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工作表1" sheetId="1" state="visible" r:id="rId2"/>
    <sheet name="工作表2" sheetId="2" state="visible" r:id="rId3"/>
    <sheet name="工作表3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<sst xmlns="http://schemas.openxmlformats.org/spreadsheetml/2006/main" count="22" uniqueCount="17">
  <si>
    <t xml:space="preserve">日期</t>
  </si>
  <si>
    <t xml:space="preserve">加權指數</t>
  </si>
  <si>
    <t xml:space="preserve">成交量</t>
  </si>
  <si>
    <t xml:space="preserve">當月</t>
  </si>
  <si>
    <t xml:space="preserve">次月</t>
  </si>
  <si>
    <t xml:space="preserve">均價</t>
  </si>
  <si>
    <t xml:space="preserve">均量</t>
  </si>
  <si>
    <t xml:space="preserve">量指標</t>
  </si>
  <si>
    <t xml:space="preserve">指數漲跌</t>
  </si>
  <si>
    <t xml:space="preserve">量損益</t>
  </si>
  <si>
    <t xml:space="preserve">資金</t>
  </si>
  <si>
    <t xml:space="preserve">留倉口數</t>
  </si>
  <si>
    <t xml:space="preserve">交易口數</t>
  </si>
  <si>
    <t xml:space="preserve">結算日</t>
  </si>
  <si>
    <t xml:space="preserve">期貨漲跌</t>
  </si>
  <si>
    <t xml:space="preserve">損益總和</t>
  </si>
  <si>
    <t xml:space="preserve">口數總和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</si>
</sst>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[$-404]YYYY/M/D"/>
    <numFmt numFmtId="166" formatCode="0.00%"/>
    <numFmt numFmtId="167" formatCode="YYYY/M/D"/>
  </numFmts>
  <fonts count="4">
    <font>
      <sz val="12"/>
      <color rgb="FF000000"/>
      <name val="新細明體"/>
      <family val="2"/>
      <charset val="136"/>
    </font>
    <font>
      <sz val="10"/>
      <name val="Arial"/>
      <family val="0"/>
      <charset val="136"/>
    </font>
    <font>
      <sz val="10"/>
      <name val="Arial"/>
      <family val="0"/>
      <charset val="136"/>
    </font>
    <font>
      <sz val="10"/>
      <name val="Arial"/>
      <family val="0"/>
      <charset val="136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514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1" ySplit="1" topLeftCell="D5125" activePane="bottomRight" state="frozen"/>
      <selection pane="topLeft" activeCell="A1" activeCellId="0" sqref="A1"/>
      <selection pane="topRight" activeCell="D1" activeCellId="0" sqref="D1"/>
      <selection pane="bottomLeft" activeCell="A5125" activeCellId="0" sqref="A5125"/>
      <selection pane="bottomRight" activeCell="V5134" activeCellId="0" sqref="V5134:W5144"/>
    </sheetView>
  </sheetViews>
  <sheetFormatPr defaultRowHeight="15" zeroHeight="false" outlineLevelRow="0" outlineLevelCol="0"/>
  <cols>
    <col collapsed="false" customWidth="true" hidden="false" outlineLevel="0" max="1" min="1" style="0" width="10.36"/>
    <col collapsed="false" customWidth="true" hidden="false" outlineLevel="0" max="11" min="2" style="0" width="8.54"/>
    <col collapsed="false" customWidth="true" hidden="false" outlineLevel="0" max="12" min="12" style="0" width="10.03"/>
    <col collapsed="false" customWidth="true" hidden="false" outlineLevel="0" max="18" min="13" style="0" width="8.54"/>
    <col collapsed="false" customWidth="true" hidden="false" outlineLevel="0" max="19" min="19" style="0" width="10.03"/>
    <col collapsed="false" customWidth="true" hidden="false" outlineLevel="0" max="1025" min="20" style="0" width="8.54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n">
        <v>6</v>
      </c>
      <c r="P1" s="0" t="s">
        <v>14</v>
      </c>
      <c r="Q1" s="0" t="s">
        <v>9</v>
      </c>
      <c r="R1" s="0" t="s">
        <v>10</v>
      </c>
      <c r="S1" s="0" t="s">
        <v>11</v>
      </c>
      <c r="T1" s="0" t="s">
        <v>12</v>
      </c>
    </row>
    <row r="2" customFormat="false" ht="15" hidden="false" customHeight="false" outlineLevel="0" collapsed="false">
      <c r="A2" s="1" t="n">
        <v>36046</v>
      </c>
      <c r="B2" s="2" t="n">
        <v>6942.26</v>
      </c>
      <c r="C2" s="2" t="n">
        <v>115971</v>
      </c>
      <c r="D2" s="2" t="n">
        <v>6865</v>
      </c>
      <c r="E2" s="2" t="n">
        <v>6849</v>
      </c>
      <c r="F2" s="2"/>
      <c r="G2" s="2"/>
      <c r="H2" s="2"/>
      <c r="N2" s="0" t="n">
        <f aca="false">COUNTIF(工作表2!$A$2:$A$248,A2)</f>
        <v>0</v>
      </c>
    </row>
    <row r="3" customFormat="false" ht="15" hidden="false" customHeight="false" outlineLevel="0" collapsed="false">
      <c r="A3" s="1" t="n">
        <v>36047</v>
      </c>
      <c r="B3" s="2" t="n">
        <v>6894.57</v>
      </c>
      <c r="C3" s="2" t="n">
        <v>112714</v>
      </c>
      <c r="D3" s="2" t="n">
        <v>6770</v>
      </c>
      <c r="E3" s="2" t="n">
        <v>6769</v>
      </c>
      <c r="F3" s="2"/>
      <c r="G3" s="2"/>
      <c r="H3" s="2"/>
      <c r="N3" s="0" t="n">
        <f aca="false">COUNTIF(工作表2!$A$2:$A$248,A3)</f>
        <v>0</v>
      </c>
    </row>
    <row r="4" customFormat="false" ht="15" hidden="false" customHeight="false" outlineLevel="0" collapsed="false">
      <c r="A4" s="1" t="n">
        <v>36048</v>
      </c>
      <c r="B4" s="2" t="n">
        <v>6803.83</v>
      </c>
      <c r="C4" s="2" t="n">
        <v>82413</v>
      </c>
      <c r="D4" s="2" t="n">
        <v>6730</v>
      </c>
      <c r="E4" s="2" t="n">
        <v>6685</v>
      </c>
      <c r="F4" s="2"/>
      <c r="G4" s="2"/>
      <c r="H4" s="2"/>
      <c r="N4" s="0" t="n">
        <f aca="false">COUNTIF(工作表2!$A$2:$A$248,A4)</f>
        <v>0</v>
      </c>
    </row>
    <row r="5" customFormat="false" ht="15" hidden="false" customHeight="false" outlineLevel="0" collapsed="false">
      <c r="A5" s="1" t="n">
        <v>36049</v>
      </c>
      <c r="B5" s="2" t="n">
        <v>6841.83</v>
      </c>
      <c r="C5" s="2" t="n">
        <v>89132</v>
      </c>
      <c r="D5" s="2" t="n">
        <v>6769</v>
      </c>
      <c r="E5" s="2" t="n">
        <v>6684</v>
      </c>
      <c r="F5" s="2"/>
      <c r="G5" s="2"/>
      <c r="H5" s="2"/>
      <c r="N5" s="0" t="n">
        <f aca="false">COUNTIF(工作表2!$A$2:$A$248,A5)</f>
        <v>0</v>
      </c>
    </row>
    <row r="6" customFormat="false" ht="15" hidden="false" customHeight="false" outlineLevel="0" collapsed="false">
      <c r="A6" s="1" t="n">
        <v>36052</v>
      </c>
      <c r="B6" s="2" t="n">
        <v>6860.17</v>
      </c>
      <c r="C6" s="2" t="n">
        <v>70725</v>
      </c>
      <c r="D6" s="2" t="n">
        <v>6818</v>
      </c>
      <c r="E6" s="2" t="n">
        <v>6739</v>
      </c>
      <c r="F6" s="2"/>
      <c r="G6" s="2"/>
      <c r="H6" s="2"/>
      <c r="N6" s="0" t="n">
        <f aca="false">COUNTIF(工作表2!$A$2:$A$248,A6)</f>
        <v>0</v>
      </c>
    </row>
    <row r="7" customFormat="false" ht="15" hidden="false" customHeight="false" outlineLevel="0" collapsed="false">
      <c r="A7" s="1" t="n">
        <v>36053</v>
      </c>
      <c r="B7" s="2" t="n">
        <v>6857.96</v>
      </c>
      <c r="C7" s="2" t="n">
        <v>68774</v>
      </c>
      <c r="D7" s="2" t="n">
        <v>6825</v>
      </c>
      <c r="E7" s="2" t="n">
        <v>6720</v>
      </c>
      <c r="F7" s="2"/>
      <c r="G7" s="2"/>
      <c r="H7" s="2"/>
      <c r="N7" s="0" t="n">
        <f aca="false">COUNTIF(工作表2!$A$2:$A$248,A7)</f>
        <v>0</v>
      </c>
    </row>
    <row r="8" customFormat="false" ht="15" hidden="false" customHeight="false" outlineLevel="0" collapsed="false">
      <c r="A8" s="1" t="n">
        <v>36054</v>
      </c>
      <c r="B8" s="2" t="n">
        <v>6972.54</v>
      </c>
      <c r="C8" s="2" t="n">
        <v>81613</v>
      </c>
      <c r="D8" s="2" t="n">
        <v>6995</v>
      </c>
      <c r="E8" s="2" t="n">
        <v>6930</v>
      </c>
      <c r="F8" s="2"/>
      <c r="G8" s="2"/>
      <c r="H8" s="2"/>
      <c r="N8" s="0" t="n">
        <f aca="false">COUNTIF(工作表2!$A$2:$A$248,A8)</f>
        <v>1</v>
      </c>
    </row>
    <row r="9" customFormat="false" ht="15" hidden="false" customHeight="false" outlineLevel="0" collapsed="false">
      <c r="A9" s="1" t="n">
        <v>36055</v>
      </c>
      <c r="B9" s="2" t="n">
        <v>7000.52</v>
      </c>
      <c r="C9" s="2" t="n">
        <v>111764</v>
      </c>
      <c r="D9" s="2" t="n">
        <v>6906</v>
      </c>
      <c r="E9" s="2" t="n">
        <v>6900</v>
      </c>
      <c r="F9" s="2"/>
      <c r="G9" s="2"/>
      <c r="H9" s="2"/>
      <c r="N9" s="0" t="n">
        <f aca="false">COUNTIF(工作表2!$A$2:$A$248,A9)</f>
        <v>0</v>
      </c>
    </row>
    <row r="10" customFormat="false" ht="15" hidden="false" customHeight="false" outlineLevel="0" collapsed="false">
      <c r="A10" s="1" t="n">
        <v>36056</v>
      </c>
      <c r="B10" s="2" t="n">
        <v>6961.76</v>
      </c>
      <c r="C10" s="2" t="n">
        <v>78137</v>
      </c>
      <c r="D10" s="2" t="n">
        <v>6842</v>
      </c>
      <c r="E10" s="2" t="n">
        <v>6815</v>
      </c>
      <c r="F10" s="2"/>
      <c r="G10" s="2"/>
      <c r="H10" s="2"/>
      <c r="N10" s="0" t="n">
        <f aca="false">COUNTIF(工作表2!$A$2:$A$248,A10)</f>
        <v>0</v>
      </c>
    </row>
    <row r="11" customFormat="false" ht="15" hidden="false" customHeight="false" outlineLevel="0" collapsed="false">
      <c r="A11" s="1" t="n">
        <v>36057</v>
      </c>
      <c r="B11" s="2" t="n">
        <v>7149.59</v>
      </c>
      <c r="C11" s="2" t="n">
        <v>112886</v>
      </c>
      <c r="D11" s="2" t="n">
        <v>7039</v>
      </c>
      <c r="E11" s="2" t="n">
        <v>6996</v>
      </c>
      <c r="F11" s="2"/>
      <c r="G11" s="2"/>
      <c r="H11" s="2"/>
      <c r="N11" s="0" t="n">
        <f aca="false">COUNTIF(工作表2!$A$2:$A$248,A11)</f>
        <v>0</v>
      </c>
    </row>
    <row r="12" customFormat="false" ht="15" hidden="false" customHeight="false" outlineLevel="0" collapsed="false">
      <c r="A12" s="1" t="n">
        <v>36059</v>
      </c>
      <c r="B12" s="2" t="n">
        <v>7029.4</v>
      </c>
      <c r="C12" s="2" t="n">
        <v>124402</v>
      </c>
      <c r="D12" s="2" t="n">
        <v>6861</v>
      </c>
      <c r="E12" s="2" t="n">
        <v>6868</v>
      </c>
      <c r="F12" s="2"/>
      <c r="G12" s="2"/>
      <c r="H12" s="2"/>
      <c r="N12" s="0" t="n">
        <f aca="false">COUNTIF(工作表2!$A$2:$A$248,A12)</f>
        <v>0</v>
      </c>
    </row>
    <row r="13" customFormat="false" ht="15" hidden="false" customHeight="false" outlineLevel="0" collapsed="false">
      <c r="A13" s="1" t="n">
        <v>36060</v>
      </c>
      <c r="B13" s="2" t="n">
        <v>7033.99</v>
      </c>
      <c r="C13" s="2" t="n">
        <v>78509</v>
      </c>
      <c r="D13" s="2" t="n">
        <v>6926</v>
      </c>
      <c r="E13" s="2" t="n">
        <v>6890</v>
      </c>
      <c r="F13" s="2"/>
      <c r="G13" s="2"/>
      <c r="H13" s="2"/>
      <c r="N13" s="0" t="n">
        <f aca="false">COUNTIF(工作表2!$A$2:$A$248,A13)</f>
        <v>0</v>
      </c>
    </row>
    <row r="14" customFormat="false" ht="15" hidden="false" customHeight="false" outlineLevel="0" collapsed="false">
      <c r="A14" s="1" t="n">
        <v>36061</v>
      </c>
      <c r="B14" s="2" t="n">
        <v>6962.17</v>
      </c>
      <c r="C14" s="2" t="n">
        <v>85006</v>
      </c>
      <c r="D14" s="2" t="n">
        <v>6852</v>
      </c>
      <c r="E14" s="2" t="n">
        <v>6850</v>
      </c>
      <c r="F14" s="2"/>
      <c r="G14" s="2"/>
      <c r="H14" s="2"/>
      <c r="N14" s="0" t="n">
        <f aca="false">COUNTIF(工作表2!$A$2:$A$248,A14)</f>
        <v>0</v>
      </c>
    </row>
    <row r="15" customFormat="false" ht="15" hidden="false" customHeight="false" outlineLevel="0" collapsed="false">
      <c r="A15" s="1" t="n">
        <v>36062</v>
      </c>
      <c r="B15" s="2" t="n">
        <v>6979.95</v>
      </c>
      <c r="C15" s="2" t="n">
        <v>76336</v>
      </c>
      <c r="D15" s="2" t="n">
        <v>6890</v>
      </c>
      <c r="E15" s="2" t="n">
        <v>6858</v>
      </c>
      <c r="F15" s="2"/>
      <c r="G15" s="2"/>
      <c r="H15" s="2"/>
      <c r="N15" s="0" t="n">
        <f aca="false">COUNTIF(工作表2!$A$2:$A$248,A15)</f>
        <v>0</v>
      </c>
    </row>
    <row r="16" customFormat="false" ht="15" hidden="false" customHeight="false" outlineLevel="0" collapsed="false">
      <c r="A16" s="1" t="n">
        <v>36063</v>
      </c>
      <c r="B16" s="2" t="n">
        <v>6979.89</v>
      </c>
      <c r="C16" s="2" t="n">
        <v>58032</v>
      </c>
      <c r="D16" s="2" t="n">
        <v>6871</v>
      </c>
      <c r="E16" s="2" t="n">
        <v>6821</v>
      </c>
      <c r="F16" s="2"/>
      <c r="G16" s="2"/>
      <c r="H16" s="2"/>
      <c r="N16" s="0" t="n">
        <f aca="false">COUNTIF(工作表2!$A$2:$A$248,A16)</f>
        <v>0</v>
      </c>
    </row>
    <row r="17" customFormat="false" ht="15" hidden="false" customHeight="false" outlineLevel="0" collapsed="false">
      <c r="A17" s="1" t="n">
        <v>36066</v>
      </c>
      <c r="B17" s="2" t="n">
        <v>6910.61</v>
      </c>
      <c r="C17" s="2" t="n">
        <v>44135</v>
      </c>
      <c r="D17" s="2" t="n">
        <v>6840</v>
      </c>
      <c r="E17" s="2" t="n">
        <v>6815</v>
      </c>
      <c r="F17" s="2"/>
      <c r="G17" s="2"/>
      <c r="H17" s="2"/>
      <c r="N17" s="0" t="n">
        <f aca="false">COUNTIF(工作表2!$A$2:$A$248,A17)</f>
        <v>0</v>
      </c>
    </row>
    <row r="18" customFormat="false" ht="15" hidden="false" customHeight="false" outlineLevel="0" collapsed="false">
      <c r="A18" s="1" t="n">
        <v>36067</v>
      </c>
      <c r="B18" s="2" t="n">
        <v>6884.5</v>
      </c>
      <c r="C18" s="2" t="n">
        <v>58640</v>
      </c>
      <c r="D18" s="2" t="n">
        <v>6806</v>
      </c>
      <c r="E18" s="2" t="n">
        <v>6794</v>
      </c>
      <c r="F18" s="2"/>
      <c r="G18" s="2"/>
      <c r="H18" s="2"/>
      <c r="N18" s="0" t="n">
        <f aca="false">COUNTIF(工作表2!$A$2:$A$248,A18)</f>
        <v>0</v>
      </c>
    </row>
    <row r="19" customFormat="false" ht="15" hidden="false" customHeight="false" outlineLevel="0" collapsed="false">
      <c r="A19" s="1" t="n">
        <v>36068</v>
      </c>
      <c r="B19" s="2" t="n">
        <v>6833.95</v>
      </c>
      <c r="C19" s="2" t="n">
        <v>55630</v>
      </c>
      <c r="D19" s="2" t="n">
        <v>6787</v>
      </c>
      <c r="E19" s="2" t="n">
        <v>6733</v>
      </c>
      <c r="F19" s="2"/>
      <c r="G19" s="2"/>
      <c r="H19" s="2"/>
      <c r="N19" s="0" t="n">
        <f aca="false">COUNTIF(工作表2!$A$2:$A$248,A19)</f>
        <v>0</v>
      </c>
    </row>
    <row r="20" customFormat="false" ht="15" hidden="false" customHeight="false" outlineLevel="0" collapsed="false">
      <c r="A20" s="1" t="n">
        <v>36069</v>
      </c>
      <c r="B20" s="2" t="n">
        <v>6702.06</v>
      </c>
      <c r="C20" s="2" t="n">
        <v>47760</v>
      </c>
      <c r="D20" s="2" t="n">
        <v>6620</v>
      </c>
      <c r="E20" s="2" t="n">
        <v>6605</v>
      </c>
      <c r="F20" s="2"/>
      <c r="G20" s="2"/>
      <c r="H20" s="2"/>
      <c r="N20" s="0" t="n">
        <f aca="false">COUNTIF(工作表2!$A$2:$A$248,A20)</f>
        <v>0</v>
      </c>
    </row>
    <row r="21" customFormat="false" ht="15" hidden="false" customHeight="false" outlineLevel="0" collapsed="false">
      <c r="A21" s="1" t="n">
        <v>36070</v>
      </c>
      <c r="B21" s="2" t="n">
        <v>6436</v>
      </c>
      <c r="C21" s="2" t="n">
        <v>62267</v>
      </c>
      <c r="D21" s="2" t="n">
        <v>6398</v>
      </c>
      <c r="E21" s="2" t="n">
        <v>6359</v>
      </c>
      <c r="F21" s="2"/>
      <c r="G21" s="2"/>
      <c r="H21" s="2"/>
      <c r="N21" s="0" t="n">
        <f aca="false">COUNTIF(工作表2!$A$2:$A$248,A21)</f>
        <v>0</v>
      </c>
    </row>
    <row r="22" customFormat="false" ht="15" hidden="false" customHeight="false" outlineLevel="0" collapsed="false">
      <c r="A22" s="1" t="n">
        <v>36071</v>
      </c>
      <c r="B22" s="2" t="n">
        <v>6619.97</v>
      </c>
      <c r="C22" s="2" t="n">
        <v>71088</v>
      </c>
      <c r="D22" s="2" t="n">
        <v>6550</v>
      </c>
      <c r="E22" s="2" t="n">
        <v>6483</v>
      </c>
      <c r="F22" s="2"/>
      <c r="G22" s="2"/>
      <c r="H22" s="2"/>
      <c r="N22" s="0" t="n">
        <f aca="false">COUNTIF(工作表2!$A$2:$A$248,A22)</f>
        <v>0</v>
      </c>
    </row>
    <row r="23" customFormat="false" ht="15" hidden="false" customHeight="false" outlineLevel="0" collapsed="false">
      <c r="A23" s="1" t="n">
        <v>36074</v>
      </c>
      <c r="B23" s="2" t="n">
        <v>6534.65</v>
      </c>
      <c r="C23" s="2" t="n">
        <v>73546</v>
      </c>
      <c r="D23" s="2" t="n">
        <v>6450</v>
      </c>
      <c r="E23" s="2" t="n">
        <v>6391</v>
      </c>
      <c r="F23" s="2"/>
      <c r="G23" s="2"/>
      <c r="H23" s="2"/>
      <c r="N23" s="0" t="n">
        <f aca="false">COUNTIF(工作表2!$A$2:$A$248,A23)</f>
        <v>0</v>
      </c>
    </row>
    <row r="24" customFormat="false" ht="15" hidden="false" customHeight="false" outlineLevel="0" collapsed="false">
      <c r="A24" s="1" t="n">
        <v>36075</v>
      </c>
      <c r="B24" s="2" t="n">
        <v>6674.89</v>
      </c>
      <c r="C24" s="2" t="n">
        <v>76998</v>
      </c>
      <c r="D24" s="2" t="n">
        <v>6639</v>
      </c>
      <c r="E24" s="2" t="n">
        <v>6570</v>
      </c>
      <c r="F24" s="2"/>
      <c r="G24" s="2"/>
      <c r="H24" s="2"/>
      <c r="N24" s="0" t="n">
        <f aca="false">COUNTIF(工作表2!$A$2:$A$248,A24)</f>
        <v>0</v>
      </c>
    </row>
    <row r="25" customFormat="false" ht="15" hidden="false" customHeight="false" outlineLevel="0" collapsed="false">
      <c r="A25" s="1" t="n">
        <v>36076</v>
      </c>
      <c r="B25" s="2" t="n">
        <v>6970.23</v>
      </c>
      <c r="C25" s="2" t="n">
        <v>127104</v>
      </c>
      <c r="D25" s="2" t="n">
        <v>6981</v>
      </c>
      <c r="E25" s="2" t="n">
        <v>6901</v>
      </c>
      <c r="F25" s="2"/>
      <c r="G25" s="2"/>
      <c r="H25" s="2"/>
      <c r="N25" s="0" t="n">
        <f aca="false">COUNTIF(工作表2!$A$2:$A$248,A25)</f>
        <v>0</v>
      </c>
    </row>
    <row r="26" customFormat="false" ht="15" hidden="false" customHeight="false" outlineLevel="0" collapsed="false">
      <c r="A26" s="1" t="n">
        <v>36077</v>
      </c>
      <c r="B26" s="2" t="n">
        <v>6944.17</v>
      </c>
      <c r="C26" s="2" t="n">
        <v>128847</v>
      </c>
      <c r="D26" s="2" t="n">
        <v>6900</v>
      </c>
      <c r="E26" s="2" t="n">
        <v>6835</v>
      </c>
      <c r="F26" s="2"/>
      <c r="G26" s="2"/>
      <c r="H26" s="2"/>
      <c r="N26" s="0" t="n">
        <f aca="false">COUNTIF(工作表2!$A$2:$A$248,A26)</f>
        <v>0</v>
      </c>
    </row>
    <row r="27" customFormat="false" ht="15" hidden="false" customHeight="false" outlineLevel="0" collapsed="false">
      <c r="A27" s="1" t="n">
        <v>36080</v>
      </c>
      <c r="B27" s="2" t="n">
        <v>6920.45</v>
      </c>
      <c r="C27" s="2" t="n">
        <v>77978</v>
      </c>
      <c r="D27" s="2" t="n">
        <v>6935</v>
      </c>
      <c r="E27" s="2" t="n">
        <v>6872</v>
      </c>
      <c r="F27" s="2"/>
      <c r="G27" s="2"/>
      <c r="H27" s="2"/>
      <c r="N27" s="0" t="n">
        <f aca="false">COUNTIF(工作表2!$A$2:$A$248,A27)</f>
        <v>0</v>
      </c>
    </row>
    <row r="28" customFormat="false" ht="15" hidden="false" customHeight="false" outlineLevel="0" collapsed="false">
      <c r="A28" s="1" t="n">
        <v>36081</v>
      </c>
      <c r="B28" s="2" t="n">
        <v>6909.22</v>
      </c>
      <c r="C28" s="2" t="n">
        <v>96525</v>
      </c>
      <c r="D28" s="2" t="n">
        <v>6852</v>
      </c>
      <c r="E28" s="2" t="n">
        <v>6810</v>
      </c>
      <c r="F28" s="2"/>
      <c r="G28" s="2"/>
      <c r="H28" s="2"/>
      <c r="N28" s="0" t="n">
        <f aca="false">COUNTIF(工作表2!$A$2:$A$248,A28)</f>
        <v>0</v>
      </c>
    </row>
    <row r="29" customFormat="false" ht="15" hidden="false" customHeight="false" outlineLevel="0" collapsed="false">
      <c r="A29" s="1" t="n">
        <v>36082</v>
      </c>
      <c r="B29" s="2" t="n">
        <v>6819.12</v>
      </c>
      <c r="C29" s="2" t="n">
        <v>63898</v>
      </c>
      <c r="D29" s="2" t="n">
        <v>6775</v>
      </c>
      <c r="E29" s="2" t="n">
        <v>6740</v>
      </c>
      <c r="F29" s="2"/>
      <c r="G29" s="2"/>
      <c r="H29" s="2"/>
      <c r="N29" s="0" t="n">
        <f aca="false">COUNTIF(工作表2!$A$2:$A$248,A29)</f>
        <v>0</v>
      </c>
    </row>
    <row r="30" customFormat="false" ht="15" hidden="false" customHeight="false" outlineLevel="0" collapsed="false">
      <c r="A30" s="1" t="n">
        <v>36083</v>
      </c>
      <c r="B30" s="2" t="n">
        <v>6799.88</v>
      </c>
      <c r="C30" s="2" t="n">
        <v>54128</v>
      </c>
      <c r="D30" s="2" t="n">
        <v>6760</v>
      </c>
      <c r="E30" s="2" t="n">
        <v>6710</v>
      </c>
      <c r="F30" s="2"/>
      <c r="G30" s="2"/>
      <c r="H30" s="2"/>
      <c r="N30" s="0" t="n">
        <f aca="false">COUNTIF(工作表2!$A$2:$A$248,A30)</f>
        <v>0</v>
      </c>
    </row>
    <row r="31" customFormat="false" ht="15" hidden="false" customHeight="false" outlineLevel="0" collapsed="false">
      <c r="A31" s="1" t="n">
        <v>36085</v>
      </c>
      <c r="B31" s="2" t="n">
        <v>6901.19</v>
      </c>
      <c r="C31" s="2" t="n">
        <v>86610</v>
      </c>
      <c r="D31" s="2" t="n">
        <v>6908</v>
      </c>
      <c r="E31" s="2" t="n">
        <v>6875</v>
      </c>
      <c r="F31" s="2"/>
      <c r="G31" s="2"/>
      <c r="H31" s="2"/>
      <c r="N31" s="0" t="n">
        <f aca="false">COUNTIF(工作表2!$A$2:$A$248,A31)</f>
        <v>0</v>
      </c>
    </row>
    <row r="32" customFormat="false" ht="15" hidden="false" customHeight="false" outlineLevel="0" collapsed="false">
      <c r="A32" s="1" t="n">
        <v>36087</v>
      </c>
      <c r="B32" s="2" t="n">
        <v>6904.56</v>
      </c>
      <c r="C32" s="2" t="n">
        <v>67410</v>
      </c>
      <c r="D32" s="2" t="n">
        <v>6900</v>
      </c>
      <c r="E32" s="2" t="n">
        <v>6863</v>
      </c>
      <c r="F32" s="2"/>
      <c r="G32" s="2"/>
      <c r="H32" s="2"/>
      <c r="N32" s="0" t="n">
        <f aca="false">COUNTIF(工作表2!$A$2:$A$248,A32)</f>
        <v>0</v>
      </c>
    </row>
    <row r="33" customFormat="false" ht="15" hidden="false" customHeight="false" outlineLevel="0" collapsed="false">
      <c r="A33" s="1" t="n">
        <v>36088</v>
      </c>
      <c r="B33" s="2" t="n">
        <v>6848.72</v>
      </c>
      <c r="C33" s="2" t="n">
        <v>64137</v>
      </c>
      <c r="D33" s="2" t="n">
        <v>6812</v>
      </c>
      <c r="E33" s="2" t="n">
        <v>6750</v>
      </c>
      <c r="F33" s="2"/>
      <c r="G33" s="2"/>
      <c r="H33" s="2"/>
      <c r="N33" s="0" t="n">
        <f aca="false">COUNTIF(工作表2!$A$2:$A$248,A33)</f>
        <v>0</v>
      </c>
    </row>
    <row r="34" customFormat="false" ht="15" hidden="false" customHeight="false" outlineLevel="0" collapsed="false">
      <c r="A34" s="1" t="n">
        <v>36089</v>
      </c>
      <c r="B34" s="2" t="n">
        <v>7021.42</v>
      </c>
      <c r="C34" s="2" t="n">
        <v>96381</v>
      </c>
      <c r="D34" s="2" t="n">
        <v>7054</v>
      </c>
      <c r="E34" s="2" t="n">
        <v>6999</v>
      </c>
      <c r="F34" s="2"/>
      <c r="G34" s="2"/>
      <c r="H34" s="2"/>
      <c r="N34" s="0" t="n">
        <f aca="false">COUNTIF(工作表2!$A$2:$A$248,A34)</f>
        <v>1</v>
      </c>
    </row>
    <row r="35" customFormat="false" ht="15" hidden="false" customHeight="false" outlineLevel="0" collapsed="false">
      <c r="A35" s="1" t="n">
        <v>36090</v>
      </c>
      <c r="B35" s="2" t="n">
        <v>6987.79</v>
      </c>
      <c r="C35" s="2" t="n">
        <v>85379</v>
      </c>
      <c r="D35" s="2" t="n">
        <v>6955</v>
      </c>
      <c r="E35" s="2" t="n">
        <v>6947</v>
      </c>
      <c r="F35" s="2"/>
      <c r="G35" s="2"/>
      <c r="H35" s="2"/>
      <c r="N35" s="0" t="n">
        <f aca="false">COUNTIF(工作表2!$A$2:$A$248,A35)</f>
        <v>0</v>
      </c>
    </row>
    <row r="36" customFormat="false" ht="15" hidden="false" customHeight="false" outlineLevel="0" collapsed="false">
      <c r="A36" s="1" t="n">
        <v>36091</v>
      </c>
      <c r="B36" s="2" t="n">
        <v>7055.46</v>
      </c>
      <c r="C36" s="2" t="n">
        <v>95600</v>
      </c>
      <c r="D36" s="2" t="n">
        <v>7015</v>
      </c>
      <c r="E36" s="2" t="n">
        <v>7000</v>
      </c>
      <c r="F36" s="2"/>
      <c r="G36" s="2"/>
      <c r="H36" s="2"/>
      <c r="N36" s="0" t="n">
        <f aca="false">COUNTIF(工作表2!$A$2:$A$248,A36)</f>
        <v>0</v>
      </c>
    </row>
    <row r="37" customFormat="false" ht="15" hidden="false" customHeight="false" outlineLevel="0" collapsed="false">
      <c r="A37" s="1" t="n">
        <v>36094</v>
      </c>
      <c r="B37" s="2" t="n">
        <v>7050.32</v>
      </c>
      <c r="C37" s="2" t="n">
        <v>73382</v>
      </c>
      <c r="D37" s="2" t="n">
        <v>7010</v>
      </c>
      <c r="E37" s="2" t="n">
        <v>6981</v>
      </c>
      <c r="F37" s="2"/>
      <c r="G37" s="2"/>
      <c r="H37" s="2"/>
      <c r="N37" s="0" t="n">
        <f aca="false">COUNTIF(工作表2!$A$2:$A$248,A37)</f>
        <v>0</v>
      </c>
    </row>
    <row r="38" customFormat="false" ht="15" hidden="false" customHeight="false" outlineLevel="0" collapsed="false">
      <c r="A38" s="1" t="n">
        <v>36095</v>
      </c>
      <c r="B38" s="2" t="n">
        <v>7036.63</v>
      </c>
      <c r="C38" s="2" t="n">
        <v>79984</v>
      </c>
      <c r="D38" s="2" t="n">
        <v>7014</v>
      </c>
      <c r="E38" s="2" t="n">
        <v>7003</v>
      </c>
      <c r="F38" s="2"/>
      <c r="G38" s="2"/>
      <c r="H38" s="2"/>
      <c r="N38" s="0" t="n">
        <f aca="false">COUNTIF(工作表2!$A$2:$A$248,A38)</f>
        <v>0</v>
      </c>
    </row>
    <row r="39" customFormat="false" ht="15" hidden="false" customHeight="false" outlineLevel="0" collapsed="false">
      <c r="A39" s="1" t="n">
        <v>36096</v>
      </c>
      <c r="B39" s="2" t="n">
        <v>6962.09</v>
      </c>
      <c r="C39" s="2" t="n">
        <v>90834</v>
      </c>
      <c r="D39" s="2" t="n">
        <v>6914</v>
      </c>
      <c r="E39" s="2" t="n">
        <v>6916</v>
      </c>
      <c r="F39" s="2"/>
      <c r="G39" s="2"/>
      <c r="H39" s="2"/>
      <c r="N39" s="0" t="n">
        <f aca="false">COUNTIF(工作表2!$A$2:$A$248,A39)</f>
        <v>0</v>
      </c>
    </row>
    <row r="40" customFormat="false" ht="15" hidden="false" customHeight="false" outlineLevel="0" collapsed="false">
      <c r="A40" s="1" t="n">
        <v>36097</v>
      </c>
      <c r="B40" s="2" t="n">
        <v>7016.89</v>
      </c>
      <c r="C40" s="2" t="n">
        <v>62708</v>
      </c>
      <c r="D40" s="2" t="n">
        <v>6965</v>
      </c>
      <c r="E40" s="2" t="n">
        <v>6949</v>
      </c>
      <c r="F40" s="2"/>
      <c r="G40" s="2"/>
      <c r="H40" s="2"/>
      <c r="N40" s="0" t="n">
        <f aca="false">COUNTIF(工作表2!$A$2:$A$248,A40)</f>
        <v>0</v>
      </c>
    </row>
    <row r="41" customFormat="false" ht="15" hidden="false" customHeight="false" outlineLevel="0" collapsed="false">
      <c r="A41" s="1" t="n">
        <v>36098</v>
      </c>
      <c r="B41" s="2" t="n">
        <v>7101.46</v>
      </c>
      <c r="C41" s="2" t="n">
        <v>89651</v>
      </c>
      <c r="D41" s="2" t="n">
        <v>7035</v>
      </c>
      <c r="E41" s="2" t="n">
        <v>7020</v>
      </c>
      <c r="F41" s="2"/>
      <c r="G41" s="2"/>
      <c r="H41" s="2"/>
      <c r="N41" s="0" t="n">
        <f aca="false">COUNTIF(工作表2!$A$2:$A$248,A41)</f>
        <v>0</v>
      </c>
    </row>
    <row r="42" customFormat="false" ht="15" hidden="false" customHeight="false" outlineLevel="0" collapsed="false">
      <c r="A42" s="1" t="n">
        <v>36099</v>
      </c>
      <c r="B42" s="2" t="n">
        <v>7165.98</v>
      </c>
      <c r="C42" s="2" t="n">
        <v>122175</v>
      </c>
      <c r="D42" s="2" t="n">
        <v>7118</v>
      </c>
      <c r="E42" s="2" t="n">
        <v>7093</v>
      </c>
      <c r="F42" s="2"/>
      <c r="G42" s="2"/>
      <c r="H42" s="2"/>
      <c r="N42" s="0" t="n">
        <f aca="false">COUNTIF(工作表2!$A$2:$A$248,A42)</f>
        <v>0</v>
      </c>
    </row>
    <row r="43" customFormat="false" ht="15" hidden="false" customHeight="false" outlineLevel="0" collapsed="false">
      <c r="A43" s="1" t="n">
        <v>36101</v>
      </c>
      <c r="B43" s="2" t="n">
        <v>7218.09</v>
      </c>
      <c r="C43" s="2" t="n">
        <v>128141</v>
      </c>
      <c r="D43" s="2" t="n">
        <v>7181</v>
      </c>
      <c r="E43" s="2" t="n">
        <v>7177</v>
      </c>
      <c r="F43" s="2"/>
      <c r="G43" s="2"/>
      <c r="H43" s="2"/>
      <c r="N43" s="0" t="n">
        <f aca="false">COUNTIF(工作表2!$A$2:$A$248,A43)</f>
        <v>0</v>
      </c>
    </row>
    <row r="44" customFormat="false" ht="15" hidden="false" customHeight="false" outlineLevel="0" collapsed="false">
      <c r="A44" s="1" t="n">
        <v>36102</v>
      </c>
      <c r="B44" s="2" t="n">
        <v>7071.44</v>
      </c>
      <c r="C44" s="2" t="n">
        <v>115710</v>
      </c>
      <c r="D44" s="2" t="n">
        <v>7080</v>
      </c>
      <c r="E44" s="2" t="n">
        <v>7085</v>
      </c>
      <c r="F44" s="2"/>
      <c r="G44" s="2"/>
      <c r="H44" s="2"/>
      <c r="N44" s="0" t="n">
        <f aca="false">COUNTIF(工作表2!$A$2:$A$248,A44)</f>
        <v>0</v>
      </c>
    </row>
    <row r="45" customFormat="false" ht="15" hidden="false" customHeight="false" outlineLevel="0" collapsed="false">
      <c r="A45" s="1" t="n">
        <v>36103</v>
      </c>
      <c r="B45" s="2" t="n">
        <v>6905.32</v>
      </c>
      <c r="C45" s="2" t="n">
        <v>89048</v>
      </c>
      <c r="D45" s="2" t="n">
        <v>6958</v>
      </c>
      <c r="E45" s="2" t="n">
        <v>6945</v>
      </c>
      <c r="F45" s="2"/>
      <c r="G45" s="2"/>
      <c r="H45" s="2"/>
      <c r="N45" s="0" t="n">
        <f aca="false">COUNTIF(工作表2!$A$2:$A$248,A45)</f>
        <v>0</v>
      </c>
    </row>
    <row r="46" customFormat="false" ht="15" hidden="false" customHeight="false" outlineLevel="0" collapsed="false">
      <c r="A46" s="1" t="n">
        <v>36104</v>
      </c>
      <c r="B46" s="2" t="n">
        <v>6957.27</v>
      </c>
      <c r="C46" s="2" t="n">
        <v>87281</v>
      </c>
      <c r="D46" s="2" t="n">
        <v>7015</v>
      </c>
      <c r="E46" s="2" t="n">
        <v>7008</v>
      </c>
      <c r="F46" s="2"/>
      <c r="G46" s="2"/>
      <c r="H46" s="2"/>
      <c r="N46" s="0" t="n">
        <f aca="false">COUNTIF(工作表2!$A$2:$A$248,A46)</f>
        <v>0</v>
      </c>
    </row>
    <row r="47" customFormat="false" ht="15" hidden="false" customHeight="false" outlineLevel="0" collapsed="false">
      <c r="A47" s="1" t="n">
        <v>36105</v>
      </c>
      <c r="B47" s="2" t="n">
        <v>6889.65</v>
      </c>
      <c r="C47" s="2" t="n">
        <v>81645</v>
      </c>
      <c r="D47" s="2" t="n">
        <v>6921</v>
      </c>
      <c r="E47" s="2" t="n">
        <v>6925</v>
      </c>
      <c r="F47" s="2"/>
      <c r="G47" s="2"/>
      <c r="H47" s="2"/>
      <c r="N47" s="0" t="n">
        <f aca="false">COUNTIF(工作表2!$A$2:$A$248,A47)</f>
        <v>0</v>
      </c>
    </row>
    <row r="48" customFormat="false" ht="15" hidden="false" customHeight="false" outlineLevel="0" collapsed="false">
      <c r="A48" s="1" t="n">
        <v>36106</v>
      </c>
      <c r="B48" s="2" t="n">
        <v>6978.72</v>
      </c>
      <c r="C48" s="2" t="n">
        <v>81466</v>
      </c>
      <c r="D48" s="2" t="n">
        <v>7000</v>
      </c>
      <c r="E48" s="2" t="n">
        <v>7020</v>
      </c>
      <c r="F48" s="2"/>
      <c r="G48" s="2"/>
      <c r="H48" s="2"/>
      <c r="N48" s="0" t="n">
        <f aca="false">COUNTIF(工作表2!$A$2:$A$248,A48)</f>
        <v>0</v>
      </c>
    </row>
    <row r="49" customFormat="false" ht="15" hidden="false" customHeight="false" outlineLevel="0" collapsed="false">
      <c r="A49" s="1" t="n">
        <v>36108</v>
      </c>
      <c r="B49" s="2" t="n">
        <v>6957.4</v>
      </c>
      <c r="C49" s="2" t="n">
        <v>62827</v>
      </c>
      <c r="D49" s="2" t="n">
        <v>6965</v>
      </c>
      <c r="E49" s="2" t="n">
        <v>6965</v>
      </c>
      <c r="F49" s="2"/>
      <c r="G49" s="2"/>
      <c r="H49" s="2"/>
      <c r="N49" s="0" t="n">
        <f aca="false">COUNTIF(工作表2!$A$2:$A$248,A49)</f>
        <v>0</v>
      </c>
    </row>
    <row r="50" customFormat="false" ht="15" hidden="false" customHeight="false" outlineLevel="0" collapsed="false">
      <c r="A50" s="1" t="n">
        <v>36109</v>
      </c>
      <c r="B50" s="2" t="n">
        <v>6812.3</v>
      </c>
      <c r="C50" s="2" t="n">
        <v>58831</v>
      </c>
      <c r="D50" s="2" t="n">
        <v>6831</v>
      </c>
      <c r="E50" s="2" t="n">
        <v>6840</v>
      </c>
      <c r="F50" s="2"/>
      <c r="G50" s="2"/>
      <c r="H50" s="2"/>
      <c r="N50" s="0" t="n">
        <f aca="false">COUNTIF(工作表2!$A$2:$A$248,A50)</f>
        <v>0</v>
      </c>
    </row>
    <row r="51" customFormat="false" ht="15" hidden="false" customHeight="false" outlineLevel="0" collapsed="false">
      <c r="A51" s="1" t="n">
        <v>36110</v>
      </c>
      <c r="B51" s="2" t="n">
        <v>6654.79</v>
      </c>
      <c r="C51" s="2" t="n">
        <v>56702</v>
      </c>
      <c r="D51" s="2" t="n">
        <v>6710</v>
      </c>
      <c r="E51" s="2" t="n">
        <v>6737</v>
      </c>
      <c r="F51" s="2"/>
      <c r="G51" s="2"/>
      <c r="H51" s="2"/>
      <c r="N51" s="0" t="n">
        <f aca="false">COUNTIF(工作表2!$A$2:$A$248,A51)</f>
        <v>0</v>
      </c>
    </row>
    <row r="52" customFormat="false" ht="15" hidden="false" customHeight="false" outlineLevel="0" collapsed="false">
      <c r="A52" s="1" t="n">
        <v>36112</v>
      </c>
      <c r="B52" s="2" t="n">
        <v>6829.62</v>
      </c>
      <c r="C52" s="2" t="n">
        <v>84530</v>
      </c>
      <c r="D52" s="2" t="n">
        <v>6894</v>
      </c>
      <c r="E52" s="2" t="n">
        <v>6908</v>
      </c>
      <c r="F52" s="2"/>
      <c r="G52" s="2"/>
      <c r="H52" s="2"/>
      <c r="N52" s="0" t="n">
        <f aca="false">COUNTIF(工作表2!$A$2:$A$248,A52)</f>
        <v>0</v>
      </c>
    </row>
    <row r="53" customFormat="false" ht="15" hidden="false" customHeight="false" outlineLevel="0" collapsed="false">
      <c r="A53" s="1" t="n">
        <v>36115</v>
      </c>
      <c r="B53" s="2" t="n">
        <v>7003.87</v>
      </c>
      <c r="C53" s="2" t="n">
        <v>87181</v>
      </c>
      <c r="D53" s="2" t="n">
        <v>7070</v>
      </c>
      <c r="E53" s="2" t="n">
        <v>7080</v>
      </c>
      <c r="F53" s="2"/>
      <c r="G53" s="2"/>
      <c r="H53" s="2"/>
      <c r="N53" s="0" t="n">
        <f aca="false">COUNTIF(工作表2!$A$2:$A$248,A53)</f>
        <v>0</v>
      </c>
    </row>
    <row r="54" customFormat="false" ht="15" hidden="false" customHeight="false" outlineLevel="0" collapsed="false">
      <c r="A54" s="1" t="n">
        <v>36116</v>
      </c>
      <c r="B54" s="2" t="n">
        <v>7131.9</v>
      </c>
      <c r="C54" s="2" t="n">
        <v>127563</v>
      </c>
      <c r="D54" s="2" t="n">
        <v>7165</v>
      </c>
      <c r="E54" s="2" t="n">
        <v>7196</v>
      </c>
      <c r="F54" s="2"/>
      <c r="G54" s="2"/>
      <c r="H54" s="2"/>
      <c r="N54" s="0" t="n">
        <f aca="false">COUNTIF(工作表2!$A$2:$A$248,A54)</f>
        <v>0</v>
      </c>
    </row>
    <row r="55" customFormat="false" ht="15" hidden="false" customHeight="false" outlineLevel="0" collapsed="false">
      <c r="A55" s="1" t="n">
        <v>36117</v>
      </c>
      <c r="B55" s="2" t="n">
        <v>7100.14</v>
      </c>
      <c r="C55" s="2" t="n">
        <v>126216</v>
      </c>
      <c r="D55" s="2" t="n">
        <v>7110</v>
      </c>
      <c r="E55" s="2" t="n">
        <v>7140</v>
      </c>
      <c r="F55" s="2"/>
      <c r="G55" s="2"/>
      <c r="H55" s="2"/>
      <c r="N55" s="0" t="n">
        <f aca="false">COUNTIF(工作表2!$A$2:$A$248,A55)</f>
        <v>1</v>
      </c>
    </row>
    <row r="56" customFormat="false" ht="15" hidden="false" customHeight="false" outlineLevel="0" collapsed="false">
      <c r="A56" s="1" t="n">
        <v>36118</v>
      </c>
      <c r="B56" s="2" t="n">
        <v>7300.34</v>
      </c>
      <c r="C56" s="2" t="n">
        <v>162673</v>
      </c>
      <c r="D56" s="2" t="n">
        <v>7350</v>
      </c>
      <c r="E56" s="2" t="n">
        <v>7350</v>
      </c>
      <c r="F56" s="2"/>
      <c r="G56" s="2"/>
      <c r="H56" s="2"/>
      <c r="N56" s="0" t="n">
        <f aca="false">COUNTIF(工作表2!$A$2:$A$248,A56)</f>
        <v>0</v>
      </c>
    </row>
    <row r="57" customFormat="false" ht="15" hidden="false" customHeight="false" outlineLevel="0" collapsed="false">
      <c r="A57" s="1" t="n">
        <v>36119</v>
      </c>
      <c r="B57" s="2" t="n">
        <v>7380.53</v>
      </c>
      <c r="C57" s="2" t="n">
        <v>165754</v>
      </c>
      <c r="D57" s="2" t="n">
        <v>7390</v>
      </c>
      <c r="E57" s="2" t="n">
        <v>7400</v>
      </c>
      <c r="F57" s="2"/>
      <c r="G57" s="2"/>
      <c r="H57" s="2"/>
      <c r="N57" s="0" t="n">
        <f aca="false">COUNTIF(工作表2!$A$2:$A$248,A57)</f>
        <v>0</v>
      </c>
    </row>
    <row r="58" customFormat="false" ht="15" hidden="false" customHeight="false" outlineLevel="0" collapsed="false">
      <c r="A58" s="1" t="n">
        <v>36120</v>
      </c>
      <c r="B58" s="2" t="n">
        <v>7366.11</v>
      </c>
      <c r="C58" s="2" t="n">
        <v>178710</v>
      </c>
      <c r="D58" s="2" t="n">
        <v>7380</v>
      </c>
      <c r="E58" s="2" t="n">
        <v>7381</v>
      </c>
      <c r="F58" s="2"/>
      <c r="G58" s="2"/>
      <c r="H58" s="2"/>
      <c r="N58" s="0" t="n">
        <f aca="false">COUNTIF(工作表2!$A$2:$A$248,A58)</f>
        <v>0</v>
      </c>
    </row>
    <row r="59" customFormat="false" ht="15" hidden="false" customHeight="false" outlineLevel="0" collapsed="false">
      <c r="A59" s="1" t="n">
        <v>36122</v>
      </c>
      <c r="B59" s="2" t="n">
        <v>7312.26</v>
      </c>
      <c r="C59" s="2" t="n">
        <v>95761</v>
      </c>
      <c r="D59" s="2" t="n">
        <v>7344</v>
      </c>
      <c r="E59" s="2" t="n">
        <v>7340</v>
      </c>
      <c r="F59" s="2"/>
      <c r="G59" s="2"/>
      <c r="H59" s="2"/>
      <c r="N59" s="0" t="n">
        <f aca="false">COUNTIF(工作表2!$A$2:$A$248,A59)</f>
        <v>0</v>
      </c>
      <c r="O59" s="0" t="s">
        <v>15</v>
      </c>
    </row>
    <row r="60" customFormat="false" ht="15" hidden="false" customHeight="false" outlineLevel="0" collapsed="false">
      <c r="A60" s="1" t="n">
        <v>36123</v>
      </c>
      <c r="B60" s="2" t="n">
        <v>7435.84</v>
      </c>
      <c r="C60" s="2" t="n">
        <v>157850</v>
      </c>
      <c r="D60" s="2" t="n">
        <v>7525</v>
      </c>
      <c r="E60" s="2" t="n">
        <v>7495</v>
      </c>
      <c r="F60" s="2"/>
      <c r="G60" s="2"/>
      <c r="H60" s="2" t="n">
        <v>1</v>
      </c>
      <c r="K60" s="0" t="n">
        <v>10000</v>
      </c>
      <c r="L60" s="0" t="n">
        <f aca="false">INT(K60*$O$1/B60)*H60</f>
        <v>8</v>
      </c>
      <c r="N60" s="0" t="n">
        <f aca="false">COUNTIF(工作表2!$A$2:$A$248,A60)</f>
        <v>0</v>
      </c>
      <c r="O60" s="0" t="n">
        <f aca="false">SUM(J61:J5140)</f>
        <v>18534.58</v>
      </c>
      <c r="R60" s="0" t="n">
        <v>10000</v>
      </c>
      <c r="S60" s="0" t="n">
        <f aca="false">INT(R60*$O$1/IF(N60=1,E60,D60))*H60</f>
        <v>7</v>
      </c>
    </row>
    <row r="61" customFormat="false" ht="15" hidden="false" customHeight="false" outlineLevel="0" collapsed="false">
      <c r="A61" s="1" t="n">
        <v>36124</v>
      </c>
      <c r="B61" s="2" t="n">
        <v>7213.5</v>
      </c>
      <c r="C61" s="2" t="n">
        <v>138919</v>
      </c>
      <c r="D61" s="2" t="n">
        <v>7366</v>
      </c>
      <c r="E61" s="2" t="n">
        <v>7380</v>
      </c>
      <c r="F61" s="2" t="n">
        <f aca="false">AVERAGE(B2:B61)</f>
        <v>6963.36216666667</v>
      </c>
      <c r="G61" s="2" t="n">
        <f aca="false">AVERAGE(C2:C61)</f>
        <v>91433.6166666667</v>
      </c>
      <c r="H61" s="2" t="n">
        <f aca="false">SIGN(C61-G61)</f>
        <v>1</v>
      </c>
      <c r="I61" s="0" t="n">
        <f aca="false">B61-B60</f>
        <v>-222.34</v>
      </c>
      <c r="J61" s="0" t="n">
        <f aca="false">H60*I61</f>
        <v>-222.34</v>
      </c>
      <c r="K61" s="0" t="n">
        <f aca="false">K60+I61*L60</f>
        <v>8221.28</v>
      </c>
      <c r="L61" s="0" t="n">
        <f aca="false">INT(K61*$O$1/B61)*H61</f>
        <v>6</v>
      </c>
      <c r="M61" s="0" t="n">
        <f aca="false">ABS(L61-L60)</f>
        <v>2</v>
      </c>
      <c r="N61" s="0" t="n">
        <f aca="false">COUNTIF(工作表2!$A$2:$A$248,A61)</f>
        <v>0</v>
      </c>
      <c r="O61" s="0" t="s">
        <v>16</v>
      </c>
      <c r="P61" s="0" t="n">
        <f aca="false">D61-IF(N60=1,E60,D60)</f>
        <v>-159</v>
      </c>
      <c r="Q61" s="0" t="n">
        <f aca="false">H60*P61</f>
        <v>-159</v>
      </c>
      <c r="R61" s="0" t="n">
        <f aca="false">R60+P61*S60</f>
        <v>8887</v>
      </c>
      <c r="S61" s="0" t="n">
        <f aca="false">INT(R61*$O$1/IF(N61=1,E61,D61))*H61</f>
        <v>7</v>
      </c>
      <c r="T61" s="0" t="n">
        <f aca="false">IF(N61=1,ABS(S61)+ABS(60),ABS(S61-S60))</f>
        <v>0</v>
      </c>
    </row>
    <row r="62" customFormat="false" ht="15" hidden="false" customHeight="false" outlineLevel="0" collapsed="false">
      <c r="A62" s="1" t="n">
        <v>36125</v>
      </c>
      <c r="B62" s="2" t="n">
        <v>7377.86</v>
      </c>
      <c r="C62" s="2" t="n">
        <v>145966</v>
      </c>
      <c r="D62" s="2" t="n">
        <v>7529</v>
      </c>
      <c r="E62" s="2" t="n">
        <v>7545</v>
      </c>
      <c r="F62" s="2" t="n">
        <f aca="false">AVERAGE(B3:B62)</f>
        <v>6970.62216666667</v>
      </c>
      <c r="G62" s="2" t="n">
        <f aca="false">AVERAGE(C3:C62)</f>
        <v>91933.5333333333</v>
      </c>
      <c r="H62" s="2" t="n">
        <f aca="false">SIGN(C62-G62)</f>
        <v>1</v>
      </c>
      <c r="I62" s="0" t="n">
        <f aca="false">B62-B61</f>
        <v>164.36</v>
      </c>
      <c r="J62" s="0" t="n">
        <f aca="false">H61*I62</f>
        <v>164.36</v>
      </c>
      <c r="K62" s="0" t="n">
        <f aca="false">K61+I62*L61</f>
        <v>9207.44</v>
      </c>
      <c r="L62" s="0" t="n">
        <f aca="false">INT(K62*$O$1/B62)*H62</f>
        <v>7</v>
      </c>
      <c r="M62" s="0" t="n">
        <f aca="false">ABS(L62-L61)</f>
        <v>1</v>
      </c>
      <c r="N62" s="0" t="n">
        <f aca="false">COUNTIF(工作表2!$A$2:$A$248,A62)</f>
        <v>0</v>
      </c>
      <c r="O62" s="0" t="n">
        <f aca="false">SUM(M60:M5140)</f>
        <v>57293</v>
      </c>
      <c r="P62" s="0" t="n">
        <f aca="false">D62-IF(N61=1,E61,D61)</f>
        <v>163</v>
      </c>
      <c r="Q62" s="0" t="n">
        <f aca="false">H61*P62</f>
        <v>163</v>
      </c>
      <c r="R62" s="0" t="n">
        <f aca="false">R61+P62*S61</f>
        <v>10028</v>
      </c>
      <c r="S62" s="0" t="n">
        <f aca="false">INT(R62*$O$1/IF(N62=1,E62,D62))*H62</f>
        <v>7</v>
      </c>
      <c r="T62" s="0" t="n">
        <f aca="false">IF(N62=1,ABS(S62)+ABS(60),ABS(S62-S61))</f>
        <v>0</v>
      </c>
    </row>
    <row r="63" customFormat="false" ht="15" hidden="false" customHeight="false" outlineLevel="0" collapsed="false">
      <c r="A63" s="1" t="n">
        <v>36126</v>
      </c>
      <c r="B63" s="2" t="n">
        <v>7320.12</v>
      </c>
      <c r="C63" s="2" t="n">
        <v>118803</v>
      </c>
      <c r="D63" s="2" t="n">
        <v>7490</v>
      </c>
      <c r="E63" s="2" t="n">
        <v>7500</v>
      </c>
      <c r="F63" s="2" t="n">
        <f aca="false">AVERAGE(B4:B63)</f>
        <v>6977.71466666667</v>
      </c>
      <c r="G63" s="2" t="n">
        <f aca="false">AVERAGE(C4:C63)</f>
        <v>92035.0166666667</v>
      </c>
      <c r="H63" s="2" t="n">
        <f aca="false">SIGN(C63-G63)</f>
        <v>1</v>
      </c>
      <c r="I63" s="0" t="n">
        <f aca="false">B63-B62</f>
        <v>-57.7399999999998</v>
      </c>
      <c r="J63" s="0" t="n">
        <f aca="false">H62*I63</f>
        <v>-57.7399999999998</v>
      </c>
      <c r="K63" s="0" t="n">
        <f aca="false">K62+I63*L62</f>
        <v>8803.26</v>
      </c>
      <c r="L63" s="0" t="n">
        <f aca="false">INT(K63*$O$1/B63)*H63</f>
        <v>7</v>
      </c>
      <c r="M63" s="0" t="n">
        <f aca="false">ABS(L63-L62)</f>
        <v>0</v>
      </c>
      <c r="N63" s="0" t="n">
        <f aca="false">COUNTIF(工作表2!$A$2:$A$248,A63)</f>
        <v>0</v>
      </c>
      <c r="P63" s="0" t="n">
        <f aca="false">D63-IF(N62=1,E62,D62)</f>
        <v>-39</v>
      </c>
      <c r="Q63" s="0" t="n">
        <f aca="false">H62*P63</f>
        <v>-39</v>
      </c>
      <c r="R63" s="0" t="n">
        <f aca="false">R62+P63*S62</f>
        <v>9755</v>
      </c>
      <c r="S63" s="0" t="n">
        <f aca="false">INT(R63*$O$1/IF(N63=1,E63,D63))*H63</f>
        <v>7</v>
      </c>
      <c r="T63" s="0" t="n">
        <f aca="false">IF(N63=1,ABS(S63)+ABS(60),ABS(S63-S62))</f>
        <v>0</v>
      </c>
    </row>
    <row r="64" customFormat="false" ht="15" hidden="false" customHeight="false" outlineLevel="0" collapsed="false">
      <c r="A64" s="1" t="n">
        <v>36129</v>
      </c>
      <c r="B64" s="2" t="n">
        <v>7177.22</v>
      </c>
      <c r="C64" s="2" t="n">
        <v>68360</v>
      </c>
      <c r="D64" s="2" t="n">
        <v>7413</v>
      </c>
      <c r="E64" s="2" t="n">
        <v>7439</v>
      </c>
      <c r="F64" s="2" t="n">
        <f aca="false">AVERAGE(B5:B64)</f>
        <v>6983.93783333334</v>
      </c>
      <c r="G64" s="2" t="n">
        <f aca="false">AVERAGE(C5:C64)</f>
        <v>91800.8</v>
      </c>
      <c r="H64" s="2" t="n">
        <f aca="false">SIGN(C64-G64)</f>
        <v>-1</v>
      </c>
      <c r="I64" s="0" t="n">
        <f aca="false">B64-B63</f>
        <v>-142.9</v>
      </c>
      <c r="J64" s="0" t="n">
        <f aca="false">H63*I64</f>
        <v>-142.9</v>
      </c>
      <c r="K64" s="0" t="n">
        <f aca="false">K63+I64*L63</f>
        <v>7802.96</v>
      </c>
      <c r="L64" s="0" t="n">
        <f aca="false">INT(K64*$O$1/B64)*H64</f>
        <v>-6</v>
      </c>
      <c r="M64" s="0" t="n">
        <f aca="false">ABS(L64-L63)</f>
        <v>13</v>
      </c>
      <c r="N64" s="0" t="n">
        <f aca="false">COUNTIF(工作表2!$A$2:$A$248,A64)</f>
        <v>0</v>
      </c>
      <c r="P64" s="0" t="n">
        <f aca="false">D64-IF(N63=1,E63,D63)</f>
        <v>-77</v>
      </c>
      <c r="Q64" s="0" t="n">
        <f aca="false">H63*P64</f>
        <v>-77</v>
      </c>
      <c r="R64" s="0" t="n">
        <f aca="false">R63+P64*S63</f>
        <v>9216</v>
      </c>
      <c r="S64" s="0" t="n">
        <f aca="false">INT(R64*$O$1/IF(N64=1,E64,D64))*H64</f>
        <v>-7</v>
      </c>
      <c r="T64" s="0" t="n">
        <f aca="false">IF(N64=1,ABS(S64)+ABS(60),ABS(S64-S63))</f>
        <v>14</v>
      </c>
    </row>
    <row r="65" customFormat="false" ht="15" hidden="false" customHeight="false" outlineLevel="0" collapsed="false">
      <c r="A65" s="1" t="n">
        <v>36130</v>
      </c>
      <c r="B65" s="2" t="n">
        <v>7102.37</v>
      </c>
      <c r="C65" s="2" t="n">
        <v>71053</v>
      </c>
      <c r="D65" s="2" t="n">
        <v>7336</v>
      </c>
      <c r="E65" s="2" t="n">
        <v>7394</v>
      </c>
      <c r="F65" s="2" t="n">
        <f aca="false">AVERAGE(B6:B65)</f>
        <v>6988.28016666667</v>
      </c>
      <c r="G65" s="2" t="n">
        <f aca="false">AVERAGE(C6:C65)</f>
        <v>91499.4833333333</v>
      </c>
      <c r="H65" s="2" t="n">
        <f aca="false">SIGN(C65-G65)</f>
        <v>-1</v>
      </c>
      <c r="I65" s="0" t="n">
        <f aca="false">B65-B64</f>
        <v>-74.8500000000004</v>
      </c>
      <c r="J65" s="0" t="n">
        <f aca="false">H64*I65</f>
        <v>74.8500000000004</v>
      </c>
      <c r="K65" s="0" t="n">
        <f aca="false">K64+I65*L64</f>
        <v>8252.06</v>
      </c>
      <c r="L65" s="0" t="n">
        <f aca="false">INT(K65*$O$1/B65)*H65</f>
        <v>-6</v>
      </c>
      <c r="M65" s="0" t="n">
        <f aca="false">ABS(L65-L64)</f>
        <v>0</v>
      </c>
      <c r="N65" s="0" t="n">
        <f aca="false">COUNTIF(工作表2!$A$2:$A$248,A65)</f>
        <v>0</v>
      </c>
      <c r="P65" s="0" t="n">
        <f aca="false">D65-IF(N64=1,E64,D64)</f>
        <v>-77</v>
      </c>
      <c r="Q65" s="0" t="n">
        <f aca="false">H64*P65</f>
        <v>77</v>
      </c>
      <c r="R65" s="0" t="n">
        <f aca="false">R64+P65*S64</f>
        <v>9755</v>
      </c>
      <c r="S65" s="0" t="n">
        <f aca="false">INT(R65*$O$1/IF(N65=1,E65,D65))*H65</f>
        <v>-7</v>
      </c>
      <c r="T65" s="0" t="n">
        <f aca="false">IF(N65=1,ABS(S65)+ABS(60),ABS(S65-S64))</f>
        <v>0</v>
      </c>
    </row>
    <row r="66" customFormat="false" ht="15" hidden="false" customHeight="false" outlineLevel="0" collapsed="false">
      <c r="A66" s="1" t="n">
        <v>36131</v>
      </c>
      <c r="B66" s="2" t="n">
        <v>7157.22</v>
      </c>
      <c r="C66" s="2" t="n">
        <v>85352</v>
      </c>
      <c r="D66" s="2" t="n">
        <v>7380</v>
      </c>
      <c r="E66" s="2" t="n">
        <v>7425</v>
      </c>
      <c r="F66" s="2" t="n">
        <f aca="false">AVERAGE(B7:B66)</f>
        <v>6993.231</v>
      </c>
      <c r="G66" s="2" t="n">
        <f aca="false">AVERAGE(C7:C66)</f>
        <v>91743.2666666667</v>
      </c>
      <c r="H66" s="2" t="n">
        <f aca="false">SIGN(C66-G66)</f>
        <v>-1</v>
      </c>
      <c r="I66" s="0" t="n">
        <f aca="false">B66-B65</f>
        <v>54.8500000000004</v>
      </c>
      <c r="J66" s="0" t="n">
        <f aca="false">H65*I66</f>
        <v>-54.8500000000004</v>
      </c>
      <c r="K66" s="0" t="n">
        <f aca="false">K65+I66*L65</f>
        <v>7922.96</v>
      </c>
      <c r="L66" s="0" t="n">
        <f aca="false">INT(K66*$O$1/B66)*H66</f>
        <v>-6</v>
      </c>
      <c r="M66" s="0" t="n">
        <f aca="false">ABS(L66-L65)</f>
        <v>0</v>
      </c>
      <c r="N66" s="0" t="n">
        <f aca="false">COUNTIF(工作表2!$A$2:$A$248,A66)</f>
        <v>0</v>
      </c>
      <c r="P66" s="0" t="n">
        <f aca="false">D66-IF(N65=1,E65,D65)</f>
        <v>44</v>
      </c>
      <c r="Q66" s="0" t="n">
        <f aca="false">H65*P66</f>
        <v>-44</v>
      </c>
      <c r="R66" s="0" t="n">
        <f aca="false">R65+P66*S65</f>
        <v>9447</v>
      </c>
      <c r="S66" s="0" t="n">
        <f aca="false">INT(R66*$O$1/IF(N66=1,E66,D66))*H66</f>
        <v>-7</v>
      </c>
      <c r="T66" s="0" t="n">
        <f aca="false">IF(N66=1,ABS(S66)+ABS(60),ABS(S66-S65))</f>
        <v>0</v>
      </c>
    </row>
    <row r="67" customFormat="false" ht="15" hidden="false" customHeight="false" outlineLevel="0" collapsed="false">
      <c r="A67" s="1" t="n">
        <v>36132</v>
      </c>
      <c r="B67" s="2" t="n">
        <v>7140.11</v>
      </c>
      <c r="C67" s="2" t="n">
        <v>69761</v>
      </c>
      <c r="D67" s="2" t="n">
        <v>7321</v>
      </c>
      <c r="E67" s="2" t="n">
        <v>7371</v>
      </c>
      <c r="F67" s="2" t="n">
        <f aca="false">AVERAGE(B8:B67)</f>
        <v>6997.9335</v>
      </c>
      <c r="G67" s="2" t="n">
        <f aca="false">AVERAGE(C8:C67)</f>
        <v>91759.7166666667</v>
      </c>
      <c r="H67" s="2" t="n">
        <f aca="false">SIGN(C67-G67)</f>
        <v>-1</v>
      </c>
      <c r="I67" s="0" t="n">
        <f aca="false">B67-B66</f>
        <v>-17.1100000000006</v>
      </c>
      <c r="J67" s="0" t="n">
        <f aca="false">H66*I67</f>
        <v>17.1100000000006</v>
      </c>
      <c r="K67" s="0" t="n">
        <f aca="false">K66+I67*L66</f>
        <v>8025.62000000001</v>
      </c>
      <c r="L67" s="0" t="n">
        <f aca="false">INT(K67*$O$1/B67)*H67</f>
        <v>-6</v>
      </c>
      <c r="M67" s="0" t="n">
        <f aca="false">ABS(L67-L66)</f>
        <v>0</v>
      </c>
      <c r="N67" s="0" t="n">
        <f aca="false">COUNTIF(工作表2!$A$2:$A$248,A67)</f>
        <v>0</v>
      </c>
      <c r="P67" s="0" t="n">
        <f aca="false">D67-IF(N66=1,E66,D66)</f>
        <v>-59</v>
      </c>
      <c r="Q67" s="0" t="n">
        <f aca="false">H66*P67</f>
        <v>59</v>
      </c>
      <c r="R67" s="0" t="n">
        <f aca="false">R66+P67*S66</f>
        <v>9860</v>
      </c>
      <c r="S67" s="0" t="n">
        <f aca="false">INT(R67*$O$1/IF(N67=1,E67,D67))*H67</f>
        <v>-8</v>
      </c>
      <c r="T67" s="0" t="n">
        <f aca="false">IF(N67=1,ABS(S67)+ABS(60),ABS(S67-S66))</f>
        <v>1</v>
      </c>
    </row>
    <row r="68" customFormat="false" ht="15" hidden="false" customHeight="false" outlineLevel="0" collapsed="false">
      <c r="A68" s="1" t="n">
        <v>36133</v>
      </c>
      <c r="B68" s="2" t="n">
        <v>7201.84</v>
      </c>
      <c r="C68" s="2" t="n">
        <v>94423</v>
      </c>
      <c r="D68" s="2" t="n">
        <v>7384</v>
      </c>
      <c r="E68" s="2" t="n">
        <v>7435</v>
      </c>
      <c r="F68" s="2" t="n">
        <f aca="false">AVERAGE(B9:B68)</f>
        <v>7001.75516666667</v>
      </c>
      <c r="G68" s="2" t="n">
        <f aca="false">AVERAGE(C9:C68)</f>
        <v>91973.2166666667</v>
      </c>
      <c r="H68" s="2" t="n">
        <f aca="false">SIGN(C68-G68)</f>
        <v>1</v>
      </c>
      <c r="I68" s="0" t="n">
        <f aca="false">B68-B67</f>
        <v>61.7300000000005</v>
      </c>
      <c r="J68" s="0" t="n">
        <f aca="false">H67*I68</f>
        <v>-61.7300000000005</v>
      </c>
      <c r="K68" s="0" t="n">
        <f aca="false">K67+I68*L67</f>
        <v>7655.24</v>
      </c>
      <c r="L68" s="0" t="n">
        <f aca="false">INT(K68*$O$1/B68)*H68</f>
        <v>6</v>
      </c>
      <c r="M68" s="0" t="n">
        <f aca="false">ABS(L68-L67)</f>
        <v>12</v>
      </c>
      <c r="N68" s="0" t="n">
        <f aca="false">COUNTIF(工作表2!$A$2:$A$248,A68)</f>
        <v>0</v>
      </c>
      <c r="P68" s="0" t="n">
        <f aca="false">D68-IF(N67=1,E67,D67)</f>
        <v>63</v>
      </c>
      <c r="Q68" s="0" t="n">
        <f aca="false">H67*P68</f>
        <v>-63</v>
      </c>
      <c r="R68" s="0" t="n">
        <f aca="false">R67+P68*S67</f>
        <v>9356</v>
      </c>
      <c r="S68" s="0" t="n">
        <f aca="false">INT(R68*$O$1/IF(N68=1,E68,D68))*H68</f>
        <v>7</v>
      </c>
      <c r="T68" s="0" t="n">
        <f aca="false">IF(N68=1,ABS(S68)+ABS(60),ABS(S68-S67))</f>
        <v>15</v>
      </c>
    </row>
    <row r="69" customFormat="false" ht="15" hidden="false" customHeight="false" outlineLevel="0" collapsed="false">
      <c r="A69" s="1" t="n">
        <v>36136</v>
      </c>
      <c r="B69" s="2" t="n">
        <v>7303.34</v>
      </c>
      <c r="C69" s="2" t="n">
        <v>127277</v>
      </c>
      <c r="D69" s="2" t="n">
        <v>7470</v>
      </c>
      <c r="E69" s="2" t="n">
        <v>7562</v>
      </c>
      <c r="F69" s="2" t="n">
        <f aca="false">AVERAGE(B10:B69)</f>
        <v>7006.80216666667</v>
      </c>
      <c r="G69" s="2" t="n">
        <f aca="false">AVERAGE(C10:C69)</f>
        <v>92231.7666666667</v>
      </c>
      <c r="H69" s="2" t="n">
        <f aca="false">SIGN(C69-G69)</f>
        <v>1</v>
      </c>
      <c r="I69" s="0" t="n">
        <f aca="false">B69-B68</f>
        <v>101.5</v>
      </c>
      <c r="J69" s="0" t="n">
        <f aca="false">H68*I69</f>
        <v>101.5</v>
      </c>
      <c r="K69" s="0" t="n">
        <f aca="false">K68+I69*L68</f>
        <v>8264.24</v>
      </c>
      <c r="L69" s="0" t="n">
        <f aca="false">INT(K69*$O$1/B69)*H69</f>
        <v>6</v>
      </c>
      <c r="M69" s="0" t="n">
        <f aca="false">ABS(L69-L68)</f>
        <v>0</v>
      </c>
      <c r="N69" s="0" t="n">
        <f aca="false">COUNTIF(工作表2!$A$2:$A$248,A69)</f>
        <v>0</v>
      </c>
      <c r="P69" s="0" t="n">
        <f aca="false">D69-IF(N68=1,E68,D68)</f>
        <v>86</v>
      </c>
      <c r="Q69" s="0" t="n">
        <f aca="false">H68*P69</f>
        <v>86</v>
      </c>
      <c r="R69" s="0" t="n">
        <f aca="false">R68+P69*S68</f>
        <v>9958</v>
      </c>
      <c r="S69" s="0" t="n">
        <f aca="false">INT(R69*$O$1/IF(N69=1,E69,D69))*H69</f>
        <v>7</v>
      </c>
      <c r="T69" s="0" t="n">
        <f aca="false">IF(N69=1,ABS(S69)+ABS(60),ABS(S69-S68))</f>
        <v>0</v>
      </c>
    </row>
    <row r="70" customFormat="false" ht="15" hidden="false" customHeight="false" outlineLevel="0" collapsed="false">
      <c r="A70" s="1" t="n">
        <v>36137</v>
      </c>
      <c r="B70" s="2" t="n">
        <v>7212.68</v>
      </c>
      <c r="C70" s="2" t="n">
        <v>95636</v>
      </c>
      <c r="D70" s="2" t="n">
        <v>7352</v>
      </c>
      <c r="E70" s="2" t="n">
        <v>7455</v>
      </c>
      <c r="F70" s="2" t="n">
        <f aca="false">AVERAGE(B11:B70)</f>
        <v>7010.98416666667</v>
      </c>
      <c r="G70" s="2" t="n">
        <f aca="false">AVERAGE(C11:C70)</f>
        <v>92523.4166666667</v>
      </c>
      <c r="H70" s="2" t="n">
        <f aca="false">SIGN(C70-G70)</f>
        <v>1</v>
      </c>
      <c r="I70" s="0" t="n">
        <f aca="false">B70-B69</f>
        <v>-90.6599999999999</v>
      </c>
      <c r="J70" s="0" t="n">
        <f aca="false">H69*I70</f>
        <v>-90.6599999999999</v>
      </c>
      <c r="K70" s="0" t="n">
        <f aca="false">K69+I70*L69</f>
        <v>7720.28</v>
      </c>
      <c r="L70" s="0" t="n">
        <f aca="false">INT(K70*$O$1/B70)*H70</f>
        <v>6</v>
      </c>
      <c r="M70" s="0" t="n">
        <f aca="false">ABS(L70-L69)</f>
        <v>0</v>
      </c>
      <c r="N70" s="0" t="n">
        <f aca="false">COUNTIF(工作表2!$A$2:$A$248,A70)</f>
        <v>0</v>
      </c>
      <c r="P70" s="0" t="n">
        <f aca="false">D70-IF(N69=1,E69,D69)</f>
        <v>-118</v>
      </c>
      <c r="Q70" s="0" t="n">
        <f aca="false">H69*P70</f>
        <v>-118</v>
      </c>
      <c r="R70" s="0" t="n">
        <f aca="false">R69+P70*S69</f>
        <v>9132</v>
      </c>
      <c r="S70" s="0" t="n">
        <f aca="false">INT(R70*$O$1/IF(N70=1,E70,D70))*H70</f>
        <v>7</v>
      </c>
      <c r="T70" s="0" t="n">
        <f aca="false">IF(N70=1,ABS(S70)+ABS(60),ABS(S70-S69))</f>
        <v>0</v>
      </c>
    </row>
    <row r="71" customFormat="false" ht="15" hidden="false" customHeight="false" outlineLevel="0" collapsed="false">
      <c r="A71" s="1" t="n">
        <v>36138</v>
      </c>
      <c r="B71" s="2" t="n">
        <v>7117.91</v>
      </c>
      <c r="C71" s="2" t="n">
        <v>65232</v>
      </c>
      <c r="D71" s="2" t="n">
        <v>7226</v>
      </c>
      <c r="E71" s="2" t="n">
        <v>7325</v>
      </c>
      <c r="F71" s="2" t="n">
        <f aca="false">AVERAGE(B12:B71)</f>
        <v>7010.45616666667</v>
      </c>
      <c r="G71" s="2" t="n">
        <f aca="false">AVERAGE(C12:C71)</f>
        <v>91729.1833333333</v>
      </c>
      <c r="H71" s="2" t="n">
        <f aca="false">SIGN(C71-G71)</f>
        <v>-1</v>
      </c>
      <c r="I71" s="0" t="n">
        <f aca="false">B71-B70</f>
        <v>-94.7700000000004</v>
      </c>
      <c r="J71" s="0" t="n">
        <f aca="false">H70*I71</f>
        <v>-94.7700000000004</v>
      </c>
      <c r="K71" s="0" t="n">
        <f aca="false">K70+I71*L70</f>
        <v>7151.66</v>
      </c>
      <c r="L71" s="0" t="n">
        <f aca="false">INT(K71*$O$1/B71)*H71</f>
        <v>-6</v>
      </c>
      <c r="M71" s="0" t="n">
        <f aca="false">ABS(L71-L70)</f>
        <v>12</v>
      </c>
      <c r="N71" s="0" t="n">
        <f aca="false">COUNTIF(工作表2!$A$2:$A$248,A71)</f>
        <v>0</v>
      </c>
      <c r="P71" s="0" t="n">
        <f aca="false">D71-IF(N70=1,E70,D70)</f>
        <v>-126</v>
      </c>
      <c r="Q71" s="0" t="n">
        <f aca="false">H70*P71</f>
        <v>-126</v>
      </c>
      <c r="R71" s="0" t="n">
        <f aca="false">R70+P71*S70</f>
        <v>8250</v>
      </c>
      <c r="S71" s="0" t="n">
        <f aca="false">INT(R71*$O$1/IF(N71=1,E71,D71))*H71</f>
        <v>-6</v>
      </c>
      <c r="T71" s="0" t="n">
        <f aca="false">IF(N71=1,ABS(S71)+ABS(60),ABS(S71-S70))</f>
        <v>13</v>
      </c>
    </row>
    <row r="72" customFormat="false" ht="15" hidden="false" customHeight="false" outlineLevel="0" collapsed="false">
      <c r="A72" s="1" t="n">
        <v>36139</v>
      </c>
      <c r="B72" s="2" t="n">
        <v>7048.57</v>
      </c>
      <c r="C72" s="2" t="n">
        <v>59300</v>
      </c>
      <c r="D72" s="2" t="n">
        <v>7186</v>
      </c>
      <c r="E72" s="2" t="n">
        <v>7270</v>
      </c>
      <c r="F72" s="2" t="n">
        <f aca="false">AVERAGE(B13:B72)</f>
        <v>7010.77566666667</v>
      </c>
      <c r="G72" s="2" t="n">
        <f aca="false">AVERAGE(C13:C72)</f>
        <v>90644.15</v>
      </c>
      <c r="H72" s="2" t="n">
        <f aca="false">SIGN(C72-G72)</f>
        <v>-1</v>
      </c>
      <c r="I72" s="0" t="n">
        <f aca="false">B72-B71</f>
        <v>-69.3400000000001</v>
      </c>
      <c r="J72" s="0" t="n">
        <f aca="false">H71*I72</f>
        <v>69.3400000000001</v>
      </c>
      <c r="K72" s="0" t="n">
        <f aca="false">K71+I72*L71</f>
        <v>7567.7</v>
      </c>
      <c r="L72" s="0" t="n">
        <f aca="false">INT(K72*$O$1/B72)*H72</f>
        <v>-6</v>
      </c>
      <c r="M72" s="0" t="n">
        <f aca="false">ABS(L72-L71)</f>
        <v>0</v>
      </c>
      <c r="N72" s="0" t="n">
        <f aca="false">COUNTIF(工作表2!$A$2:$A$248,A72)</f>
        <v>0</v>
      </c>
      <c r="P72" s="0" t="n">
        <f aca="false">D72-IF(N71=1,E71,D71)</f>
        <v>-40</v>
      </c>
      <c r="Q72" s="0" t="n">
        <f aca="false">H71*P72</f>
        <v>40</v>
      </c>
      <c r="R72" s="0" t="n">
        <f aca="false">R71+P72*S71</f>
        <v>8490</v>
      </c>
      <c r="S72" s="0" t="n">
        <f aca="false">INT(R72*$O$1/IF(N72=1,E72,D72))*H72</f>
        <v>-7</v>
      </c>
      <c r="T72" s="0" t="n">
        <f aca="false">IF(N72=1,ABS(S72)+ABS(60),ABS(S72-S71))</f>
        <v>1</v>
      </c>
    </row>
    <row r="73" customFormat="false" ht="15" hidden="false" customHeight="false" outlineLevel="0" collapsed="false">
      <c r="A73" s="1" t="n">
        <v>36140</v>
      </c>
      <c r="B73" s="2" t="n">
        <v>6939.74</v>
      </c>
      <c r="C73" s="2" t="n">
        <v>64972</v>
      </c>
      <c r="D73" s="2" t="n">
        <v>6965</v>
      </c>
      <c r="E73" s="2" t="n">
        <v>7051</v>
      </c>
      <c r="F73" s="2" t="n">
        <f aca="false">AVERAGE(B14:B73)</f>
        <v>7009.20483333333</v>
      </c>
      <c r="G73" s="2" t="n">
        <f aca="false">AVERAGE(C14:C73)</f>
        <v>90418.5333333333</v>
      </c>
      <c r="H73" s="2" t="n">
        <f aca="false">SIGN(C73-G73)</f>
        <v>-1</v>
      </c>
      <c r="I73" s="0" t="n">
        <f aca="false">B73-B72</f>
        <v>-108.83</v>
      </c>
      <c r="J73" s="0" t="n">
        <f aca="false">H72*I73</f>
        <v>108.83</v>
      </c>
      <c r="K73" s="0" t="n">
        <f aca="false">K72+I73*L72</f>
        <v>8220.68</v>
      </c>
      <c r="L73" s="0" t="n">
        <f aca="false">INT(K73*$O$1/B73)*H73</f>
        <v>-7</v>
      </c>
      <c r="M73" s="0" t="n">
        <f aca="false">ABS(L73-L72)</f>
        <v>1</v>
      </c>
      <c r="N73" s="0" t="n">
        <f aca="false">COUNTIF(工作表2!$A$2:$A$248,A73)</f>
        <v>0</v>
      </c>
      <c r="P73" s="0" t="n">
        <f aca="false">D73-IF(N72=1,E72,D72)</f>
        <v>-221</v>
      </c>
      <c r="Q73" s="0" t="n">
        <f aca="false">H72*P73</f>
        <v>221</v>
      </c>
      <c r="R73" s="0" t="n">
        <f aca="false">R72+P73*S72</f>
        <v>10037</v>
      </c>
      <c r="S73" s="0" t="n">
        <f aca="false">INT(R73*$O$1/IF(N73=1,E73,D73))*H73</f>
        <v>-8</v>
      </c>
      <c r="T73" s="0" t="n">
        <f aca="false">IF(N73=1,ABS(S73)+ABS(60),ABS(S73-S72))</f>
        <v>1</v>
      </c>
    </row>
    <row r="74" customFormat="false" ht="15" hidden="false" customHeight="false" outlineLevel="0" collapsed="false">
      <c r="A74" s="1" t="n">
        <v>36143</v>
      </c>
      <c r="B74" s="2" t="n">
        <v>6889.5</v>
      </c>
      <c r="C74" s="2" t="n">
        <v>50661</v>
      </c>
      <c r="D74" s="2" t="n">
        <v>6959</v>
      </c>
      <c r="E74" s="2" t="n">
        <v>7062</v>
      </c>
      <c r="F74" s="2" t="n">
        <f aca="false">AVERAGE(B15:B74)</f>
        <v>7007.99366666667</v>
      </c>
      <c r="G74" s="2" t="n">
        <f aca="false">AVERAGE(C15:C74)</f>
        <v>89846.1166666667</v>
      </c>
      <c r="H74" s="2" t="n">
        <f aca="false">SIGN(C74-G74)</f>
        <v>-1</v>
      </c>
      <c r="I74" s="0" t="n">
        <f aca="false">B74-B73</f>
        <v>-50.2399999999998</v>
      </c>
      <c r="J74" s="0" t="n">
        <f aca="false">H73*I74</f>
        <v>50.2399999999998</v>
      </c>
      <c r="K74" s="0" t="n">
        <f aca="false">K73+I74*L73</f>
        <v>8572.36</v>
      </c>
      <c r="L74" s="0" t="n">
        <f aca="false">INT(K74*$O$1/B74)*H74</f>
        <v>-7</v>
      </c>
      <c r="M74" s="0" t="n">
        <f aca="false">ABS(L74-L73)</f>
        <v>0</v>
      </c>
      <c r="N74" s="0" t="n">
        <f aca="false">COUNTIF(工作表2!$A$2:$A$248,A74)</f>
        <v>0</v>
      </c>
      <c r="P74" s="0" t="n">
        <f aca="false">D74-IF(N73=1,E73,D73)</f>
        <v>-6</v>
      </c>
      <c r="Q74" s="0" t="n">
        <f aca="false">H73*P74</f>
        <v>6</v>
      </c>
      <c r="R74" s="0" t="n">
        <f aca="false">R73+P74*S73</f>
        <v>10085</v>
      </c>
      <c r="S74" s="0" t="n">
        <f aca="false">INT(R74*$O$1/IF(N74=1,E74,D74))*H74</f>
        <v>-8</v>
      </c>
      <c r="T74" s="0" t="n">
        <f aca="false">IF(N74=1,ABS(S74)+ABS(60),ABS(S74-S73))</f>
        <v>0</v>
      </c>
    </row>
    <row r="75" customFormat="false" ht="15" hidden="false" customHeight="false" outlineLevel="0" collapsed="false">
      <c r="A75" s="1" t="n">
        <v>36144</v>
      </c>
      <c r="B75" s="2" t="n">
        <v>6936.82</v>
      </c>
      <c r="C75" s="2" t="n">
        <v>67275</v>
      </c>
      <c r="D75" s="2" t="n">
        <v>7000</v>
      </c>
      <c r="E75" s="2" t="n">
        <v>7148</v>
      </c>
      <c r="F75" s="2" t="n">
        <f aca="false">AVERAGE(B16:B75)</f>
        <v>7007.27483333333</v>
      </c>
      <c r="G75" s="2" t="n">
        <f aca="false">AVERAGE(C16:C75)</f>
        <v>89695.1</v>
      </c>
      <c r="H75" s="2" t="n">
        <f aca="false">SIGN(C75-G75)</f>
        <v>-1</v>
      </c>
      <c r="I75" s="0" t="n">
        <f aca="false">B75-B74</f>
        <v>47.3199999999997</v>
      </c>
      <c r="J75" s="0" t="n">
        <f aca="false">H74*I75</f>
        <v>-47.3199999999997</v>
      </c>
      <c r="K75" s="0" t="n">
        <f aca="false">K74+I75*L74</f>
        <v>8241.12</v>
      </c>
      <c r="L75" s="0" t="n">
        <f aca="false">INT(K75*$O$1/B75)*H75</f>
        <v>-7</v>
      </c>
      <c r="M75" s="0" t="n">
        <f aca="false">ABS(L75-L74)</f>
        <v>0</v>
      </c>
      <c r="N75" s="0" t="n">
        <f aca="false">COUNTIF(工作表2!$A$2:$A$248,A75)</f>
        <v>0</v>
      </c>
      <c r="P75" s="0" t="n">
        <f aca="false">D75-IF(N74=1,E74,D74)</f>
        <v>41</v>
      </c>
      <c r="Q75" s="0" t="n">
        <f aca="false">H74*P75</f>
        <v>-41</v>
      </c>
      <c r="R75" s="0" t="n">
        <f aca="false">R74+P75*S74</f>
        <v>9757</v>
      </c>
      <c r="S75" s="0" t="n">
        <f aca="false">INT(R75*$O$1/IF(N75=1,E75,D75))*H75</f>
        <v>-8</v>
      </c>
      <c r="T75" s="0" t="n">
        <f aca="false">IF(N75=1,ABS(S75)+ABS(60),ABS(S75-S74))</f>
        <v>0</v>
      </c>
    </row>
    <row r="76" customFormat="false" ht="15" hidden="false" customHeight="false" outlineLevel="0" collapsed="false">
      <c r="A76" s="1" t="n">
        <v>36145</v>
      </c>
      <c r="B76" s="2" t="n">
        <v>6769.52</v>
      </c>
      <c r="C76" s="2" t="n">
        <v>57764</v>
      </c>
      <c r="D76" s="2" t="n">
        <v>6760</v>
      </c>
      <c r="E76" s="2" t="n">
        <v>6859</v>
      </c>
      <c r="F76" s="2" t="n">
        <f aca="false">AVERAGE(B17:B76)</f>
        <v>7003.76866666667</v>
      </c>
      <c r="G76" s="2" t="n">
        <f aca="false">AVERAGE(C17:C76)</f>
        <v>89690.6333333333</v>
      </c>
      <c r="H76" s="2" t="n">
        <f aca="false">SIGN(C76-G76)</f>
        <v>-1</v>
      </c>
      <c r="I76" s="0" t="n">
        <f aca="false">B76-B75</f>
        <v>-167.299999999999</v>
      </c>
      <c r="J76" s="0" t="n">
        <f aca="false">H75*I76</f>
        <v>167.299999999999</v>
      </c>
      <c r="K76" s="0" t="n">
        <f aca="false">K75+I76*L75</f>
        <v>9412.22</v>
      </c>
      <c r="L76" s="0" t="n">
        <f aca="false">INT(K76*$O$1/B76)*H76</f>
        <v>-8</v>
      </c>
      <c r="M76" s="0" t="n">
        <f aca="false">ABS(L76-L75)</f>
        <v>1</v>
      </c>
      <c r="N76" s="0" t="n">
        <f aca="false">COUNTIF(工作表2!$A$2:$A$248,A76)</f>
        <v>1</v>
      </c>
      <c r="P76" s="0" t="n">
        <f aca="false">D76-IF(N75=1,E75,D75)</f>
        <v>-240</v>
      </c>
      <c r="Q76" s="0" t="n">
        <f aca="false">H75*P76</f>
        <v>240</v>
      </c>
      <c r="R76" s="0" t="n">
        <f aca="false">R75+P76*S75</f>
        <v>11677</v>
      </c>
      <c r="S76" s="0" t="n">
        <f aca="false">INT(R76*$O$1/IF(N76=1,E76,D76))*H76</f>
        <v>-10</v>
      </c>
      <c r="T76" s="0" t="n">
        <f aca="false">IF(N76=1,ABS(S76)+ABS(60),ABS(S76-S75))</f>
        <v>70</v>
      </c>
    </row>
    <row r="77" customFormat="false" ht="15" hidden="false" customHeight="false" outlineLevel="0" collapsed="false">
      <c r="A77" s="1" t="n">
        <v>36146</v>
      </c>
      <c r="B77" s="2" t="n">
        <v>6650.64</v>
      </c>
      <c r="C77" s="2" t="n">
        <v>58046</v>
      </c>
      <c r="D77" s="2" t="n">
        <v>6691</v>
      </c>
      <c r="E77" s="2" t="n">
        <v>6705</v>
      </c>
      <c r="F77" s="2" t="n">
        <f aca="false">AVERAGE(B18:B77)</f>
        <v>6999.43583333333</v>
      </c>
      <c r="G77" s="2" t="n">
        <f aca="false">AVERAGE(C18:C77)</f>
        <v>89922.4833333333</v>
      </c>
      <c r="H77" s="2" t="n">
        <f aca="false">SIGN(C77-G77)</f>
        <v>-1</v>
      </c>
      <c r="I77" s="0" t="n">
        <f aca="false">B77-B76</f>
        <v>-118.88</v>
      </c>
      <c r="J77" s="0" t="n">
        <f aca="false">H76*I77</f>
        <v>118.88</v>
      </c>
      <c r="K77" s="0" t="n">
        <f aca="false">K76+I77*L76</f>
        <v>10363.26</v>
      </c>
      <c r="L77" s="0" t="n">
        <f aca="false">INT(K77*$O$1/B77)*H77</f>
        <v>-9</v>
      </c>
      <c r="M77" s="0" t="n">
        <f aca="false">ABS(L77-L76)</f>
        <v>1</v>
      </c>
      <c r="N77" s="0" t="n">
        <f aca="false">COUNTIF(工作表2!$A$2:$A$248,A77)</f>
        <v>0</v>
      </c>
      <c r="P77" s="0" t="n">
        <f aca="false">D77-IF(N76=1,E76,D76)</f>
        <v>-168</v>
      </c>
      <c r="Q77" s="0" t="n">
        <f aca="false">H76*P77</f>
        <v>168</v>
      </c>
      <c r="R77" s="0" t="n">
        <f aca="false">R76+P77*S76</f>
        <v>13357</v>
      </c>
      <c r="S77" s="0" t="n">
        <f aca="false">INT(R77*$O$1/IF(N77=1,E77,D77))*H77</f>
        <v>-11</v>
      </c>
      <c r="T77" s="0" t="n">
        <f aca="false">IF(N77=1,ABS(S77)+ABS(60),ABS(S77-S76))</f>
        <v>1</v>
      </c>
    </row>
    <row r="78" customFormat="false" ht="15" hidden="false" customHeight="false" outlineLevel="0" collapsed="false">
      <c r="A78" s="1" t="n">
        <v>36147</v>
      </c>
      <c r="B78" s="2" t="n">
        <v>6636.66</v>
      </c>
      <c r="C78" s="2" t="n">
        <v>64299</v>
      </c>
      <c r="D78" s="2" t="n">
        <v>6769</v>
      </c>
      <c r="E78" s="2" t="n">
        <v>6770</v>
      </c>
      <c r="F78" s="2" t="n">
        <f aca="false">AVERAGE(B19:B78)</f>
        <v>6995.30516666667</v>
      </c>
      <c r="G78" s="2" t="n">
        <f aca="false">AVERAGE(C19:C78)</f>
        <v>90016.8</v>
      </c>
      <c r="H78" s="2" t="n">
        <f aca="false">SIGN(C78-G78)</f>
        <v>-1</v>
      </c>
      <c r="I78" s="0" t="n">
        <f aca="false">B78-B77</f>
        <v>-13.9800000000005</v>
      </c>
      <c r="J78" s="0" t="n">
        <f aca="false">H77*I78</f>
        <v>13.9800000000005</v>
      </c>
      <c r="K78" s="0" t="n">
        <f aca="false">K77+I78*L77</f>
        <v>10489.08</v>
      </c>
      <c r="L78" s="0" t="n">
        <f aca="false">INT(K78*$O$1/B78)*H78</f>
        <v>-9</v>
      </c>
      <c r="M78" s="0" t="n">
        <f aca="false">ABS(L78-L77)</f>
        <v>0</v>
      </c>
      <c r="N78" s="0" t="n">
        <f aca="false">COUNTIF(工作表2!$A$2:$A$248,A78)</f>
        <v>0</v>
      </c>
      <c r="P78" s="0" t="n">
        <f aca="false">D78-IF(N77=1,E77,D77)</f>
        <v>78</v>
      </c>
      <c r="Q78" s="0" t="n">
        <f aca="false">H77*P78</f>
        <v>-78</v>
      </c>
      <c r="R78" s="0" t="n">
        <f aca="false">R77+P78*S77</f>
        <v>12499</v>
      </c>
      <c r="S78" s="0" t="n">
        <f aca="false">INT(R78*$O$1/IF(N78=1,E78,D78))*H78</f>
        <v>-11</v>
      </c>
      <c r="T78" s="0" t="n">
        <f aca="false">IF(N78=1,ABS(S78)+ABS(60),ABS(S78-S77))</f>
        <v>0</v>
      </c>
    </row>
    <row r="79" customFormat="false" ht="15" hidden="false" customHeight="false" outlineLevel="0" collapsed="false">
      <c r="A79" s="1" t="n">
        <v>36148</v>
      </c>
      <c r="B79" s="2" t="n">
        <v>6478.11</v>
      </c>
      <c r="C79" s="2" t="n">
        <v>56572</v>
      </c>
      <c r="D79" s="2" t="n">
        <v>6612</v>
      </c>
      <c r="E79" s="2" t="n">
        <v>6626</v>
      </c>
      <c r="F79" s="2" t="n">
        <f aca="false">AVERAGE(B20:B79)</f>
        <v>6989.3745</v>
      </c>
      <c r="G79" s="2" t="n">
        <f aca="false">AVERAGE(C20:C79)</f>
        <v>90032.5</v>
      </c>
      <c r="H79" s="2" t="n">
        <f aca="false">SIGN(C79-G79)</f>
        <v>-1</v>
      </c>
      <c r="I79" s="0" t="n">
        <f aca="false">B79-B78</f>
        <v>-158.55</v>
      </c>
      <c r="J79" s="0" t="n">
        <f aca="false">H78*I79</f>
        <v>158.55</v>
      </c>
      <c r="K79" s="0" t="n">
        <f aca="false">K78+I79*L78</f>
        <v>11916.03</v>
      </c>
      <c r="L79" s="0" t="n">
        <f aca="false">INT(K79*$O$1/B79)*H79</f>
        <v>-11</v>
      </c>
      <c r="M79" s="0" t="n">
        <f aca="false">ABS(L79-L78)</f>
        <v>2</v>
      </c>
      <c r="N79" s="0" t="n">
        <f aca="false">COUNTIF(工作表2!$A$2:$A$248,A79)</f>
        <v>0</v>
      </c>
      <c r="P79" s="0" t="n">
        <f aca="false">D79-IF(N78=1,E78,D78)</f>
        <v>-157</v>
      </c>
      <c r="Q79" s="0" t="n">
        <f aca="false">H78*P79</f>
        <v>157</v>
      </c>
      <c r="R79" s="0" t="n">
        <f aca="false">R78+P79*S78</f>
        <v>14226</v>
      </c>
      <c r="S79" s="0" t="n">
        <f aca="false">INT(R79*$O$1/IF(N79=1,E79,D79))*H79</f>
        <v>-12</v>
      </c>
      <c r="T79" s="0" t="n">
        <f aca="false">IF(N79=1,ABS(S79)+ABS(60),ABS(S79-S78))</f>
        <v>1</v>
      </c>
    </row>
    <row r="80" customFormat="false" ht="15" hidden="false" customHeight="false" outlineLevel="0" collapsed="false">
      <c r="A80" s="1" t="n">
        <v>36150</v>
      </c>
      <c r="B80" s="2" t="n">
        <v>6558.28</v>
      </c>
      <c r="C80" s="2" t="n">
        <v>50132</v>
      </c>
      <c r="D80" s="2" t="n">
        <v>6705</v>
      </c>
      <c r="E80" s="2" t="n">
        <v>6709</v>
      </c>
      <c r="F80" s="2" t="n">
        <f aca="false">AVERAGE(B21:B80)</f>
        <v>6986.97816666667</v>
      </c>
      <c r="G80" s="2" t="n">
        <f aca="false">AVERAGE(C21:C80)</f>
        <v>90072.0333333334</v>
      </c>
      <c r="H80" s="2" t="n">
        <f aca="false">SIGN(C80-G80)</f>
        <v>-1</v>
      </c>
      <c r="I80" s="0" t="n">
        <f aca="false">B80-B79</f>
        <v>80.1700000000001</v>
      </c>
      <c r="J80" s="0" t="n">
        <f aca="false">H79*I80</f>
        <v>-80.1700000000001</v>
      </c>
      <c r="K80" s="0" t="n">
        <f aca="false">K79+I80*L79</f>
        <v>11034.16</v>
      </c>
      <c r="L80" s="0" t="n">
        <f aca="false">INT(K80*$O$1/B80)*H80</f>
        <v>-10</v>
      </c>
      <c r="M80" s="0" t="n">
        <f aca="false">ABS(L80-L79)</f>
        <v>1</v>
      </c>
      <c r="N80" s="0" t="n">
        <f aca="false">COUNTIF(工作表2!$A$2:$A$248,A80)</f>
        <v>0</v>
      </c>
      <c r="P80" s="0" t="n">
        <f aca="false">D80-IF(N79=1,E79,D79)</f>
        <v>93</v>
      </c>
      <c r="Q80" s="0" t="n">
        <f aca="false">H79*P80</f>
        <v>-93</v>
      </c>
      <c r="R80" s="0" t="n">
        <f aca="false">R79+P80*S79</f>
        <v>13110</v>
      </c>
      <c r="S80" s="0" t="n">
        <f aca="false">INT(R80*$O$1/IF(N80=1,E80,D80))*H80</f>
        <v>-11</v>
      </c>
      <c r="T80" s="0" t="n">
        <f aca="false">IF(N80=1,ABS(S80)+ABS(60),ABS(S80-S79))</f>
        <v>1</v>
      </c>
    </row>
    <row r="81" customFormat="false" ht="15" hidden="false" customHeight="false" outlineLevel="0" collapsed="false">
      <c r="A81" s="1" t="n">
        <v>36151</v>
      </c>
      <c r="B81" s="2" t="n">
        <v>6782.68</v>
      </c>
      <c r="C81" s="2" t="n">
        <v>88503</v>
      </c>
      <c r="D81" s="2" t="n">
        <v>6940</v>
      </c>
      <c r="E81" s="2" t="n">
        <v>6948</v>
      </c>
      <c r="F81" s="2" t="n">
        <f aca="false">AVERAGE(B22:B81)</f>
        <v>6992.75616666667</v>
      </c>
      <c r="G81" s="2" t="n">
        <f aca="false">AVERAGE(C22:C81)</f>
        <v>90509.3</v>
      </c>
      <c r="H81" s="2" t="n">
        <f aca="false">SIGN(C81-G81)</f>
        <v>-1</v>
      </c>
      <c r="I81" s="0" t="n">
        <f aca="false">B81-B80</f>
        <v>224.400000000001</v>
      </c>
      <c r="J81" s="0" t="n">
        <f aca="false">H80*I81</f>
        <v>-224.400000000001</v>
      </c>
      <c r="K81" s="0" t="n">
        <f aca="false">K80+I81*L80</f>
        <v>8790.16</v>
      </c>
      <c r="L81" s="0" t="n">
        <f aca="false">INT(K81*$O$1/B81)*H81</f>
        <v>-7</v>
      </c>
      <c r="M81" s="0" t="n">
        <f aca="false">ABS(L81-L80)</f>
        <v>3</v>
      </c>
      <c r="N81" s="0" t="n">
        <f aca="false">COUNTIF(工作表2!$A$2:$A$248,A81)</f>
        <v>0</v>
      </c>
      <c r="P81" s="0" t="n">
        <f aca="false">D81-IF(N80=1,E80,D80)</f>
        <v>235</v>
      </c>
      <c r="Q81" s="0" t="n">
        <f aca="false">H80*P81</f>
        <v>-235</v>
      </c>
      <c r="R81" s="0" t="n">
        <f aca="false">R80+P81*S80</f>
        <v>10525</v>
      </c>
      <c r="S81" s="0" t="n">
        <f aca="false">INT(R81*$O$1/IF(N81=1,E81,D81))*H81</f>
        <v>-9</v>
      </c>
      <c r="T81" s="0" t="n">
        <f aca="false">IF(N81=1,ABS(S81)+ABS(60),ABS(S81-S80))</f>
        <v>2</v>
      </c>
    </row>
    <row r="82" customFormat="false" ht="15" hidden="false" customHeight="false" outlineLevel="0" collapsed="false">
      <c r="A82" s="1" t="n">
        <v>36152</v>
      </c>
      <c r="B82" s="2" t="n">
        <v>6688.65</v>
      </c>
      <c r="C82" s="2" t="n">
        <v>70278</v>
      </c>
      <c r="D82" s="2" t="n">
        <v>6835</v>
      </c>
      <c r="E82" s="2" t="n">
        <v>6870</v>
      </c>
      <c r="F82" s="2" t="n">
        <f aca="false">AVERAGE(B23:B82)</f>
        <v>6993.90083333333</v>
      </c>
      <c r="G82" s="2" t="n">
        <f aca="false">AVERAGE(C23:C82)</f>
        <v>90495.8</v>
      </c>
      <c r="H82" s="2" t="n">
        <f aca="false">SIGN(C82-G82)</f>
        <v>-1</v>
      </c>
      <c r="I82" s="0" t="n">
        <f aca="false">B82-B81</f>
        <v>-94.0300000000007</v>
      </c>
      <c r="J82" s="0" t="n">
        <f aca="false">H81*I82</f>
        <v>94.0300000000007</v>
      </c>
      <c r="K82" s="0" t="n">
        <f aca="false">K81+I82*L81</f>
        <v>9448.37</v>
      </c>
      <c r="L82" s="0" t="n">
        <f aca="false">INT(K82*$O$1/B82)*H82</f>
        <v>-8</v>
      </c>
      <c r="M82" s="0" t="n">
        <f aca="false">ABS(L82-L81)</f>
        <v>1</v>
      </c>
      <c r="N82" s="0" t="n">
        <f aca="false">COUNTIF(工作表2!$A$2:$A$248,A82)</f>
        <v>0</v>
      </c>
      <c r="P82" s="0" t="n">
        <f aca="false">D82-IF(N81=1,E81,D81)</f>
        <v>-105</v>
      </c>
      <c r="Q82" s="0" t="n">
        <f aca="false">H81*P82</f>
        <v>105</v>
      </c>
      <c r="R82" s="0" t="n">
        <f aca="false">R81+P82*S81</f>
        <v>11470</v>
      </c>
      <c r="S82" s="0" t="n">
        <f aca="false">INT(R82*$O$1/IF(N82=1,E82,D82))*H82</f>
        <v>-10</v>
      </c>
      <c r="T82" s="0" t="n">
        <f aca="false">IF(N82=1,ABS(S82)+ABS(60),ABS(S82-S81))</f>
        <v>1</v>
      </c>
    </row>
    <row r="83" customFormat="false" ht="15" hidden="false" customHeight="false" outlineLevel="0" collapsed="false">
      <c r="A83" s="1" t="n">
        <v>36153</v>
      </c>
      <c r="B83" s="2" t="n">
        <v>6683</v>
      </c>
      <c r="C83" s="2" t="n">
        <v>72249</v>
      </c>
      <c r="D83" s="2" t="n">
        <v>6840</v>
      </c>
      <c r="E83" s="2" t="n">
        <v>6879</v>
      </c>
      <c r="F83" s="2" t="n">
        <f aca="false">AVERAGE(B24:B83)</f>
        <v>6996.37333333333</v>
      </c>
      <c r="G83" s="2" t="n">
        <f aca="false">AVERAGE(C24:C83)</f>
        <v>90474.1833333333</v>
      </c>
      <c r="H83" s="2" t="n">
        <f aca="false">SIGN(C83-G83)</f>
        <v>-1</v>
      </c>
      <c r="I83" s="0" t="n">
        <f aca="false">B83-B82</f>
        <v>-5.64999999999964</v>
      </c>
      <c r="J83" s="0" t="n">
        <f aca="false">H82*I83</f>
        <v>5.64999999999964</v>
      </c>
      <c r="K83" s="0" t="n">
        <f aca="false">K82+I83*L82</f>
        <v>9493.57</v>
      </c>
      <c r="L83" s="0" t="n">
        <f aca="false">INT(K83*$O$1/B83)*H83</f>
        <v>-8</v>
      </c>
      <c r="M83" s="0" t="n">
        <f aca="false">ABS(L83-L82)</f>
        <v>0</v>
      </c>
      <c r="N83" s="0" t="n">
        <f aca="false">COUNTIF(工作表2!$A$2:$A$248,A83)</f>
        <v>0</v>
      </c>
      <c r="P83" s="0" t="n">
        <f aca="false">D83-IF(N82=1,E82,D82)</f>
        <v>5</v>
      </c>
      <c r="Q83" s="0" t="n">
        <f aca="false">H82*P83</f>
        <v>-5</v>
      </c>
      <c r="R83" s="0" t="n">
        <f aca="false">R82+P83*S82</f>
        <v>11420</v>
      </c>
      <c r="S83" s="0" t="n">
        <f aca="false">INT(R83*$O$1/IF(N83=1,E83,D83))*H83</f>
        <v>-10</v>
      </c>
      <c r="T83" s="0" t="n">
        <f aca="false">IF(N83=1,ABS(S83)+ABS(60),ABS(S83-S82))</f>
        <v>0</v>
      </c>
    </row>
    <row r="84" customFormat="false" ht="15" hidden="false" customHeight="false" outlineLevel="0" collapsed="false">
      <c r="A84" s="1" t="n">
        <v>36157</v>
      </c>
      <c r="B84" s="2" t="n">
        <v>6481.65</v>
      </c>
      <c r="C84" s="2" t="n">
        <v>45743</v>
      </c>
      <c r="D84" s="2" t="n">
        <v>6591</v>
      </c>
      <c r="E84" s="2" t="n">
        <v>6620</v>
      </c>
      <c r="F84" s="2" t="n">
        <f aca="false">AVERAGE(B25:B84)</f>
        <v>6993.15266666667</v>
      </c>
      <c r="G84" s="2" t="n">
        <f aca="false">AVERAGE(C25:C84)</f>
        <v>89953.2666666667</v>
      </c>
      <c r="H84" s="2" t="n">
        <f aca="false">SIGN(C84-G84)</f>
        <v>-1</v>
      </c>
      <c r="I84" s="0" t="n">
        <f aca="false">B84-B83</f>
        <v>-201.35</v>
      </c>
      <c r="J84" s="0" t="n">
        <f aca="false">H83*I84</f>
        <v>201.35</v>
      </c>
      <c r="K84" s="0" t="n">
        <f aca="false">K83+I84*L83</f>
        <v>11104.37</v>
      </c>
      <c r="L84" s="0" t="n">
        <f aca="false">INT(K84*$O$1/B84)*H84</f>
        <v>-10</v>
      </c>
      <c r="M84" s="0" t="n">
        <f aca="false">ABS(L84-L83)</f>
        <v>2</v>
      </c>
      <c r="N84" s="0" t="n">
        <f aca="false">COUNTIF(工作表2!$A$2:$A$248,A84)</f>
        <v>0</v>
      </c>
      <c r="P84" s="0" t="n">
        <f aca="false">D84-IF(N83=1,E83,D83)</f>
        <v>-249</v>
      </c>
      <c r="Q84" s="0" t="n">
        <f aca="false">H83*P84</f>
        <v>249</v>
      </c>
      <c r="R84" s="0" t="n">
        <f aca="false">R83+P84*S83</f>
        <v>13910</v>
      </c>
      <c r="S84" s="0" t="n">
        <f aca="false">INT(R84*$O$1/IF(N84=1,E84,D84))*H84</f>
        <v>-12</v>
      </c>
      <c r="T84" s="0" t="n">
        <f aca="false">IF(N84=1,ABS(S84)+ABS(60),ABS(S84-S83))</f>
        <v>2</v>
      </c>
    </row>
    <row r="85" customFormat="false" ht="15" hidden="false" customHeight="false" outlineLevel="0" collapsed="false">
      <c r="A85" s="1" t="n">
        <v>36158</v>
      </c>
      <c r="B85" s="2" t="n">
        <v>6478.27</v>
      </c>
      <c r="C85" s="2" t="n">
        <v>43101</v>
      </c>
      <c r="D85" s="2" t="n">
        <v>6630</v>
      </c>
      <c r="E85" s="2" t="n">
        <v>6647</v>
      </c>
      <c r="F85" s="2" t="n">
        <f aca="false">AVERAGE(B26:B85)</f>
        <v>6984.95333333333</v>
      </c>
      <c r="G85" s="2" t="n">
        <f aca="false">AVERAGE(C26:C85)</f>
        <v>88553.2166666667</v>
      </c>
      <c r="H85" s="2" t="n">
        <f aca="false">SIGN(C85-G85)</f>
        <v>-1</v>
      </c>
      <c r="I85" s="0" t="n">
        <f aca="false">B85-B84</f>
        <v>-3.3799999999992</v>
      </c>
      <c r="J85" s="0" t="n">
        <f aca="false">H84*I85</f>
        <v>3.3799999999992</v>
      </c>
      <c r="K85" s="0" t="n">
        <f aca="false">K84+I85*L84</f>
        <v>11138.17</v>
      </c>
      <c r="L85" s="0" t="n">
        <f aca="false">INT(K85*$O$1/B85)*H85</f>
        <v>-10</v>
      </c>
      <c r="M85" s="0" t="n">
        <f aca="false">ABS(L85-L84)</f>
        <v>0</v>
      </c>
      <c r="N85" s="0" t="n">
        <f aca="false">COUNTIF(工作表2!$A$2:$A$248,A85)</f>
        <v>0</v>
      </c>
      <c r="P85" s="0" t="n">
        <f aca="false">D85-IF(N84=1,E84,D84)</f>
        <v>39</v>
      </c>
      <c r="Q85" s="0" t="n">
        <f aca="false">H84*P85</f>
        <v>-39</v>
      </c>
      <c r="R85" s="0" t="n">
        <f aca="false">R84+P85*S84</f>
        <v>13442</v>
      </c>
      <c r="S85" s="0" t="n">
        <f aca="false">INT(R85*$O$1/IF(N85=1,E85,D85))*H85</f>
        <v>-12</v>
      </c>
      <c r="T85" s="0" t="n">
        <f aca="false">IF(N85=1,ABS(S85)+ABS(60),ABS(S85-S84))</f>
        <v>0</v>
      </c>
    </row>
    <row r="86" customFormat="false" ht="15" hidden="false" customHeight="false" outlineLevel="0" collapsed="false">
      <c r="A86" s="1" t="n">
        <v>36159</v>
      </c>
      <c r="B86" s="2" t="n">
        <v>6462.03</v>
      </c>
      <c r="C86" s="2" t="n">
        <v>65952</v>
      </c>
      <c r="D86" s="2" t="n">
        <v>6608</v>
      </c>
      <c r="E86" s="2" t="n">
        <v>6625</v>
      </c>
      <c r="F86" s="2" t="n">
        <f aca="false">AVERAGE(B27:B86)</f>
        <v>6976.91766666667</v>
      </c>
      <c r="G86" s="2" t="n">
        <f aca="false">AVERAGE(C27:C86)</f>
        <v>87504.9666666667</v>
      </c>
      <c r="H86" s="2" t="n">
        <f aca="false">SIGN(C86-G86)</f>
        <v>-1</v>
      </c>
      <c r="I86" s="0" t="n">
        <f aca="false">B86-B85</f>
        <v>-16.2400000000007</v>
      </c>
      <c r="J86" s="0" t="n">
        <f aca="false">H85*I86</f>
        <v>16.2400000000007</v>
      </c>
      <c r="K86" s="0" t="n">
        <f aca="false">K85+I86*L85</f>
        <v>11300.57</v>
      </c>
      <c r="L86" s="0" t="n">
        <f aca="false">INT(K86*$O$1/B86)*H86</f>
        <v>-10</v>
      </c>
      <c r="M86" s="0" t="n">
        <f aca="false">ABS(L86-L85)</f>
        <v>0</v>
      </c>
      <c r="N86" s="0" t="n">
        <f aca="false">COUNTIF(工作表2!$A$2:$A$248,A86)</f>
        <v>0</v>
      </c>
      <c r="P86" s="0" t="n">
        <f aca="false">D86-IF(N85=1,E85,D85)</f>
        <v>-22</v>
      </c>
      <c r="Q86" s="0" t="n">
        <f aca="false">H85*P86</f>
        <v>22</v>
      </c>
      <c r="R86" s="0" t="n">
        <f aca="false">R85+P86*S85</f>
        <v>13706</v>
      </c>
      <c r="S86" s="0" t="n">
        <f aca="false">INT(R86*$O$1/IF(N86=1,E86,D86))*H86</f>
        <v>-12</v>
      </c>
      <c r="T86" s="0" t="n">
        <f aca="false">IF(N86=1,ABS(S86)+ABS(60),ABS(S86-S85))</f>
        <v>0</v>
      </c>
    </row>
    <row r="87" customFormat="false" ht="15" hidden="false" customHeight="false" outlineLevel="0" collapsed="false">
      <c r="A87" s="1" t="n">
        <v>36160</v>
      </c>
      <c r="B87" s="2" t="n">
        <v>6418.43</v>
      </c>
      <c r="C87" s="2" t="n">
        <v>51742</v>
      </c>
      <c r="D87" s="2" t="n">
        <v>6531</v>
      </c>
      <c r="E87" s="2" t="n">
        <v>6570</v>
      </c>
      <c r="F87" s="2" t="n">
        <f aca="false">AVERAGE(B28:B87)</f>
        <v>6968.55066666667</v>
      </c>
      <c r="G87" s="2" t="n">
        <f aca="false">AVERAGE(C28:C87)</f>
        <v>87067.7</v>
      </c>
      <c r="H87" s="2" t="n">
        <f aca="false">SIGN(C87-G87)</f>
        <v>-1</v>
      </c>
      <c r="I87" s="0" t="n">
        <f aca="false">B87-B86</f>
        <v>-43.5999999999995</v>
      </c>
      <c r="J87" s="0" t="n">
        <f aca="false">H86*I87</f>
        <v>43.5999999999995</v>
      </c>
      <c r="K87" s="0" t="n">
        <f aca="false">K86+I87*L86</f>
        <v>11736.57</v>
      </c>
      <c r="L87" s="0" t="n">
        <f aca="false">INT(K87*$O$1/B87)*H87</f>
        <v>-10</v>
      </c>
      <c r="M87" s="0" t="n">
        <f aca="false">ABS(L87-L86)</f>
        <v>0</v>
      </c>
      <c r="N87" s="0" t="n">
        <f aca="false">COUNTIF(工作表2!$A$2:$A$248,A87)</f>
        <v>0</v>
      </c>
      <c r="P87" s="0" t="n">
        <f aca="false">D87-IF(N86=1,E86,D86)</f>
        <v>-77</v>
      </c>
      <c r="Q87" s="0" t="n">
        <f aca="false">H86*P87</f>
        <v>77</v>
      </c>
      <c r="R87" s="0" t="n">
        <f aca="false">R86+P87*S86</f>
        <v>14630</v>
      </c>
      <c r="S87" s="0" t="n">
        <f aca="false">INT(R87*$O$1/IF(N87=1,E87,D87))*H87</f>
        <v>-13</v>
      </c>
      <c r="T87" s="0" t="n">
        <f aca="false">IF(N87=1,ABS(S87)+ABS(60),ABS(S87-S86))</f>
        <v>1</v>
      </c>
    </row>
    <row r="88" customFormat="false" ht="15" hidden="false" customHeight="false" outlineLevel="0" collapsed="false">
      <c r="A88" s="1" t="n">
        <v>36165</v>
      </c>
      <c r="B88" s="2" t="n">
        <v>6152.43</v>
      </c>
      <c r="C88" s="2" t="n">
        <v>43973</v>
      </c>
      <c r="D88" s="2" t="n">
        <v>6120</v>
      </c>
      <c r="E88" s="2" t="n">
        <v>6147</v>
      </c>
      <c r="F88" s="2" t="n">
        <f aca="false">AVERAGE(B29:B88)</f>
        <v>6955.9375</v>
      </c>
      <c r="G88" s="2" t="n">
        <f aca="false">AVERAGE(C29:C88)</f>
        <v>86191.8333333333</v>
      </c>
      <c r="H88" s="2" t="n">
        <f aca="false">SIGN(C88-G88)</f>
        <v>-1</v>
      </c>
      <c r="I88" s="0" t="n">
        <f aca="false">B88-B87</f>
        <v>-266</v>
      </c>
      <c r="J88" s="0" t="n">
        <f aca="false">H87*I88</f>
        <v>266</v>
      </c>
      <c r="K88" s="0" t="n">
        <f aca="false">K87+I88*L87</f>
        <v>14396.57</v>
      </c>
      <c r="L88" s="0" t="n">
        <f aca="false">INT(K88*$O$1/B88)*H88</f>
        <v>-14</v>
      </c>
      <c r="M88" s="0" t="n">
        <f aca="false">ABS(L88-L87)</f>
        <v>4</v>
      </c>
      <c r="N88" s="0" t="n">
        <f aca="false">COUNTIF(工作表2!$A$2:$A$248,A88)</f>
        <v>0</v>
      </c>
      <c r="P88" s="0" t="n">
        <f aca="false">D88-IF(N87=1,E87,D87)</f>
        <v>-411</v>
      </c>
      <c r="Q88" s="0" t="n">
        <f aca="false">H87*P88</f>
        <v>411</v>
      </c>
      <c r="R88" s="0" t="n">
        <f aca="false">R87+P88*S87</f>
        <v>19973</v>
      </c>
      <c r="S88" s="0" t="n">
        <f aca="false">INT(R88*$O$1/IF(N88=1,E88,D88))*H88</f>
        <v>-19</v>
      </c>
      <c r="T88" s="0" t="n">
        <f aca="false">IF(N88=1,ABS(S88)+ABS(60),ABS(S88-S87))</f>
        <v>6</v>
      </c>
    </row>
    <row r="89" customFormat="false" ht="15" hidden="false" customHeight="false" outlineLevel="0" collapsed="false">
      <c r="A89" s="1" t="n">
        <v>36166</v>
      </c>
      <c r="B89" s="2" t="n">
        <v>6199.91</v>
      </c>
      <c r="C89" s="2" t="n">
        <v>63575</v>
      </c>
      <c r="D89" s="2" t="n">
        <v>6245</v>
      </c>
      <c r="E89" s="2" t="n">
        <v>6250</v>
      </c>
      <c r="F89" s="2" t="n">
        <f aca="false">AVERAGE(B30:B89)</f>
        <v>6945.61733333333</v>
      </c>
      <c r="G89" s="2" t="n">
        <f aca="false">AVERAGE(C30:C89)</f>
        <v>86186.45</v>
      </c>
      <c r="H89" s="2" t="n">
        <f aca="false">SIGN(C89-G89)</f>
        <v>-1</v>
      </c>
      <c r="I89" s="0" t="n">
        <f aca="false">B89-B88</f>
        <v>47.4799999999996</v>
      </c>
      <c r="J89" s="0" t="n">
        <f aca="false">H88*I89</f>
        <v>-47.4799999999996</v>
      </c>
      <c r="K89" s="0" t="n">
        <f aca="false">K88+I89*L88</f>
        <v>13731.85</v>
      </c>
      <c r="L89" s="0" t="n">
        <f aca="false">INT(K89*$O$1/B89)*H89</f>
        <v>-13</v>
      </c>
      <c r="M89" s="0" t="n">
        <f aca="false">ABS(L89-L88)</f>
        <v>1</v>
      </c>
      <c r="N89" s="0" t="n">
        <f aca="false">COUNTIF(工作表2!$A$2:$A$248,A89)</f>
        <v>0</v>
      </c>
      <c r="P89" s="0" t="n">
        <f aca="false">D89-IF(N88=1,E88,D88)</f>
        <v>125</v>
      </c>
      <c r="Q89" s="0" t="n">
        <f aca="false">H88*P89</f>
        <v>-125</v>
      </c>
      <c r="R89" s="0" t="n">
        <f aca="false">R88+P89*S88</f>
        <v>17598</v>
      </c>
      <c r="S89" s="0" t="n">
        <f aca="false">INT(R89*$O$1/IF(N89=1,E89,D89))*H89</f>
        <v>-16</v>
      </c>
      <c r="T89" s="0" t="n">
        <f aca="false">IF(N89=1,ABS(S89)+ABS(60),ABS(S89-S88))</f>
        <v>3</v>
      </c>
    </row>
    <row r="90" customFormat="false" ht="15" hidden="false" customHeight="false" outlineLevel="0" collapsed="false">
      <c r="A90" s="1" t="n">
        <v>36167</v>
      </c>
      <c r="B90" s="2" t="n">
        <v>6404.31</v>
      </c>
      <c r="C90" s="2" t="n">
        <v>85105</v>
      </c>
      <c r="D90" s="2" t="n">
        <v>6510</v>
      </c>
      <c r="E90" s="2" t="n">
        <v>6510</v>
      </c>
      <c r="F90" s="2" t="n">
        <f aca="false">AVERAGE(B31:B90)</f>
        <v>6939.0245</v>
      </c>
      <c r="G90" s="2" t="n">
        <f aca="false">AVERAGE(C31:C90)</f>
        <v>86702.7333333333</v>
      </c>
      <c r="H90" s="2" t="n">
        <f aca="false">SIGN(C90-G90)</f>
        <v>-1</v>
      </c>
      <c r="I90" s="0" t="n">
        <f aca="false">B90-B89</f>
        <v>204.400000000001</v>
      </c>
      <c r="J90" s="0" t="n">
        <f aca="false">H89*I90</f>
        <v>-204.400000000001</v>
      </c>
      <c r="K90" s="0" t="n">
        <f aca="false">K89+I90*L89</f>
        <v>11074.65</v>
      </c>
      <c r="L90" s="0" t="n">
        <f aca="false">INT(K90*$O$1/B90)*H90</f>
        <v>-10</v>
      </c>
      <c r="M90" s="0" t="n">
        <f aca="false">ABS(L90-L89)</f>
        <v>3</v>
      </c>
      <c r="N90" s="0" t="n">
        <f aca="false">COUNTIF(工作表2!$A$2:$A$248,A90)</f>
        <v>0</v>
      </c>
      <c r="P90" s="0" t="n">
        <f aca="false">D90-IF(N89=1,E89,D89)</f>
        <v>265</v>
      </c>
      <c r="Q90" s="0" t="n">
        <f aca="false">H89*P90</f>
        <v>-265</v>
      </c>
      <c r="R90" s="0" t="n">
        <f aca="false">R89+P90*S89</f>
        <v>13358</v>
      </c>
      <c r="S90" s="0" t="n">
        <f aca="false">INT(R90*$O$1/IF(N90=1,E90,D90))*H90</f>
        <v>-12</v>
      </c>
      <c r="T90" s="0" t="n">
        <f aca="false">IF(N90=1,ABS(S90)+ABS(60),ABS(S90-S89))</f>
        <v>4</v>
      </c>
    </row>
    <row r="91" customFormat="false" ht="15" hidden="false" customHeight="false" outlineLevel="0" collapsed="false">
      <c r="A91" s="1" t="n">
        <v>36168</v>
      </c>
      <c r="B91" s="2" t="n">
        <v>6421.75</v>
      </c>
      <c r="C91" s="2" t="n">
        <v>98392</v>
      </c>
      <c r="D91" s="2" t="n">
        <v>6452</v>
      </c>
      <c r="E91" s="2" t="n">
        <v>6450</v>
      </c>
      <c r="F91" s="2" t="n">
        <f aca="false">AVERAGE(B32:B91)</f>
        <v>6931.03383333333</v>
      </c>
      <c r="G91" s="2" t="n">
        <f aca="false">AVERAGE(C32:C91)</f>
        <v>86899.1</v>
      </c>
      <c r="H91" s="2" t="n">
        <f aca="false">SIGN(C91-G91)</f>
        <v>1</v>
      </c>
      <c r="I91" s="0" t="n">
        <f aca="false">B91-B90</f>
        <v>17.4399999999996</v>
      </c>
      <c r="J91" s="0" t="n">
        <f aca="false">H90*I91</f>
        <v>-17.4399999999996</v>
      </c>
      <c r="K91" s="0" t="n">
        <f aca="false">K90+I91*L90</f>
        <v>10900.25</v>
      </c>
      <c r="L91" s="0" t="n">
        <f aca="false">INT(K91*$O$1/B91)*H91</f>
        <v>10</v>
      </c>
      <c r="M91" s="0" t="n">
        <f aca="false">ABS(L91-L90)</f>
        <v>20</v>
      </c>
      <c r="N91" s="0" t="n">
        <f aca="false">COUNTIF(工作表2!$A$2:$A$248,A91)</f>
        <v>0</v>
      </c>
      <c r="P91" s="0" t="n">
        <f aca="false">D91-IF(N90=1,E90,D90)</f>
        <v>-58</v>
      </c>
      <c r="Q91" s="0" t="n">
        <f aca="false">H90*P91</f>
        <v>58</v>
      </c>
      <c r="R91" s="0" t="n">
        <f aca="false">R90+P91*S90</f>
        <v>14054</v>
      </c>
      <c r="S91" s="0" t="n">
        <f aca="false">INT(R91*$O$1/IF(N91=1,E91,D91))*H91</f>
        <v>13</v>
      </c>
      <c r="T91" s="0" t="n">
        <f aca="false">IF(N91=1,ABS(S91)+ABS(60),ABS(S91-S90))</f>
        <v>25</v>
      </c>
    </row>
    <row r="92" customFormat="false" ht="15" hidden="false" customHeight="false" outlineLevel="0" collapsed="false">
      <c r="A92" s="1" t="n">
        <v>36171</v>
      </c>
      <c r="B92" s="2" t="n">
        <v>6406.99</v>
      </c>
      <c r="C92" s="2" t="n">
        <v>87143</v>
      </c>
      <c r="D92" s="2" t="n">
        <v>6435</v>
      </c>
      <c r="E92" s="2" t="n">
        <v>6449</v>
      </c>
      <c r="F92" s="2" t="n">
        <f aca="false">AVERAGE(B33:B92)</f>
        <v>6922.741</v>
      </c>
      <c r="G92" s="2" t="n">
        <f aca="false">AVERAGE(C33:C92)</f>
        <v>87227.9833333333</v>
      </c>
      <c r="H92" s="2" t="n">
        <f aca="false">SIGN(C92-G92)</f>
        <v>-1</v>
      </c>
      <c r="I92" s="0" t="n">
        <f aca="false">B92-B91</f>
        <v>-14.7600000000002</v>
      </c>
      <c r="J92" s="0" t="n">
        <f aca="false">H91*I92</f>
        <v>-14.7600000000002</v>
      </c>
      <c r="K92" s="0" t="n">
        <f aca="false">K91+I92*L91</f>
        <v>10752.65</v>
      </c>
      <c r="L92" s="0" t="n">
        <f aca="false">INT(K92*$O$1/B92)*H92</f>
        <v>-10</v>
      </c>
      <c r="M92" s="0" t="n">
        <f aca="false">ABS(L92-L91)</f>
        <v>20</v>
      </c>
      <c r="N92" s="0" t="n">
        <f aca="false">COUNTIF(工作表2!$A$2:$A$248,A92)</f>
        <v>0</v>
      </c>
      <c r="P92" s="0" t="n">
        <f aca="false">D92-IF(N91=1,E91,D91)</f>
        <v>-17</v>
      </c>
      <c r="Q92" s="0" t="n">
        <f aca="false">H91*P92</f>
        <v>-17</v>
      </c>
      <c r="R92" s="0" t="n">
        <f aca="false">R91+P92*S91</f>
        <v>13833</v>
      </c>
      <c r="S92" s="0" t="n">
        <f aca="false">INT(R92*$O$1/IF(N92=1,E92,D92))*H92</f>
        <v>-12</v>
      </c>
      <c r="T92" s="0" t="n">
        <f aca="false">IF(N92=1,ABS(S92)+ABS(60),ABS(S92-S91))</f>
        <v>25</v>
      </c>
    </row>
    <row r="93" customFormat="false" ht="15" hidden="false" customHeight="false" outlineLevel="0" collapsed="false">
      <c r="A93" s="1" t="n">
        <v>36172</v>
      </c>
      <c r="B93" s="2" t="n">
        <v>6363.89</v>
      </c>
      <c r="C93" s="2" t="n">
        <v>85555</v>
      </c>
      <c r="D93" s="2" t="n">
        <v>6390</v>
      </c>
      <c r="E93" s="2" t="n">
        <v>6381</v>
      </c>
      <c r="F93" s="2" t="n">
        <f aca="false">AVERAGE(B34:B93)</f>
        <v>6914.6605</v>
      </c>
      <c r="G93" s="2" t="n">
        <f aca="false">AVERAGE(C34:C93)</f>
        <v>87584.95</v>
      </c>
      <c r="H93" s="2" t="n">
        <f aca="false">SIGN(C93-G93)</f>
        <v>-1</v>
      </c>
      <c r="I93" s="0" t="n">
        <f aca="false">B93-B92</f>
        <v>-43.0999999999995</v>
      </c>
      <c r="J93" s="0" t="n">
        <f aca="false">H92*I93</f>
        <v>43.0999999999995</v>
      </c>
      <c r="K93" s="0" t="n">
        <f aca="false">K92+I93*L92</f>
        <v>11183.65</v>
      </c>
      <c r="L93" s="0" t="n">
        <f aca="false">INT(K93*$O$1/B93)*H93</f>
        <v>-10</v>
      </c>
      <c r="M93" s="0" t="n">
        <f aca="false">ABS(L93-L92)</f>
        <v>0</v>
      </c>
      <c r="N93" s="0" t="n">
        <f aca="false">COUNTIF(工作表2!$A$2:$A$248,A93)</f>
        <v>0</v>
      </c>
      <c r="P93" s="0" t="n">
        <f aca="false">D93-IF(N92=1,E92,D92)</f>
        <v>-45</v>
      </c>
      <c r="Q93" s="0" t="n">
        <f aca="false">H92*P93</f>
        <v>45</v>
      </c>
      <c r="R93" s="0" t="n">
        <f aca="false">R92+P93*S92</f>
        <v>14373</v>
      </c>
      <c r="S93" s="0" t="n">
        <f aca="false">INT(R93*$O$1/IF(N93=1,E93,D93))*H93</f>
        <v>-13</v>
      </c>
      <c r="T93" s="0" t="n">
        <f aca="false">IF(N93=1,ABS(S93)+ABS(60),ABS(S93-S92))</f>
        <v>1</v>
      </c>
    </row>
    <row r="94" customFormat="false" ht="15" hidden="false" customHeight="false" outlineLevel="0" collapsed="false">
      <c r="A94" s="1" t="n">
        <v>36173</v>
      </c>
      <c r="B94" s="2" t="n">
        <v>6319.34</v>
      </c>
      <c r="C94" s="2" t="n">
        <v>70687</v>
      </c>
      <c r="D94" s="2" t="n">
        <v>6352</v>
      </c>
      <c r="E94" s="2" t="n">
        <v>6340</v>
      </c>
      <c r="F94" s="2" t="n">
        <f aca="false">AVERAGE(B35:B94)</f>
        <v>6902.95916666667</v>
      </c>
      <c r="G94" s="2" t="n">
        <f aca="false">AVERAGE(C35:C94)</f>
        <v>87156.7166666667</v>
      </c>
      <c r="H94" s="2" t="n">
        <f aca="false">SIGN(C94-G94)</f>
        <v>-1</v>
      </c>
      <c r="I94" s="0" t="n">
        <f aca="false">B94-B93</f>
        <v>-44.5500000000002</v>
      </c>
      <c r="J94" s="0" t="n">
        <f aca="false">H93*I94</f>
        <v>44.5500000000002</v>
      </c>
      <c r="K94" s="0" t="n">
        <f aca="false">K93+I94*L93</f>
        <v>11629.15</v>
      </c>
      <c r="L94" s="0" t="n">
        <f aca="false">INT(K94*$O$1/B94)*H94</f>
        <v>-11</v>
      </c>
      <c r="M94" s="0" t="n">
        <f aca="false">ABS(L94-L93)</f>
        <v>1</v>
      </c>
      <c r="N94" s="0" t="n">
        <f aca="false">COUNTIF(工作表2!$A$2:$A$248,A94)</f>
        <v>0</v>
      </c>
      <c r="P94" s="0" t="n">
        <f aca="false">D94-IF(N93=1,E93,D93)</f>
        <v>-38</v>
      </c>
      <c r="Q94" s="0" t="n">
        <f aca="false">H93*P94</f>
        <v>38</v>
      </c>
      <c r="R94" s="0" t="n">
        <f aca="false">R93+P94*S93</f>
        <v>14867</v>
      </c>
      <c r="S94" s="0" t="n">
        <f aca="false">INT(R94*$O$1/IF(N94=1,E94,D94))*H94</f>
        <v>-14</v>
      </c>
      <c r="T94" s="0" t="n">
        <f aca="false">IF(N94=1,ABS(S94)+ABS(60),ABS(S94-S93))</f>
        <v>1</v>
      </c>
    </row>
    <row r="95" customFormat="false" ht="15" hidden="false" customHeight="false" outlineLevel="0" collapsed="false">
      <c r="A95" s="1" t="n">
        <v>36174</v>
      </c>
      <c r="B95" s="2" t="n">
        <v>6241.32</v>
      </c>
      <c r="C95" s="2" t="n">
        <v>73943</v>
      </c>
      <c r="D95" s="2" t="n">
        <v>6280</v>
      </c>
      <c r="E95" s="2" t="n">
        <v>6270</v>
      </c>
      <c r="F95" s="2" t="n">
        <f aca="false">AVERAGE(B36:B95)</f>
        <v>6890.518</v>
      </c>
      <c r="G95" s="2" t="n">
        <f aca="false">AVERAGE(C36:C95)</f>
        <v>86966.1166666667</v>
      </c>
      <c r="H95" s="2" t="n">
        <f aca="false">SIGN(C95-G95)</f>
        <v>-1</v>
      </c>
      <c r="I95" s="0" t="n">
        <f aca="false">B95-B94</f>
        <v>-78.0200000000004</v>
      </c>
      <c r="J95" s="0" t="n">
        <f aca="false">H94*I95</f>
        <v>78.0200000000004</v>
      </c>
      <c r="K95" s="0" t="n">
        <f aca="false">K94+I95*L94</f>
        <v>12487.37</v>
      </c>
      <c r="L95" s="0" t="n">
        <f aca="false">INT(K95*$O$1/B95)*H95</f>
        <v>-12</v>
      </c>
      <c r="M95" s="0" t="n">
        <f aca="false">ABS(L95-L94)</f>
        <v>1</v>
      </c>
      <c r="N95" s="0" t="n">
        <f aca="false">COUNTIF(工作表2!$A$2:$A$248,A95)</f>
        <v>0</v>
      </c>
      <c r="P95" s="0" t="n">
        <f aca="false">D95-IF(N94=1,E94,D94)</f>
        <v>-72</v>
      </c>
      <c r="Q95" s="0" t="n">
        <f aca="false">H94*P95</f>
        <v>72</v>
      </c>
      <c r="R95" s="0" t="n">
        <f aca="false">R94+P95*S94</f>
        <v>15875</v>
      </c>
      <c r="S95" s="0" t="n">
        <f aca="false">INT(R95*$O$1/IF(N95=1,E95,D95))*H95</f>
        <v>-15</v>
      </c>
      <c r="T95" s="0" t="n">
        <f aca="false">IF(N95=1,ABS(S95)+ABS(60),ABS(S95-S94))</f>
        <v>1</v>
      </c>
    </row>
    <row r="96" customFormat="false" ht="15" hidden="false" customHeight="false" outlineLevel="0" collapsed="false">
      <c r="A96" s="1" t="n">
        <v>36175</v>
      </c>
      <c r="B96" s="2" t="n">
        <v>6454.6</v>
      </c>
      <c r="C96" s="2" t="n">
        <v>87231</v>
      </c>
      <c r="D96" s="2" t="n">
        <v>6600</v>
      </c>
      <c r="E96" s="2" t="n">
        <v>6610</v>
      </c>
      <c r="F96" s="2" t="n">
        <f aca="false">AVERAGE(B37:B96)</f>
        <v>6880.50366666667</v>
      </c>
      <c r="G96" s="2" t="n">
        <f aca="false">AVERAGE(C37:C96)</f>
        <v>86826.6333333333</v>
      </c>
      <c r="H96" s="2" t="n">
        <f aca="false">SIGN(C96-G96)</f>
        <v>1</v>
      </c>
      <c r="I96" s="0" t="n">
        <f aca="false">B96-B95</f>
        <v>213.280000000001</v>
      </c>
      <c r="J96" s="0" t="n">
        <f aca="false">H95*I96</f>
        <v>-213.280000000001</v>
      </c>
      <c r="K96" s="0" t="n">
        <f aca="false">K95+I96*L95</f>
        <v>9928.00999999999</v>
      </c>
      <c r="L96" s="0" t="n">
        <f aca="false">INT(K96*$O$1/B96)*H96</f>
        <v>9</v>
      </c>
      <c r="M96" s="0" t="n">
        <f aca="false">ABS(L96-L95)</f>
        <v>21</v>
      </c>
      <c r="N96" s="0" t="n">
        <f aca="false">COUNTIF(工作表2!$A$2:$A$248,A96)</f>
        <v>0</v>
      </c>
      <c r="P96" s="0" t="n">
        <f aca="false">D96-IF(N95=1,E95,D95)</f>
        <v>320</v>
      </c>
      <c r="Q96" s="0" t="n">
        <f aca="false">H95*P96</f>
        <v>-320</v>
      </c>
      <c r="R96" s="0" t="n">
        <f aca="false">R95+P96*S95</f>
        <v>11075</v>
      </c>
      <c r="S96" s="0" t="n">
        <f aca="false">INT(R96*$O$1/IF(N96=1,E96,D96))*H96</f>
        <v>10</v>
      </c>
      <c r="T96" s="0" t="n">
        <f aca="false">IF(N96=1,ABS(S96)+ABS(60),ABS(S96-S95))</f>
        <v>25</v>
      </c>
    </row>
    <row r="97" customFormat="false" ht="15" hidden="false" customHeight="false" outlineLevel="0" collapsed="false">
      <c r="A97" s="1" t="n">
        <v>36176</v>
      </c>
      <c r="B97" s="2" t="n">
        <v>6483.3</v>
      </c>
      <c r="C97" s="2" t="n">
        <v>126441</v>
      </c>
      <c r="D97" s="2" t="n">
        <v>6530</v>
      </c>
      <c r="E97" s="2" t="n">
        <v>6565</v>
      </c>
      <c r="F97" s="2" t="n">
        <f aca="false">AVERAGE(B38:B97)</f>
        <v>6871.05333333333</v>
      </c>
      <c r="G97" s="2" t="n">
        <f aca="false">AVERAGE(C38:C97)</f>
        <v>87710.95</v>
      </c>
      <c r="H97" s="2" t="n">
        <f aca="false">SIGN(C97-G97)</f>
        <v>1</v>
      </c>
      <c r="I97" s="0" t="n">
        <f aca="false">B97-B96</f>
        <v>28.6999999999998</v>
      </c>
      <c r="J97" s="0" t="n">
        <f aca="false">H96*I97</f>
        <v>28.6999999999998</v>
      </c>
      <c r="K97" s="0" t="n">
        <f aca="false">K96+I97*L96</f>
        <v>10186.31</v>
      </c>
      <c r="L97" s="0" t="n">
        <f aca="false">INT(K97*$O$1/B97)*H97</f>
        <v>9</v>
      </c>
      <c r="M97" s="0" t="n">
        <f aca="false">ABS(L97-L96)</f>
        <v>0</v>
      </c>
      <c r="N97" s="0" t="n">
        <f aca="false">COUNTIF(工作表2!$A$2:$A$248,A97)</f>
        <v>0</v>
      </c>
      <c r="P97" s="0" t="n">
        <f aca="false">D97-IF(N96=1,E96,D96)</f>
        <v>-70</v>
      </c>
      <c r="Q97" s="0" t="n">
        <f aca="false">H96*P97</f>
        <v>-70</v>
      </c>
      <c r="R97" s="0" t="n">
        <f aca="false">R96+P97*S96</f>
        <v>10375</v>
      </c>
      <c r="S97" s="0" t="n">
        <f aca="false">INT(R97*$O$1/IF(N97=1,E97,D97))*H97</f>
        <v>9</v>
      </c>
      <c r="T97" s="0" t="n">
        <f aca="false">IF(N97=1,ABS(S97)+ABS(60),ABS(S97-S96))</f>
        <v>1</v>
      </c>
    </row>
    <row r="98" customFormat="false" ht="15" hidden="false" customHeight="false" outlineLevel="0" collapsed="false">
      <c r="A98" s="1" t="n">
        <v>36178</v>
      </c>
      <c r="B98" s="2" t="n">
        <v>6377.25</v>
      </c>
      <c r="C98" s="2" t="n">
        <v>57836</v>
      </c>
      <c r="D98" s="2" t="n">
        <v>6412</v>
      </c>
      <c r="E98" s="2" t="n">
        <v>6445</v>
      </c>
      <c r="F98" s="2" t="n">
        <f aca="false">AVERAGE(B39:B98)</f>
        <v>6860.06366666667</v>
      </c>
      <c r="G98" s="2" t="n">
        <f aca="false">AVERAGE(C39:C98)</f>
        <v>87341.8166666667</v>
      </c>
      <c r="H98" s="2" t="n">
        <f aca="false">SIGN(C98-G98)</f>
        <v>-1</v>
      </c>
      <c r="I98" s="0" t="n">
        <f aca="false">B98-B97</f>
        <v>-106.05</v>
      </c>
      <c r="J98" s="0" t="n">
        <f aca="false">H97*I98</f>
        <v>-106.05</v>
      </c>
      <c r="K98" s="0" t="n">
        <f aca="false">K97+I98*L97</f>
        <v>9231.85999999999</v>
      </c>
      <c r="L98" s="0" t="n">
        <f aca="false">INT(K98*$O$1/B98)*H98</f>
        <v>-8</v>
      </c>
      <c r="M98" s="0" t="n">
        <f aca="false">ABS(L98-L97)</f>
        <v>17</v>
      </c>
      <c r="N98" s="0" t="n">
        <f aca="false">COUNTIF(工作表2!$A$2:$A$248,A98)</f>
        <v>0</v>
      </c>
      <c r="P98" s="0" t="n">
        <f aca="false">D98-IF(N97=1,E97,D97)</f>
        <v>-118</v>
      </c>
      <c r="Q98" s="0" t="n">
        <f aca="false">H97*P98</f>
        <v>-118</v>
      </c>
      <c r="R98" s="0" t="n">
        <f aca="false">R97+P98*S97</f>
        <v>9313</v>
      </c>
      <c r="S98" s="0" t="n">
        <f aca="false">INT(R98*$O$1/IF(N98=1,E98,D98))*H98</f>
        <v>-8</v>
      </c>
      <c r="T98" s="0" t="n">
        <f aca="false">IF(N98=1,ABS(S98)+ABS(60),ABS(S98-S97))</f>
        <v>17</v>
      </c>
    </row>
    <row r="99" customFormat="false" ht="15" hidden="false" customHeight="false" outlineLevel="0" collapsed="false">
      <c r="A99" s="1" t="n">
        <v>36179</v>
      </c>
      <c r="B99" s="2" t="n">
        <v>6343.36</v>
      </c>
      <c r="C99" s="2" t="n">
        <v>56939</v>
      </c>
      <c r="D99" s="2" t="n">
        <v>6385</v>
      </c>
      <c r="E99" s="2" t="n">
        <v>6433</v>
      </c>
      <c r="F99" s="2" t="n">
        <f aca="false">AVERAGE(B40:B99)</f>
        <v>6849.7515</v>
      </c>
      <c r="G99" s="2" t="n">
        <f aca="false">AVERAGE(C40:C99)</f>
        <v>86776.9</v>
      </c>
      <c r="H99" s="2" t="n">
        <f aca="false">SIGN(C99-G99)</f>
        <v>-1</v>
      </c>
      <c r="I99" s="0" t="n">
        <f aca="false">B99-B98</f>
        <v>-33.8900000000003</v>
      </c>
      <c r="J99" s="0" t="n">
        <f aca="false">H98*I99</f>
        <v>33.8900000000003</v>
      </c>
      <c r="K99" s="0" t="n">
        <f aca="false">K98+I99*L98</f>
        <v>9502.97999999999</v>
      </c>
      <c r="L99" s="0" t="n">
        <f aca="false">INT(K99*$O$1/B99)*H99</f>
        <v>-8</v>
      </c>
      <c r="M99" s="0" t="n">
        <f aca="false">ABS(L99-L98)</f>
        <v>0</v>
      </c>
      <c r="N99" s="0" t="n">
        <f aca="false">COUNTIF(工作表2!$A$2:$A$248,A99)</f>
        <v>0</v>
      </c>
      <c r="P99" s="0" t="n">
        <f aca="false">D99-IF(N98=1,E98,D98)</f>
        <v>-27</v>
      </c>
      <c r="Q99" s="0" t="n">
        <f aca="false">H98*P99</f>
        <v>27</v>
      </c>
      <c r="R99" s="0" t="n">
        <f aca="false">R98+P99*S98</f>
        <v>9529</v>
      </c>
      <c r="S99" s="0" t="n">
        <f aca="false">INT(R99*$O$1/IF(N99=1,E99,D99))*H99</f>
        <v>-8</v>
      </c>
      <c r="T99" s="0" t="n">
        <f aca="false">IF(N99=1,ABS(S99)+ABS(60),ABS(S99-S98))</f>
        <v>0</v>
      </c>
    </row>
    <row r="100" customFormat="false" ht="15" hidden="false" customHeight="false" outlineLevel="0" collapsed="false">
      <c r="A100" s="1" t="n">
        <v>36180</v>
      </c>
      <c r="B100" s="2" t="n">
        <v>6310.71</v>
      </c>
      <c r="C100" s="2" t="n">
        <v>50977</v>
      </c>
      <c r="D100" s="2" t="n">
        <v>6321</v>
      </c>
      <c r="E100" s="2" t="n">
        <v>6405</v>
      </c>
      <c r="F100" s="2" t="n">
        <f aca="false">AVERAGE(B41:B100)</f>
        <v>6837.98183333333</v>
      </c>
      <c r="G100" s="2" t="n">
        <f aca="false">AVERAGE(C41:C100)</f>
        <v>86581.3833333333</v>
      </c>
      <c r="H100" s="2" t="n">
        <f aca="false">SIGN(C100-G100)</f>
        <v>-1</v>
      </c>
      <c r="I100" s="0" t="n">
        <f aca="false">B100-B99</f>
        <v>-32.6499999999996</v>
      </c>
      <c r="J100" s="0" t="n">
        <f aca="false">H99*I100</f>
        <v>32.6499999999996</v>
      </c>
      <c r="K100" s="0" t="n">
        <f aca="false">K99+I100*L99</f>
        <v>9764.17999999999</v>
      </c>
      <c r="L100" s="0" t="n">
        <f aca="false">INT(K100*$O$1/B100)*H100</f>
        <v>-9</v>
      </c>
      <c r="M100" s="0" t="n">
        <f aca="false">ABS(L100-L99)</f>
        <v>1</v>
      </c>
      <c r="N100" s="0" t="n">
        <f aca="false">COUNTIF(工作表2!$A$2:$A$248,A100)</f>
        <v>1</v>
      </c>
      <c r="P100" s="0" t="n">
        <f aca="false">D100-IF(N99=1,E99,D99)</f>
        <v>-64</v>
      </c>
      <c r="Q100" s="0" t="n">
        <f aca="false">H99*P100</f>
        <v>64</v>
      </c>
      <c r="R100" s="0" t="n">
        <f aca="false">R99+P100*S99</f>
        <v>10041</v>
      </c>
      <c r="S100" s="0" t="n">
        <f aca="false">INT(R100*$O$1/IF(N100=1,E100,D100))*H100</f>
        <v>-9</v>
      </c>
      <c r="T100" s="0" t="n">
        <f aca="false">IF(N100=1,ABS(S100)+ABS(60),ABS(S100-S99))</f>
        <v>69</v>
      </c>
    </row>
    <row r="101" customFormat="false" ht="15" hidden="false" customHeight="false" outlineLevel="0" collapsed="false">
      <c r="A101" s="1" t="n">
        <v>36181</v>
      </c>
      <c r="B101" s="2" t="n">
        <v>6332.2</v>
      </c>
      <c r="C101" s="2" t="n">
        <v>68300</v>
      </c>
      <c r="D101" s="2" t="n">
        <v>6417</v>
      </c>
      <c r="E101" s="2" t="n">
        <v>6430</v>
      </c>
      <c r="F101" s="2" t="n">
        <f aca="false">AVERAGE(B42:B101)</f>
        <v>6825.16083333333</v>
      </c>
      <c r="G101" s="2" t="n">
        <f aca="false">AVERAGE(C42:C101)</f>
        <v>86225.5333333333</v>
      </c>
      <c r="H101" s="2" t="n">
        <f aca="false">SIGN(C101-G101)</f>
        <v>-1</v>
      </c>
      <c r="I101" s="0" t="n">
        <f aca="false">B101-B100</f>
        <v>21.4899999999998</v>
      </c>
      <c r="J101" s="0" t="n">
        <f aca="false">H100*I101</f>
        <v>-21.4899999999998</v>
      </c>
      <c r="K101" s="0" t="n">
        <f aca="false">K100+I101*L100</f>
        <v>9570.76999999999</v>
      </c>
      <c r="L101" s="0" t="n">
        <f aca="false">INT(K101*$O$1/B101)*H101</f>
        <v>-9</v>
      </c>
      <c r="M101" s="0" t="n">
        <f aca="false">ABS(L101-L100)</f>
        <v>0</v>
      </c>
      <c r="N101" s="0" t="n">
        <f aca="false">COUNTIF(工作表2!$A$2:$A$248,A101)</f>
        <v>0</v>
      </c>
      <c r="P101" s="0" t="n">
        <f aca="false">D101-IF(N100=1,E100,D100)</f>
        <v>12</v>
      </c>
      <c r="Q101" s="0" t="n">
        <f aca="false">H100*P101</f>
        <v>-12</v>
      </c>
      <c r="R101" s="0" t="n">
        <f aca="false">R100+P101*S100</f>
        <v>9933</v>
      </c>
      <c r="S101" s="0" t="n">
        <f aca="false">INT(R101*$O$1/IF(N101=1,E101,D101))*H101</f>
        <v>-9</v>
      </c>
      <c r="T101" s="0" t="n">
        <f aca="false">IF(N101=1,ABS(S101)+ABS(60),ABS(S101-S100))</f>
        <v>0</v>
      </c>
    </row>
    <row r="102" customFormat="false" ht="15" hidden="false" customHeight="false" outlineLevel="0" collapsed="false">
      <c r="A102" s="1" t="n">
        <v>36182</v>
      </c>
      <c r="B102" s="2" t="n">
        <v>6228.95</v>
      </c>
      <c r="C102" s="2" t="n">
        <v>52702</v>
      </c>
      <c r="D102" s="2" t="n">
        <v>6285</v>
      </c>
      <c r="E102" s="2" t="n">
        <v>6319</v>
      </c>
      <c r="F102" s="2" t="n">
        <f aca="false">AVERAGE(B43:B102)</f>
        <v>6809.54366666667</v>
      </c>
      <c r="G102" s="2" t="n">
        <f aca="false">AVERAGE(C43:C102)</f>
        <v>85067.65</v>
      </c>
      <c r="H102" s="2" t="n">
        <f aca="false">SIGN(C102-G102)</f>
        <v>-1</v>
      </c>
      <c r="I102" s="0" t="n">
        <f aca="false">B102-B101</f>
        <v>-103.25</v>
      </c>
      <c r="J102" s="0" t="n">
        <f aca="false">H101*I102</f>
        <v>103.25</v>
      </c>
      <c r="K102" s="0" t="n">
        <f aca="false">K101+I102*L101</f>
        <v>10500.02</v>
      </c>
      <c r="L102" s="0" t="n">
        <f aca="false">INT(K102*$O$1/B102)*H102</f>
        <v>-10</v>
      </c>
      <c r="M102" s="0" t="n">
        <f aca="false">ABS(L102-L101)</f>
        <v>1</v>
      </c>
      <c r="N102" s="0" t="n">
        <f aca="false">COUNTIF(工作表2!$A$2:$A$248,A102)</f>
        <v>0</v>
      </c>
      <c r="P102" s="0" t="n">
        <f aca="false">D102-IF(N101=1,E101,D101)</f>
        <v>-132</v>
      </c>
      <c r="Q102" s="0" t="n">
        <f aca="false">H101*P102</f>
        <v>132</v>
      </c>
      <c r="R102" s="0" t="n">
        <f aca="false">R101+P102*S101</f>
        <v>11121</v>
      </c>
      <c r="S102" s="0" t="n">
        <f aca="false">INT(R102*$O$1/IF(N102=1,E102,D102))*H102</f>
        <v>-10</v>
      </c>
      <c r="T102" s="0" t="n">
        <f aca="false">IF(N102=1,ABS(S102)+ABS(60),ABS(S102-S101))</f>
        <v>1</v>
      </c>
    </row>
    <row r="103" customFormat="false" ht="15" hidden="false" customHeight="false" outlineLevel="0" collapsed="false">
      <c r="A103" s="1" t="n">
        <v>36185</v>
      </c>
      <c r="B103" s="2" t="n">
        <v>6033.21</v>
      </c>
      <c r="C103" s="2" t="n">
        <v>51111</v>
      </c>
      <c r="D103" s="2" t="n">
        <v>6040</v>
      </c>
      <c r="E103" s="2" t="n">
        <v>6088</v>
      </c>
      <c r="F103" s="2" t="n">
        <f aca="false">AVERAGE(B44:B103)</f>
        <v>6789.79566666667</v>
      </c>
      <c r="G103" s="2" t="n">
        <f aca="false">AVERAGE(C44:C103)</f>
        <v>83783.8166666667</v>
      </c>
      <c r="H103" s="2" t="n">
        <f aca="false">SIGN(C103-G103)</f>
        <v>-1</v>
      </c>
      <c r="I103" s="0" t="n">
        <f aca="false">B103-B102</f>
        <v>-195.74</v>
      </c>
      <c r="J103" s="0" t="n">
        <f aca="false">H102*I103</f>
        <v>195.74</v>
      </c>
      <c r="K103" s="0" t="n">
        <f aca="false">K102+I103*L102</f>
        <v>12457.42</v>
      </c>
      <c r="L103" s="0" t="n">
        <f aca="false">INT(K103*$O$1/B103)*H103</f>
        <v>-12</v>
      </c>
      <c r="M103" s="0" t="n">
        <f aca="false">ABS(L103-L102)</f>
        <v>2</v>
      </c>
      <c r="N103" s="0" t="n">
        <f aca="false">COUNTIF(工作表2!$A$2:$A$248,A103)</f>
        <v>0</v>
      </c>
      <c r="P103" s="0" t="n">
        <f aca="false">D103-IF(N102=1,E102,D102)</f>
        <v>-245</v>
      </c>
      <c r="Q103" s="0" t="n">
        <f aca="false">H102*P103</f>
        <v>245</v>
      </c>
      <c r="R103" s="0" t="n">
        <f aca="false">R102+P103*S102</f>
        <v>13571</v>
      </c>
      <c r="S103" s="0" t="n">
        <f aca="false">INT(R103*$O$1/IF(N103=1,E103,D103))*H103</f>
        <v>-13</v>
      </c>
      <c r="T103" s="0" t="n">
        <f aca="false">IF(N103=1,ABS(S103)+ABS(60),ABS(S103-S102))</f>
        <v>3</v>
      </c>
    </row>
    <row r="104" customFormat="false" ht="15" hidden="false" customHeight="false" outlineLevel="0" collapsed="false">
      <c r="A104" s="1" t="n">
        <v>36186</v>
      </c>
      <c r="B104" s="2" t="n">
        <v>6115.64</v>
      </c>
      <c r="C104" s="2" t="n">
        <v>48763</v>
      </c>
      <c r="D104" s="2" t="n">
        <v>6220</v>
      </c>
      <c r="E104" s="2" t="n">
        <v>6220</v>
      </c>
      <c r="F104" s="2" t="n">
        <f aca="false">AVERAGE(B45:B104)</f>
        <v>6773.86566666667</v>
      </c>
      <c r="G104" s="2" t="n">
        <f aca="false">AVERAGE(C45:C104)</f>
        <v>82668.0333333333</v>
      </c>
      <c r="H104" s="2" t="n">
        <f aca="false">SIGN(C104-G104)</f>
        <v>-1</v>
      </c>
      <c r="I104" s="0" t="n">
        <f aca="false">B104-B103</f>
        <v>82.4300000000003</v>
      </c>
      <c r="J104" s="0" t="n">
        <f aca="false">H103*I104</f>
        <v>-82.4300000000003</v>
      </c>
      <c r="K104" s="0" t="n">
        <f aca="false">K103+I104*L103</f>
        <v>11468.26</v>
      </c>
      <c r="L104" s="0" t="n">
        <f aca="false">INT(K104*$O$1/B104)*H104</f>
        <v>-11</v>
      </c>
      <c r="M104" s="0" t="n">
        <f aca="false">ABS(L104-L103)</f>
        <v>1</v>
      </c>
      <c r="N104" s="0" t="n">
        <f aca="false">COUNTIF(工作表2!$A$2:$A$248,A104)</f>
        <v>0</v>
      </c>
      <c r="P104" s="0" t="n">
        <f aca="false">D104-IF(N103=1,E103,D103)</f>
        <v>180</v>
      </c>
      <c r="Q104" s="0" t="n">
        <f aca="false">H103*P104</f>
        <v>-180</v>
      </c>
      <c r="R104" s="0" t="n">
        <f aca="false">R103+P104*S103</f>
        <v>11231</v>
      </c>
      <c r="S104" s="0" t="n">
        <f aca="false">INT(R104*$O$1/IF(N104=1,E104,D104))*H104</f>
        <v>-10</v>
      </c>
      <c r="T104" s="0" t="n">
        <f aca="false">IF(N104=1,ABS(S104)+ABS(60),ABS(S104-S103))</f>
        <v>3</v>
      </c>
    </row>
    <row r="105" customFormat="false" ht="15" hidden="false" customHeight="false" outlineLevel="0" collapsed="false">
      <c r="A105" s="1" t="n">
        <v>36187</v>
      </c>
      <c r="B105" s="2" t="n">
        <v>6138.87</v>
      </c>
      <c r="C105" s="2" t="n">
        <v>62318</v>
      </c>
      <c r="D105" s="2" t="n">
        <v>6145</v>
      </c>
      <c r="E105" s="2" t="n">
        <v>6152</v>
      </c>
      <c r="F105" s="2" t="n">
        <f aca="false">AVERAGE(B46:B105)</f>
        <v>6761.0915</v>
      </c>
      <c r="G105" s="2" t="n">
        <f aca="false">AVERAGE(C46:C105)</f>
        <v>82222.5333333333</v>
      </c>
      <c r="H105" s="2" t="n">
        <f aca="false">SIGN(C105-G105)</f>
        <v>-1</v>
      </c>
      <c r="I105" s="0" t="n">
        <f aca="false">B105-B104</f>
        <v>23.2299999999996</v>
      </c>
      <c r="J105" s="0" t="n">
        <f aca="false">H104*I105</f>
        <v>-23.2299999999996</v>
      </c>
      <c r="K105" s="0" t="n">
        <f aca="false">K104+I105*L104</f>
        <v>11212.73</v>
      </c>
      <c r="L105" s="0" t="n">
        <f aca="false">INT(K105*$O$1/B105)*H105</f>
        <v>-10</v>
      </c>
      <c r="M105" s="0" t="n">
        <f aca="false">ABS(L105-L104)</f>
        <v>1</v>
      </c>
      <c r="N105" s="0" t="n">
        <f aca="false">COUNTIF(工作表2!$A$2:$A$248,A105)</f>
        <v>0</v>
      </c>
      <c r="P105" s="0" t="n">
        <f aca="false">D105-IF(N104=1,E104,D104)</f>
        <v>-75</v>
      </c>
      <c r="Q105" s="0" t="n">
        <f aca="false">H104*P105</f>
        <v>75</v>
      </c>
      <c r="R105" s="0" t="n">
        <f aca="false">R104+P105*S104</f>
        <v>11981</v>
      </c>
      <c r="S105" s="0" t="n">
        <f aca="false">INT(R105*$O$1/IF(N105=1,E105,D105))*H105</f>
        <v>-11</v>
      </c>
      <c r="T105" s="0" t="n">
        <f aca="false">IF(N105=1,ABS(S105)+ABS(60),ABS(S105-S104))</f>
        <v>1</v>
      </c>
    </row>
    <row r="106" customFormat="false" ht="15" hidden="false" customHeight="false" outlineLevel="0" collapsed="false">
      <c r="A106" s="1" t="n">
        <v>36188</v>
      </c>
      <c r="B106" s="2" t="n">
        <v>6063.41</v>
      </c>
      <c r="C106" s="2" t="n">
        <v>40772</v>
      </c>
      <c r="D106" s="2" t="n">
        <v>6070</v>
      </c>
      <c r="E106" s="2" t="n">
        <v>6095</v>
      </c>
      <c r="F106" s="2" t="n">
        <f aca="false">AVERAGE(B47:B106)</f>
        <v>6746.19383333333</v>
      </c>
      <c r="G106" s="2" t="n">
        <f aca="false">AVERAGE(C47:C106)</f>
        <v>81447.3833333333</v>
      </c>
      <c r="H106" s="2" t="n">
        <f aca="false">SIGN(C106-G106)</f>
        <v>-1</v>
      </c>
      <c r="I106" s="0" t="n">
        <f aca="false">B106-B105</f>
        <v>-75.46</v>
      </c>
      <c r="J106" s="0" t="n">
        <f aca="false">H105*I106</f>
        <v>75.46</v>
      </c>
      <c r="K106" s="0" t="n">
        <f aca="false">K105+I106*L105</f>
        <v>11967.33</v>
      </c>
      <c r="L106" s="0" t="n">
        <f aca="false">INT(K106*$O$1/B106)*H106</f>
        <v>-11</v>
      </c>
      <c r="M106" s="0" t="n">
        <f aca="false">ABS(L106-L105)</f>
        <v>1</v>
      </c>
      <c r="N106" s="0" t="n">
        <f aca="false">COUNTIF(工作表2!$A$2:$A$248,A106)</f>
        <v>0</v>
      </c>
      <c r="P106" s="0" t="n">
        <f aca="false">D106-IF(N105=1,E105,D105)</f>
        <v>-75</v>
      </c>
      <c r="Q106" s="0" t="n">
        <f aca="false">H105*P106</f>
        <v>75</v>
      </c>
      <c r="R106" s="0" t="n">
        <f aca="false">R105+P106*S105</f>
        <v>12806</v>
      </c>
      <c r="S106" s="0" t="n">
        <f aca="false">INT(R106*$O$1/IF(N106=1,E106,D106))*H106</f>
        <v>-12</v>
      </c>
      <c r="T106" s="0" t="n">
        <f aca="false">IF(N106=1,ABS(S106)+ABS(60),ABS(S106-S105))</f>
        <v>1</v>
      </c>
    </row>
    <row r="107" customFormat="false" ht="15" hidden="false" customHeight="false" outlineLevel="0" collapsed="false">
      <c r="A107" s="1" t="n">
        <v>36189</v>
      </c>
      <c r="B107" s="2" t="n">
        <v>5984</v>
      </c>
      <c r="C107" s="2" t="n">
        <v>51790</v>
      </c>
      <c r="D107" s="2" t="n">
        <v>6080</v>
      </c>
      <c r="E107" s="2" t="n">
        <v>6071</v>
      </c>
      <c r="F107" s="2" t="n">
        <f aca="false">AVERAGE(B48:B107)</f>
        <v>6731.09966666667</v>
      </c>
      <c r="G107" s="2" t="n">
        <f aca="false">AVERAGE(C48:C107)</f>
        <v>80949.8</v>
      </c>
      <c r="H107" s="2" t="n">
        <f aca="false">SIGN(C107-G107)</f>
        <v>-1</v>
      </c>
      <c r="I107" s="0" t="n">
        <f aca="false">B107-B106</f>
        <v>-79.4099999999999</v>
      </c>
      <c r="J107" s="0" t="n">
        <f aca="false">H106*I107</f>
        <v>79.4099999999999</v>
      </c>
      <c r="K107" s="0" t="n">
        <f aca="false">K106+I107*L106</f>
        <v>12840.84</v>
      </c>
      <c r="L107" s="0" t="n">
        <f aca="false">INT(K107*$O$1/B107)*H107</f>
        <v>-12</v>
      </c>
      <c r="M107" s="0" t="n">
        <f aca="false">ABS(L107-L106)</f>
        <v>1</v>
      </c>
      <c r="N107" s="0" t="n">
        <f aca="false">COUNTIF(工作表2!$A$2:$A$248,A107)</f>
        <v>0</v>
      </c>
      <c r="P107" s="0" t="n">
        <f aca="false">D107-IF(N106=1,E106,D106)</f>
        <v>10</v>
      </c>
      <c r="Q107" s="0" t="n">
        <f aca="false">H106*P107</f>
        <v>-10</v>
      </c>
      <c r="R107" s="0" t="n">
        <f aca="false">R106+P107*S106</f>
        <v>12686</v>
      </c>
      <c r="S107" s="0" t="n">
        <f aca="false">INT(R107*$O$1/IF(N107=1,E107,D107))*H107</f>
        <v>-12</v>
      </c>
      <c r="T107" s="0" t="n">
        <f aca="false">IF(N107=1,ABS(S107)+ABS(60),ABS(S107-S106))</f>
        <v>0</v>
      </c>
    </row>
    <row r="108" customFormat="false" ht="15" hidden="false" customHeight="false" outlineLevel="0" collapsed="false">
      <c r="A108" s="1" t="n">
        <v>36190</v>
      </c>
      <c r="B108" s="2" t="n">
        <v>5998.32</v>
      </c>
      <c r="C108" s="2" t="n">
        <v>51732</v>
      </c>
      <c r="D108" s="2" t="n">
        <v>6110</v>
      </c>
      <c r="E108" s="2" t="n">
        <v>6128</v>
      </c>
      <c r="F108" s="2" t="n">
        <f aca="false">AVERAGE(B49:B108)</f>
        <v>6714.75966666667</v>
      </c>
      <c r="G108" s="2" t="n">
        <f aca="false">AVERAGE(C49:C108)</f>
        <v>80454.2333333333</v>
      </c>
      <c r="H108" s="2" t="n">
        <f aca="false">SIGN(C108-G108)</f>
        <v>-1</v>
      </c>
      <c r="I108" s="0" t="n">
        <f aca="false">B108-B107</f>
        <v>14.3199999999997</v>
      </c>
      <c r="J108" s="0" t="n">
        <f aca="false">H107*I108</f>
        <v>-14.3199999999997</v>
      </c>
      <c r="K108" s="0" t="n">
        <f aca="false">K107+I108*L107</f>
        <v>12669</v>
      </c>
      <c r="L108" s="0" t="n">
        <f aca="false">INT(K108*$O$1/B108)*H108</f>
        <v>-12</v>
      </c>
      <c r="M108" s="0" t="n">
        <f aca="false">ABS(L108-L107)</f>
        <v>0</v>
      </c>
      <c r="N108" s="0" t="n">
        <f aca="false">COUNTIF(工作表2!$A$2:$A$248,A108)</f>
        <v>0</v>
      </c>
      <c r="P108" s="0" t="n">
        <f aca="false">D108-IF(N107=1,E107,D107)</f>
        <v>30</v>
      </c>
      <c r="Q108" s="0" t="n">
        <f aca="false">H107*P108</f>
        <v>-30</v>
      </c>
      <c r="R108" s="0" t="n">
        <f aca="false">R107+P108*S107</f>
        <v>12326</v>
      </c>
      <c r="S108" s="0" t="n">
        <f aca="false">INT(R108*$O$1/IF(N108=1,E108,D108))*H108</f>
        <v>-12</v>
      </c>
      <c r="T108" s="0" t="n">
        <f aca="false">IF(N108=1,ABS(S108)+ABS(60),ABS(S108-S107))</f>
        <v>0</v>
      </c>
    </row>
    <row r="109" customFormat="false" ht="15" hidden="false" customHeight="false" outlineLevel="0" collapsed="false">
      <c r="A109" s="1" t="n">
        <v>36192</v>
      </c>
      <c r="B109" s="2" t="n">
        <v>5862.79</v>
      </c>
      <c r="C109" s="2" t="n">
        <v>39796</v>
      </c>
      <c r="D109" s="2" t="n">
        <v>5954</v>
      </c>
      <c r="E109" s="2" t="n">
        <v>5990</v>
      </c>
      <c r="F109" s="2" t="n">
        <f aca="false">AVERAGE(B50:B109)</f>
        <v>6696.51616666667</v>
      </c>
      <c r="G109" s="2" t="n">
        <f aca="false">AVERAGE(C50:C109)</f>
        <v>80070.3833333333</v>
      </c>
      <c r="H109" s="2" t="n">
        <f aca="false">SIGN(C109-G109)</f>
        <v>-1</v>
      </c>
      <c r="I109" s="0" t="n">
        <f aca="false">B109-B108</f>
        <v>-135.53</v>
      </c>
      <c r="J109" s="0" t="n">
        <f aca="false">H108*I109</f>
        <v>135.53</v>
      </c>
      <c r="K109" s="0" t="n">
        <f aca="false">K108+I109*L108</f>
        <v>14295.36</v>
      </c>
      <c r="L109" s="0" t="n">
        <f aca="false">INT(K109*$O$1/B109)*H109</f>
        <v>-14</v>
      </c>
      <c r="M109" s="0" t="n">
        <f aca="false">ABS(L109-L108)</f>
        <v>2</v>
      </c>
      <c r="N109" s="0" t="n">
        <f aca="false">COUNTIF(工作表2!$A$2:$A$248,A109)</f>
        <v>0</v>
      </c>
      <c r="P109" s="0" t="n">
        <f aca="false">D109-IF(N108=1,E108,D108)</f>
        <v>-156</v>
      </c>
      <c r="Q109" s="0" t="n">
        <f aca="false">H108*P109</f>
        <v>156</v>
      </c>
      <c r="R109" s="0" t="n">
        <f aca="false">R108+P109*S108</f>
        <v>14198</v>
      </c>
      <c r="S109" s="0" t="n">
        <f aca="false">INT(R109*$O$1/IF(N109=1,E109,D109))*H109</f>
        <v>-14</v>
      </c>
      <c r="T109" s="0" t="n">
        <f aca="false">IF(N109=1,ABS(S109)+ABS(60),ABS(S109-S108))</f>
        <v>2</v>
      </c>
    </row>
    <row r="110" customFormat="false" ht="15" hidden="false" customHeight="false" outlineLevel="0" collapsed="false">
      <c r="A110" s="1" t="n">
        <v>36193</v>
      </c>
      <c r="B110" s="2" t="n">
        <v>5749.64</v>
      </c>
      <c r="C110" s="2" t="n">
        <v>44768</v>
      </c>
      <c r="D110" s="2" t="n">
        <v>5880</v>
      </c>
      <c r="E110" s="2" t="n">
        <v>5920</v>
      </c>
      <c r="F110" s="2" t="n">
        <f aca="false">AVERAGE(B51:B110)</f>
        <v>6678.80516666667</v>
      </c>
      <c r="G110" s="2" t="n">
        <f aca="false">AVERAGE(C51:C110)</f>
        <v>79836</v>
      </c>
      <c r="H110" s="2" t="n">
        <f aca="false">SIGN(C110-G110)</f>
        <v>-1</v>
      </c>
      <c r="I110" s="0" t="n">
        <f aca="false">B110-B109</f>
        <v>-113.15</v>
      </c>
      <c r="J110" s="0" t="n">
        <f aca="false">H109*I110</f>
        <v>113.15</v>
      </c>
      <c r="K110" s="0" t="n">
        <f aca="false">K109+I110*L109</f>
        <v>15879.46</v>
      </c>
      <c r="L110" s="0" t="n">
        <f aca="false">INT(K110*$O$1/B110)*H110</f>
        <v>-16</v>
      </c>
      <c r="M110" s="0" t="n">
        <f aca="false">ABS(L110-L109)</f>
        <v>2</v>
      </c>
      <c r="N110" s="0" t="n">
        <f aca="false">COUNTIF(工作表2!$A$2:$A$248,A110)</f>
        <v>0</v>
      </c>
      <c r="P110" s="0" t="n">
        <f aca="false">D110-IF(N109=1,E109,D109)</f>
        <v>-74</v>
      </c>
      <c r="Q110" s="0" t="n">
        <f aca="false">H109*P110</f>
        <v>74</v>
      </c>
      <c r="R110" s="0" t="n">
        <f aca="false">R109+P110*S109</f>
        <v>15234</v>
      </c>
      <c r="S110" s="0" t="n">
        <f aca="false">INT(R110*$O$1/IF(N110=1,E110,D110))*H110</f>
        <v>-15</v>
      </c>
      <c r="T110" s="0" t="n">
        <f aca="false">IF(N110=1,ABS(S110)+ABS(60),ABS(S110-S109))</f>
        <v>1</v>
      </c>
    </row>
    <row r="111" customFormat="false" ht="15" hidden="false" customHeight="false" outlineLevel="0" collapsed="false">
      <c r="A111" s="1" t="n">
        <v>36194</v>
      </c>
      <c r="B111" s="2" t="n">
        <v>5743.86</v>
      </c>
      <c r="C111" s="2" t="n">
        <v>57298</v>
      </c>
      <c r="D111" s="2" t="n">
        <v>5890</v>
      </c>
      <c r="E111" s="2" t="n">
        <v>5930</v>
      </c>
      <c r="F111" s="2" t="n">
        <f aca="false">AVERAGE(B52:B111)</f>
        <v>6663.623</v>
      </c>
      <c r="G111" s="2" t="n">
        <f aca="false">AVERAGE(C52:C111)</f>
        <v>79845.9333333333</v>
      </c>
      <c r="H111" s="2" t="n">
        <f aca="false">SIGN(C111-G111)</f>
        <v>-1</v>
      </c>
      <c r="I111" s="0" t="n">
        <f aca="false">B111-B110</f>
        <v>-5.78000000000066</v>
      </c>
      <c r="J111" s="0" t="n">
        <f aca="false">H110*I111</f>
        <v>5.78000000000066</v>
      </c>
      <c r="K111" s="0" t="n">
        <f aca="false">K110+I111*L110</f>
        <v>15971.94</v>
      </c>
      <c r="L111" s="0" t="n">
        <f aca="false">INT(K111*$O$1/B111)*H111</f>
        <v>-16</v>
      </c>
      <c r="M111" s="0" t="n">
        <f aca="false">ABS(L111-L110)</f>
        <v>0</v>
      </c>
      <c r="N111" s="0" t="n">
        <f aca="false">COUNTIF(工作表2!$A$2:$A$248,A111)</f>
        <v>0</v>
      </c>
      <c r="P111" s="0" t="n">
        <f aca="false">D111-IF(N110=1,E110,D110)</f>
        <v>10</v>
      </c>
      <c r="Q111" s="0" t="n">
        <f aca="false">H110*P111</f>
        <v>-10</v>
      </c>
      <c r="R111" s="0" t="n">
        <f aca="false">R110+P111*S110</f>
        <v>15084</v>
      </c>
      <c r="S111" s="0" t="n">
        <f aca="false">INT(R111*$O$1/IF(N111=1,E111,D111))*H111</f>
        <v>-15</v>
      </c>
      <c r="T111" s="0" t="n">
        <f aca="false">IF(N111=1,ABS(S111)+ABS(60),ABS(S111-S110))</f>
        <v>0</v>
      </c>
    </row>
    <row r="112" customFormat="false" ht="15" hidden="false" customHeight="false" outlineLevel="0" collapsed="false">
      <c r="A112" s="1" t="n">
        <v>36195</v>
      </c>
      <c r="B112" s="2" t="n">
        <v>5514.89</v>
      </c>
      <c r="C112" s="2" t="n">
        <v>56674</v>
      </c>
      <c r="D112" s="2" t="n">
        <v>5558</v>
      </c>
      <c r="E112" s="2" t="n">
        <v>5630</v>
      </c>
      <c r="F112" s="2" t="n">
        <f aca="false">AVERAGE(B53:B112)</f>
        <v>6641.71083333333</v>
      </c>
      <c r="G112" s="2" t="n">
        <f aca="false">AVERAGE(C53:C112)</f>
        <v>79381.6666666667</v>
      </c>
      <c r="H112" s="2" t="n">
        <f aca="false">SIGN(C112-G112)</f>
        <v>-1</v>
      </c>
      <c r="I112" s="0" t="n">
        <f aca="false">B112-B111</f>
        <v>-228.969999999999</v>
      </c>
      <c r="J112" s="0" t="n">
        <f aca="false">H111*I112</f>
        <v>228.969999999999</v>
      </c>
      <c r="K112" s="0" t="n">
        <f aca="false">K111+I112*L111</f>
        <v>19635.46</v>
      </c>
      <c r="L112" s="0" t="n">
        <f aca="false">INT(K112*$O$1/B112)*H112</f>
        <v>-21</v>
      </c>
      <c r="M112" s="0" t="n">
        <f aca="false">ABS(L112-L111)</f>
        <v>5</v>
      </c>
      <c r="N112" s="0" t="n">
        <f aca="false">COUNTIF(工作表2!$A$2:$A$248,A112)</f>
        <v>0</v>
      </c>
      <c r="P112" s="0" t="n">
        <f aca="false">D112-IF(N111=1,E111,D111)</f>
        <v>-332</v>
      </c>
      <c r="Q112" s="0" t="n">
        <f aca="false">H111*P112</f>
        <v>332</v>
      </c>
      <c r="R112" s="0" t="n">
        <f aca="false">R111+P112*S111</f>
        <v>20064</v>
      </c>
      <c r="S112" s="0" t="n">
        <f aca="false">INT(R112*$O$1/IF(N112=1,E112,D112))*H112</f>
        <v>-21</v>
      </c>
      <c r="T112" s="0" t="n">
        <f aca="false">IF(N112=1,ABS(S112)+ABS(60),ABS(S112-S111))</f>
        <v>6</v>
      </c>
    </row>
    <row r="113" customFormat="false" ht="15" hidden="false" customHeight="false" outlineLevel="0" collapsed="false">
      <c r="A113" s="1" t="n">
        <v>36196</v>
      </c>
      <c r="B113" s="2" t="n">
        <v>5474.79</v>
      </c>
      <c r="C113" s="2" t="n">
        <v>60745</v>
      </c>
      <c r="D113" s="2" t="n">
        <v>5580</v>
      </c>
      <c r="E113" s="2" t="n">
        <v>5650</v>
      </c>
      <c r="F113" s="2" t="n">
        <f aca="false">AVERAGE(B54:B113)</f>
        <v>6616.22616666667</v>
      </c>
      <c r="G113" s="2" t="n">
        <f aca="false">AVERAGE(C54:C113)</f>
        <v>78941.0666666667</v>
      </c>
      <c r="H113" s="2" t="n">
        <f aca="false">SIGN(C113-G113)</f>
        <v>-1</v>
      </c>
      <c r="I113" s="0" t="n">
        <f aca="false">B113-B112</f>
        <v>-40.1000000000004</v>
      </c>
      <c r="J113" s="0" t="n">
        <f aca="false">H112*I113</f>
        <v>40.1000000000004</v>
      </c>
      <c r="K113" s="0" t="n">
        <f aca="false">K112+I113*L112</f>
        <v>20477.56</v>
      </c>
      <c r="L113" s="0" t="n">
        <f aca="false">INT(K113*$O$1/B113)*H113</f>
        <v>-22</v>
      </c>
      <c r="M113" s="0" t="n">
        <f aca="false">ABS(L113-L112)</f>
        <v>1</v>
      </c>
      <c r="N113" s="0" t="n">
        <f aca="false">COUNTIF(工作表2!$A$2:$A$248,A113)</f>
        <v>0</v>
      </c>
      <c r="P113" s="0" t="n">
        <f aca="false">D113-IF(N112=1,E112,D112)</f>
        <v>22</v>
      </c>
      <c r="Q113" s="0" t="n">
        <f aca="false">H112*P113</f>
        <v>-22</v>
      </c>
      <c r="R113" s="0" t="n">
        <f aca="false">R112+P113*S112</f>
        <v>19602</v>
      </c>
      <c r="S113" s="0" t="n">
        <f aca="false">INT(R113*$O$1/IF(N113=1,E113,D113))*H113</f>
        <v>-21</v>
      </c>
      <c r="T113" s="0" t="n">
        <f aca="false">IF(N113=1,ABS(S113)+ABS(60),ABS(S113-S112))</f>
        <v>0</v>
      </c>
    </row>
    <row r="114" customFormat="false" ht="15" hidden="false" customHeight="false" outlineLevel="0" collapsed="false">
      <c r="A114" s="1" t="n">
        <v>36197</v>
      </c>
      <c r="B114" s="2" t="n">
        <v>5710.18</v>
      </c>
      <c r="C114" s="2" t="n">
        <v>67536</v>
      </c>
      <c r="D114" s="2" t="n">
        <v>5767</v>
      </c>
      <c r="E114" s="2" t="n">
        <v>5826</v>
      </c>
      <c r="F114" s="2" t="n">
        <f aca="false">AVERAGE(B55:B114)</f>
        <v>6592.53083333333</v>
      </c>
      <c r="G114" s="2" t="n">
        <f aca="false">AVERAGE(C55:C114)</f>
        <v>77940.6166666667</v>
      </c>
      <c r="H114" s="2" t="n">
        <f aca="false">SIGN(C114-G114)</f>
        <v>-1</v>
      </c>
      <c r="I114" s="0" t="n">
        <f aca="false">B114-B113</f>
        <v>235.39</v>
      </c>
      <c r="J114" s="0" t="n">
        <f aca="false">H113*I114</f>
        <v>-235.39</v>
      </c>
      <c r="K114" s="0" t="n">
        <f aca="false">K113+I114*L113</f>
        <v>15298.98</v>
      </c>
      <c r="L114" s="0" t="n">
        <f aca="false">INT(K114*$O$1/B114)*H114</f>
        <v>-16</v>
      </c>
      <c r="M114" s="0" t="n">
        <f aca="false">ABS(L114-L113)</f>
        <v>6</v>
      </c>
      <c r="N114" s="0" t="n">
        <f aca="false">COUNTIF(工作表2!$A$2:$A$248,A114)</f>
        <v>0</v>
      </c>
      <c r="P114" s="0" t="n">
        <f aca="false">D114-IF(N113=1,E113,D113)</f>
        <v>187</v>
      </c>
      <c r="Q114" s="0" t="n">
        <f aca="false">H113*P114</f>
        <v>-187</v>
      </c>
      <c r="R114" s="0" t="n">
        <f aca="false">R113+P114*S113</f>
        <v>15675</v>
      </c>
      <c r="S114" s="0" t="n">
        <f aca="false">INT(R114*$O$1/IF(N114=1,E114,D114))*H114</f>
        <v>-16</v>
      </c>
      <c r="T114" s="0" t="n">
        <f aca="false">IF(N114=1,ABS(S114)+ABS(60),ABS(S114-S113))</f>
        <v>5</v>
      </c>
    </row>
    <row r="115" customFormat="false" ht="15" hidden="false" customHeight="false" outlineLevel="0" collapsed="false">
      <c r="A115" s="1" t="n">
        <v>36199</v>
      </c>
      <c r="B115" s="2" t="n">
        <v>5822.98</v>
      </c>
      <c r="C115" s="2" t="n">
        <v>74191</v>
      </c>
      <c r="D115" s="2" t="n">
        <v>5835</v>
      </c>
      <c r="E115" s="2" t="n">
        <v>5877</v>
      </c>
      <c r="F115" s="2" t="n">
        <f aca="false">AVERAGE(B56:B115)</f>
        <v>6571.24483333333</v>
      </c>
      <c r="G115" s="2" t="n">
        <f aca="false">AVERAGE(C56:C115)</f>
        <v>77073.5333333333</v>
      </c>
      <c r="H115" s="2" t="n">
        <f aca="false">SIGN(C115-G115)</f>
        <v>-1</v>
      </c>
      <c r="I115" s="0" t="n">
        <f aca="false">B115-B114</f>
        <v>112.799999999999</v>
      </c>
      <c r="J115" s="0" t="n">
        <f aca="false">H114*I115</f>
        <v>-112.799999999999</v>
      </c>
      <c r="K115" s="0" t="n">
        <f aca="false">K114+I115*L114</f>
        <v>13494.18</v>
      </c>
      <c r="L115" s="0" t="n">
        <f aca="false">INT(K115*$O$1/B115)*H115</f>
        <v>-13</v>
      </c>
      <c r="M115" s="0" t="n">
        <f aca="false">ABS(L115-L114)</f>
        <v>3</v>
      </c>
      <c r="N115" s="0" t="n">
        <f aca="false">COUNTIF(工作表2!$A$2:$A$248,A115)</f>
        <v>0</v>
      </c>
      <c r="P115" s="0" t="n">
        <f aca="false">D115-IF(N114=1,E114,D114)</f>
        <v>68</v>
      </c>
      <c r="Q115" s="0" t="n">
        <f aca="false">H114*P115</f>
        <v>-68</v>
      </c>
      <c r="R115" s="0" t="n">
        <f aca="false">R114+P115*S114</f>
        <v>14587</v>
      </c>
      <c r="S115" s="0" t="n">
        <f aca="false">INT(R115*$O$1/IF(N115=1,E115,D115))*H115</f>
        <v>-14</v>
      </c>
      <c r="T115" s="0" t="n">
        <f aca="false">IF(N115=1,ABS(S115)+ABS(60),ABS(S115-S114))</f>
        <v>2</v>
      </c>
    </row>
    <row r="116" customFormat="false" ht="15" hidden="false" customHeight="false" outlineLevel="0" collapsed="false">
      <c r="A116" s="1" t="n">
        <v>36200</v>
      </c>
      <c r="B116" s="2" t="n">
        <v>5723.73</v>
      </c>
      <c r="C116" s="2" t="n">
        <v>47679</v>
      </c>
      <c r="D116" s="2" t="n">
        <v>5770</v>
      </c>
      <c r="E116" s="2" t="n">
        <v>5806</v>
      </c>
      <c r="F116" s="2" t="n">
        <f aca="false">AVERAGE(B57:B116)</f>
        <v>6544.968</v>
      </c>
      <c r="G116" s="2" t="n">
        <f aca="false">AVERAGE(C57:C116)</f>
        <v>75156.9666666667</v>
      </c>
      <c r="H116" s="2" t="n">
        <f aca="false">SIGN(C116-G116)</f>
        <v>-1</v>
      </c>
      <c r="I116" s="0" t="n">
        <f aca="false">B116-B115</f>
        <v>-99.25</v>
      </c>
      <c r="J116" s="0" t="n">
        <f aca="false">H115*I116</f>
        <v>99.25</v>
      </c>
      <c r="K116" s="0" t="n">
        <f aca="false">K115+I116*L115</f>
        <v>14784.43</v>
      </c>
      <c r="L116" s="0" t="n">
        <f aca="false">INT(K116*$O$1/B116)*H116</f>
        <v>-15</v>
      </c>
      <c r="M116" s="0" t="n">
        <f aca="false">ABS(L116-L115)</f>
        <v>2</v>
      </c>
      <c r="N116" s="0" t="n">
        <f aca="false">COUNTIF(工作表2!$A$2:$A$248,A116)</f>
        <v>0</v>
      </c>
      <c r="P116" s="0" t="n">
        <f aca="false">D116-IF(N115=1,E115,D115)</f>
        <v>-65</v>
      </c>
      <c r="Q116" s="0" t="n">
        <f aca="false">H115*P116</f>
        <v>65</v>
      </c>
      <c r="R116" s="0" t="n">
        <f aca="false">R115+P116*S115</f>
        <v>15497</v>
      </c>
      <c r="S116" s="0" t="n">
        <f aca="false">INT(R116*$O$1/IF(N116=1,E116,D116))*H116</f>
        <v>-16</v>
      </c>
      <c r="T116" s="0" t="n">
        <f aca="false">IF(N116=1,ABS(S116)+ABS(60),ABS(S116-S115))</f>
        <v>2</v>
      </c>
    </row>
    <row r="117" customFormat="false" ht="15" hidden="false" customHeight="false" outlineLevel="0" collapsed="false">
      <c r="A117" s="1" t="n">
        <v>36201</v>
      </c>
      <c r="B117" s="2" t="n">
        <v>5798</v>
      </c>
      <c r="C117" s="2" t="n">
        <v>55086</v>
      </c>
      <c r="D117" s="2" t="n">
        <v>5840</v>
      </c>
      <c r="E117" s="2" t="n">
        <v>5875</v>
      </c>
      <c r="F117" s="2" t="n">
        <f aca="false">AVERAGE(B58:B117)</f>
        <v>6518.5925</v>
      </c>
      <c r="G117" s="2" t="n">
        <f aca="false">AVERAGE(C58:C117)</f>
        <v>73312.5</v>
      </c>
      <c r="H117" s="2" t="n">
        <f aca="false">SIGN(C117-G117)</f>
        <v>-1</v>
      </c>
      <c r="I117" s="0" t="n">
        <f aca="false">B117-B116</f>
        <v>74.2700000000004</v>
      </c>
      <c r="J117" s="0" t="n">
        <f aca="false">H116*I117</f>
        <v>-74.2700000000004</v>
      </c>
      <c r="K117" s="0" t="n">
        <f aca="false">K116+I117*L116</f>
        <v>13670.38</v>
      </c>
      <c r="L117" s="0" t="n">
        <f aca="false">INT(K117*$O$1/B117)*H117</f>
        <v>-14</v>
      </c>
      <c r="M117" s="0" t="n">
        <f aca="false">ABS(L117-L116)</f>
        <v>1</v>
      </c>
      <c r="N117" s="0" t="n">
        <f aca="false">COUNTIF(工作表2!$A$2:$A$248,A117)</f>
        <v>0</v>
      </c>
      <c r="P117" s="0" t="n">
        <f aca="false">D117-IF(N116=1,E116,D116)</f>
        <v>70</v>
      </c>
      <c r="Q117" s="0" t="n">
        <f aca="false">H116*P117</f>
        <v>-70</v>
      </c>
      <c r="R117" s="0" t="n">
        <f aca="false">R116+P117*S116</f>
        <v>14377</v>
      </c>
      <c r="S117" s="0" t="n">
        <f aca="false">INT(R117*$O$1/IF(N117=1,E117,D117))*H117</f>
        <v>-14</v>
      </c>
      <c r="T117" s="0" t="n">
        <f aca="false">IF(N117=1,ABS(S117)+ABS(60),ABS(S117-S116))</f>
        <v>2</v>
      </c>
    </row>
    <row r="118" customFormat="false" ht="15" hidden="false" customHeight="false" outlineLevel="0" collapsed="false">
      <c r="A118" s="1" t="n">
        <v>36211</v>
      </c>
      <c r="B118" s="2" t="n">
        <v>6072.33</v>
      </c>
      <c r="C118" s="2" t="n">
        <v>57895</v>
      </c>
      <c r="D118" s="2" t="n">
        <v>6218</v>
      </c>
      <c r="E118" s="2" t="n">
        <v>6220</v>
      </c>
      <c r="F118" s="2" t="n">
        <f aca="false">AVERAGE(B59:B118)</f>
        <v>6497.0295</v>
      </c>
      <c r="G118" s="2" t="n">
        <f aca="false">AVERAGE(C59:C118)</f>
        <v>71298.9166666667</v>
      </c>
      <c r="H118" s="2" t="n">
        <f aca="false">SIGN(C118-G118)</f>
        <v>-1</v>
      </c>
      <c r="I118" s="0" t="n">
        <f aca="false">B118-B117</f>
        <v>274.33</v>
      </c>
      <c r="J118" s="0" t="n">
        <f aca="false">H117*I118</f>
        <v>-274.33</v>
      </c>
      <c r="K118" s="0" t="n">
        <f aca="false">K117+I118*L117</f>
        <v>9829.75999999999</v>
      </c>
      <c r="L118" s="0" t="n">
        <f aca="false">INT(K118*$O$1/B118)*H118</f>
        <v>-9</v>
      </c>
      <c r="M118" s="0" t="n">
        <f aca="false">ABS(L118-L117)</f>
        <v>5</v>
      </c>
      <c r="N118" s="0" t="n">
        <f aca="false">COUNTIF(工作表2!$A$2:$A$248,A118)</f>
        <v>1</v>
      </c>
      <c r="P118" s="0" t="n">
        <f aca="false">D118-IF(N117=1,E117,D117)</f>
        <v>378</v>
      </c>
      <c r="Q118" s="0" t="n">
        <f aca="false">H117*P118</f>
        <v>-378</v>
      </c>
      <c r="R118" s="0" t="n">
        <f aca="false">R117+P118*S117</f>
        <v>9085</v>
      </c>
      <c r="S118" s="0" t="n">
        <f aca="false">INT(R118*$O$1/IF(N118=1,E118,D118))*H118</f>
        <v>-8</v>
      </c>
      <c r="T118" s="0" t="n">
        <f aca="false">IF(N118=1,ABS(S118)+ABS(60),ABS(S118-S117))</f>
        <v>68</v>
      </c>
    </row>
    <row r="119" customFormat="false" ht="15" hidden="false" customHeight="false" outlineLevel="0" collapsed="false">
      <c r="A119" s="1" t="n">
        <v>36213</v>
      </c>
      <c r="B119" s="2" t="n">
        <v>6313.63</v>
      </c>
      <c r="C119" s="2" t="n">
        <v>87005</v>
      </c>
      <c r="D119" s="2" t="n">
        <v>6530</v>
      </c>
      <c r="E119" s="2" t="n">
        <v>6530</v>
      </c>
      <c r="F119" s="2" t="n">
        <f aca="false">AVERAGE(B60:B119)</f>
        <v>6480.38566666667</v>
      </c>
      <c r="G119" s="2" t="n">
        <f aca="false">AVERAGE(C60:C119)</f>
        <v>71152.9833333333</v>
      </c>
      <c r="H119" s="2" t="n">
        <f aca="false">SIGN(C119-G119)</f>
        <v>1</v>
      </c>
      <c r="I119" s="0" t="n">
        <f aca="false">B119-B118</f>
        <v>241.3</v>
      </c>
      <c r="J119" s="0" t="n">
        <f aca="false">H118*I119</f>
        <v>-241.3</v>
      </c>
      <c r="K119" s="0" t="n">
        <f aca="false">K118+I119*L118</f>
        <v>7658.05999999999</v>
      </c>
      <c r="L119" s="0" t="n">
        <f aca="false">INT(K119*$O$1/B119)*H119</f>
        <v>7</v>
      </c>
      <c r="M119" s="0" t="n">
        <f aca="false">ABS(L119-L118)</f>
        <v>16</v>
      </c>
      <c r="N119" s="0" t="n">
        <f aca="false">COUNTIF(工作表2!$A$2:$A$248,A119)</f>
        <v>0</v>
      </c>
      <c r="P119" s="0" t="n">
        <f aca="false">D119-IF(N118=1,E118,D118)</f>
        <v>310</v>
      </c>
      <c r="Q119" s="0" t="n">
        <f aca="false">H118*P119</f>
        <v>-310</v>
      </c>
      <c r="R119" s="0" t="n">
        <f aca="false">R118+P119*S118</f>
        <v>6605</v>
      </c>
      <c r="S119" s="0" t="n">
        <f aca="false">INT(R119*$O$1/IF(N119=1,E119,D119))*H119</f>
        <v>6</v>
      </c>
      <c r="T119" s="0" t="n">
        <f aca="false">IF(N119=1,ABS(S119)+ABS(60),ABS(S119-S118))</f>
        <v>14</v>
      </c>
    </row>
    <row r="120" customFormat="false" ht="15" hidden="false" customHeight="false" outlineLevel="0" collapsed="false">
      <c r="A120" s="1" t="n">
        <v>36214</v>
      </c>
      <c r="B120" s="2" t="n">
        <v>6180.94</v>
      </c>
      <c r="C120" s="2" t="n">
        <v>108664</v>
      </c>
      <c r="D120" s="2" t="n">
        <v>6315</v>
      </c>
      <c r="E120" s="2" t="n">
        <v>6350</v>
      </c>
      <c r="F120" s="2" t="n">
        <f aca="false">AVERAGE(B61:B120)</f>
        <v>6459.47066666667</v>
      </c>
      <c r="G120" s="2" t="n">
        <f aca="false">AVERAGE(C61:C120)</f>
        <v>70333.2166666667</v>
      </c>
      <c r="H120" s="2" t="n">
        <f aca="false">SIGN(C120-G120)</f>
        <v>1</v>
      </c>
      <c r="I120" s="0" t="n">
        <f aca="false">B120-B119</f>
        <v>-132.690000000001</v>
      </c>
      <c r="J120" s="0" t="n">
        <f aca="false">H119*I120</f>
        <v>-132.690000000001</v>
      </c>
      <c r="K120" s="0" t="n">
        <f aca="false">K119+I120*L119</f>
        <v>6729.22999999998</v>
      </c>
      <c r="L120" s="0" t="n">
        <f aca="false">INT(K120*$O$1/B120)*H120</f>
        <v>6</v>
      </c>
      <c r="M120" s="0" t="n">
        <f aca="false">ABS(L120-L119)</f>
        <v>1</v>
      </c>
      <c r="N120" s="0" t="n">
        <f aca="false">COUNTIF(工作表2!$A$2:$A$248,A120)</f>
        <v>0</v>
      </c>
      <c r="P120" s="0" t="n">
        <f aca="false">D120-IF(N119=1,E119,D119)</f>
        <v>-215</v>
      </c>
      <c r="Q120" s="0" t="n">
        <f aca="false">H119*P120</f>
        <v>-215</v>
      </c>
      <c r="R120" s="0" t="n">
        <f aca="false">R119+P120*S119</f>
        <v>5315</v>
      </c>
      <c r="S120" s="0" t="n">
        <f aca="false">INT(R120*$O$1/IF(N120=1,E120,D120))*H120</f>
        <v>5</v>
      </c>
      <c r="T120" s="0" t="n">
        <f aca="false">IF(N120=1,ABS(S120)+ABS(60),ABS(S120-S119))</f>
        <v>1</v>
      </c>
    </row>
    <row r="121" customFormat="false" ht="15" hidden="false" customHeight="false" outlineLevel="0" collapsed="false">
      <c r="A121" s="1" t="n">
        <v>36215</v>
      </c>
      <c r="B121" s="2" t="n">
        <v>6238.87</v>
      </c>
      <c r="C121" s="2" t="n">
        <v>78360</v>
      </c>
      <c r="D121" s="2" t="n">
        <v>6425</v>
      </c>
      <c r="E121" s="2" t="n">
        <v>6450</v>
      </c>
      <c r="F121" s="2" t="n">
        <f aca="false">AVERAGE(B62:B121)</f>
        <v>6443.22683333333</v>
      </c>
      <c r="G121" s="2" t="n">
        <f aca="false">AVERAGE(C62:C121)</f>
        <v>69323.9</v>
      </c>
      <c r="H121" s="2" t="n">
        <f aca="false">SIGN(C121-G121)</f>
        <v>1</v>
      </c>
      <c r="I121" s="0" t="n">
        <f aca="false">B121-B120</f>
        <v>57.9300000000003</v>
      </c>
      <c r="J121" s="0" t="n">
        <f aca="false">H120*I121</f>
        <v>57.9300000000003</v>
      </c>
      <c r="K121" s="0" t="n">
        <f aca="false">K120+I121*L120</f>
        <v>7076.80999999999</v>
      </c>
      <c r="L121" s="0" t="n">
        <f aca="false">INT(K121*$O$1/B121)*H121</f>
        <v>6</v>
      </c>
      <c r="M121" s="0" t="n">
        <f aca="false">ABS(L121-L120)</f>
        <v>0</v>
      </c>
      <c r="N121" s="0" t="n">
        <f aca="false">COUNTIF(工作表2!$A$2:$A$248,A121)</f>
        <v>0</v>
      </c>
      <c r="P121" s="0" t="n">
        <f aca="false">D121-IF(N120=1,E120,D120)</f>
        <v>110</v>
      </c>
      <c r="Q121" s="0" t="n">
        <f aca="false">H120*P121</f>
        <v>110</v>
      </c>
      <c r="R121" s="0" t="n">
        <f aca="false">R120+P121*S120</f>
        <v>5865</v>
      </c>
      <c r="S121" s="0" t="n">
        <f aca="false">INT(R121*$O$1/IF(N121=1,E121,D121))*H121</f>
        <v>5</v>
      </c>
      <c r="T121" s="0" t="n">
        <f aca="false">IF(N121=1,ABS(S121)+ABS(60),ABS(S121-S120))</f>
        <v>0</v>
      </c>
    </row>
    <row r="122" customFormat="false" ht="15" hidden="false" customHeight="false" outlineLevel="0" collapsed="false">
      <c r="A122" s="1" t="n">
        <v>36216</v>
      </c>
      <c r="B122" s="2" t="n">
        <v>6275.53</v>
      </c>
      <c r="C122" s="2" t="n">
        <v>94701</v>
      </c>
      <c r="D122" s="2" t="n">
        <v>6380</v>
      </c>
      <c r="E122" s="2" t="n">
        <v>6425</v>
      </c>
      <c r="F122" s="2" t="n">
        <f aca="false">AVERAGE(B63:B122)</f>
        <v>6424.85466666667</v>
      </c>
      <c r="G122" s="2" t="n">
        <f aca="false">AVERAGE(C63:C122)</f>
        <v>68469.4833333333</v>
      </c>
      <c r="H122" s="2" t="n">
        <f aca="false">SIGN(C122-G122)</f>
        <v>1</v>
      </c>
      <c r="I122" s="0" t="n">
        <f aca="false">B122-B121</f>
        <v>36.6599999999999</v>
      </c>
      <c r="J122" s="0" t="n">
        <f aca="false">H121*I122</f>
        <v>36.6599999999999</v>
      </c>
      <c r="K122" s="0" t="n">
        <f aca="false">K121+I122*L121</f>
        <v>7296.76999999999</v>
      </c>
      <c r="L122" s="0" t="n">
        <f aca="false">INT(K122*$O$1/B122)*H122</f>
        <v>6</v>
      </c>
      <c r="M122" s="0" t="n">
        <f aca="false">ABS(L122-L121)</f>
        <v>0</v>
      </c>
      <c r="N122" s="0" t="n">
        <f aca="false">COUNTIF(工作表2!$A$2:$A$248,A122)</f>
        <v>0</v>
      </c>
      <c r="P122" s="0" t="n">
        <f aca="false">D122-IF(N121=1,E121,D121)</f>
        <v>-45</v>
      </c>
      <c r="Q122" s="0" t="n">
        <f aca="false">H121*P122</f>
        <v>-45</v>
      </c>
      <c r="R122" s="0" t="n">
        <f aca="false">R121+P122*S121</f>
        <v>5640</v>
      </c>
      <c r="S122" s="0" t="n">
        <f aca="false">INT(R122*$O$1/IF(N122=1,E122,D122))*H122</f>
        <v>5</v>
      </c>
      <c r="T122" s="0" t="n">
        <f aca="false">IF(N122=1,ABS(S122)+ABS(60),ABS(S122-S121))</f>
        <v>0</v>
      </c>
    </row>
    <row r="123" customFormat="false" ht="15" hidden="false" customHeight="false" outlineLevel="0" collapsed="false">
      <c r="A123" s="1" t="n">
        <v>36217</v>
      </c>
      <c r="B123" s="2" t="n">
        <v>6318.52</v>
      </c>
      <c r="C123" s="2" t="n">
        <v>61941</v>
      </c>
      <c r="D123" s="2" t="n">
        <v>6469</v>
      </c>
      <c r="E123" s="2" t="n">
        <v>6500</v>
      </c>
      <c r="F123" s="2" t="n">
        <f aca="false">AVERAGE(B64:B123)</f>
        <v>6408.16133333333</v>
      </c>
      <c r="G123" s="2" t="n">
        <f aca="false">AVERAGE(C64:C123)</f>
        <v>67521.7833333333</v>
      </c>
      <c r="H123" s="2" t="n">
        <f aca="false">SIGN(C123-G123)</f>
        <v>-1</v>
      </c>
      <c r="I123" s="0" t="n">
        <f aca="false">B123-B122</f>
        <v>42.9900000000007</v>
      </c>
      <c r="J123" s="0" t="n">
        <f aca="false">H122*I123</f>
        <v>42.9900000000007</v>
      </c>
      <c r="K123" s="0" t="n">
        <f aca="false">K122+I123*L122</f>
        <v>7554.70999999999</v>
      </c>
      <c r="L123" s="0" t="n">
        <f aca="false">INT(K123*$O$1/B123)*H123</f>
        <v>-7</v>
      </c>
      <c r="M123" s="0" t="n">
        <f aca="false">ABS(L123-L122)</f>
        <v>13</v>
      </c>
      <c r="N123" s="0" t="n">
        <f aca="false">COUNTIF(工作表2!$A$2:$A$248,A123)</f>
        <v>0</v>
      </c>
      <c r="P123" s="0" t="n">
        <f aca="false">D123-IF(N122=1,E122,D122)</f>
        <v>89</v>
      </c>
      <c r="Q123" s="0" t="n">
        <f aca="false">H122*P123</f>
        <v>89</v>
      </c>
      <c r="R123" s="0" t="n">
        <f aca="false">R122+P123*S122</f>
        <v>6085</v>
      </c>
      <c r="S123" s="0" t="n">
        <f aca="false">INT(R123*$O$1/IF(N123=1,E123,D123))*H123</f>
        <v>-5</v>
      </c>
      <c r="T123" s="0" t="n">
        <f aca="false">IF(N123=1,ABS(S123)+ABS(60),ABS(S123-S122))</f>
        <v>10</v>
      </c>
    </row>
    <row r="124" customFormat="false" ht="15" hidden="false" customHeight="false" outlineLevel="0" collapsed="false">
      <c r="A124" s="1" t="n">
        <v>36220</v>
      </c>
      <c r="B124" s="2" t="n">
        <v>6312.25</v>
      </c>
      <c r="C124" s="2" t="n">
        <v>69757</v>
      </c>
      <c r="D124" s="2" t="n">
        <v>6419</v>
      </c>
      <c r="E124" s="2" t="n">
        <v>6465</v>
      </c>
      <c r="F124" s="2" t="n">
        <f aca="false">AVERAGE(B65:B124)</f>
        <v>6393.74516666667</v>
      </c>
      <c r="G124" s="2" t="n">
        <f aca="false">AVERAGE(C65:C124)</f>
        <v>67545.0666666667</v>
      </c>
      <c r="H124" s="2" t="n">
        <f aca="false">SIGN(C124-G124)</f>
        <v>1</v>
      </c>
      <c r="I124" s="0" t="n">
        <f aca="false">B124-B123</f>
        <v>-6.27000000000044</v>
      </c>
      <c r="J124" s="0" t="n">
        <f aca="false">H123*I124</f>
        <v>6.27000000000044</v>
      </c>
      <c r="K124" s="0" t="n">
        <f aca="false">K123+I124*L123</f>
        <v>7598.59999999999</v>
      </c>
      <c r="L124" s="0" t="n">
        <f aca="false">INT(K124*$O$1/B124)*H124</f>
        <v>7</v>
      </c>
      <c r="M124" s="0" t="n">
        <f aca="false">ABS(L124-L123)</f>
        <v>14</v>
      </c>
      <c r="N124" s="0" t="n">
        <f aca="false">COUNTIF(工作表2!$A$2:$A$248,A124)</f>
        <v>0</v>
      </c>
      <c r="P124" s="0" t="n">
        <f aca="false">D124-IF(N123=1,E123,D123)</f>
        <v>-50</v>
      </c>
      <c r="Q124" s="0" t="n">
        <f aca="false">H123*P124</f>
        <v>50</v>
      </c>
      <c r="R124" s="0" t="n">
        <f aca="false">R123+P124*S123</f>
        <v>6335</v>
      </c>
      <c r="S124" s="0" t="n">
        <f aca="false">INT(R124*$O$1/IF(N124=1,E124,D124))*H124</f>
        <v>5</v>
      </c>
      <c r="T124" s="0" t="n">
        <f aca="false">IF(N124=1,ABS(S124)+ABS(60),ABS(S124-S123))</f>
        <v>10</v>
      </c>
    </row>
    <row r="125" customFormat="false" ht="15" hidden="false" customHeight="false" outlineLevel="0" collapsed="false">
      <c r="A125" s="1" t="n">
        <v>36221</v>
      </c>
      <c r="B125" s="2" t="n">
        <v>6263.54</v>
      </c>
      <c r="C125" s="2" t="n">
        <v>62215</v>
      </c>
      <c r="D125" s="2" t="n">
        <v>6345</v>
      </c>
      <c r="E125" s="2" t="n">
        <v>6400</v>
      </c>
      <c r="F125" s="2" t="n">
        <f aca="false">AVERAGE(B66:B125)</f>
        <v>6379.76466666667</v>
      </c>
      <c r="G125" s="2" t="n">
        <f aca="false">AVERAGE(C66:C125)</f>
        <v>67397.7666666667</v>
      </c>
      <c r="H125" s="2" t="n">
        <f aca="false">SIGN(C125-G125)</f>
        <v>-1</v>
      </c>
      <c r="I125" s="0" t="n">
        <f aca="false">B125-B124</f>
        <v>-48.71</v>
      </c>
      <c r="J125" s="0" t="n">
        <f aca="false">H124*I125</f>
        <v>-48.71</v>
      </c>
      <c r="K125" s="0" t="n">
        <f aca="false">K124+I125*L124</f>
        <v>7257.62999999999</v>
      </c>
      <c r="L125" s="0" t="n">
        <f aca="false">INT(K125*$O$1/B125)*H125</f>
        <v>-6</v>
      </c>
      <c r="M125" s="0" t="n">
        <f aca="false">ABS(L125-L124)</f>
        <v>13</v>
      </c>
      <c r="N125" s="0" t="n">
        <f aca="false">COUNTIF(工作表2!$A$2:$A$248,A125)</f>
        <v>0</v>
      </c>
      <c r="P125" s="0" t="n">
        <f aca="false">D125-IF(N124=1,E124,D124)</f>
        <v>-74</v>
      </c>
      <c r="Q125" s="0" t="n">
        <f aca="false">H124*P125</f>
        <v>-74</v>
      </c>
      <c r="R125" s="0" t="n">
        <f aca="false">R124+P125*S124</f>
        <v>5965</v>
      </c>
      <c r="S125" s="0" t="n">
        <f aca="false">INT(R125*$O$1/IF(N125=1,E125,D125))*H125</f>
        <v>-5</v>
      </c>
      <c r="T125" s="0" t="n">
        <f aca="false">IF(N125=1,ABS(S125)+ABS(60),ABS(S125-S124))</f>
        <v>10</v>
      </c>
    </row>
    <row r="126" customFormat="false" ht="15" hidden="false" customHeight="false" outlineLevel="0" collapsed="false">
      <c r="A126" s="1" t="n">
        <v>36222</v>
      </c>
      <c r="B126" s="2" t="n">
        <v>6403.14</v>
      </c>
      <c r="C126" s="2" t="n">
        <v>87199</v>
      </c>
      <c r="D126" s="2" t="n">
        <v>6450</v>
      </c>
      <c r="E126" s="2" t="n">
        <v>6500</v>
      </c>
      <c r="F126" s="2" t="n">
        <f aca="false">AVERAGE(B67:B126)</f>
        <v>6367.19666666667</v>
      </c>
      <c r="G126" s="2" t="n">
        <f aca="false">AVERAGE(C67:C126)</f>
        <v>67428.55</v>
      </c>
      <c r="H126" s="2" t="n">
        <f aca="false">SIGN(C126-G126)</f>
        <v>1</v>
      </c>
      <c r="I126" s="0" t="n">
        <f aca="false">B126-B125</f>
        <v>139.6</v>
      </c>
      <c r="J126" s="0" t="n">
        <f aca="false">H125*I126</f>
        <v>-139.6</v>
      </c>
      <c r="K126" s="0" t="n">
        <f aca="false">K125+I126*L125</f>
        <v>6420.02999999999</v>
      </c>
      <c r="L126" s="0" t="n">
        <f aca="false">INT(K126*$O$1/B126)*H126</f>
        <v>6</v>
      </c>
      <c r="M126" s="0" t="n">
        <f aca="false">ABS(L126-L125)</f>
        <v>12</v>
      </c>
      <c r="N126" s="0" t="n">
        <f aca="false">COUNTIF(工作表2!$A$2:$A$248,A126)</f>
        <v>0</v>
      </c>
      <c r="P126" s="0" t="n">
        <f aca="false">D126-IF(N125=1,E125,D125)</f>
        <v>105</v>
      </c>
      <c r="Q126" s="0" t="n">
        <f aca="false">H125*P126</f>
        <v>-105</v>
      </c>
      <c r="R126" s="0" t="n">
        <f aca="false">R125+P126*S125</f>
        <v>5440</v>
      </c>
      <c r="S126" s="0" t="n">
        <f aca="false">INT(R126*$O$1/IF(N126=1,E126,D126))*H126</f>
        <v>5</v>
      </c>
      <c r="T126" s="0" t="n">
        <f aca="false">IF(N126=1,ABS(S126)+ABS(60),ABS(S126-S125))</f>
        <v>10</v>
      </c>
    </row>
    <row r="127" customFormat="false" ht="15" hidden="false" customHeight="false" outlineLevel="0" collapsed="false">
      <c r="A127" s="1" t="n">
        <v>36223</v>
      </c>
      <c r="B127" s="2" t="n">
        <v>6393.74</v>
      </c>
      <c r="C127" s="2" t="n">
        <v>99894</v>
      </c>
      <c r="D127" s="2" t="n">
        <v>6388</v>
      </c>
      <c r="E127" s="2" t="n">
        <v>6437</v>
      </c>
      <c r="F127" s="2" t="n">
        <f aca="false">AVERAGE(B68:B127)</f>
        <v>6354.75716666667</v>
      </c>
      <c r="G127" s="2" t="n">
        <f aca="false">AVERAGE(C68:C127)</f>
        <v>67930.7666666667</v>
      </c>
      <c r="H127" s="2" t="n">
        <f aca="false">SIGN(C127-G127)</f>
        <v>1</v>
      </c>
      <c r="I127" s="0" t="n">
        <f aca="false">B127-B126</f>
        <v>-9.40000000000055</v>
      </c>
      <c r="J127" s="0" t="n">
        <f aca="false">H126*I127</f>
        <v>-9.40000000000055</v>
      </c>
      <c r="K127" s="0" t="n">
        <f aca="false">K126+I127*L126</f>
        <v>6363.62999999999</v>
      </c>
      <c r="L127" s="0" t="n">
        <f aca="false">INT(K127*$O$1/B127)*H127</f>
        <v>5</v>
      </c>
      <c r="M127" s="0" t="n">
        <f aca="false">ABS(L127-L126)</f>
        <v>1</v>
      </c>
      <c r="N127" s="0" t="n">
        <f aca="false">COUNTIF(工作表2!$A$2:$A$248,A127)</f>
        <v>0</v>
      </c>
      <c r="P127" s="0" t="n">
        <f aca="false">D127-IF(N126=1,E126,D126)</f>
        <v>-62</v>
      </c>
      <c r="Q127" s="0" t="n">
        <f aca="false">H126*P127</f>
        <v>-62</v>
      </c>
      <c r="R127" s="0" t="n">
        <f aca="false">R126+P127*S126</f>
        <v>5130</v>
      </c>
      <c r="S127" s="0" t="n">
        <f aca="false">INT(R127*$O$1/IF(N127=1,E127,D127))*H127</f>
        <v>4</v>
      </c>
      <c r="T127" s="0" t="n">
        <f aca="false">IF(N127=1,ABS(S127)+ABS(60),ABS(S127-S126))</f>
        <v>1</v>
      </c>
    </row>
    <row r="128" customFormat="false" ht="15" hidden="false" customHeight="false" outlineLevel="0" collapsed="false">
      <c r="A128" s="1" t="n">
        <v>36224</v>
      </c>
      <c r="B128" s="2" t="n">
        <v>6383.09</v>
      </c>
      <c r="C128" s="2" t="n">
        <v>72885</v>
      </c>
      <c r="D128" s="2" t="n">
        <v>6425</v>
      </c>
      <c r="E128" s="2" t="n">
        <v>6445</v>
      </c>
      <c r="F128" s="2" t="n">
        <f aca="false">AVERAGE(B69:B128)</f>
        <v>6341.11133333333</v>
      </c>
      <c r="G128" s="2" t="n">
        <f aca="false">AVERAGE(C69:C128)</f>
        <v>67571.8</v>
      </c>
      <c r="H128" s="2" t="n">
        <f aca="false">SIGN(C128-G128)</f>
        <v>1</v>
      </c>
      <c r="I128" s="0" t="n">
        <f aca="false">B128-B127</f>
        <v>-10.6499999999996</v>
      </c>
      <c r="J128" s="0" t="n">
        <f aca="false">H127*I128</f>
        <v>-10.6499999999996</v>
      </c>
      <c r="K128" s="0" t="n">
        <f aca="false">K127+I128*L127</f>
        <v>6310.37999999999</v>
      </c>
      <c r="L128" s="0" t="n">
        <f aca="false">INT(K128*$O$1/B128)*H128</f>
        <v>5</v>
      </c>
      <c r="M128" s="0" t="n">
        <f aca="false">ABS(L128-L127)</f>
        <v>0</v>
      </c>
      <c r="N128" s="0" t="n">
        <f aca="false">COUNTIF(工作表2!$A$2:$A$248,A128)</f>
        <v>0</v>
      </c>
      <c r="P128" s="0" t="n">
        <f aca="false">D128-IF(N127=1,E127,D127)</f>
        <v>37</v>
      </c>
      <c r="Q128" s="0" t="n">
        <f aca="false">H127*P128</f>
        <v>37</v>
      </c>
      <c r="R128" s="0" t="n">
        <f aca="false">R127+P128*S127</f>
        <v>5278</v>
      </c>
      <c r="S128" s="0" t="n">
        <f aca="false">INT(R128*$O$1/IF(N128=1,E128,D128))*H128</f>
        <v>4</v>
      </c>
      <c r="T128" s="0" t="n">
        <f aca="false">IF(N128=1,ABS(S128)+ABS(60),ABS(S128-S127))</f>
        <v>0</v>
      </c>
    </row>
    <row r="129" customFormat="false" ht="15" hidden="false" customHeight="false" outlineLevel="0" collapsed="false">
      <c r="A129" s="1" t="n">
        <v>36225</v>
      </c>
      <c r="B129" s="2" t="n">
        <v>6421.73</v>
      </c>
      <c r="C129" s="2" t="n">
        <v>79843</v>
      </c>
      <c r="D129" s="2" t="n">
        <v>6440</v>
      </c>
      <c r="E129" s="2" t="n">
        <v>6480</v>
      </c>
      <c r="F129" s="2" t="n">
        <f aca="false">AVERAGE(B70:B129)</f>
        <v>6326.41783333333</v>
      </c>
      <c r="G129" s="2" t="n">
        <f aca="false">AVERAGE(C70:C129)</f>
        <v>66781.2333333333</v>
      </c>
      <c r="H129" s="2" t="n">
        <f aca="false">SIGN(C129-G129)</f>
        <v>1</v>
      </c>
      <c r="I129" s="0" t="n">
        <f aca="false">B129-B128</f>
        <v>38.6399999999994</v>
      </c>
      <c r="J129" s="0" t="n">
        <f aca="false">H128*I129</f>
        <v>38.6399999999994</v>
      </c>
      <c r="K129" s="0" t="n">
        <f aca="false">K128+I129*L128</f>
        <v>6503.57999999999</v>
      </c>
      <c r="L129" s="0" t="n">
        <f aca="false">INT(K129*$O$1/B129)*H129</f>
        <v>6</v>
      </c>
      <c r="M129" s="0" t="n">
        <f aca="false">ABS(L129-L128)</f>
        <v>1</v>
      </c>
      <c r="N129" s="0" t="n">
        <f aca="false">COUNTIF(工作表2!$A$2:$A$248,A129)</f>
        <v>0</v>
      </c>
      <c r="P129" s="0" t="n">
        <f aca="false">D129-IF(N128=1,E128,D128)</f>
        <v>15</v>
      </c>
      <c r="Q129" s="0" t="n">
        <f aca="false">H128*P129</f>
        <v>15</v>
      </c>
      <c r="R129" s="0" t="n">
        <f aca="false">R128+P129*S128</f>
        <v>5338</v>
      </c>
      <c r="S129" s="0" t="n">
        <f aca="false">INT(R129*$O$1/IF(N129=1,E129,D129))*H129</f>
        <v>4</v>
      </c>
      <c r="T129" s="0" t="n">
        <f aca="false">IF(N129=1,ABS(S129)+ABS(60),ABS(S129-S128))</f>
        <v>0</v>
      </c>
    </row>
    <row r="130" customFormat="false" ht="15" hidden="false" customHeight="false" outlineLevel="0" collapsed="false">
      <c r="A130" s="1" t="n">
        <v>36227</v>
      </c>
      <c r="B130" s="2" t="n">
        <v>6431.96</v>
      </c>
      <c r="C130" s="2" t="n">
        <v>50354</v>
      </c>
      <c r="D130" s="2" t="n">
        <v>6465</v>
      </c>
      <c r="E130" s="2" t="n">
        <v>6490</v>
      </c>
      <c r="F130" s="2" t="n">
        <f aca="false">AVERAGE(B71:B130)</f>
        <v>6313.40583333333</v>
      </c>
      <c r="G130" s="2" t="n">
        <f aca="false">AVERAGE(C71:C130)</f>
        <v>66026.5333333333</v>
      </c>
      <c r="H130" s="2" t="n">
        <f aca="false">SIGN(C130-G130)</f>
        <v>-1</v>
      </c>
      <c r="I130" s="0" t="n">
        <f aca="false">B130-B129</f>
        <v>10.2300000000005</v>
      </c>
      <c r="J130" s="0" t="n">
        <f aca="false">H129*I130</f>
        <v>10.2300000000005</v>
      </c>
      <c r="K130" s="0" t="n">
        <f aca="false">K129+I130*L129</f>
        <v>6564.95999999999</v>
      </c>
      <c r="L130" s="0" t="n">
        <f aca="false">INT(K130*$O$1/B130)*H130</f>
        <v>-6</v>
      </c>
      <c r="M130" s="0" t="n">
        <f aca="false">ABS(L130-L129)</f>
        <v>12</v>
      </c>
      <c r="N130" s="0" t="n">
        <f aca="false">COUNTIF(工作表2!$A$2:$A$248,A130)</f>
        <v>0</v>
      </c>
      <c r="P130" s="0" t="n">
        <f aca="false">D130-IF(N129=1,E129,D129)</f>
        <v>25</v>
      </c>
      <c r="Q130" s="0" t="n">
        <f aca="false">H129*P130</f>
        <v>25</v>
      </c>
      <c r="R130" s="0" t="n">
        <f aca="false">R129+P130*S129</f>
        <v>5438</v>
      </c>
      <c r="S130" s="0" t="n">
        <f aca="false">INT(R130*$O$1/IF(N130=1,E130,D130))*H130</f>
        <v>-5</v>
      </c>
      <c r="T130" s="0" t="n">
        <f aca="false">IF(N130=1,ABS(S130)+ABS(60),ABS(S130-S129))</f>
        <v>9</v>
      </c>
    </row>
    <row r="131" customFormat="false" ht="15" hidden="false" customHeight="false" outlineLevel="0" collapsed="false">
      <c r="A131" s="1" t="n">
        <v>36228</v>
      </c>
      <c r="B131" s="2" t="n">
        <v>6493.43</v>
      </c>
      <c r="C131" s="2" t="n">
        <v>96142</v>
      </c>
      <c r="D131" s="2" t="n">
        <v>6489</v>
      </c>
      <c r="E131" s="2" t="n">
        <v>6530</v>
      </c>
      <c r="F131" s="2" t="n">
        <f aca="false">AVERAGE(B72:B131)</f>
        <v>6302.99783333334</v>
      </c>
      <c r="G131" s="2" t="n">
        <f aca="false">AVERAGE(C72:C131)</f>
        <v>66541.7</v>
      </c>
      <c r="H131" s="2" t="n">
        <f aca="false">SIGN(C131-G131)</f>
        <v>1</v>
      </c>
      <c r="I131" s="0" t="n">
        <f aca="false">B131-B130</f>
        <v>61.4700000000003</v>
      </c>
      <c r="J131" s="0" t="n">
        <f aca="false">H130*I131</f>
        <v>-61.4700000000003</v>
      </c>
      <c r="K131" s="0" t="n">
        <f aca="false">K130+I131*L130</f>
        <v>6196.13999999999</v>
      </c>
      <c r="L131" s="0" t="n">
        <f aca="false">INT(K131*$O$1/B131)*H131</f>
        <v>5</v>
      </c>
      <c r="M131" s="0" t="n">
        <f aca="false">ABS(L131-L130)</f>
        <v>11</v>
      </c>
      <c r="N131" s="0" t="n">
        <f aca="false">COUNTIF(工作表2!$A$2:$A$248,A131)</f>
        <v>0</v>
      </c>
      <c r="P131" s="0" t="n">
        <f aca="false">D131-IF(N130=1,E130,D130)</f>
        <v>24</v>
      </c>
      <c r="Q131" s="0" t="n">
        <f aca="false">H130*P131</f>
        <v>-24</v>
      </c>
      <c r="R131" s="0" t="n">
        <f aca="false">R130+P131*S130</f>
        <v>5318</v>
      </c>
      <c r="S131" s="0" t="n">
        <f aca="false">INT(R131*$O$1/IF(N131=1,E131,D131))*H131</f>
        <v>4</v>
      </c>
      <c r="T131" s="0" t="n">
        <f aca="false">IF(N131=1,ABS(S131)+ABS(60),ABS(S131-S130))</f>
        <v>9</v>
      </c>
    </row>
    <row r="132" customFormat="false" ht="15" hidden="false" customHeight="false" outlineLevel="0" collapsed="false">
      <c r="A132" s="1" t="n">
        <v>36229</v>
      </c>
      <c r="B132" s="2" t="n">
        <v>6486.61</v>
      </c>
      <c r="C132" s="2" t="n">
        <v>65722</v>
      </c>
      <c r="D132" s="2" t="n">
        <v>6520</v>
      </c>
      <c r="E132" s="2" t="n">
        <v>6558</v>
      </c>
      <c r="F132" s="2" t="n">
        <f aca="false">AVERAGE(B73:B132)</f>
        <v>6293.63183333333</v>
      </c>
      <c r="G132" s="2" t="n">
        <f aca="false">AVERAGE(C73:C132)</f>
        <v>66648.7333333333</v>
      </c>
      <c r="H132" s="2" t="n">
        <f aca="false">SIGN(C132-G132)</f>
        <v>-1</v>
      </c>
      <c r="I132" s="0" t="n">
        <f aca="false">B132-B131</f>
        <v>-6.82000000000062</v>
      </c>
      <c r="J132" s="0" t="n">
        <f aca="false">H131*I132</f>
        <v>-6.82000000000062</v>
      </c>
      <c r="K132" s="0" t="n">
        <f aca="false">K131+I132*L131</f>
        <v>6162.03999999998</v>
      </c>
      <c r="L132" s="0" t="n">
        <f aca="false">INT(K132*$O$1/B132)*H132</f>
        <v>-5</v>
      </c>
      <c r="M132" s="0" t="n">
        <f aca="false">ABS(L132-L131)</f>
        <v>10</v>
      </c>
      <c r="N132" s="0" t="n">
        <f aca="false">COUNTIF(工作表2!$A$2:$A$248,A132)</f>
        <v>0</v>
      </c>
      <c r="P132" s="0" t="n">
        <f aca="false">D132-IF(N131=1,E131,D131)</f>
        <v>31</v>
      </c>
      <c r="Q132" s="0" t="n">
        <f aca="false">H131*P132</f>
        <v>31</v>
      </c>
      <c r="R132" s="0" t="n">
        <f aca="false">R131+P132*S131</f>
        <v>5442</v>
      </c>
      <c r="S132" s="0" t="n">
        <f aca="false">INT(R132*$O$1/IF(N132=1,E132,D132))*H132</f>
        <v>-5</v>
      </c>
      <c r="T132" s="0" t="n">
        <f aca="false">IF(N132=1,ABS(S132)+ABS(60),ABS(S132-S131))</f>
        <v>9</v>
      </c>
    </row>
    <row r="133" customFormat="false" ht="15" hidden="false" customHeight="false" outlineLevel="0" collapsed="false">
      <c r="A133" s="1" t="n">
        <v>36230</v>
      </c>
      <c r="B133" s="2" t="n">
        <v>6436.8</v>
      </c>
      <c r="C133" s="2" t="n">
        <v>75599</v>
      </c>
      <c r="D133" s="2" t="n">
        <v>6451</v>
      </c>
      <c r="E133" s="2" t="n">
        <v>6511</v>
      </c>
      <c r="F133" s="2" t="n">
        <f aca="false">AVERAGE(B74:B133)</f>
        <v>6285.2495</v>
      </c>
      <c r="G133" s="2" t="n">
        <f aca="false">AVERAGE(C74:C133)</f>
        <v>66825.85</v>
      </c>
      <c r="H133" s="2" t="n">
        <f aca="false">SIGN(C133-G133)</f>
        <v>1</v>
      </c>
      <c r="I133" s="0" t="n">
        <f aca="false">B133-B132</f>
        <v>-49.8099999999995</v>
      </c>
      <c r="J133" s="0" t="n">
        <f aca="false">H132*I133</f>
        <v>49.8099999999995</v>
      </c>
      <c r="K133" s="0" t="n">
        <f aca="false">K132+I133*L132</f>
        <v>6411.08999999998</v>
      </c>
      <c r="L133" s="0" t="n">
        <f aca="false">INT(K133*$O$1/B133)*H133</f>
        <v>5</v>
      </c>
      <c r="M133" s="0" t="n">
        <f aca="false">ABS(L133-L132)</f>
        <v>10</v>
      </c>
      <c r="N133" s="0" t="n">
        <f aca="false">COUNTIF(工作表2!$A$2:$A$248,A133)</f>
        <v>0</v>
      </c>
      <c r="P133" s="0" t="n">
        <f aca="false">D133-IF(N132=1,E132,D132)</f>
        <v>-69</v>
      </c>
      <c r="Q133" s="0" t="n">
        <f aca="false">H132*P133</f>
        <v>69</v>
      </c>
      <c r="R133" s="0" t="n">
        <f aca="false">R132+P133*S132</f>
        <v>5787</v>
      </c>
      <c r="S133" s="0" t="n">
        <f aca="false">INT(R133*$O$1/IF(N133=1,E133,D133))*H133</f>
        <v>5</v>
      </c>
      <c r="T133" s="0" t="n">
        <f aca="false">IF(N133=1,ABS(S133)+ABS(60),ABS(S133-S132))</f>
        <v>10</v>
      </c>
    </row>
    <row r="134" customFormat="false" ht="15" hidden="false" customHeight="false" outlineLevel="0" collapsed="false">
      <c r="A134" s="1" t="n">
        <v>36231</v>
      </c>
      <c r="B134" s="2" t="n">
        <v>6462.73</v>
      </c>
      <c r="C134" s="2" t="n">
        <v>59289</v>
      </c>
      <c r="D134" s="2" t="n">
        <v>6489</v>
      </c>
      <c r="E134" s="2" t="n">
        <v>6547</v>
      </c>
      <c r="F134" s="2" t="n">
        <f aca="false">AVERAGE(B75:B134)</f>
        <v>6278.13666666667</v>
      </c>
      <c r="G134" s="2" t="n">
        <f aca="false">AVERAGE(C75:C134)</f>
        <v>66969.65</v>
      </c>
      <c r="H134" s="2" t="n">
        <f aca="false">SIGN(C134-G134)</f>
        <v>-1</v>
      </c>
      <c r="I134" s="0" t="n">
        <f aca="false">B134-B133</f>
        <v>25.9299999999994</v>
      </c>
      <c r="J134" s="0" t="n">
        <f aca="false">H133*I134</f>
        <v>25.9299999999994</v>
      </c>
      <c r="K134" s="0" t="n">
        <f aca="false">K133+I134*L133</f>
        <v>6540.73999999998</v>
      </c>
      <c r="L134" s="0" t="n">
        <f aca="false">INT(K134*$O$1/B134)*H134</f>
        <v>-6</v>
      </c>
      <c r="M134" s="0" t="n">
        <f aca="false">ABS(L134-L133)</f>
        <v>11</v>
      </c>
      <c r="N134" s="0" t="n">
        <f aca="false">COUNTIF(工作表2!$A$2:$A$248,A134)</f>
        <v>0</v>
      </c>
      <c r="P134" s="0" t="n">
        <f aca="false">D134-IF(N133=1,E133,D133)</f>
        <v>38</v>
      </c>
      <c r="Q134" s="0" t="n">
        <f aca="false">H133*P134</f>
        <v>38</v>
      </c>
      <c r="R134" s="0" t="n">
        <f aca="false">R133+P134*S133</f>
        <v>5977</v>
      </c>
      <c r="S134" s="0" t="n">
        <f aca="false">INT(R134*$O$1/IF(N134=1,E134,D134))*H134</f>
        <v>-5</v>
      </c>
      <c r="T134" s="0" t="n">
        <f aca="false">IF(N134=1,ABS(S134)+ABS(60),ABS(S134-S133))</f>
        <v>10</v>
      </c>
    </row>
    <row r="135" customFormat="false" ht="15" hidden="false" customHeight="false" outlineLevel="0" collapsed="false">
      <c r="A135" s="1" t="n">
        <v>36234</v>
      </c>
      <c r="B135" s="2" t="n">
        <v>6598.32</v>
      </c>
      <c r="C135" s="2" t="n">
        <v>102587</v>
      </c>
      <c r="D135" s="2" t="n">
        <v>6619</v>
      </c>
      <c r="E135" s="2" t="n">
        <v>6711</v>
      </c>
      <c r="F135" s="2" t="n">
        <f aca="false">AVERAGE(B76:B135)</f>
        <v>6272.495</v>
      </c>
      <c r="G135" s="2" t="n">
        <f aca="false">AVERAGE(C76:C135)</f>
        <v>67558.1833333333</v>
      </c>
      <c r="H135" s="2" t="n">
        <f aca="false">SIGN(C135-G135)</f>
        <v>1</v>
      </c>
      <c r="I135" s="0" t="n">
        <f aca="false">B135-B134</f>
        <v>135.59</v>
      </c>
      <c r="J135" s="0" t="n">
        <f aca="false">H134*I135</f>
        <v>-135.59</v>
      </c>
      <c r="K135" s="0" t="n">
        <f aca="false">K134+I135*L134</f>
        <v>5727.19999999998</v>
      </c>
      <c r="L135" s="0" t="n">
        <f aca="false">INT(K135*$O$1/B135)*H135</f>
        <v>5</v>
      </c>
      <c r="M135" s="0" t="n">
        <f aca="false">ABS(L135-L134)</f>
        <v>11</v>
      </c>
      <c r="N135" s="0" t="n">
        <f aca="false">COUNTIF(工作表2!$A$2:$A$248,A135)</f>
        <v>0</v>
      </c>
      <c r="P135" s="0" t="n">
        <f aca="false">D135-IF(N134=1,E134,D134)</f>
        <v>130</v>
      </c>
      <c r="Q135" s="0" t="n">
        <f aca="false">H134*P135</f>
        <v>-130</v>
      </c>
      <c r="R135" s="0" t="n">
        <f aca="false">R134+P135*S134</f>
        <v>5327</v>
      </c>
      <c r="S135" s="0" t="n">
        <f aca="false">INT(R135*$O$1/IF(N135=1,E135,D135))*H135</f>
        <v>4</v>
      </c>
      <c r="T135" s="0" t="n">
        <f aca="false">IF(N135=1,ABS(S135)+ABS(60),ABS(S135-S134))</f>
        <v>9</v>
      </c>
    </row>
    <row r="136" customFormat="false" ht="15" hidden="false" customHeight="false" outlineLevel="0" collapsed="false">
      <c r="A136" s="1" t="n">
        <v>36235</v>
      </c>
      <c r="B136" s="2" t="n">
        <v>6672.23</v>
      </c>
      <c r="C136" s="2" t="n">
        <v>141881</v>
      </c>
      <c r="D136" s="2" t="n">
        <v>6659</v>
      </c>
      <c r="E136" s="2" t="n">
        <v>6730</v>
      </c>
      <c r="F136" s="2" t="n">
        <f aca="false">AVERAGE(B77:B136)</f>
        <v>6270.8735</v>
      </c>
      <c r="G136" s="2" t="n">
        <f aca="false">AVERAGE(C77:C136)</f>
        <v>68960.1333333333</v>
      </c>
      <c r="H136" s="2" t="n">
        <f aca="false">SIGN(C136-G136)</f>
        <v>1</v>
      </c>
      <c r="I136" s="0" t="n">
        <f aca="false">B136-B135</f>
        <v>73.9099999999999</v>
      </c>
      <c r="J136" s="0" t="n">
        <f aca="false">H135*I136</f>
        <v>73.9099999999999</v>
      </c>
      <c r="K136" s="0" t="n">
        <f aca="false">K135+I136*L135</f>
        <v>6096.74999999998</v>
      </c>
      <c r="L136" s="0" t="n">
        <f aca="false">INT(K136*$O$1/B136)*H136</f>
        <v>5</v>
      </c>
      <c r="M136" s="0" t="n">
        <f aca="false">ABS(L136-L135)</f>
        <v>0</v>
      </c>
      <c r="N136" s="0" t="n">
        <f aca="false">COUNTIF(工作表2!$A$2:$A$248,A136)</f>
        <v>0</v>
      </c>
      <c r="P136" s="0" t="n">
        <f aca="false">D136-IF(N135=1,E135,D135)</f>
        <v>40</v>
      </c>
      <c r="Q136" s="0" t="n">
        <f aca="false">H135*P136</f>
        <v>40</v>
      </c>
      <c r="R136" s="0" t="n">
        <f aca="false">R135+P136*S135</f>
        <v>5487</v>
      </c>
      <c r="S136" s="0" t="n">
        <f aca="false">INT(R136*$O$1/IF(N136=1,E136,D136))*H136</f>
        <v>4</v>
      </c>
      <c r="T136" s="0" t="n">
        <f aca="false">IF(N136=1,ABS(S136)+ABS(60),ABS(S136-S135))</f>
        <v>0</v>
      </c>
    </row>
    <row r="137" customFormat="false" ht="15" hidden="false" customHeight="false" outlineLevel="0" collapsed="false">
      <c r="A137" s="1" t="n">
        <v>36236</v>
      </c>
      <c r="B137" s="2" t="n">
        <v>6757.07</v>
      </c>
      <c r="C137" s="2" t="n">
        <v>137187</v>
      </c>
      <c r="D137" s="2" t="n">
        <v>6776</v>
      </c>
      <c r="E137" s="2" t="n">
        <v>6780</v>
      </c>
      <c r="F137" s="2" t="n">
        <f aca="false">AVERAGE(B78:B137)</f>
        <v>6272.64733333334</v>
      </c>
      <c r="G137" s="2" t="n">
        <f aca="false">AVERAGE(C78:C137)</f>
        <v>70279.15</v>
      </c>
      <c r="H137" s="2" t="n">
        <f aca="false">SIGN(C137-G137)</f>
        <v>1</v>
      </c>
      <c r="I137" s="0" t="n">
        <f aca="false">B137-B136</f>
        <v>84.8400000000001</v>
      </c>
      <c r="J137" s="0" t="n">
        <f aca="false">H136*I137</f>
        <v>84.8400000000001</v>
      </c>
      <c r="K137" s="0" t="n">
        <f aca="false">K136+I137*L136</f>
        <v>6520.94999999998</v>
      </c>
      <c r="L137" s="0" t="n">
        <f aca="false">INT(K137*$O$1/B137)*H137</f>
        <v>5</v>
      </c>
      <c r="M137" s="0" t="n">
        <f aca="false">ABS(L137-L136)</f>
        <v>0</v>
      </c>
      <c r="N137" s="0" t="n">
        <f aca="false">COUNTIF(工作表2!$A$2:$A$248,A137)</f>
        <v>1</v>
      </c>
      <c r="P137" s="0" t="n">
        <f aca="false">D137-IF(N136=1,E136,D136)</f>
        <v>117</v>
      </c>
      <c r="Q137" s="0" t="n">
        <f aca="false">H136*P137</f>
        <v>117</v>
      </c>
      <c r="R137" s="0" t="n">
        <f aca="false">R136+P137*S136</f>
        <v>5955</v>
      </c>
      <c r="S137" s="0" t="n">
        <f aca="false">INT(R137*$O$1/IF(N137=1,E137,D137))*H137</f>
        <v>5</v>
      </c>
      <c r="T137" s="0" t="n">
        <f aca="false">IF(N137=1,ABS(S137)+ABS(60),ABS(S137-S136))</f>
        <v>65</v>
      </c>
    </row>
    <row r="138" customFormat="false" ht="15" hidden="false" customHeight="false" outlineLevel="0" collapsed="false">
      <c r="A138" s="1" t="n">
        <v>36237</v>
      </c>
      <c r="B138" s="2" t="n">
        <v>6895.01</v>
      </c>
      <c r="C138" s="2" t="n">
        <v>145306</v>
      </c>
      <c r="D138" s="2" t="n">
        <v>6934</v>
      </c>
      <c r="E138" s="2" t="n">
        <v>6948</v>
      </c>
      <c r="F138" s="2" t="n">
        <f aca="false">AVERAGE(B79:B138)</f>
        <v>6276.95316666667</v>
      </c>
      <c r="G138" s="2" t="n">
        <f aca="false">AVERAGE(C79:C138)</f>
        <v>71629.2666666667</v>
      </c>
      <c r="H138" s="2" t="n">
        <f aca="false">SIGN(C138-G138)</f>
        <v>1</v>
      </c>
      <c r="I138" s="0" t="n">
        <f aca="false">B138-B137</f>
        <v>137.940000000001</v>
      </c>
      <c r="J138" s="0" t="n">
        <f aca="false">H137*I138</f>
        <v>137.940000000001</v>
      </c>
      <c r="K138" s="0" t="n">
        <f aca="false">K137+I138*L137</f>
        <v>7210.64999999998</v>
      </c>
      <c r="L138" s="0" t="n">
        <f aca="false">INT(K138*$O$1/B138)*H138</f>
        <v>6</v>
      </c>
      <c r="M138" s="0" t="n">
        <f aca="false">ABS(L138-L137)</f>
        <v>1</v>
      </c>
      <c r="N138" s="0" t="n">
        <f aca="false">COUNTIF(工作表2!$A$2:$A$248,A138)</f>
        <v>0</v>
      </c>
      <c r="P138" s="0" t="n">
        <f aca="false">D138-IF(N137=1,E137,D137)</f>
        <v>154</v>
      </c>
      <c r="Q138" s="0" t="n">
        <f aca="false">H137*P138</f>
        <v>154</v>
      </c>
      <c r="R138" s="0" t="n">
        <f aca="false">R137+P138*S137</f>
        <v>6725</v>
      </c>
      <c r="S138" s="0" t="n">
        <f aca="false">INT(R138*$O$1/IF(N138=1,E138,D138))*H138</f>
        <v>5</v>
      </c>
      <c r="T138" s="0" t="n">
        <f aca="false">IF(N138=1,ABS(S138)+ABS(60),ABS(S138-S137))</f>
        <v>0</v>
      </c>
    </row>
    <row r="139" customFormat="false" ht="15" hidden="false" customHeight="false" outlineLevel="0" collapsed="false">
      <c r="A139" s="1" t="n">
        <v>36238</v>
      </c>
      <c r="B139" s="2" t="n">
        <v>6997.29</v>
      </c>
      <c r="C139" s="2" t="n">
        <v>158848</v>
      </c>
      <c r="D139" s="2" t="n">
        <v>7070</v>
      </c>
      <c r="E139" s="2" t="n">
        <v>7085</v>
      </c>
      <c r="F139" s="2" t="n">
        <f aca="false">AVERAGE(B80:B139)</f>
        <v>6285.60616666667</v>
      </c>
      <c r="G139" s="2" t="n">
        <f aca="false">AVERAGE(C80:C139)</f>
        <v>73333.8666666667</v>
      </c>
      <c r="H139" s="2" t="n">
        <f aca="false">SIGN(C139-G139)</f>
        <v>1</v>
      </c>
      <c r="I139" s="0" t="n">
        <f aca="false">B139-B138</f>
        <v>102.28</v>
      </c>
      <c r="J139" s="0" t="n">
        <f aca="false">H138*I139</f>
        <v>102.28</v>
      </c>
      <c r="K139" s="0" t="n">
        <f aca="false">K138+I139*L138</f>
        <v>7824.32999999998</v>
      </c>
      <c r="L139" s="0" t="n">
        <f aca="false">INT(K139*$O$1/B139)*H139</f>
        <v>6</v>
      </c>
      <c r="M139" s="0" t="n">
        <f aca="false">ABS(L139-L138)</f>
        <v>0</v>
      </c>
      <c r="N139" s="0" t="n">
        <f aca="false">COUNTIF(工作表2!$A$2:$A$248,A139)</f>
        <v>0</v>
      </c>
      <c r="P139" s="0" t="n">
        <f aca="false">D139-IF(N138=1,E138,D138)</f>
        <v>136</v>
      </c>
      <c r="Q139" s="0" t="n">
        <f aca="false">H138*P139</f>
        <v>136</v>
      </c>
      <c r="R139" s="0" t="n">
        <f aca="false">R138+P139*S138</f>
        <v>7405</v>
      </c>
      <c r="S139" s="0" t="n">
        <f aca="false">INT(R139*$O$1/IF(N139=1,E139,D139))*H139</f>
        <v>6</v>
      </c>
      <c r="T139" s="0" t="n">
        <f aca="false">IF(N139=1,ABS(S139)+ABS(60),ABS(S139-S138))</f>
        <v>1</v>
      </c>
    </row>
    <row r="140" customFormat="false" ht="15" hidden="false" customHeight="false" outlineLevel="0" collapsed="false">
      <c r="A140" s="1" t="n">
        <v>36239</v>
      </c>
      <c r="B140" s="2" t="n">
        <v>6993.38</v>
      </c>
      <c r="C140" s="2" t="n">
        <v>135383</v>
      </c>
      <c r="D140" s="2" t="n">
        <v>7075</v>
      </c>
      <c r="E140" s="2" t="n">
        <v>7090</v>
      </c>
      <c r="F140" s="2" t="n">
        <f aca="false">AVERAGE(B81:B140)</f>
        <v>6292.85783333333</v>
      </c>
      <c r="G140" s="2" t="n">
        <f aca="false">AVERAGE(C81:C140)</f>
        <v>74754.7166666667</v>
      </c>
      <c r="H140" s="2" t="n">
        <f aca="false">SIGN(C140-G140)</f>
        <v>1</v>
      </c>
      <c r="I140" s="0" t="n">
        <f aca="false">B140-B139</f>
        <v>-3.90999999999985</v>
      </c>
      <c r="J140" s="0" t="n">
        <f aca="false">H139*I140</f>
        <v>-3.90999999999985</v>
      </c>
      <c r="K140" s="0" t="n">
        <f aca="false">K139+I140*L139</f>
        <v>7800.86999999998</v>
      </c>
      <c r="L140" s="0" t="n">
        <f aca="false">INT(K140*$O$1/B140)*H140</f>
        <v>6</v>
      </c>
      <c r="M140" s="0" t="n">
        <f aca="false">ABS(L140-L139)</f>
        <v>0</v>
      </c>
      <c r="N140" s="0" t="n">
        <f aca="false">COUNTIF(工作表2!$A$2:$A$248,A140)</f>
        <v>0</v>
      </c>
      <c r="P140" s="0" t="n">
        <f aca="false">D140-IF(N139=1,E139,D139)</f>
        <v>5</v>
      </c>
      <c r="Q140" s="0" t="n">
        <f aca="false">H139*P140</f>
        <v>5</v>
      </c>
      <c r="R140" s="0" t="n">
        <f aca="false">R139+P140*S139</f>
        <v>7435</v>
      </c>
      <c r="S140" s="0" t="n">
        <f aca="false">INT(R140*$O$1/IF(N140=1,E140,D140))*H140</f>
        <v>6</v>
      </c>
      <c r="T140" s="0" t="n">
        <f aca="false">IF(N140=1,ABS(S140)+ABS(60),ABS(S140-S139))</f>
        <v>0</v>
      </c>
    </row>
    <row r="141" customFormat="false" ht="15" hidden="false" customHeight="false" outlineLevel="0" collapsed="false">
      <c r="A141" s="1" t="n">
        <v>36241</v>
      </c>
      <c r="B141" s="2" t="n">
        <v>7043.23</v>
      </c>
      <c r="C141" s="2" t="n">
        <v>99721</v>
      </c>
      <c r="D141" s="2" t="n">
        <v>7100</v>
      </c>
      <c r="E141" s="2" t="n">
        <v>7125</v>
      </c>
      <c r="F141" s="2" t="n">
        <f aca="false">AVERAGE(B82:B141)</f>
        <v>6297.20033333333</v>
      </c>
      <c r="G141" s="2" t="n">
        <f aca="false">AVERAGE(C82:C141)</f>
        <v>74941.6833333333</v>
      </c>
      <c r="H141" s="2" t="n">
        <f aca="false">SIGN(C141-G141)</f>
        <v>1</v>
      </c>
      <c r="I141" s="0" t="n">
        <f aca="false">B141-B140</f>
        <v>49.8499999999995</v>
      </c>
      <c r="J141" s="0" t="n">
        <f aca="false">H140*I141</f>
        <v>49.8499999999995</v>
      </c>
      <c r="K141" s="0" t="n">
        <f aca="false">K140+I141*L140</f>
        <v>8099.96999999998</v>
      </c>
      <c r="L141" s="0" t="n">
        <f aca="false">INT(K141*$O$1/B141)*H141</f>
        <v>6</v>
      </c>
      <c r="M141" s="0" t="n">
        <f aca="false">ABS(L141-L140)</f>
        <v>0</v>
      </c>
      <c r="N141" s="0" t="n">
        <f aca="false">COUNTIF(工作表2!$A$2:$A$248,A141)</f>
        <v>0</v>
      </c>
      <c r="P141" s="0" t="n">
        <f aca="false">D141-IF(N140=1,E140,D140)</f>
        <v>25</v>
      </c>
      <c r="Q141" s="0" t="n">
        <f aca="false">H140*P141</f>
        <v>25</v>
      </c>
      <c r="R141" s="0" t="n">
        <f aca="false">R140+P141*S140</f>
        <v>7585</v>
      </c>
      <c r="S141" s="0" t="n">
        <f aca="false">INT(R141*$O$1/IF(N141=1,E141,D141))*H141</f>
        <v>6</v>
      </c>
      <c r="T141" s="0" t="n">
        <f aca="false">IF(N141=1,ABS(S141)+ABS(60),ABS(S141-S140))</f>
        <v>0</v>
      </c>
    </row>
    <row r="142" customFormat="false" ht="15" hidden="false" customHeight="false" outlineLevel="0" collapsed="false">
      <c r="A142" s="1" t="n">
        <v>36242</v>
      </c>
      <c r="B142" s="2" t="n">
        <v>6945.48</v>
      </c>
      <c r="C142" s="2" t="n">
        <v>126489</v>
      </c>
      <c r="D142" s="2" t="n">
        <v>7005</v>
      </c>
      <c r="E142" s="2" t="n">
        <v>7035</v>
      </c>
      <c r="F142" s="2" t="n">
        <f aca="false">AVERAGE(B83:B142)</f>
        <v>6301.48083333333</v>
      </c>
      <c r="G142" s="2" t="n">
        <f aca="false">AVERAGE(C83:C142)</f>
        <v>75878.5333333333</v>
      </c>
      <c r="H142" s="2" t="n">
        <f aca="false">SIGN(C142-G142)</f>
        <v>1</v>
      </c>
      <c r="I142" s="0" t="n">
        <f aca="false">B142-B141</f>
        <v>-97.75</v>
      </c>
      <c r="J142" s="0" t="n">
        <f aca="false">H141*I142</f>
        <v>-97.75</v>
      </c>
      <c r="K142" s="0" t="n">
        <f aca="false">K141+I142*L141</f>
        <v>7513.46999999998</v>
      </c>
      <c r="L142" s="0" t="n">
        <f aca="false">INT(K142*$O$1/B142)*H142</f>
        <v>6</v>
      </c>
      <c r="M142" s="0" t="n">
        <f aca="false">ABS(L142-L141)</f>
        <v>0</v>
      </c>
      <c r="N142" s="0" t="n">
        <f aca="false">COUNTIF(工作表2!$A$2:$A$248,A142)</f>
        <v>0</v>
      </c>
      <c r="P142" s="0" t="n">
        <f aca="false">D142-IF(N141=1,E141,D141)</f>
        <v>-95</v>
      </c>
      <c r="Q142" s="0" t="n">
        <f aca="false">H141*P142</f>
        <v>-95</v>
      </c>
      <c r="R142" s="0" t="n">
        <f aca="false">R141+P142*S141</f>
        <v>7015</v>
      </c>
      <c r="S142" s="0" t="n">
        <f aca="false">INT(R142*$O$1/IF(N142=1,E142,D142))*H142</f>
        <v>6</v>
      </c>
      <c r="T142" s="0" t="n">
        <f aca="false">IF(N142=1,ABS(S142)+ABS(60),ABS(S142-S141))</f>
        <v>0</v>
      </c>
    </row>
    <row r="143" customFormat="false" ht="15" hidden="false" customHeight="false" outlineLevel="0" collapsed="false">
      <c r="A143" s="1" t="n">
        <v>36243</v>
      </c>
      <c r="B143" s="2" t="n">
        <v>6889.42</v>
      </c>
      <c r="C143" s="2" t="n">
        <v>97016</v>
      </c>
      <c r="D143" s="2" t="n">
        <v>6981</v>
      </c>
      <c r="E143" s="2" t="n">
        <v>7008</v>
      </c>
      <c r="F143" s="2" t="n">
        <f aca="false">AVERAGE(B84:B143)</f>
        <v>6304.92116666667</v>
      </c>
      <c r="G143" s="2" t="n">
        <f aca="false">AVERAGE(C84:C143)</f>
        <v>76291.3166666667</v>
      </c>
      <c r="H143" s="2" t="n">
        <f aca="false">SIGN(C143-G143)</f>
        <v>1</v>
      </c>
      <c r="I143" s="0" t="n">
        <f aca="false">B143-B142</f>
        <v>-56.0599999999995</v>
      </c>
      <c r="J143" s="0" t="n">
        <f aca="false">H142*I143</f>
        <v>-56.0599999999995</v>
      </c>
      <c r="K143" s="0" t="n">
        <f aca="false">K142+I143*L142</f>
        <v>7177.10999999998</v>
      </c>
      <c r="L143" s="0" t="n">
        <f aca="false">INT(K143*$O$1/B143)*H143</f>
        <v>6</v>
      </c>
      <c r="M143" s="0" t="n">
        <f aca="false">ABS(L143-L142)</f>
        <v>0</v>
      </c>
      <c r="N143" s="0" t="n">
        <f aca="false">COUNTIF(工作表2!$A$2:$A$248,A143)</f>
        <v>0</v>
      </c>
      <c r="P143" s="0" t="n">
        <f aca="false">D143-IF(N142=1,E142,D142)</f>
        <v>-24</v>
      </c>
      <c r="Q143" s="0" t="n">
        <f aca="false">H142*P143</f>
        <v>-24</v>
      </c>
      <c r="R143" s="0" t="n">
        <f aca="false">R142+P143*S142</f>
        <v>6871</v>
      </c>
      <c r="S143" s="0" t="n">
        <f aca="false">INT(R143*$O$1/IF(N143=1,E143,D143))*H143</f>
        <v>5</v>
      </c>
      <c r="T143" s="0" t="n">
        <f aca="false">IF(N143=1,ABS(S143)+ABS(60),ABS(S143-S142))</f>
        <v>1</v>
      </c>
    </row>
    <row r="144" customFormat="false" ht="15" hidden="false" customHeight="false" outlineLevel="0" collapsed="false">
      <c r="A144" s="1" t="n">
        <v>36244</v>
      </c>
      <c r="B144" s="2" t="n">
        <v>6941.38</v>
      </c>
      <c r="C144" s="2" t="n">
        <v>93107</v>
      </c>
      <c r="D144" s="2" t="n">
        <v>7010</v>
      </c>
      <c r="E144" s="2" t="n">
        <v>7026</v>
      </c>
      <c r="F144" s="2" t="n">
        <f aca="false">AVERAGE(B85:B144)</f>
        <v>6312.58333333333</v>
      </c>
      <c r="G144" s="2" t="n">
        <f aca="false">AVERAGE(C85:C144)</f>
        <v>77080.7166666667</v>
      </c>
      <c r="H144" s="2" t="n">
        <f aca="false">SIGN(C144-G144)</f>
        <v>1</v>
      </c>
      <c r="I144" s="0" t="n">
        <f aca="false">B144-B143</f>
        <v>51.96</v>
      </c>
      <c r="J144" s="0" t="n">
        <f aca="false">H143*I144</f>
        <v>51.96</v>
      </c>
      <c r="K144" s="0" t="n">
        <f aca="false">K143+I144*L143</f>
        <v>7488.86999999998</v>
      </c>
      <c r="L144" s="0" t="n">
        <f aca="false">INT(K144*$O$1/B144)*H144</f>
        <v>6</v>
      </c>
      <c r="M144" s="0" t="n">
        <f aca="false">ABS(L144-L143)</f>
        <v>0</v>
      </c>
      <c r="N144" s="0" t="n">
        <f aca="false">COUNTIF(工作表2!$A$2:$A$248,A144)</f>
        <v>0</v>
      </c>
      <c r="P144" s="0" t="n">
        <f aca="false">D144-IF(N143=1,E143,D143)</f>
        <v>29</v>
      </c>
      <c r="Q144" s="0" t="n">
        <f aca="false">H143*P144</f>
        <v>29</v>
      </c>
      <c r="R144" s="0" t="n">
        <f aca="false">R143+P144*S143</f>
        <v>7016</v>
      </c>
      <c r="S144" s="0" t="n">
        <f aca="false">INT(R144*$O$1/IF(N144=1,E144,D144))*H144</f>
        <v>6</v>
      </c>
      <c r="T144" s="0" t="n">
        <f aca="false">IF(N144=1,ABS(S144)+ABS(60),ABS(S144-S143))</f>
        <v>1</v>
      </c>
    </row>
    <row r="145" customFormat="false" ht="15" hidden="false" customHeight="false" outlineLevel="0" collapsed="false">
      <c r="A145" s="1" t="n">
        <v>36245</v>
      </c>
      <c r="B145" s="2" t="n">
        <v>7033.25</v>
      </c>
      <c r="C145" s="2" t="n">
        <v>116076</v>
      </c>
      <c r="D145" s="2" t="n">
        <v>7095</v>
      </c>
      <c r="E145" s="2" t="n">
        <v>7119</v>
      </c>
      <c r="F145" s="2" t="n">
        <f aca="false">AVERAGE(B86:B145)</f>
        <v>6321.833</v>
      </c>
      <c r="G145" s="2" t="n">
        <f aca="false">AVERAGE(C86:C145)</f>
        <v>78296.9666666667</v>
      </c>
      <c r="H145" s="2" t="n">
        <f aca="false">SIGN(C145-G145)</f>
        <v>1</v>
      </c>
      <c r="I145" s="0" t="n">
        <f aca="false">B145-B144</f>
        <v>91.8699999999999</v>
      </c>
      <c r="J145" s="0" t="n">
        <f aca="false">H144*I145</f>
        <v>91.8699999999999</v>
      </c>
      <c r="K145" s="0" t="n">
        <f aca="false">K144+I145*L144</f>
        <v>8040.08999999998</v>
      </c>
      <c r="L145" s="0" t="n">
        <f aca="false">INT(K145*$O$1/B145)*H145</f>
        <v>6</v>
      </c>
      <c r="M145" s="0" t="n">
        <f aca="false">ABS(L145-L144)</f>
        <v>0</v>
      </c>
      <c r="N145" s="0" t="n">
        <f aca="false">COUNTIF(工作表2!$A$2:$A$248,A145)</f>
        <v>0</v>
      </c>
      <c r="P145" s="0" t="n">
        <f aca="false">D145-IF(N144=1,E144,D144)</f>
        <v>85</v>
      </c>
      <c r="Q145" s="0" t="n">
        <f aca="false">H144*P145</f>
        <v>85</v>
      </c>
      <c r="R145" s="0" t="n">
        <f aca="false">R144+P145*S144</f>
        <v>7526</v>
      </c>
      <c r="S145" s="0" t="n">
        <f aca="false">INT(R145*$O$1/IF(N145=1,E145,D145))*H145</f>
        <v>6</v>
      </c>
      <c r="T145" s="0" t="n">
        <f aca="false">IF(N145=1,ABS(S145)+ABS(60),ABS(S145-S144))</f>
        <v>0</v>
      </c>
    </row>
    <row r="146" customFormat="false" ht="15" hidden="false" customHeight="false" outlineLevel="0" collapsed="false">
      <c r="A146" s="1" t="n">
        <v>36248</v>
      </c>
      <c r="B146" s="2" t="n">
        <v>6901.68</v>
      </c>
      <c r="C146" s="2" t="n">
        <v>90537</v>
      </c>
      <c r="D146" s="2" t="n">
        <v>6947</v>
      </c>
      <c r="E146" s="2" t="n">
        <v>7000</v>
      </c>
      <c r="F146" s="2" t="n">
        <f aca="false">AVERAGE(B87:B146)</f>
        <v>6329.1605</v>
      </c>
      <c r="G146" s="2" t="n">
        <f aca="false">AVERAGE(C87:C146)</f>
        <v>78706.7166666667</v>
      </c>
      <c r="H146" s="2" t="n">
        <f aca="false">SIGN(C146-G146)</f>
        <v>1</v>
      </c>
      <c r="I146" s="0" t="n">
        <f aca="false">B146-B145</f>
        <v>-131.57</v>
      </c>
      <c r="J146" s="0" t="n">
        <f aca="false">H145*I146</f>
        <v>-131.57</v>
      </c>
      <c r="K146" s="0" t="n">
        <f aca="false">K145+I146*L145</f>
        <v>7250.66999999998</v>
      </c>
      <c r="L146" s="0" t="n">
        <f aca="false">INT(K146*$O$1/B146)*H146</f>
        <v>6</v>
      </c>
      <c r="M146" s="0" t="n">
        <f aca="false">ABS(L146-L145)</f>
        <v>0</v>
      </c>
      <c r="N146" s="0" t="n">
        <f aca="false">COUNTIF(工作表2!$A$2:$A$248,A146)</f>
        <v>0</v>
      </c>
      <c r="P146" s="0" t="n">
        <f aca="false">D146-IF(N145=1,E145,D145)</f>
        <v>-148</v>
      </c>
      <c r="Q146" s="0" t="n">
        <f aca="false">H145*P146</f>
        <v>-148</v>
      </c>
      <c r="R146" s="0" t="n">
        <f aca="false">R145+P146*S145</f>
        <v>6638</v>
      </c>
      <c r="S146" s="0" t="n">
        <f aca="false">INT(R146*$O$1/IF(N146=1,E146,D146))*H146</f>
        <v>5</v>
      </c>
      <c r="T146" s="0" t="n">
        <f aca="false">IF(N146=1,ABS(S146)+ABS(60),ABS(S146-S145))</f>
        <v>1</v>
      </c>
    </row>
    <row r="147" customFormat="false" ht="15" hidden="false" customHeight="false" outlineLevel="0" collapsed="false">
      <c r="A147" s="1" t="n">
        <v>36249</v>
      </c>
      <c r="B147" s="2" t="n">
        <v>6898.66</v>
      </c>
      <c r="C147" s="2" t="n">
        <v>76193</v>
      </c>
      <c r="D147" s="2" t="n">
        <v>6984</v>
      </c>
      <c r="E147" s="2" t="n">
        <v>7010</v>
      </c>
      <c r="F147" s="2" t="n">
        <f aca="false">AVERAGE(B88:B147)</f>
        <v>6337.16433333333</v>
      </c>
      <c r="G147" s="2" t="n">
        <f aca="false">AVERAGE(C88:C147)</f>
        <v>79114.2333333333</v>
      </c>
      <c r="H147" s="2" t="n">
        <f aca="false">SIGN(C147-G147)</f>
        <v>-1</v>
      </c>
      <c r="I147" s="0" t="n">
        <f aca="false">B147-B146</f>
        <v>-3.02000000000044</v>
      </c>
      <c r="J147" s="0" t="n">
        <f aca="false">H146*I147</f>
        <v>-3.02000000000044</v>
      </c>
      <c r="K147" s="0" t="n">
        <f aca="false">K146+I147*L146</f>
        <v>7232.54999999998</v>
      </c>
      <c r="L147" s="0" t="n">
        <f aca="false">INT(K147*$O$1/B147)*H147</f>
        <v>-6</v>
      </c>
      <c r="M147" s="0" t="n">
        <f aca="false">ABS(L147-L146)</f>
        <v>12</v>
      </c>
      <c r="N147" s="0" t="n">
        <f aca="false">COUNTIF(工作表2!$A$2:$A$248,A147)</f>
        <v>0</v>
      </c>
      <c r="P147" s="0" t="n">
        <f aca="false">D147-IF(N146=1,E146,D146)</f>
        <v>37</v>
      </c>
      <c r="Q147" s="0" t="n">
        <f aca="false">H146*P147</f>
        <v>37</v>
      </c>
      <c r="R147" s="0" t="n">
        <f aca="false">R146+P147*S146</f>
        <v>6823</v>
      </c>
      <c r="S147" s="0" t="n">
        <f aca="false">INT(R147*$O$1/IF(N147=1,E147,D147))*H147</f>
        <v>-5</v>
      </c>
      <c r="T147" s="0" t="n">
        <f aca="false">IF(N147=1,ABS(S147)+ABS(60),ABS(S147-S146))</f>
        <v>10</v>
      </c>
    </row>
    <row r="148" customFormat="false" ht="15" hidden="false" customHeight="false" outlineLevel="0" collapsed="false">
      <c r="A148" s="1" t="n">
        <v>36250</v>
      </c>
      <c r="B148" s="2" t="n">
        <v>6881.72</v>
      </c>
      <c r="C148" s="2" t="n">
        <v>66901</v>
      </c>
      <c r="D148" s="2" t="n">
        <v>6935</v>
      </c>
      <c r="E148" s="2" t="n">
        <v>6968</v>
      </c>
      <c r="F148" s="2" t="n">
        <f aca="false">AVERAGE(B89:B148)</f>
        <v>6349.31916666666</v>
      </c>
      <c r="G148" s="2" t="n">
        <f aca="false">AVERAGE(C89:C148)</f>
        <v>79496.3666666667</v>
      </c>
      <c r="H148" s="2" t="n">
        <f aca="false">SIGN(C148-G148)</f>
        <v>-1</v>
      </c>
      <c r="I148" s="0" t="n">
        <f aca="false">B148-B147</f>
        <v>-16.9399999999996</v>
      </c>
      <c r="J148" s="0" t="n">
        <f aca="false">H147*I148</f>
        <v>16.9399999999996</v>
      </c>
      <c r="K148" s="0" t="n">
        <f aca="false">K147+I148*L147</f>
        <v>7334.18999999998</v>
      </c>
      <c r="L148" s="0" t="n">
        <f aca="false">INT(K148*$O$1/B148)*H148</f>
        <v>-6</v>
      </c>
      <c r="M148" s="0" t="n">
        <f aca="false">ABS(L148-L147)</f>
        <v>0</v>
      </c>
      <c r="N148" s="0" t="n">
        <f aca="false">COUNTIF(工作表2!$A$2:$A$248,A148)</f>
        <v>0</v>
      </c>
      <c r="P148" s="0" t="n">
        <f aca="false">D148-IF(N147=1,E147,D147)</f>
        <v>-49</v>
      </c>
      <c r="Q148" s="0" t="n">
        <f aca="false">H147*P148</f>
        <v>49</v>
      </c>
      <c r="R148" s="0" t="n">
        <f aca="false">R147+P148*S147</f>
        <v>7068</v>
      </c>
      <c r="S148" s="0" t="n">
        <f aca="false">INT(R148*$O$1/IF(N148=1,E148,D148))*H148</f>
        <v>-6</v>
      </c>
      <c r="T148" s="0" t="n">
        <f aca="false">IF(N148=1,ABS(S148)+ABS(60),ABS(S148-S147))</f>
        <v>1</v>
      </c>
    </row>
    <row r="149" customFormat="false" ht="15" hidden="false" customHeight="false" outlineLevel="0" collapsed="false">
      <c r="A149" s="1" t="n">
        <v>36251</v>
      </c>
      <c r="B149" s="2" t="n">
        <v>7018.68</v>
      </c>
      <c r="C149" s="2" t="n">
        <v>103249</v>
      </c>
      <c r="D149" s="2" t="n">
        <v>7110</v>
      </c>
      <c r="E149" s="2" t="n">
        <v>7121</v>
      </c>
      <c r="F149" s="2" t="n">
        <f aca="false">AVERAGE(B90:B149)</f>
        <v>6362.96533333333</v>
      </c>
      <c r="G149" s="2" t="n">
        <f aca="false">AVERAGE(C90:C149)</f>
        <v>80157.6</v>
      </c>
      <c r="H149" s="2" t="n">
        <f aca="false">SIGN(C149-G149)</f>
        <v>1</v>
      </c>
      <c r="I149" s="0" t="n">
        <f aca="false">B149-B148</f>
        <v>136.96</v>
      </c>
      <c r="J149" s="0" t="n">
        <f aca="false">H148*I149</f>
        <v>-136.96</v>
      </c>
      <c r="K149" s="0" t="n">
        <f aca="false">K148+I149*L148</f>
        <v>6512.42999999997</v>
      </c>
      <c r="L149" s="0" t="n">
        <f aca="false">INT(K149*$O$1/B149)*H149</f>
        <v>5</v>
      </c>
      <c r="M149" s="0" t="n">
        <f aca="false">ABS(L149-L148)</f>
        <v>11</v>
      </c>
      <c r="N149" s="0" t="n">
        <f aca="false">COUNTIF(工作表2!$A$2:$A$248,A149)</f>
        <v>0</v>
      </c>
      <c r="P149" s="0" t="n">
        <f aca="false">D149-IF(N148=1,E148,D148)</f>
        <v>175</v>
      </c>
      <c r="Q149" s="0" t="n">
        <f aca="false">H148*P149</f>
        <v>-175</v>
      </c>
      <c r="R149" s="0" t="n">
        <f aca="false">R148+P149*S148</f>
        <v>6018</v>
      </c>
      <c r="S149" s="0" t="n">
        <f aca="false">INT(R149*$O$1/IF(N149=1,E149,D149))*H149</f>
        <v>5</v>
      </c>
      <c r="T149" s="0" t="n">
        <f aca="false">IF(N149=1,ABS(S149)+ABS(60),ABS(S149-S148))</f>
        <v>11</v>
      </c>
    </row>
    <row r="150" customFormat="false" ht="15" hidden="false" customHeight="false" outlineLevel="0" collapsed="false">
      <c r="A150" s="1" t="n">
        <v>36252</v>
      </c>
      <c r="B150" s="2" t="n">
        <v>7232.51</v>
      </c>
      <c r="C150" s="2" t="n">
        <v>151345</v>
      </c>
      <c r="D150" s="2" t="n">
        <v>7366</v>
      </c>
      <c r="E150" s="2" t="n">
        <v>7360</v>
      </c>
      <c r="F150" s="2" t="n">
        <f aca="false">AVERAGE(B91:B150)</f>
        <v>6376.76866666667</v>
      </c>
      <c r="G150" s="2" t="n">
        <f aca="false">AVERAGE(C91:C150)</f>
        <v>81261.6</v>
      </c>
      <c r="H150" s="2" t="n">
        <f aca="false">SIGN(C150-G150)</f>
        <v>1</v>
      </c>
      <c r="I150" s="0" t="n">
        <f aca="false">B150-B149</f>
        <v>213.83</v>
      </c>
      <c r="J150" s="0" t="n">
        <f aca="false">H149*I150</f>
        <v>213.83</v>
      </c>
      <c r="K150" s="0" t="n">
        <f aca="false">K149+I150*L149</f>
        <v>7581.57999999998</v>
      </c>
      <c r="L150" s="0" t="n">
        <f aca="false">INT(K150*$O$1/B150)*H150</f>
        <v>6</v>
      </c>
      <c r="M150" s="0" t="n">
        <f aca="false">ABS(L150-L149)</f>
        <v>1</v>
      </c>
      <c r="N150" s="0" t="n">
        <f aca="false">COUNTIF(工作表2!$A$2:$A$248,A150)</f>
        <v>0</v>
      </c>
      <c r="P150" s="0" t="n">
        <f aca="false">D150-IF(N149=1,E149,D149)</f>
        <v>256</v>
      </c>
      <c r="Q150" s="0" t="n">
        <f aca="false">H149*P150</f>
        <v>256</v>
      </c>
      <c r="R150" s="0" t="n">
        <f aca="false">R149+P150*S149</f>
        <v>7298</v>
      </c>
      <c r="S150" s="0" t="n">
        <f aca="false">INT(R150*$O$1/IF(N150=1,E150,D150))*H150</f>
        <v>5</v>
      </c>
      <c r="T150" s="0" t="n">
        <f aca="false">IF(N150=1,ABS(S150)+ABS(60),ABS(S150-S149))</f>
        <v>0</v>
      </c>
    </row>
    <row r="151" customFormat="false" ht="15" hidden="false" customHeight="false" outlineLevel="0" collapsed="false">
      <c r="A151" s="1" t="n">
        <v>36253</v>
      </c>
      <c r="B151" s="2" t="n">
        <v>7182.2</v>
      </c>
      <c r="C151" s="2" t="n">
        <v>136908</v>
      </c>
      <c r="D151" s="2" t="n">
        <v>7305</v>
      </c>
      <c r="E151" s="2" t="n">
        <v>7319</v>
      </c>
      <c r="F151" s="2" t="n">
        <f aca="false">AVERAGE(B92:B151)</f>
        <v>6389.44283333333</v>
      </c>
      <c r="G151" s="2" t="n">
        <f aca="false">AVERAGE(C92:C151)</f>
        <v>81903.5333333333</v>
      </c>
      <c r="H151" s="2" t="n">
        <f aca="false">SIGN(C151-G151)</f>
        <v>1</v>
      </c>
      <c r="I151" s="0" t="n">
        <f aca="false">B151-B150</f>
        <v>-50.3100000000004</v>
      </c>
      <c r="J151" s="0" t="n">
        <f aca="false">H150*I151</f>
        <v>-50.3100000000004</v>
      </c>
      <c r="K151" s="0" t="n">
        <f aca="false">K150+I151*L150</f>
        <v>7279.71999999997</v>
      </c>
      <c r="L151" s="0" t="n">
        <f aca="false">INT(K151*$O$1/B151)*H151</f>
        <v>6</v>
      </c>
      <c r="M151" s="0" t="n">
        <f aca="false">ABS(L151-L150)</f>
        <v>0</v>
      </c>
      <c r="N151" s="0" t="n">
        <f aca="false">COUNTIF(工作表2!$A$2:$A$248,A151)</f>
        <v>0</v>
      </c>
      <c r="P151" s="0" t="n">
        <f aca="false">D151-IF(N150=1,E150,D150)</f>
        <v>-61</v>
      </c>
      <c r="Q151" s="0" t="n">
        <f aca="false">H150*P151</f>
        <v>-61</v>
      </c>
      <c r="R151" s="0" t="n">
        <f aca="false">R150+P151*S150</f>
        <v>6993</v>
      </c>
      <c r="S151" s="0" t="n">
        <f aca="false">INT(R151*$O$1/IF(N151=1,E151,D151))*H151</f>
        <v>5</v>
      </c>
      <c r="T151" s="0" t="n">
        <f aca="false">IF(N151=1,ABS(S151)+ABS(60),ABS(S151-S150))</f>
        <v>0</v>
      </c>
    </row>
    <row r="152" customFormat="false" ht="15" hidden="false" customHeight="false" outlineLevel="0" collapsed="false">
      <c r="A152" s="1" t="n">
        <v>36256</v>
      </c>
      <c r="B152" s="2" t="n">
        <v>7163.99</v>
      </c>
      <c r="C152" s="2" t="n">
        <v>79552</v>
      </c>
      <c r="D152" s="2" t="n">
        <v>7314</v>
      </c>
      <c r="E152" s="2" t="n">
        <v>7311</v>
      </c>
      <c r="F152" s="2" t="n">
        <f aca="false">AVERAGE(B93:B152)</f>
        <v>6402.0595</v>
      </c>
      <c r="G152" s="2" t="n">
        <f aca="false">AVERAGE(C93:C152)</f>
        <v>81777.0166666667</v>
      </c>
      <c r="H152" s="2" t="n">
        <f aca="false">SIGN(C152-G152)</f>
        <v>-1</v>
      </c>
      <c r="I152" s="0" t="n">
        <f aca="false">B152-B151</f>
        <v>-18.21</v>
      </c>
      <c r="J152" s="0" t="n">
        <f aca="false">H151*I152</f>
        <v>-18.21</v>
      </c>
      <c r="K152" s="0" t="n">
        <f aca="false">K151+I152*L151</f>
        <v>7170.45999999997</v>
      </c>
      <c r="L152" s="0" t="n">
        <f aca="false">INT(K152*$O$1/B152)*H152</f>
        <v>-6</v>
      </c>
      <c r="M152" s="0" t="n">
        <f aca="false">ABS(L152-L151)</f>
        <v>12</v>
      </c>
      <c r="N152" s="0" t="n">
        <f aca="false">COUNTIF(工作表2!$A$2:$A$248,A152)</f>
        <v>0</v>
      </c>
      <c r="P152" s="0" t="n">
        <f aca="false">D152-IF(N151=1,E151,D151)</f>
        <v>9</v>
      </c>
      <c r="Q152" s="0" t="n">
        <f aca="false">H151*P152</f>
        <v>9</v>
      </c>
      <c r="R152" s="0" t="n">
        <f aca="false">R151+P152*S151</f>
        <v>7038</v>
      </c>
      <c r="S152" s="0" t="n">
        <f aca="false">INT(R152*$O$1/IF(N152=1,E152,D152))*H152</f>
        <v>-5</v>
      </c>
      <c r="T152" s="0" t="n">
        <f aca="false">IF(N152=1,ABS(S152)+ABS(60),ABS(S152-S151))</f>
        <v>10</v>
      </c>
    </row>
    <row r="153" customFormat="false" ht="15" hidden="false" customHeight="false" outlineLevel="0" collapsed="false">
      <c r="A153" s="1" t="n">
        <v>36257</v>
      </c>
      <c r="B153" s="2" t="n">
        <v>7135.89</v>
      </c>
      <c r="C153" s="2" t="n">
        <v>70759</v>
      </c>
      <c r="D153" s="2" t="n">
        <v>7274</v>
      </c>
      <c r="E153" s="2" t="n">
        <v>7290</v>
      </c>
      <c r="F153" s="2" t="n">
        <f aca="false">AVERAGE(B94:B153)</f>
        <v>6414.92616666667</v>
      </c>
      <c r="G153" s="2" t="n">
        <f aca="false">AVERAGE(C94:C153)</f>
        <v>81530.4166666667</v>
      </c>
      <c r="H153" s="2" t="n">
        <f aca="false">SIGN(C153-G153)</f>
        <v>-1</v>
      </c>
      <c r="I153" s="0" t="n">
        <f aca="false">B153-B152</f>
        <v>-28.0999999999995</v>
      </c>
      <c r="J153" s="0" t="n">
        <f aca="false">H152*I153</f>
        <v>28.0999999999995</v>
      </c>
      <c r="K153" s="0" t="n">
        <f aca="false">K152+I153*L152</f>
        <v>7339.05999999997</v>
      </c>
      <c r="L153" s="0" t="n">
        <f aca="false">INT(K153*$O$1/B153)*H153</f>
        <v>-6</v>
      </c>
      <c r="M153" s="0" t="n">
        <f aca="false">ABS(L153-L152)</f>
        <v>0</v>
      </c>
      <c r="N153" s="0" t="n">
        <f aca="false">COUNTIF(工作表2!$A$2:$A$248,A153)</f>
        <v>0</v>
      </c>
      <c r="P153" s="0" t="n">
        <f aca="false">D153-IF(N152=1,E152,D152)</f>
        <v>-40</v>
      </c>
      <c r="Q153" s="0" t="n">
        <f aca="false">H152*P153</f>
        <v>40</v>
      </c>
      <c r="R153" s="0" t="n">
        <f aca="false">R152+P153*S152</f>
        <v>7238</v>
      </c>
      <c r="S153" s="0" t="n">
        <f aca="false">INT(R153*$O$1/IF(N153=1,E153,D153))*H153</f>
        <v>-5</v>
      </c>
      <c r="T153" s="0" t="n">
        <f aca="false">IF(N153=1,ABS(S153)+ABS(60),ABS(S153-S152))</f>
        <v>0</v>
      </c>
    </row>
    <row r="154" customFormat="false" ht="15" hidden="false" customHeight="false" outlineLevel="0" collapsed="false">
      <c r="A154" s="1" t="n">
        <v>36258</v>
      </c>
      <c r="B154" s="2" t="n">
        <v>7273.41</v>
      </c>
      <c r="C154" s="2" t="n">
        <v>131512</v>
      </c>
      <c r="D154" s="2" t="n">
        <v>7380</v>
      </c>
      <c r="E154" s="2" t="n">
        <v>7401</v>
      </c>
      <c r="F154" s="2" t="n">
        <f aca="false">AVERAGE(B95:B154)</f>
        <v>6430.82733333333</v>
      </c>
      <c r="G154" s="2" t="n">
        <f aca="false">AVERAGE(C95:C154)</f>
        <v>82544.1666666667</v>
      </c>
      <c r="H154" s="2" t="n">
        <f aca="false">SIGN(C154-G154)</f>
        <v>1</v>
      </c>
      <c r="I154" s="0" t="n">
        <f aca="false">B154-B153</f>
        <v>137.52</v>
      </c>
      <c r="J154" s="0" t="n">
        <f aca="false">H153*I154</f>
        <v>-137.52</v>
      </c>
      <c r="K154" s="0" t="n">
        <f aca="false">K153+I154*L153</f>
        <v>6513.93999999997</v>
      </c>
      <c r="L154" s="0" t="n">
        <f aca="false">INT(K154*$O$1/B154)*H154</f>
        <v>5</v>
      </c>
      <c r="M154" s="0" t="n">
        <f aca="false">ABS(L154-L153)</f>
        <v>11</v>
      </c>
      <c r="N154" s="0" t="n">
        <f aca="false">COUNTIF(工作表2!$A$2:$A$248,A154)</f>
        <v>0</v>
      </c>
      <c r="P154" s="0" t="n">
        <f aca="false">D154-IF(N153=1,E153,D153)</f>
        <v>106</v>
      </c>
      <c r="Q154" s="0" t="n">
        <f aca="false">H153*P154</f>
        <v>-106</v>
      </c>
      <c r="R154" s="0" t="n">
        <f aca="false">R153+P154*S153</f>
        <v>6708</v>
      </c>
      <c r="S154" s="0" t="n">
        <f aca="false">INT(R154*$O$1/IF(N154=1,E154,D154))*H154</f>
        <v>5</v>
      </c>
      <c r="T154" s="0" t="n">
        <f aca="false">IF(N154=1,ABS(S154)+ABS(60),ABS(S154-S153))</f>
        <v>10</v>
      </c>
    </row>
    <row r="155" customFormat="false" ht="15" hidden="false" customHeight="false" outlineLevel="0" collapsed="false">
      <c r="A155" s="1" t="n">
        <v>36259</v>
      </c>
      <c r="B155" s="2" t="n">
        <v>7265.7</v>
      </c>
      <c r="C155" s="2" t="n">
        <v>142055</v>
      </c>
      <c r="D155" s="2" t="n">
        <v>7330</v>
      </c>
      <c r="E155" s="2" t="n">
        <v>7360</v>
      </c>
      <c r="F155" s="2" t="n">
        <f aca="false">AVERAGE(B96:B155)</f>
        <v>6447.90033333333</v>
      </c>
      <c r="G155" s="2" t="n">
        <f aca="false">AVERAGE(C96:C155)</f>
        <v>83679.3666666667</v>
      </c>
      <c r="H155" s="2" t="n">
        <f aca="false">SIGN(C155-G155)</f>
        <v>1</v>
      </c>
      <c r="I155" s="0" t="n">
        <f aca="false">B155-B154</f>
        <v>-7.71000000000004</v>
      </c>
      <c r="J155" s="0" t="n">
        <f aca="false">H154*I155</f>
        <v>-7.71000000000004</v>
      </c>
      <c r="K155" s="0" t="n">
        <f aca="false">K154+I155*L154</f>
        <v>6475.38999999997</v>
      </c>
      <c r="L155" s="0" t="n">
        <f aca="false">INT(K155*$O$1/B155)*H155</f>
        <v>5</v>
      </c>
      <c r="M155" s="0" t="n">
        <f aca="false">ABS(L155-L154)</f>
        <v>0</v>
      </c>
      <c r="N155" s="0" t="n">
        <f aca="false">COUNTIF(工作表2!$A$2:$A$248,A155)</f>
        <v>0</v>
      </c>
      <c r="P155" s="0" t="n">
        <f aca="false">D155-IF(N154=1,E154,D154)</f>
        <v>-50</v>
      </c>
      <c r="Q155" s="0" t="n">
        <f aca="false">H154*P155</f>
        <v>-50</v>
      </c>
      <c r="R155" s="0" t="n">
        <f aca="false">R154+P155*S154</f>
        <v>6458</v>
      </c>
      <c r="S155" s="0" t="n">
        <f aca="false">INT(R155*$O$1/IF(N155=1,E155,D155))*H155</f>
        <v>5</v>
      </c>
      <c r="T155" s="0" t="n">
        <f aca="false">IF(N155=1,ABS(S155)+ABS(60),ABS(S155-S154))</f>
        <v>0</v>
      </c>
    </row>
    <row r="156" customFormat="false" ht="15" hidden="false" customHeight="false" outlineLevel="0" collapsed="false">
      <c r="A156" s="1" t="n">
        <v>36262</v>
      </c>
      <c r="B156" s="2" t="n">
        <v>7242.4</v>
      </c>
      <c r="C156" s="2" t="n">
        <v>127828</v>
      </c>
      <c r="D156" s="2" t="n">
        <v>7275</v>
      </c>
      <c r="E156" s="2" t="n">
        <v>7310</v>
      </c>
      <c r="F156" s="2" t="n">
        <f aca="false">AVERAGE(B97:B156)</f>
        <v>6461.03033333333</v>
      </c>
      <c r="G156" s="2" t="n">
        <f aca="false">AVERAGE(C97:C156)</f>
        <v>84355.9833333333</v>
      </c>
      <c r="H156" s="2" t="n">
        <f aca="false">SIGN(C156-G156)</f>
        <v>1</v>
      </c>
      <c r="I156" s="0" t="n">
        <f aca="false">B156-B155</f>
        <v>-23.3000000000002</v>
      </c>
      <c r="J156" s="0" t="n">
        <f aca="false">H155*I156</f>
        <v>-23.3000000000002</v>
      </c>
      <c r="K156" s="0" t="n">
        <f aca="false">K155+I156*L155</f>
        <v>6358.88999999997</v>
      </c>
      <c r="L156" s="0" t="n">
        <f aca="false">INT(K156*$O$1/B156)*H156</f>
        <v>5</v>
      </c>
      <c r="M156" s="0" t="n">
        <f aca="false">ABS(L156-L155)</f>
        <v>0</v>
      </c>
      <c r="N156" s="0" t="n">
        <f aca="false">COUNTIF(工作表2!$A$2:$A$248,A156)</f>
        <v>0</v>
      </c>
      <c r="P156" s="0" t="n">
        <f aca="false">D156-IF(N155=1,E155,D155)</f>
        <v>-55</v>
      </c>
      <c r="Q156" s="0" t="n">
        <f aca="false">H155*P156</f>
        <v>-55</v>
      </c>
      <c r="R156" s="0" t="n">
        <f aca="false">R155+P156*S155</f>
        <v>6183</v>
      </c>
      <c r="S156" s="0" t="n">
        <f aca="false">INT(R156*$O$1/IF(N156=1,E156,D156))*H156</f>
        <v>5</v>
      </c>
      <c r="T156" s="0" t="n">
        <f aca="false">IF(N156=1,ABS(S156)+ABS(60),ABS(S156-S155))</f>
        <v>0</v>
      </c>
    </row>
    <row r="157" customFormat="false" ht="15" hidden="false" customHeight="false" outlineLevel="0" collapsed="false">
      <c r="A157" s="1" t="n">
        <v>36263</v>
      </c>
      <c r="B157" s="2" t="n">
        <v>7337.85</v>
      </c>
      <c r="C157" s="2" t="n">
        <v>122027</v>
      </c>
      <c r="D157" s="2" t="n">
        <v>7377</v>
      </c>
      <c r="E157" s="2" t="n">
        <v>7401</v>
      </c>
      <c r="F157" s="2" t="n">
        <f aca="false">AVERAGE(B98:B157)</f>
        <v>6475.27283333333</v>
      </c>
      <c r="G157" s="2" t="n">
        <f aca="false">AVERAGE(C98:C157)</f>
        <v>84282.4166666667</v>
      </c>
      <c r="H157" s="2" t="n">
        <f aca="false">SIGN(C157-G157)</f>
        <v>1</v>
      </c>
      <c r="I157" s="0" t="n">
        <f aca="false">B157-B156</f>
        <v>95.4500000000007</v>
      </c>
      <c r="J157" s="0" t="n">
        <f aca="false">H156*I157</f>
        <v>95.4500000000007</v>
      </c>
      <c r="K157" s="0" t="n">
        <f aca="false">K156+I157*L156</f>
        <v>6836.13999999997</v>
      </c>
      <c r="L157" s="0" t="n">
        <f aca="false">INT(K157*$O$1/B157)*H157</f>
        <v>5</v>
      </c>
      <c r="M157" s="0" t="n">
        <f aca="false">ABS(L157-L156)</f>
        <v>0</v>
      </c>
      <c r="N157" s="0" t="n">
        <f aca="false">COUNTIF(工作表2!$A$2:$A$248,A157)</f>
        <v>0</v>
      </c>
      <c r="P157" s="0" t="n">
        <f aca="false">D157-IF(N156=1,E156,D156)</f>
        <v>102</v>
      </c>
      <c r="Q157" s="0" t="n">
        <f aca="false">H156*P157</f>
        <v>102</v>
      </c>
      <c r="R157" s="0" t="n">
        <f aca="false">R156+P157*S156</f>
        <v>6693</v>
      </c>
      <c r="S157" s="0" t="n">
        <f aca="false">INT(R157*$O$1/IF(N157=1,E157,D157))*H157</f>
        <v>5</v>
      </c>
      <c r="T157" s="0" t="n">
        <f aca="false">IF(N157=1,ABS(S157)+ABS(60),ABS(S157-S156))</f>
        <v>0</v>
      </c>
    </row>
    <row r="158" customFormat="false" ht="15" hidden="false" customHeight="false" outlineLevel="0" collapsed="false">
      <c r="A158" s="1" t="n">
        <v>36264</v>
      </c>
      <c r="B158" s="2" t="n">
        <v>7398.65</v>
      </c>
      <c r="C158" s="2" t="n">
        <v>143599</v>
      </c>
      <c r="D158" s="2" t="n">
        <v>7365</v>
      </c>
      <c r="E158" s="2" t="n">
        <v>7400</v>
      </c>
      <c r="F158" s="2" t="n">
        <f aca="false">AVERAGE(B99:B158)</f>
        <v>6492.29616666667</v>
      </c>
      <c r="G158" s="2" t="n">
        <f aca="false">AVERAGE(C99:C158)</f>
        <v>85711.8</v>
      </c>
      <c r="H158" s="2" t="n">
        <f aca="false">SIGN(C158-G158)</f>
        <v>1</v>
      </c>
      <c r="I158" s="0" t="n">
        <f aca="false">B158-B157</f>
        <v>60.7999999999993</v>
      </c>
      <c r="J158" s="0" t="n">
        <f aca="false">H157*I158</f>
        <v>60.7999999999993</v>
      </c>
      <c r="K158" s="0" t="n">
        <f aca="false">K157+I158*L157</f>
        <v>7140.13999999997</v>
      </c>
      <c r="L158" s="0" t="n">
        <f aca="false">INT(K158*$O$1/B158)*H158</f>
        <v>5</v>
      </c>
      <c r="M158" s="0" t="n">
        <f aca="false">ABS(L158-L157)</f>
        <v>0</v>
      </c>
      <c r="N158" s="0" t="n">
        <f aca="false">COUNTIF(工作表2!$A$2:$A$248,A158)</f>
        <v>0</v>
      </c>
      <c r="P158" s="0" t="n">
        <f aca="false">D158-IF(N157=1,E157,D157)</f>
        <v>-12</v>
      </c>
      <c r="Q158" s="0" t="n">
        <f aca="false">H157*P158</f>
        <v>-12</v>
      </c>
      <c r="R158" s="0" t="n">
        <f aca="false">R157+P158*S157</f>
        <v>6633</v>
      </c>
      <c r="S158" s="0" t="n">
        <f aca="false">INT(R158*$O$1/IF(N158=1,E158,D158))*H158</f>
        <v>5</v>
      </c>
      <c r="T158" s="0" t="n">
        <f aca="false">IF(N158=1,ABS(S158)+ABS(60),ABS(S158-S157))</f>
        <v>0</v>
      </c>
    </row>
    <row r="159" customFormat="false" ht="15" hidden="false" customHeight="false" outlineLevel="0" collapsed="false">
      <c r="A159" s="1" t="n">
        <v>36265</v>
      </c>
      <c r="B159" s="2" t="n">
        <v>7498.17</v>
      </c>
      <c r="C159" s="2" t="n">
        <v>139892</v>
      </c>
      <c r="D159" s="2" t="n">
        <v>7480</v>
      </c>
      <c r="E159" s="2" t="n">
        <v>7519</v>
      </c>
      <c r="F159" s="2" t="n">
        <f aca="false">AVERAGE(B100:B159)</f>
        <v>6511.543</v>
      </c>
      <c r="G159" s="2" t="n">
        <f aca="false">AVERAGE(C100:C159)</f>
        <v>87094.35</v>
      </c>
      <c r="H159" s="2" t="n">
        <f aca="false">SIGN(C159-G159)</f>
        <v>1</v>
      </c>
      <c r="I159" s="0" t="n">
        <f aca="false">B159-B158</f>
        <v>99.5200000000004</v>
      </c>
      <c r="J159" s="0" t="n">
        <f aca="false">H158*I159</f>
        <v>99.5200000000004</v>
      </c>
      <c r="K159" s="0" t="n">
        <f aca="false">K158+I159*L158</f>
        <v>7637.73999999997</v>
      </c>
      <c r="L159" s="0" t="n">
        <f aca="false">INT(K159*$O$1/B159)*H159</f>
        <v>6</v>
      </c>
      <c r="M159" s="0" t="n">
        <f aca="false">ABS(L159-L158)</f>
        <v>1</v>
      </c>
      <c r="N159" s="0" t="n">
        <f aca="false">COUNTIF(工作表2!$A$2:$A$248,A159)</f>
        <v>0</v>
      </c>
      <c r="P159" s="0" t="n">
        <f aca="false">D159-IF(N158=1,E158,D158)</f>
        <v>115</v>
      </c>
      <c r="Q159" s="0" t="n">
        <f aca="false">H158*P159</f>
        <v>115</v>
      </c>
      <c r="R159" s="0" t="n">
        <f aca="false">R158+P159*S158</f>
        <v>7208</v>
      </c>
      <c r="S159" s="0" t="n">
        <f aca="false">INT(R159*$O$1/IF(N159=1,E159,D159))*H159</f>
        <v>5</v>
      </c>
      <c r="T159" s="0" t="n">
        <f aca="false">IF(N159=1,ABS(S159)+ABS(60),ABS(S159-S158))</f>
        <v>0</v>
      </c>
    </row>
    <row r="160" customFormat="false" ht="15" hidden="false" customHeight="false" outlineLevel="0" collapsed="false">
      <c r="A160" s="1" t="n">
        <v>36266</v>
      </c>
      <c r="B160" s="2" t="n">
        <v>7466.82</v>
      </c>
      <c r="C160" s="2" t="n">
        <v>165047</v>
      </c>
      <c r="D160" s="2" t="n">
        <v>7460</v>
      </c>
      <c r="E160" s="2" t="n">
        <v>7479</v>
      </c>
      <c r="F160" s="2" t="n">
        <f aca="false">AVERAGE(B101:B160)</f>
        <v>6530.8115</v>
      </c>
      <c r="G160" s="2" t="n">
        <f aca="false">AVERAGE(C101:C160)</f>
        <v>88995.5166666667</v>
      </c>
      <c r="H160" s="2" t="n">
        <f aca="false">SIGN(C160-G160)</f>
        <v>1</v>
      </c>
      <c r="I160" s="0" t="n">
        <f aca="false">B160-B159</f>
        <v>-31.3500000000004</v>
      </c>
      <c r="J160" s="0" t="n">
        <f aca="false">H159*I160</f>
        <v>-31.3500000000004</v>
      </c>
      <c r="K160" s="0" t="n">
        <f aca="false">K159+I160*L159</f>
        <v>7449.63999999997</v>
      </c>
      <c r="L160" s="0" t="n">
        <f aca="false">INT(K160*$O$1/B160)*H160</f>
        <v>5</v>
      </c>
      <c r="M160" s="0" t="n">
        <f aca="false">ABS(L160-L159)</f>
        <v>1</v>
      </c>
      <c r="N160" s="0" t="n">
        <f aca="false">COUNTIF(工作表2!$A$2:$A$248,A160)</f>
        <v>0</v>
      </c>
      <c r="P160" s="0" t="n">
        <f aca="false">D160-IF(N159=1,E159,D159)</f>
        <v>-20</v>
      </c>
      <c r="Q160" s="0" t="n">
        <f aca="false">H159*P160</f>
        <v>-20</v>
      </c>
      <c r="R160" s="0" t="n">
        <f aca="false">R159+P160*S159</f>
        <v>7108</v>
      </c>
      <c r="S160" s="0" t="n">
        <f aca="false">INT(R160*$O$1/IF(N160=1,E160,D160))*H160</f>
        <v>5</v>
      </c>
      <c r="T160" s="0" t="n">
        <f aca="false">IF(N160=1,ABS(S160)+ABS(60),ABS(S160-S159))</f>
        <v>0</v>
      </c>
    </row>
    <row r="161" customFormat="false" ht="15" hidden="false" customHeight="false" outlineLevel="0" collapsed="false">
      <c r="A161" s="1" t="n">
        <v>36267</v>
      </c>
      <c r="B161" s="2" t="n">
        <v>7581.5</v>
      </c>
      <c r="C161" s="2" t="n">
        <v>137297</v>
      </c>
      <c r="D161" s="2" t="n">
        <v>7570</v>
      </c>
      <c r="E161" s="2" t="n">
        <v>7600</v>
      </c>
      <c r="F161" s="2" t="n">
        <f aca="false">AVERAGE(B102:B161)</f>
        <v>6551.63316666667</v>
      </c>
      <c r="G161" s="2" t="n">
        <f aca="false">AVERAGE(C102:C161)</f>
        <v>90145.4666666667</v>
      </c>
      <c r="H161" s="2" t="n">
        <f aca="false">SIGN(C161-G161)</f>
        <v>1</v>
      </c>
      <c r="I161" s="0" t="n">
        <f aca="false">B161-B160</f>
        <v>114.68</v>
      </c>
      <c r="J161" s="0" t="n">
        <f aca="false">H160*I161</f>
        <v>114.68</v>
      </c>
      <c r="K161" s="0" t="n">
        <f aca="false">K160+I161*L160</f>
        <v>8023.03999999997</v>
      </c>
      <c r="L161" s="0" t="n">
        <f aca="false">INT(K161*$O$1/B161)*H161</f>
        <v>6</v>
      </c>
      <c r="M161" s="0" t="n">
        <f aca="false">ABS(L161-L160)</f>
        <v>1</v>
      </c>
      <c r="N161" s="0" t="n">
        <f aca="false">COUNTIF(工作表2!$A$2:$A$248,A161)</f>
        <v>0</v>
      </c>
      <c r="P161" s="0" t="n">
        <f aca="false">D161-IF(N160=1,E160,D160)</f>
        <v>110</v>
      </c>
      <c r="Q161" s="0" t="n">
        <f aca="false">H160*P161</f>
        <v>110</v>
      </c>
      <c r="R161" s="0" t="n">
        <f aca="false">R160+P161*S160</f>
        <v>7658</v>
      </c>
      <c r="S161" s="0" t="n">
        <f aca="false">INT(R161*$O$1/IF(N161=1,E161,D161))*H161</f>
        <v>6</v>
      </c>
      <c r="T161" s="0" t="n">
        <f aca="false">IF(N161=1,ABS(S161)+ABS(60),ABS(S161-S160))</f>
        <v>1</v>
      </c>
    </row>
    <row r="162" customFormat="false" ht="15" hidden="false" customHeight="false" outlineLevel="0" collapsed="false">
      <c r="A162" s="1" t="n">
        <v>36269</v>
      </c>
      <c r="B162" s="2" t="n">
        <v>7623.18</v>
      </c>
      <c r="C162" s="2" t="n">
        <v>151966</v>
      </c>
      <c r="D162" s="2" t="n">
        <v>7620</v>
      </c>
      <c r="E162" s="2" t="n">
        <v>7644</v>
      </c>
      <c r="F162" s="2" t="n">
        <f aca="false">AVERAGE(B103:B162)</f>
        <v>6574.87033333333</v>
      </c>
      <c r="G162" s="2" t="n">
        <f aca="false">AVERAGE(C103:C162)</f>
        <v>91799.8666666667</v>
      </c>
      <c r="H162" s="2" t="n">
        <f aca="false">SIGN(C162-G162)</f>
        <v>1</v>
      </c>
      <c r="I162" s="0" t="n">
        <f aca="false">B162-B161</f>
        <v>41.6800000000003</v>
      </c>
      <c r="J162" s="0" t="n">
        <f aca="false">H161*I162</f>
        <v>41.6800000000003</v>
      </c>
      <c r="K162" s="0" t="n">
        <f aca="false">K161+I162*L161</f>
        <v>8273.11999999997</v>
      </c>
      <c r="L162" s="0" t="n">
        <f aca="false">INT(K162*$O$1/B162)*H162</f>
        <v>6</v>
      </c>
      <c r="M162" s="0" t="n">
        <f aca="false">ABS(L162-L161)</f>
        <v>0</v>
      </c>
      <c r="N162" s="0" t="n">
        <f aca="false">COUNTIF(工作表2!$A$2:$A$248,A162)</f>
        <v>0</v>
      </c>
      <c r="P162" s="0" t="n">
        <f aca="false">D162-IF(N161=1,E161,D161)</f>
        <v>50</v>
      </c>
      <c r="Q162" s="0" t="n">
        <f aca="false">H161*P162</f>
        <v>50</v>
      </c>
      <c r="R162" s="0" t="n">
        <f aca="false">R161+P162*S161</f>
        <v>7958</v>
      </c>
      <c r="S162" s="0" t="n">
        <f aca="false">INT(R162*$O$1/IF(N162=1,E162,D162))*H162</f>
        <v>6</v>
      </c>
      <c r="T162" s="0" t="n">
        <f aca="false">IF(N162=1,ABS(S162)+ABS(60),ABS(S162-S161))</f>
        <v>0</v>
      </c>
    </row>
    <row r="163" customFormat="false" ht="15" hidden="false" customHeight="false" outlineLevel="0" collapsed="false">
      <c r="A163" s="1" t="n">
        <v>36270</v>
      </c>
      <c r="B163" s="2" t="n">
        <v>7627.74</v>
      </c>
      <c r="C163" s="2" t="n">
        <v>133151</v>
      </c>
      <c r="D163" s="2" t="n">
        <v>7640</v>
      </c>
      <c r="E163" s="2" t="n">
        <v>7662</v>
      </c>
      <c r="F163" s="2" t="n">
        <f aca="false">AVERAGE(B104:B163)</f>
        <v>6601.44583333333</v>
      </c>
      <c r="G163" s="2" t="n">
        <f aca="false">AVERAGE(C104:C163)</f>
        <v>93167.2</v>
      </c>
      <c r="H163" s="2" t="n">
        <f aca="false">SIGN(C163-G163)</f>
        <v>1</v>
      </c>
      <c r="I163" s="0" t="n">
        <f aca="false">B163-B162</f>
        <v>4.55999999999949</v>
      </c>
      <c r="J163" s="0" t="n">
        <f aca="false">H162*I163</f>
        <v>4.55999999999949</v>
      </c>
      <c r="K163" s="0" t="n">
        <f aca="false">K162+I163*L162</f>
        <v>8300.47999999997</v>
      </c>
      <c r="L163" s="0" t="n">
        <f aca="false">INT(K163*$O$1/B163)*H163</f>
        <v>6</v>
      </c>
      <c r="M163" s="0" t="n">
        <f aca="false">ABS(L163-L162)</f>
        <v>0</v>
      </c>
      <c r="N163" s="0" t="n">
        <f aca="false">COUNTIF(工作表2!$A$2:$A$248,A163)</f>
        <v>0</v>
      </c>
      <c r="P163" s="0" t="n">
        <f aca="false">D163-IF(N162=1,E162,D162)</f>
        <v>20</v>
      </c>
      <c r="Q163" s="0" t="n">
        <f aca="false">H162*P163</f>
        <v>20</v>
      </c>
      <c r="R163" s="0" t="n">
        <f aca="false">R162+P163*S162</f>
        <v>8078</v>
      </c>
      <c r="S163" s="0" t="n">
        <f aca="false">INT(R163*$O$1/IF(N163=1,E163,D163))*H163</f>
        <v>6</v>
      </c>
      <c r="T163" s="0" t="n">
        <f aca="false">IF(N163=1,ABS(S163)+ABS(60),ABS(S163-S162))</f>
        <v>0</v>
      </c>
    </row>
    <row r="164" customFormat="false" ht="15" hidden="false" customHeight="false" outlineLevel="0" collapsed="false">
      <c r="A164" s="1" t="n">
        <v>36271</v>
      </c>
      <c r="B164" s="2" t="n">
        <v>7474.16</v>
      </c>
      <c r="C164" s="2" t="n">
        <v>149111</v>
      </c>
      <c r="D164" s="2" t="n">
        <v>7490</v>
      </c>
      <c r="E164" s="2" t="n">
        <v>7559</v>
      </c>
      <c r="F164" s="2" t="n">
        <f aca="false">AVERAGE(B105:B164)</f>
        <v>6624.08783333333</v>
      </c>
      <c r="G164" s="2" t="n">
        <f aca="false">AVERAGE(C105:C164)</f>
        <v>94839.6666666667</v>
      </c>
      <c r="H164" s="2" t="n">
        <f aca="false">SIGN(C164-G164)</f>
        <v>1</v>
      </c>
      <c r="I164" s="0" t="n">
        <f aca="false">B164-B163</f>
        <v>-153.58</v>
      </c>
      <c r="J164" s="0" t="n">
        <f aca="false">H163*I164</f>
        <v>-153.58</v>
      </c>
      <c r="K164" s="0" t="n">
        <f aca="false">K163+I164*L163</f>
        <v>7378.99999999997</v>
      </c>
      <c r="L164" s="0" t="n">
        <f aca="false">INT(K164*$O$1/B164)*H164</f>
        <v>5</v>
      </c>
      <c r="M164" s="0" t="n">
        <f aca="false">ABS(L164-L163)</f>
        <v>1</v>
      </c>
      <c r="N164" s="0" t="n">
        <f aca="false">COUNTIF(工作表2!$A$2:$A$248,A164)</f>
        <v>1</v>
      </c>
      <c r="P164" s="0" t="n">
        <f aca="false">D164-IF(N163=1,E163,D163)</f>
        <v>-150</v>
      </c>
      <c r="Q164" s="0" t="n">
        <f aca="false">H163*P164</f>
        <v>-150</v>
      </c>
      <c r="R164" s="0" t="n">
        <f aca="false">R163+P164*S163</f>
        <v>7178</v>
      </c>
      <c r="S164" s="0" t="n">
        <f aca="false">INT(R164*$O$1/IF(N164=1,E164,D164))*H164</f>
        <v>5</v>
      </c>
      <c r="T164" s="0" t="n">
        <f aca="false">IF(N164=1,ABS(S164)+ABS(60),ABS(S164-S163))</f>
        <v>65</v>
      </c>
    </row>
    <row r="165" customFormat="false" ht="15" hidden="false" customHeight="false" outlineLevel="0" collapsed="false">
      <c r="A165" s="1" t="n">
        <v>36272</v>
      </c>
      <c r="B165" s="2" t="n">
        <v>7494.6</v>
      </c>
      <c r="C165" s="2" t="n">
        <v>105895</v>
      </c>
      <c r="D165" s="2" t="n">
        <v>7590</v>
      </c>
      <c r="E165" s="2" t="n">
        <v>7600</v>
      </c>
      <c r="F165" s="2" t="n">
        <f aca="false">AVERAGE(B106:B165)</f>
        <v>6646.68333333333</v>
      </c>
      <c r="G165" s="2" t="n">
        <f aca="false">AVERAGE(C106:C165)</f>
        <v>95565.95</v>
      </c>
      <c r="H165" s="2" t="n">
        <f aca="false">SIGN(C165-G165)</f>
        <v>1</v>
      </c>
      <c r="I165" s="0" t="n">
        <f aca="false">B165-B164</f>
        <v>20.4400000000005</v>
      </c>
      <c r="J165" s="0" t="n">
        <f aca="false">H164*I165</f>
        <v>20.4400000000005</v>
      </c>
      <c r="K165" s="0" t="n">
        <f aca="false">K164+I165*L164</f>
        <v>7481.19999999997</v>
      </c>
      <c r="L165" s="0" t="n">
        <f aca="false">INT(K165*$O$1/B165)*H165</f>
        <v>5</v>
      </c>
      <c r="M165" s="0" t="n">
        <f aca="false">ABS(L165-L164)</f>
        <v>0</v>
      </c>
      <c r="N165" s="0" t="n">
        <f aca="false">COUNTIF(工作表2!$A$2:$A$248,A165)</f>
        <v>0</v>
      </c>
      <c r="P165" s="0" t="n">
        <f aca="false">D165-IF(N164=1,E164,D164)</f>
        <v>31</v>
      </c>
      <c r="Q165" s="0" t="n">
        <f aca="false">H164*P165</f>
        <v>31</v>
      </c>
      <c r="R165" s="0" t="n">
        <f aca="false">R164+P165*S164</f>
        <v>7333</v>
      </c>
      <c r="S165" s="0" t="n">
        <f aca="false">INT(R165*$O$1/IF(N165=1,E165,D165))*H165</f>
        <v>5</v>
      </c>
      <c r="T165" s="0" t="n">
        <f aca="false">IF(N165=1,ABS(S165)+ABS(60),ABS(S165-S164))</f>
        <v>0</v>
      </c>
    </row>
    <row r="166" customFormat="false" ht="15" hidden="false" customHeight="false" outlineLevel="0" collapsed="false">
      <c r="A166" s="1" t="n">
        <v>36273</v>
      </c>
      <c r="B166" s="2" t="n">
        <v>7612.8</v>
      </c>
      <c r="C166" s="2" t="n">
        <v>149998</v>
      </c>
      <c r="D166" s="2" t="n">
        <v>7653</v>
      </c>
      <c r="E166" s="2" t="n">
        <v>7665</v>
      </c>
      <c r="F166" s="2" t="n">
        <f aca="false">AVERAGE(B107:B166)</f>
        <v>6672.5065</v>
      </c>
      <c r="G166" s="2" t="n">
        <f aca="false">AVERAGE(C107:C166)</f>
        <v>97386.3833333333</v>
      </c>
      <c r="H166" s="2" t="n">
        <f aca="false">SIGN(C166-G166)</f>
        <v>1</v>
      </c>
      <c r="I166" s="0" t="n">
        <f aca="false">B166-B165</f>
        <v>118.2</v>
      </c>
      <c r="J166" s="0" t="n">
        <f aca="false">H165*I166</f>
        <v>118.2</v>
      </c>
      <c r="K166" s="0" t="n">
        <f aca="false">K165+I166*L165</f>
        <v>8072.19999999997</v>
      </c>
      <c r="L166" s="0" t="n">
        <f aca="false">INT(K166*$O$1/B166)*H166</f>
        <v>6</v>
      </c>
      <c r="M166" s="0" t="n">
        <f aca="false">ABS(L166-L165)</f>
        <v>1</v>
      </c>
      <c r="N166" s="0" t="n">
        <f aca="false">COUNTIF(工作表2!$A$2:$A$248,A166)</f>
        <v>0</v>
      </c>
      <c r="P166" s="0" t="n">
        <f aca="false">D166-IF(N165=1,E165,D165)</f>
        <v>63</v>
      </c>
      <c r="Q166" s="0" t="n">
        <f aca="false">H165*P166</f>
        <v>63</v>
      </c>
      <c r="R166" s="0" t="n">
        <f aca="false">R165+P166*S165</f>
        <v>7648</v>
      </c>
      <c r="S166" s="0" t="n">
        <f aca="false">INT(R166*$O$1/IF(N166=1,E166,D166))*H166</f>
        <v>5</v>
      </c>
      <c r="T166" s="0" t="n">
        <f aca="false">IF(N166=1,ABS(S166)+ABS(60),ABS(S166-S165))</f>
        <v>0</v>
      </c>
    </row>
    <row r="167" customFormat="false" ht="15" hidden="false" customHeight="false" outlineLevel="0" collapsed="false">
      <c r="A167" s="1" t="n">
        <v>36276</v>
      </c>
      <c r="B167" s="2" t="n">
        <v>7629.09</v>
      </c>
      <c r="C167" s="2" t="n">
        <v>134838</v>
      </c>
      <c r="D167" s="2" t="n">
        <v>7630</v>
      </c>
      <c r="E167" s="2" t="n">
        <v>7651</v>
      </c>
      <c r="F167" s="2" t="n">
        <f aca="false">AVERAGE(B108:B167)</f>
        <v>6699.92466666667</v>
      </c>
      <c r="G167" s="2" t="n">
        <f aca="false">AVERAGE(C108:C167)</f>
        <v>98770.5166666667</v>
      </c>
      <c r="H167" s="2" t="n">
        <f aca="false">SIGN(C167-G167)</f>
        <v>1</v>
      </c>
      <c r="I167" s="0" t="n">
        <f aca="false">B167-B166</f>
        <v>16.29</v>
      </c>
      <c r="J167" s="0" t="n">
        <f aca="false">H166*I167</f>
        <v>16.29</v>
      </c>
      <c r="K167" s="0" t="n">
        <f aca="false">K166+I167*L166</f>
        <v>8169.93999999997</v>
      </c>
      <c r="L167" s="0" t="n">
        <f aca="false">INT(K167*$O$1/B167)*H167</f>
        <v>6</v>
      </c>
      <c r="M167" s="0" t="n">
        <f aca="false">ABS(L167-L166)</f>
        <v>0</v>
      </c>
      <c r="N167" s="0" t="n">
        <f aca="false">COUNTIF(工作表2!$A$2:$A$248,A167)</f>
        <v>0</v>
      </c>
      <c r="P167" s="0" t="n">
        <f aca="false">D167-IF(N166=1,E166,D166)</f>
        <v>-23</v>
      </c>
      <c r="Q167" s="0" t="n">
        <f aca="false">H166*P167</f>
        <v>-23</v>
      </c>
      <c r="R167" s="0" t="n">
        <f aca="false">R166+P167*S166</f>
        <v>7533</v>
      </c>
      <c r="S167" s="0" t="n">
        <f aca="false">INT(R167*$O$1/IF(N167=1,E167,D167))*H167</f>
        <v>5</v>
      </c>
      <c r="T167" s="0" t="n">
        <f aca="false">IF(N167=1,ABS(S167)+ABS(60),ABS(S167-S166))</f>
        <v>0</v>
      </c>
    </row>
    <row r="168" customFormat="false" ht="15" hidden="false" customHeight="false" outlineLevel="0" collapsed="false">
      <c r="A168" s="1" t="n">
        <v>36277</v>
      </c>
      <c r="B168" s="2" t="n">
        <v>7550.13</v>
      </c>
      <c r="C168" s="2" t="n">
        <v>127398</v>
      </c>
      <c r="D168" s="2" t="n">
        <v>7575</v>
      </c>
      <c r="E168" s="2" t="n">
        <v>7578</v>
      </c>
      <c r="F168" s="2" t="n">
        <f aca="false">AVERAGE(B109:B168)</f>
        <v>6725.78816666667</v>
      </c>
      <c r="G168" s="2" t="n">
        <f aca="false">AVERAGE(C109:C168)</f>
        <v>100031.616666667</v>
      </c>
      <c r="H168" s="2" t="n">
        <f aca="false">SIGN(C168-G168)</f>
        <v>1</v>
      </c>
      <c r="I168" s="0" t="n">
        <f aca="false">B168-B167</f>
        <v>-78.96</v>
      </c>
      <c r="J168" s="0" t="n">
        <f aca="false">H167*I168</f>
        <v>-78.96</v>
      </c>
      <c r="K168" s="0" t="n">
        <f aca="false">K167+I168*L167</f>
        <v>7696.17999999997</v>
      </c>
      <c r="L168" s="0" t="n">
        <f aca="false">INT(K168*$O$1/B168)*H168</f>
        <v>6</v>
      </c>
      <c r="M168" s="0" t="n">
        <f aca="false">ABS(L168-L167)</f>
        <v>0</v>
      </c>
      <c r="N168" s="0" t="n">
        <f aca="false">COUNTIF(工作表2!$A$2:$A$248,A168)</f>
        <v>0</v>
      </c>
      <c r="P168" s="0" t="n">
        <f aca="false">D168-IF(N167=1,E167,D167)</f>
        <v>-55</v>
      </c>
      <c r="Q168" s="0" t="n">
        <f aca="false">H167*P168</f>
        <v>-55</v>
      </c>
      <c r="R168" s="0" t="n">
        <f aca="false">R167+P168*S167</f>
        <v>7258</v>
      </c>
      <c r="S168" s="0" t="n">
        <f aca="false">INT(R168*$O$1/IF(N168=1,E168,D168))*H168</f>
        <v>5</v>
      </c>
      <c r="T168" s="0" t="n">
        <f aca="false">IF(N168=1,ABS(S168)+ABS(60),ABS(S168-S167))</f>
        <v>0</v>
      </c>
    </row>
    <row r="169" customFormat="false" ht="15" hidden="false" customHeight="false" outlineLevel="0" collapsed="false">
      <c r="A169" s="1" t="n">
        <v>36278</v>
      </c>
      <c r="B169" s="2" t="n">
        <v>7496.61</v>
      </c>
      <c r="C169" s="2" t="n">
        <v>114637</v>
      </c>
      <c r="D169" s="2" t="n">
        <v>7559</v>
      </c>
      <c r="E169" s="2" t="n">
        <v>7567</v>
      </c>
      <c r="F169" s="2" t="n">
        <f aca="false">AVERAGE(B110:B169)</f>
        <v>6753.0185</v>
      </c>
      <c r="G169" s="2" t="n">
        <f aca="false">AVERAGE(C110:C169)</f>
        <v>101278.966666667</v>
      </c>
      <c r="H169" s="2" t="n">
        <f aca="false">SIGN(C169-G169)</f>
        <v>1</v>
      </c>
      <c r="I169" s="0" t="n">
        <f aca="false">B169-B168</f>
        <v>-53.5200000000004</v>
      </c>
      <c r="J169" s="0" t="n">
        <f aca="false">H168*I169</f>
        <v>-53.5200000000004</v>
      </c>
      <c r="K169" s="0" t="n">
        <f aca="false">K168+I169*L168</f>
        <v>7375.05999999997</v>
      </c>
      <c r="L169" s="0" t="n">
        <f aca="false">INT(K169*$O$1/B169)*H169</f>
        <v>5</v>
      </c>
      <c r="M169" s="0" t="n">
        <f aca="false">ABS(L169-L168)</f>
        <v>1</v>
      </c>
      <c r="N169" s="0" t="n">
        <f aca="false">COUNTIF(工作表2!$A$2:$A$248,A169)</f>
        <v>0</v>
      </c>
      <c r="P169" s="0" t="n">
        <f aca="false">D169-IF(N168=1,E168,D168)</f>
        <v>-16</v>
      </c>
      <c r="Q169" s="0" t="n">
        <f aca="false">H168*P169</f>
        <v>-16</v>
      </c>
      <c r="R169" s="0" t="n">
        <f aca="false">R168+P169*S168</f>
        <v>7178</v>
      </c>
      <c r="S169" s="0" t="n">
        <f aca="false">INT(R169*$O$1/IF(N169=1,E169,D169))*H169</f>
        <v>5</v>
      </c>
      <c r="T169" s="0" t="n">
        <f aca="false">IF(N169=1,ABS(S169)+ABS(60),ABS(S169-S168))</f>
        <v>0</v>
      </c>
    </row>
    <row r="170" customFormat="false" ht="15" hidden="false" customHeight="false" outlineLevel="0" collapsed="false">
      <c r="A170" s="1" t="n">
        <v>36279</v>
      </c>
      <c r="B170" s="2" t="n">
        <v>7289.62</v>
      </c>
      <c r="C170" s="2" t="n">
        <v>111305</v>
      </c>
      <c r="D170" s="2" t="n">
        <v>7381</v>
      </c>
      <c r="E170" s="2" t="n">
        <v>7416</v>
      </c>
      <c r="F170" s="2" t="n">
        <f aca="false">AVERAGE(B111:B170)</f>
        <v>6778.68483333333</v>
      </c>
      <c r="G170" s="2" t="n">
        <f aca="false">AVERAGE(C111:C170)</f>
        <v>102387.916666667</v>
      </c>
      <c r="H170" s="2" t="n">
        <f aca="false">SIGN(C170-G170)</f>
        <v>1</v>
      </c>
      <c r="I170" s="0" t="n">
        <f aca="false">B170-B169</f>
        <v>-206.99</v>
      </c>
      <c r="J170" s="0" t="n">
        <f aca="false">H169*I170</f>
        <v>-206.99</v>
      </c>
      <c r="K170" s="0" t="n">
        <f aca="false">K169+I170*L169</f>
        <v>6340.10999999997</v>
      </c>
      <c r="L170" s="0" t="n">
        <f aca="false">INT(K170*$O$1/B170)*H170</f>
        <v>5</v>
      </c>
      <c r="M170" s="0" t="n">
        <f aca="false">ABS(L170-L169)</f>
        <v>0</v>
      </c>
      <c r="N170" s="0" t="n">
        <f aca="false">COUNTIF(工作表2!$A$2:$A$248,A170)</f>
        <v>0</v>
      </c>
      <c r="P170" s="0" t="n">
        <f aca="false">D170-IF(N169=1,E169,D169)</f>
        <v>-178</v>
      </c>
      <c r="Q170" s="0" t="n">
        <f aca="false">H169*P170</f>
        <v>-178</v>
      </c>
      <c r="R170" s="0" t="n">
        <f aca="false">R169+P170*S169</f>
        <v>6288</v>
      </c>
      <c r="S170" s="0" t="n">
        <f aca="false">INT(R170*$O$1/IF(N170=1,E170,D170))*H170</f>
        <v>5</v>
      </c>
      <c r="T170" s="0" t="n">
        <f aca="false">IF(N170=1,ABS(S170)+ABS(60),ABS(S170-S169))</f>
        <v>0</v>
      </c>
    </row>
    <row r="171" customFormat="false" ht="15" hidden="false" customHeight="false" outlineLevel="0" collapsed="false">
      <c r="A171" s="1" t="n">
        <v>36280</v>
      </c>
      <c r="B171" s="2" t="n">
        <v>7371.17</v>
      </c>
      <c r="C171" s="2" t="n">
        <v>102848</v>
      </c>
      <c r="D171" s="2" t="n">
        <v>7440</v>
      </c>
      <c r="E171" s="2" t="n">
        <v>7460</v>
      </c>
      <c r="F171" s="2" t="n">
        <f aca="false">AVERAGE(B112:B171)</f>
        <v>6805.80666666667</v>
      </c>
      <c r="G171" s="2" t="n">
        <f aca="false">AVERAGE(C112:C171)</f>
        <v>103147.083333333</v>
      </c>
      <c r="H171" s="2" t="n">
        <f aca="false">SIGN(C171-G171)</f>
        <v>-1</v>
      </c>
      <c r="I171" s="0" t="n">
        <f aca="false">B171-B170</f>
        <v>81.5500000000002</v>
      </c>
      <c r="J171" s="0" t="n">
        <f aca="false">H170*I171</f>
        <v>81.5500000000002</v>
      </c>
      <c r="K171" s="0" t="n">
        <f aca="false">K170+I171*L170</f>
        <v>6747.85999999997</v>
      </c>
      <c r="L171" s="0" t="n">
        <f aca="false">INT(K171*$O$1/B171)*H171</f>
        <v>-5</v>
      </c>
      <c r="M171" s="0" t="n">
        <f aca="false">ABS(L171-L170)</f>
        <v>10</v>
      </c>
      <c r="N171" s="0" t="n">
        <f aca="false">COUNTIF(工作表2!$A$2:$A$248,A171)</f>
        <v>0</v>
      </c>
      <c r="P171" s="0" t="n">
        <f aca="false">D171-IF(N170=1,E170,D170)</f>
        <v>59</v>
      </c>
      <c r="Q171" s="0" t="n">
        <f aca="false">H170*P171</f>
        <v>59</v>
      </c>
      <c r="R171" s="0" t="n">
        <f aca="false">R170+P171*S170</f>
        <v>6583</v>
      </c>
      <c r="S171" s="0" t="n">
        <f aca="false">INT(R171*$O$1/IF(N171=1,E171,D171))*H171</f>
        <v>-5</v>
      </c>
      <c r="T171" s="0" t="n">
        <f aca="false">IF(N171=1,ABS(S171)+ABS(60),ABS(S171-S170))</f>
        <v>10</v>
      </c>
    </row>
    <row r="172" customFormat="false" ht="15" hidden="false" customHeight="false" outlineLevel="0" collapsed="false">
      <c r="A172" s="1" t="n">
        <v>36283</v>
      </c>
      <c r="B172" s="2" t="n">
        <v>7383.26</v>
      </c>
      <c r="C172" s="2" t="n">
        <v>106126</v>
      </c>
      <c r="D172" s="2" t="n">
        <v>7436</v>
      </c>
      <c r="E172" s="2" t="n">
        <v>7450</v>
      </c>
      <c r="F172" s="2" t="n">
        <f aca="false">AVERAGE(B113:B172)</f>
        <v>6836.94616666667</v>
      </c>
      <c r="G172" s="2" t="n">
        <f aca="false">AVERAGE(C113:C172)</f>
        <v>103971.283333333</v>
      </c>
      <c r="H172" s="2" t="n">
        <f aca="false">SIGN(C172-G172)</f>
        <v>1</v>
      </c>
      <c r="I172" s="0" t="n">
        <f aca="false">B172-B171</f>
        <v>12.0900000000001</v>
      </c>
      <c r="J172" s="0" t="n">
        <f aca="false">H171*I172</f>
        <v>-12.0900000000001</v>
      </c>
      <c r="K172" s="0" t="n">
        <f aca="false">K171+I172*L171</f>
        <v>6687.40999999997</v>
      </c>
      <c r="L172" s="0" t="n">
        <f aca="false">INT(K172*$O$1/B172)*H172</f>
        <v>5</v>
      </c>
      <c r="M172" s="0" t="n">
        <f aca="false">ABS(L172-L171)</f>
        <v>10</v>
      </c>
      <c r="N172" s="0" t="n">
        <f aca="false">COUNTIF(工作表2!$A$2:$A$248,A172)</f>
        <v>0</v>
      </c>
      <c r="P172" s="0" t="n">
        <f aca="false">D172-IF(N171=1,E171,D171)</f>
        <v>-4</v>
      </c>
      <c r="Q172" s="0" t="n">
        <f aca="false">H171*P172</f>
        <v>4</v>
      </c>
      <c r="R172" s="0" t="n">
        <f aca="false">R171+P172*S171</f>
        <v>6603</v>
      </c>
      <c r="S172" s="0" t="n">
        <f aca="false">INT(R172*$O$1/IF(N172=1,E172,D172))*H172</f>
        <v>5</v>
      </c>
      <c r="T172" s="0" t="n">
        <f aca="false">IF(N172=1,ABS(S172)+ABS(60),ABS(S172-S171))</f>
        <v>10</v>
      </c>
    </row>
    <row r="173" customFormat="false" ht="15" hidden="false" customHeight="false" outlineLevel="0" collapsed="false">
      <c r="A173" s="1" t="n">
        <v>36284</v>
      </c>
      <c r="B173" s="2" t="n">
        <v>7588.04</v>
      </c>
      <c r="C173" s="2" t="n">
        <v>138472</v>
      </c>
      <c r="D173" s="2" t="n">
        <v>7625</v>
      </c>
      <c r="E173" s="2" t="n">
        <v>7636</v>
      </c>
      <c r="F173" s="2" t="n">
        <f aca="false">AVERAGE(B114:B173)</f>
        <v>6872.167</v>
      </c>
      <c r="G173" s="2" t="n">
        <f aca="false">AVERAGE(C114:C173)</f>
        <v>105266.733333333</v>
      </c>
      <c r="H173" s="2" t="n">
        <f aca="false">SIGN(C173-G173)</f>
        <v>1</v>
      </c>
      <c r="I173" s="0" t="n">
        <f aca="false">B173-B172</f>
        <v>204.78</v>
      </c>
      <c r="J173" s="0" t="n">
        <f aca="false">H172*I173</f>
        <v>204.78</v>
      </c>
      <c r="K173" s="0" t="n">
        <f aca="false">K172+I173*L172</f>
        <v>7711.30999999997</v>
      </c>
      <c r="L173" s="0" t="n">
        <f aca="false">INT(K173*$O$1/B173)*H173</f>
        <v>6</v>
      </c>
      <c r="M173" s="0" t="n">
        <f aca="false">ABS(L173-L172)</f>
        <v>1</v>
      </c>
      <c r="N173" s="0" t="n">
        <f aca="false">COUNTIF(工作表2!$A$2:$A$248,A173)</f>
        <v>0</v>
      </c>
      <c r="P173" s="0" t="n">
        <f aca="false">D173-IF(N172=1,E172,D172)</f>
        <v>189</v>
      </c>
      <c r="Q173" s="0" t="n">
        <f aca="false">H172*P173</f>
        <v>189</v>
      </c>
      <c r="R173" s="0" t="n">
        <f aca="false">R172+P173*S172</f>
        <v>7548</v>
      </c>
      <c r="S173" s="0" t="n">
        <f aca="false">INT(R173*$O$1/IF(N173=1,E173,D173))*H173</f>
        <v>5</v>
      </c>
      <c r="T173" s="0" t="n">
        <f aca="false">IF(N173=1,ABS(S173)+ABS(60),ABS(S173-S172))</f>
        <v>0</v>
      </c>
    </row>
    <row r="174" customFormat="false" ht="15" hidden="false" customHeight="false" outlineLevel="0" collapsed="false">
      <c r="A174" s="1" t="n">
        <v>36285</v>
      </c>
      <c r="B174" s="2" t="n">
        <v>7572.16</v>
      </c>
      <c r="C174" s="2" t="n">
        <v>140447</v>
      </c>
      <c r="D174" s="2" t="n">
        <v>7599</v>
      </c>
      <c r="E174" s="2" t="n">
        <v>7604</v>
      </c>
      <c r="F174" s="2" t="n">
        <f aca="false">AVERAGE(B115:B174)</f>
        <v>6903.2</v>
      </c>
      <c r="G174" s="2" t="n">
        <f aca="false">AVERAGE(C115:C174)</f>
        <v>106481.916666667</v>
      </c>
      <c r="H174" s="2" t="n">
        <f aca="false">SIGN(C174-G174)</f>
        <v>1</v>
      </c>
      <c r="I174" s="0" t="n">
        <f aca="false">B174-B173</f>
        <v>-15.8800000000001</v>
      </c>
      <c r="J174" s="0" t="n">
        <f aca="false">H173*I174</f>
        <v>-15.8800000000001</v>
      </c>
      <c r="K174" s="0" t="n">
        <f aca="false">K173+I174*L173</f>
        <v>7616.02999999997</v>
      </c>
      <c r="L174" s="0" t="n">
        <f aca="false">INT(K174*$O$1/B174)*H174</f>
        <v>6</v>
      </c>
      <c r="M174" s="0" t="n">
        <f aca="false">ABS(L174-L173)</f>
        <v>0</v>
      </c>
      <c r="N174" s="0" t="n">
        <f aca="false">COUNTIF(工作表2!$A$2:$A$248,A174)</f>
        <v>0</v>
      </c>
      <c r="P174" s="0" t="n">
        <f aca="false">D174-IF(N173=1,E173,D173)</f>
        <v>-26</v>
      </c>
      <c r="Q174" s="0" t="n">
        <f aca="false">H173*P174</f>
        <v>-26</v>
      </c>
      <c r="R174" s="0" t="n">
        <f aca="false">R173+P174*S173</f>
        <v>7418</v>
      </c>
      <c r="S174" s="0" t="n">
        <f aca="false">INT(R174*$O$1/IF(N174=1,E174,D174))*H174</f>
        <v>5</v>
      </c>
      <c r="T174" s="0" t="n">
        <f aca="false">IF(N174=1,ABS(S174)+ABS(60),ABS(S174-S173))</f>
        <v>0</v>
      </c>
    </row>
    <row r="175" customFormat="false" ht="15" hidden="false" customHeight="false" outlineLevel="0" collapsed="false">
      <c r="A175" s="1" t="n">
        <v>36286</v>
      </c>
      <c r="B175" s="2" t="n">
        <v>7560.05</v>
      </c>
      <c r="C175" s="2" t="n">
        <v>146516</v>
      </c>
      <c r="D175" s="2" t="n">
        <v>7603</v>
      </c>
      <c r="E175" s="2" t="n">
        <v>7610</v>
      </c>
      <c r="F175" s="2" t="n">
        <f aca="false">AVERAGE(B116:B175)</f>
        <v>6932.15116666666</v>
      </c>
      <c r="G175" s="2" t="n">
        <f aca="false">AVERAGE(C116:C175)</f>
        <v>107687.333333333</v>
      </c>
      <c r="H175" s="2" t="n">
        <f aca="false">SIGN(C175-G175)</f>
        <v>1</v>
      </c>
      <c r="I175" s="0" t="n">
        <f aca="false">B175-B174</f>
        <v>-12.1099999999997</v>
      </c>
      <c r="J175" s="0" t="n">
        <f aca="false">H174*I175</f>
        <v>-12.1099999999997</v>
      </c>
      <c r="K175" s="0" t="n">
        <f aca="false">K174+I175*L174</f>
        <v>7543.36999999997</v>
      </c>
      <c r="L175" s="0" t="n">
        <f aca="false">INT(K175*$O$1/B175)*H175</f>
        <v>5</v>
      </c>
      <c r="M175" s="0" t="n">
        <f aca="false">ABS(L175-L174)</f>
        <v>1</v>
      </c>
      <c r="N175" s="0" t="n">
        <f aca="false">COUNTIF(工作表2!$A$2:$A$248,A175)</f>
        <v>0</v>
      </c>
      <c r="P175" s="0" t="n">
        <f aca="false">D175-IF(N174=1,E174,D174)</f>
        <v>4</v>
      </c>
      <c r="Q175" s="0" t="n">
        <f aca="false">H174*P175</f>
        <v>4</v>
      </c>
      <c r="R175" s="0" t="n">
        <f aca="false">R174+P175*S174</f>
        <v>7438</v>
      </c>
      <c r="S175" s="0" t="n">
        <f aca="false">INT(R175*$O$1/IF(N175=1,E175,D175))*H175</f>
        <v>5</v>
      </c>
      <c r="T175" s="0" t="n">
        <f aca="false">IF(N175=1,ABS(S175)+ABS(60),ABS(S175-S174))</f>
        <v>0</v>
      </c>
    </row>
    <row r="176" customFormat="false" ht="15" hidden="false" customHeight="false" outlineLevel="0" collapsed="false">
      <c r="A176" s="1" t="n">
        <v>36287</v>
      </c>
      <c r="B176" s="2" t="n">
        <v>7469.33</v>
      </c>
      <c r="C176" s="2" t="n">
        <v>113865</v>
      </c>
      <c r="D176" s="2" t="n">
        <v>7519</v>
      </c>
      <c r="E176" s="2" t="n">
        <v>7520</v>
      </c>
      <c r="F176" s="2" t="n">
        <f aca="false">AVERAGE(B117:B176)</f>
        <v>6961.2445</v>
      </c>
      <c r="G176" s="2" t="n">
        <f aca="false">AVERAGE(C117:C176)</f>
        <v>108790.433333333</v>
      </c>
      <c r="H176" s="2" t="n">
        <f aca="false">SIGN(C176-G176)</f>
        <v>1</v>
      </c>
      <c r="I176" s="0" t="n">
        <f aca="false">B176-B175</f>
        <v>-90.7200000000003</v>
      </c>
      <c r="J176" s="0" t="n">
        <f aca="false">H175*I176</f>
        <v>-90.7200000000003</v>
      </c>
      <c r="K176" s="0" t="n">
        <f aca="false">K175+I176*L175</f>
        <v>7089.76999999997</v>
      </c>
      <c r="L176" s="0" t="n">
        <f aca="false">INT(K176*$O$1/B176)*H176</f>
        <v>5</v>
      </c>
      <c r="M176" s="0" t="n">
        <f aca="false">ABS(L176-L175)</f>
        <v>0</v>
      </c>
      <c r="N176" s="0" t="n">
        <f aca="false">COUNTIF(工作表2!$A$2:$A$248,A176)</f>
        <v>0</v>
      </c>
      <c r="P176" s="0" t="n">
        <f aca="false">D176-IF(N175=1,E175,D175)</f>
        <v>-84</v>
      </c>
      <c r="Q176" s="0" t="n">
        <f aca="false">H175*P176</f>
        <v>-84</v>
      </c>
      <c r="R176" s="0" t="n">
        <f aca="false">R175+P176*S175</f>
        <v>7018</v>
      </c>
      <c r="S176" s="0" t="n">
        <f aca="false">INT(R176*$O$1/IF(N176=1,E176,D176))*H176</f>
        <v>5</v>
      </c>
      <c r="T176" s="0" t="n">
        <f aca="false">IF(N176=1,ABS(S176)+ABS(60),ABS(S176-S175))</f>
        <v>0</v>
      </c>
    </row>
    <row r="177" customFormat="false" ht="15" hidden="false" customHeight="false" outlineLevel="0" collapsed="false">
      <c r="A177" s="1" t="n">
        <v>36290</v>
      </c>
      <c r="B177" s="2" t="n">
        <v>7484.37</v>
      </c>
      <c r="C177" s="2" t="n">
        <v>82773</v>
      </c>
      <c r="D177" s="2" t="n">
        <v>7560</v>
      </c>
      <c r="E177" s="2" t="n">
        <v>7560</v>
      </c>
      <c r="F177" s="2" t="n">
        <f aca="false">AVERAGE(B118:B177)</f>
        <v>6989.35066666667</v>
      </c>
      <c r="G177" s="2" t="n">
        <f aca="false">AVERAGE(C118:C177)</f>
        <v>109251.883333333</v>
      </c>
      <c r="H177" s="2" t="n">
        <f aca="false">SIGN(C177-G177)</f>
        <v>-1</v>
      </c>
      <c r="I177" s="0" t="n">
        <f aca="false">B177-B176</f>
        <v>15.04</v>
      </c>
      <c r="J177" s="0" t="n">
        <f aca="false">H176*I177</f>
        <v>15.04</v>
      </c>
      <c r="K177" s="0" t="n">
        <f aca="false">K176+I177*L176</f>
        <v>7164.96999999997</v>
      </c>
      <c r="L177" s="0" t="n">
        <f aca="false">INT(K177*$O$1/B177)*H177</f>
        <v>-5</v>
      </c>
      <c r="M177" s="0" t="n">
        <f aca="false">ABS(L177-L176)</f>
        <v>10</v>
      </c>
      <c r="N177" s="0" t="n">
        <f aca="false">COUNTIF(工作表2!$A$2:$A$248,A177)</f>
        <v>0</v>
      </c>
      <c r="P177" s="0" t="n">
        <f aca="false">D177-IF(N176=1,E176,D176)</f>
        <v>41</v>
      </c>
      <c r="Q177" s="0" t="n">
        <f aca="false">H176*P177</f>
        <v>41</v>
      </c>
      <c r="R177" s="0" t="n">
        <f aca="false">R176+P177*S176</f>
        <v>7223</v>
      </c>
      <c r="S177" s="0" t="n">
        <f aca="false">INT(R177*$O$1/IF(N177=1,E177,D177))*H177</f>
        <v>-5</v>
      </c>
      <c r="T177" s="0" t="n">
        <f aca="false">IF(N177=1,ABS(S177)+ABS(60),ABS(S177-S176))</f>
        <v>10</v>
      </c>
    </row>
    <row r="178" customFormat="false" ht="15" hidden="false" customHeight="false" outlineLevel="0" collapsed="false">
      <c r="A178" s="1" t="n">
        <v>36291</v>
      </c>
      <c r="B178" s="2" t="n">
        <v>7474.45</v>
      </c>
      <c r="C178" s="2" t="n">
        <v>103348</v>
      </c>
      <c r="D178" s="2" t="n">
        <v>7470</v>
      </c>
      <c r="E178" s="2" t="n">
        <v>7499</v>
      </c>
      <c r="F178" s="2" t="n">
        <f aca="false">AVERAGE(B119:B178)</f>
        <v>7012.71933333333</v>
      </c>
      <c r="G178" s="2" t="n">
        <f aca="false">AVERAGE(C119:C178)</f>
        <v>110009.433333333</v>
      </c>
      <c r="H178" s="2" t="n">
        <f aca="false">SIGN(C178-G178)</f>
        <v>-1</v>
      </c>
      <c r="I178" s="0" t="n">
        <f aca="false">B178-B177</f>
        <v>-9.92000000000007</v>
      </c>
      <c r="J178" s="0" t="n">
        <f aca="false">H177*I178</f>
        <v>9.92000000000007</v>
      </c>
      <c r="K178" s="0" t="n">
        <f aca="false">K177+I178*L177</f>
        <v>7214.56999999997</v>
      </c>
      <c r="L178" s="0" t="n">
        <f aca="false">INT(K178*$O$1/B178)*H178</f>
        <v>-5</v>
      </c>
      <c r="M178" s="0" t="n">
        <f aca="false">ABS(L178-L177)</f>
        <v>0</v>
      </c>
      <c r="N178" s="0" t="n">
        <f aca="false">COUNTIF(工作表2!$A$2:$A$248,A178)</f>
        <v>0</v>
      </c>
      <c r="P178" s="0" t="n">
        <f aca="false">D178-IF(N177=1,E177,D177)</f>
        <v>-90</v>
      </c>
      <c r="Q178" s="0" t="n">
        <f aca="false">H177*P178</f>
        <v>90</v>
      </c>
      <c r="R178" s="0" t="n">
        <f aca="false">R177+P178*S177</f>
        <v>7673</v>
      </c>
      <c r="S178" s="0" t="n">
        <f aca="false">INT(R178*$O$1/IF(N178=1,E178,D178))*H178</f>
        <v>-6</v>
      </c>
      <c r="T178" s="0" t="n">
        <f aca="false">IF(N178=1,ABS(S178)+ABS(60),ABS(S178-S177))</f>
        <v>1</v>
      </c>
    </row>
    <row r="179" customFormat="false" ht="15" hidden="false" customHeight="false" outlineLevel="0" collapsed="false">
      <c r="A179" s="1" t="n">
        <v>36292</v>
      </c>
      <c r="B179" s="2" t="n">
        <v>7448.41</v>
      </c>
      <c r="C179" s="2" t="n">
        <v>69128</v>
      </c>
      <c r="D179" s="2" t="n">
        <v>7518</v>
      </c>
      <c r="E179" s="2" t="n">
        <v>7520</v>
      </c>
      <c r="F179" s="2" t="n">
        <f aca="false">AVERAGE(B120:B179)</f>
        <v>7031.63233333333</v>
      </c>
      <c r="G179" s="2" t="n">
        <f aca="false">AVERAGE(C120:C179)</f>
        <v>109711.483333333</v>
      </c>
      <c r="H179" s="2" t="n">
        <f aca="false">SIGN(C179-G179)</f>
        <v>-1</v>
      </c>
      <c r="I179" s="0" t="n">
        <f aca="false">B179-B178</f>
        <v>-26.04</v>
      </c>
      <c r="J179" s="0" t="n">
        <f aca="false">H178*I179</f>
        <v>26.04</v>
      </c>
      <c r="K179" s="0" t="n">
        <f aca="false">K178+I179*L178</f>
        <v>7344.76999999997</v>
      </c>
      <c r="L179" s="0" t="n">
        <f aca="false">INT(K179*$O$1/B179)*H179</f>
        <v>-5</v>
      </c>
      <c r="M179" s="0" t="n">
        <f aca="false">ABS(L179-L178)</f>
        <v>0</v>
      </c>
      <c r="N179" s="0" t="n">
        <f aca="false">COUNTIF(工作表2!$A$2:$A$248,A179)</f>
        <v>0</v>
      </c>
      <c r="P179" s="0" t="n">
        <f aca="false">D179-IF(N178=1,E178,D178)</f>
        <v>48</v>
      </c>
      <c r="Q179" s="0" t="n">
        <f aca="false">H178*P179</f>
        <v>-48</v>
      </c>
      <c r="R179" s="0" t="n">
        <f aca="false">R178+P179*S178</f>
        <v>7385</v>
      </c>
      <c r="S179" s="0" t="n">
        <f aca="false">INT(R179*$O$1/IF(N179=1,E179,D179))*H179</f>
        <v>-5</v>
      </c>
      <c r="T179" s="0" t="n">
        <f aca="false">IF(N179=1,ABS(S179)+ABS(60),ABS(S179-S178))</f>
        <v>1</v>
      </c>
    </row>
    <row r="180" customFormat="false" ht="15" hidden="false" customHeight="false" outlineLevel="0" collapsed="false">
      <c r="A180" s="1" t="n">
        <v>36293</v>
      </c>
      <c r="B180" s="2" t="n">
        <v>7416.2</v>
      </c>
      <c r="C180" s="2" t="n">
        <v>69582</v>
      </c>
      <c r="D180" s="2" t="n">
        <v>7469</v>
      </c>
      <c r="E180" s="2" t="n">
        <v>7461</v>
      </c>
      <c r="F180" s="2" t="n">
        <f aca="false">AVERAGE(B121:B180)</f>
        <v>7052.22</v>
      </c>
      <c r="G180" s="2" t="n">
        <f aca="false">AVERAGE(C121:C180)</f>
        <v>109060.116666667</v>
      </c>
      <c r="H180" s="2" t="n">
        <f aca="false">SIGN(C180-G180)</f>
        <v>-1</v>
      </c>
      <c r="I180" s="0" t="n">
        <f aca="false">B180-B179</f>
        <v>-32.21</v>
      </c>
      <c r="J180" s="0" t="n">
        <f aca="false">H179*I180</f>
        <v>32.21</v>
      </c>
      <c r="K180" s="0" t="n">
        <f aca="false">K179+I180*L179</f>
        <v>7505.81999999997</v>
      </c>
      <c r="L180" s="0" t="n">
        <f aca="false">INT(K180*$O$1/B180)*H180</f>
        <v>-6</v>
      </c>
      <c r="M180" s="0" t="n">
        <f aca="false">ABS(L180-L179)</f>
        <v>1</v>
      </c>
      <c r="N180" s="0" t="n">
        <f aca="false">COUNTIF(工作表2!$A$2:$A$248,A180)</f>
        <v>0</v>
      </c>
      <c r="P180" s="0" t="n">
        <f aca="false">D180-IF(N179=1,E179,D179)</f>
        <v>-49</v>
      </c>
      <c r="Q180" s="0" t="n">
        <f aca="false">H179*P180</f>
        <v>49</v>
      </c>
      <c r="R180" s="0" t="n">
        <f aca="false">R179+P180*S179</f>
        <v>7630</v>
      </c>
      <c r="S180" s="0" t="n">
        <f aca="false">INT(R180*$O$1/IF(N180=1,E180,D180))*H180</f>
        <v>-6</v>
      </c>
      <c r="T180" s="0" t="n">
        <f aca="false">IF(N180=1,ABS(S180)+ABS(60),ABS(S180-S179))</f>
        <v>1</v>
      </c>
    </row>
    <row r="181" customFormat="false" ht="15" hidden="false" customHeight="false" outlineLevel="0" collapsed="false">
      <c r="A181" s="1" t="n">
        <v>36294</v>
      </c>
      <c r="B181" s="2" t="n">
        <v>7592.53</v>
      </c>
      <c r="C181" s="2" t="n">
        <v>107566</v>
      </c>
      <c r="D181" s="2" t="n">
        <v>7610</v>
      </c>
      <c r="E181" s="2" t="n">
        <v>7635</v>
      </c>
      <c r="F181" s="2" t="n">
        <f aca="false">AVERAGE(B122:B181)</f>
        <v>7074.781</v>
      </c>
      <c r="G181" s="2" t="n">
        <f aca="false">AVERAGE(C122:C181)</f>
        <v>109546.883333333</v>
      </c>
      <c r="H181" s="2" t="n">
        <f aca="false">SIGN(C181-G181)</f>
        <v>-1</v>
      </c>
      <c r="I181" s="0" t="n">
        <f aca="false">B181-B180</f>
        <v>176.33</v>
      </c>
      <c r="J181" s="0" t="n">
        <f aca="false">H180*I181</f>
        <v>-176.33</v>
      </c>
      <c r="K181" s="0" t="n">
        <f aca="false">K180+I181*L180</f>
        <v>6447.83999999997</v>
      </c>
      <c r="L181" s="0" t="n">
        <f aca="false">INT(K181*$O$1/B181)*H181</f>
        <v>-5</v>
      </c>
      <c r="M181" s="0" t="n">
        <f aca="false">ABS(L181-L180)</f>
        <v>1</v>
      </c>
      <c r="N181" s="0" t="n">
        <f aca="false">COUNTIF(工作表2!$A$2:$A$248,A181)</f>
        <v>0</v>
      </c>
      <c r="P181" s="0" t="n">
        <f aca="false">D181-IF(N180=1,E180,D180)</f>
        <v>141</v>
      </c>
      <c r="Q181" s="0" t="n">
        <f aca="false">H180*P181</f>
        <v>-141</v>
      </c>
      <c r="R181" s="0" t="n">
        <f aca="false">R180+P181*S180</f>
        <v>6784</v>
      </c>
      <c r="S181" s="0" t="n">
        <f aca="false">INT(R181*$O$1/IF(N181=1,E181,D181))*H181</f>
        <v>-5</v>
      </c>
      <c r="T181" s="0" t="n">
        <f aca="false">IF(N181=1,ABS(S181)+ABS(60),ABS(S181-S180))</f>
        <v>1</v>
      </c>
    </row>
    <row r="182" customFormat="false" ht="15" hidden="false" customHeight="false" outlineLevel="0" collapsed="false">
      <c r="A182" s="1" t="n">
        <v>36295</v>
      </c>
      <c r="B182" s="2" t="n">
        <v>7576.64</v>
      </c>
      <c r="C182" s="2" t="n">
        <v>103800</v>
      </c>
      <c r="D182" s="2" t="n">
        <v>7610</v>
      </c>
      <c r="E182" s="2" t="n">
        <v>7640</v>
      </c>
      <c r="F182" s="2" t="n">
        <f aca="false">AVERAGE(B123:B182)</f>
        <v>7096.46616666667</v>
      </c>
      <c r="G182" s="2" t="n">
        <f aca="false">AVERAGE(C123:C182)</f>
        <v>109698.533333333</v>
      </c>
      <c r="H182" s="2" t="n">
        <f aca="false">SIGN(C182-G182)</f>
        <v>-1</v>
      </c>
      <c r="I182" s="0" t="n">
        <f aca="false">B182-B181</f>
        <v>-15.8899999999994</v>
      </c>
      <c r="J182" s="0" t="n">
        <f aca="false">H181*I182</f>
        <v>15.8899999999994</v>
      </c>
      <c r="K182" s="0" t="n">
        <f aca="false">K181+I182*L181</f>
        <v>6527.28999999997</v>
      </c>
      <c r="L182" s="0" t="n">
        <f aca="false">INT(K182*$O$1/B182)*H182</f>
        <v>-5</v>
      </c>
      <c r="M182" s="0" t="n">
        <f aca="false">ABS(L182-L181)</f>
        <v>0</v>
      </c>
      <c r="N182" s="0" t="n">
        <f aca="false">COUNTIF(工作表2!$A$2:$A$248,A182)</f>
        <v>0</v>
      </c>
      <c r="P182" s="0" t="n">
        <f aca="false">D182-IF(N181=1,E181,D181)</f>
        <v>0</v>
      </c>
      <c r="Q182" s="0" t="n">
        <f aca="false">H181*P182</f>
        <v>-0</v>
      </c>
      <c r="R182" s="0" t="n">
        <f aca="false">R181+P182*S181</f>
        <v>6784</v>
      </c>
      <c r="S182" s="0" t="n">
        <f aca="false">INT(R182*$O$1/IF(N182=1,E182,D182))*H182</f>
        <v>-5</v>
      </c>
      <c r="T182" s="0" t="n">
        <f aca="false">IF(N182=1,ABS(S182)+ABS(60),ABS(S182-S181))</f>
        <v>0</v>
      </c>
    </row>
    <row r="183" customFormat="false" ht="15" hidden="false" customHeight="false" outlineLevel="0" collapsed="false">
      <c r="A183" s="1" t="n">
        <v>36297</v>
      </c>
      <c r="B183" s="2" t="n">
        <v>7599.76</v>
      </c>
      <c r="C183" s="2" t="n">
        <v>131038</v>
      </c>
      <c r="D183" s="2" t="n">
        <v>7600</v>
      </c>
      <c r="E183" s="2" t="n">
        <v>7647</v>
      </c>
      <c r="F183" s="2" t="n">
        <f aca="false">AVERAGE(B124:B183)</f>
        <v>7117.82016666667</v>
      </c>
      <c r="G183" s="2" t="n">
        <f aca="false">AVERAGE(C124:C183)</f>
        <v>110850.15</v>
      </c>
      <c r="H183" s="2" t="n">
        <f aca="false">SIGN(C183-G183)</f>
        <v>1</v>
      </c>
      <c r="I183" s="0" t="n">
        <f aca="false">B183-B182</f>
        <v>23.1199999999999</v>
      </c>
      <c r="J183" s="0" t="n">
        <f aca="false">H182*I183</f>
        <v>-23.1199999999999</v>
      </c>
      <c r="K183" s="0" t="n">
        <f aca="false">K182+I183*L182</f>
        <v>6411.68999999997</v>
      </c>
      <c r="L183" s="0" t="n">
        <f aca="false">INT(K183*$O$1/B183)*H183</f>
        <v>5</v>
      </c>
      <c r="M183" s="0" t="n">
        <f aca="false">ABS(L183-L182)</f>
        <v>10</v>
      </c>
      <c r="N183" s="0" t="n">
        <f aca="false">COUNTIF(工作表2!$A$2:$A$248,A183)</f>
        <v>0</v>
      </c>
      <c r="P183" s="0" t="n">
        <f aca="false">D183-IF(N182=1,E182,D182)</f>
        <v>-10</v>
      </c>
      <c r="Q183" s="0" t="n">
        <f aca="false">H182*P183</f>
        <v>10</v>
      </c>
      <c r="R183" s="0" t="n">
        <f aca="false">R182+P183*S182</f>
        <v>6834</v>
      </c>
      <c r="S183" s="0" t="n">
        <f aca="false">INT(R183*$O$1/IF(N183=1,E183,D183))*H183</f>
        <v>5</v>
      </c>
      <c r="T183" s="0" t="n">
        <f aca="false">IF(N183=1,ABS(S183)+ABS(60),ABS(S183-S182))</f>
        <v>10</v>
      </c>
    </row>
    <row r="184" customFormat="false" ht="15" hidden="false" customHeight="false" outlineLevel="0" collapsed="false">
      <c r="A184" s="1" t="n">
        <v>36298</v>
      </c>
      <c r="B184" s="2" t="n">
        <v>7585.51</v>
      </c>
      <c r="C184" s="2" t="n">
        <v>129321</v>
      </c>
      <c r="D184" s="2" t="n">
        <v>7600</v>
      </c>
      <c r="E184" s="2" t="n">
        <v>7643</v>
      </c>
      <c r="F184" s="2" t="n">
        <f aca="false">AVERAGE(B125:B184)</f>
        <v>7139.04116666667</v>
      </c>
      <c r="G184" s="2" t="n">
        <f aca="false">AVERAGE(C125:C184)</f>
        <v>111842.883333333</v>
      </c>
      <c r="H184" s="2" t="n">
        <f aca="false">SIGN(C184-G184)</f>
        <v>1</v>
      </c>
      <c r="I184" s="0" t="n">
        <f aca="false">B184-B183</f>
        <v>-14.25</v>
      </c>
      <c r="J184" s="0" t="n">
        <f aca="false">H183*I184</f>
        <v>-14.25</v>
      </c>
      <c r="K184" s="0" t="n">
        <f aca="false">K183+I184*L183</f>
        <v>6340.43999999997</v>
      </c>
      <c r="L184" s="0" t="n">
        <f aca="false">INT(K184*$O$1/B184)*H184</f>
        <v>5</v>
      </c>
      <c r="M184" s="0" t="n">
        <f aca="false">ABS(L184-L183)</f>
        <v>0</v>
      </c>
      <c r="N184" s="0" t="n">
        <f aca="false">COUNTIF(工作表2!$A$2:$A$248,A184)</f>
        <v>0</v>
      </c>
      <c r="P184" s="0" t="n">
        <f aca="false">D184-IF(N183=1,E183,D183)</f>
        <v>0</v>
      </c>
      <c r="Q184" s="0" t="n">
        <f aca="false">H183*P184</f>
        <v>0</v>
      </c>
      <c r="R184" s="0" t="n">
        <f aca="false">R183+P184*S183</f>
        <v>6834</v>
      </c>
      <c r="S184" s="0" t="n">
        <f aca="false">INT(R184*$O$1/IF(N184=1,E184,D184))*H184</f>
        <v>5</v>
      </c>
      <c r="T184" s="0" t="n">
        <f aca="false">IF(N184=1,ABS(S184)+ABS(60),ABS(S184-S183))</f>
        <v>0</v>
      </c>
    </row>
    <row r="185" customFormat="false" ht="15" hidden="false" customHeight="false" outlineLevel="0" collapsed="false">
      <c r="A185" s="1" t="n">
        <v>36299</v>
      </c>
      <c r="B185" s="2" t="n">
        <v>7614.6</v>
      </c>
      <c r="C185" s="2" t="n">
        <v>151517</v>
      </c>
      <c r="D185" s="2" t="n">
        <v>7609</v>
      </c>
      <c r="E185" s="2" t="n">
        <v>7624</v>
      </c>
      <c r="F185" s="2" t="n">
        <f aca="false">AVERAGE(B126:B185)</f>
        <v>7161.55883333333</v>
      </c>
      <c r="G185" s="2" t="n">
        <f aca="false">AVERAGE(C126:C185)</f>
        <v>113331.25</v>
      </c>
      <c r="H185" s="2" t="n">
        <f aca="false">SIGN(C185-G185)</f>
        <v>1</v>
      </c>
      <c r="I185" s="0" t="n">
        <f aca="false">B185-B184</f>
        <v>29.0900000000001</v>
      </c>
      <c r="J185" s="0" t="n">
        <f aca="false">H184*I185</f>
        <v>29.0900000000001</v>
      </c>
      <c r="K185" s="0" t="n">
        <f aca="false">K184+I185*L184</f>
        <v>6485.88999999997</v>
      </c>
      <c r="L185" s="0" t="n">
        <f aca="false">INT(K185*$O$1/B185)*H185</f>
        <v>5</v>
      </c>
      <c r="M185" s="0" t="n">
        <f aca="false">ABS(L185-L184)</f>
        <v>0</v>
      </c>
      <c r="N185" s="0" t="n">
        <f aca="false">COUNTIF(工作表2!$A$2:$A$248,A185)</f>
        <v>1</v>
      </c>
      <c r="P185" s="0" t="n">
        <f aca="false">D185-IF(N184=1,E184,D184)</f>
        <v>9</v>
      </c>
      <c r="Q185" s="0" t="n">
        <f aca="false">H184*P185</f>
        <v>9</v>
      </c>
      <c r="R185" s="0" t="n">
        <f aca="false">R184+P185*S184</f>
        <v>6879</v>
      </c>
      <c r="S185" s="0" t="n">
        <f aca="false">INT(R185*$O$1/IF(N185=1,E185,D185))*H185</f>
        <v>5</v>
      </c>
      <c r="T185" s="0" t="n">
        <f aca="false">IF(N185=1,ABS(S185)+ABS(60),ABS(S185-S184))</f>
        <v>65</v>
      </c>
    </row>
    <row r="186" customFormat="false" ht="15" hidden="false" customHeight="false" outlineLevel="0" collapsed="false">
      <c r="A186" s="1" t="n">
        <v>36300</v>
      </c>
      <c r="B186" s="2" t="n">
        <v>7608.88</v>
      </c>
      <c r="C186" s="2" t="n">
        <v>138372</v>
      </c>
      <c r="D186" s="2" t="n">
        <v>7610</v>
      </c>
      <c r="E186" s="2" t="n">
        <v>7620</v>
      </c>
      <c r="F186" s="2" t="n">
        <f aca="false">AVERAGE(B127:B186)</f>
        <v>7181.6545</v>
      </c>
      <c r="G186" s="2" t="n">
        <f aca="false">AVERAGE(C127:C186)</f>
        <v>114184.133333333</v>
      </c>
      <c r="H186" s="2" t="n">
        <f aca="false">SIGN(C186-G186)</f>
        <v>1</v>
      </c>
      <c r="I186" s="0" t="n">
        <f aca="false">B186-B185</f>
        <v>-5.72000000000025</v>
      </c>
      <c r="J186" s="0" t="n">
        <f aca="false">H185*I186</f>
        <v>-5.72000000000025</v>
      </c>
      <c r="K186" s="0" t="n">
        <f aca="false">K185+I186*L185</f>
        <v>6457.28999999997</v>
      </c>
      <c r="L186" s="0" t="n">
        <f aca="false">INT(K186*$O$1/B186)*H186</f>
        <v>5</v>
      </c>
      <c r="M186" s="0" t="n">
        <f aca="false">ABS(L186-L185)</f>
        <v>0</v>
      </c>
      <c r="N186" s="0" t="n">
        <f aca="false">COUNTIF(工作表2!$A$2:$A$248,A186)</f>
        <v>0</v>
      </c>
      <c r="P186" s="0" t="n">
        <f aca="false">D186-IF(N185=1,E185,D185)</f>
        <v>-14</v>
      </c>
      <c r="Q186" s="0" t="n">
        <f aca="false">H185*P186</f>
        <v>-14</v>
      </c>
      <c r="R186" s="0" t="n">
        <f aca="false">R185+P186*S185</f>
        <v>6809</v>
      </c>
      <c r="S186" s="0" t="n">
        <f aca="false">INT(R186*$O$1/IF(N186=1,E186,D186))*H186</f>
        <v>5</v>
      </c>
      <c r="T186" s="0" t="n">
        <f aca="false">IF(N186=1,ABS(S186)+ABS(60),ABS(S186-S185))</f>
        <v>0</v>
      </c>
    </row>
    <row r="187" customFormat="false" ht="15" hidden="false" customHeight="false" outlineLevel="0" collapsed="false">
      <c r="A187" s="1" t="n">
        <v>36301</v>
      </c>
      <c r="B187" s="2" t="n">
        <v>7606.69</v>
      </c>
      <c r="C187" s="2" t="n">
        <v>102381</v>
      </c>
      <c r="D187" s="2" t="n">
        <v>7625</v>
      </c>
      <c r="E187" s="2" t="n">
        <v>7620</v>
      </c>
      <c r="F187" s="2" t="n">
        <f aca="false">AVERAGE(B128:B187)</f>
        <v>7201.87033333334</v>
      </c>
      <c r="G187" s="2" t="n">
        <f aca="false">AVERAGE(C128:C187)</f>
        <v>114225.583333333</v>
      </c>
      <c r="H187" s="2" t="n">
        <f aca="false">SIGN(C187-G187)</f>
        <v>-1</v>
      </c>
      <c r="I187" s="0" t="n">
        <f aca="false">B187-B186</f>
        <v>-2.19000000000051</v>
      </c>
      <c r="J187" s="0" t="n">
        <f aca="false">H186*I187</f>
        <v>-2.19000000000051</v>
      </c>
      <c r="K187" s="0" t="n">
        <f aca="false">K186+I187*L186</f>
        <v>6446.33999999996</v>
      </c>
      <c r="L187" s="0" t="n">
        <f aca="false">INT(K187*$O$1/B187)*H187</f>
        <v>-5</v>
      </c>
      <c r="M187" s="0" t="n">
        <f aca="false">ABS(L187-L186)</f>
        <v>10</v>
      </c>
      <c r="N187" s="0" t="n">
        <f aca="false">COUNTIF(工作表2!$A$2:$A$248,A187)</f>
        <v>0</v>
      </c>
      <c r="P187" s="0" t="n">
        <f aca="false">D187-IF(N186=1,E186,D186)</f>
        <v>15</v>
      </c>
      <c r="Q187" s="0" t="n">
        <f aca="false">H186*P187</f>
        <v>15</v>
      </c>
      <c r="R187" s="0" t="n">
        <f aca="false">R186+P187*S186</f>
        <v>6884</v>
      </c>
      <c r="S187" s="0" t="n">
        <f aca="false">INT(R187*$O$1/IF(N187=1,E187,D187))*H187</f>
        <v>-5</v>
      </c>
      <c r="T187" s="0" t="n">
        <f aca="false">IF(N187=1,ABS(S187)+ABS(60),ABS(S187-S186))</f>
        <v>10</v>
      </c>
    </row>
    <row r="188" customFormat="false" ht="15" hidden="false" customHeight="false" outlineLevel="0" collapsed="false">
      <c r="A188" s="1" t="n">
        <v>36304</v>
      </c>
      <c r="B188" s="2" t="n">
        <v>7588.23</v>
      </c>
      <c r="C188" s="2" t="n">
        <v>110939</v>
      </c>
      <c r="D188" s="2" t="n">
        <v>7628</v>
      </c>
      <c r="E188" s="2" t="n">
        <v>7645</v>
      </c>
      <c r="F188" s="2" t="n">
        <f aca="false">AVERAGE(B129:B188)</f>
        <v>7221.956</v>
      </c>
      <c r="G188" s="2" t="n">
        <f aca="false">AVERAGE(C129:C188)</f>
        <v>114859.816666667</v>
      </c>
      <c r="H188" s="2" t="n">
        <f aca="false">SIGN(C188-G188)</f>
        <v>-1</v>
      </c>
      <c r="I188" s="0" t="n">
        <f aca="false">B188-B187</f>
        <v>-18.46</v>
      </c>
      <c r="J188" s="0" t="n">
        <f aca="false">H187*I188</f>
        <v>18.46</v>
      </c>
      <c r="K188" s="0" t="n">
        <f aca="false">K187+I188*L187</f>
        <v>6538.63999999996</v>
      </c>
      <c r="L188" s="0" t="n">
        <f aca="false">INT(K188*$O$1/B188)*H188</f>
        <v>-5</v>
      </c>
      <c r="M188" s="0" t="n">
        <f aca="false">ABS(L188-L187)</f>
        <v>0</v>
      </c>
      <c r="N188" s="0" t="n">
        <f aca="false">COUNTIF(工作表2!$A$2:$A$248,A188)</f>
        <v>0</v>
      </c>
      <c r="P188" s="0" t="n">
        <f aca="false">D188-IF(N187=1,E187,D187)</f>
        <v>3</v>
      </c>
      <c r="Q188" s="0" t="n">
        <f aca="false">H187*P188</f>
        <v>-3</v>
      </c>
      <c r="R188" s="0" t="n">
        <f aca="false">R187+P188*S187</f>
        <v>6869</v>
      </c>
      <c r="S188" s="0" t="n">
        <f aca="false">INT(R188*$O$1/IF(N188=1,E188,D188))*H188</f>
        <v>-5</v>
      </c>
      <c r="T188" s="0" t="n">
        <f aca="false">IF(N188=1,ABS(S188)+ABS(60),ABS(S188-S187))</f>
        <v>0</v>
      </c>
    </row>
    <row r="189" customFormat="false" ht="15" hidden="false" customHeight="false" outlineLevel="0" collapsed="false">
      <c r="A189" s="1" t="n">
        <v>36305</v>
      </c>
      <c r="B189" s="2" t="n">
        <v>7417.03</v>
      </c>
      <c r="C189" s="2" t="n">
        <v>146381</v>
      </c>
      <c r="D189" s="2" t="n">
        <v>7509</v>
      </c>
      <c r="E189" s="2" t="n">
        <v>7520</v>
      </c>
      <c r="F189" s="2" t="n">
        <f aca="false">AVERAGE(B130:B189)</f>
        <v>7238.54433333333</v>
      </c>
      <c r="G189" s="2" t="n">
        <f aca="false">AVERAGE(C130:C189)</f>
        <v>115968.783333333</v>
      </c>
      <c r="H189" s="2" t="n">
        <f aca="false">SIGN(C189-G189)</f>
        <v>1</v>
      </c>
      <c r="I189" s="0" t="n">
        <f aca="false">B189-B188</f>
        <v>-171.2</v>
      </c>
      <c r="J189" s="0" t="n">
        <f aca="false">H188*I189</f>
        <v>171.2</v>
      </c>
      <c r="K189" s="0" t="n">
        <f aca="false">K188+I189*L188</f>
        <v>7394.63999999996</v>
      </c>
      <c r="L189" s="0" t="n">
        <f aca="false">INT(K189*$O$1/B189)*H189</f>
        <v>5</v>
      </c>
      <c r="M189" s="0" t="n">
        <f aca="false">ABS(L189-L188)</f>
        <v>10</v>
      </c>
      <c r="N189" s="0" t="n">
        <f aca="false">COUNTIF(工作表2!$A$2:$A$248,A189)</f>
        <v>0</v>
      </c>
      <c r="P189" s="0" t="n">
        <f aca="false">D189-IF(N188=1,E188,D188)</f>
        <v>-119</v>
      </c>
      <c r="Q189" s="0" t="n">
        <f aca="false">H188*P189</f>
        <v>119</v>
      </c>
      <c r="R189" s="0" t="n">
        <f aca="false">R188+P189*S188</f>
        <v>7464</v>
      </c>
      <c r="S189" s="0" t="n">
        <f aca="false">INT(R189*$O$1/IF(N189=1,E189,D189))*H189</f>
        <v>5</v>
      </c>
      <c r="T189" s="0" t="n">
        <f aca="false">IF(N189=1,ABS(S189)+ABS(60),ABS(S189-S188))</f>
        <v>10</v>
      </c>
    </row>
    <row r="190" customFormat="false" ht="15" hidden="false" customHeight="false" outlineLevel="0" collapsed="false">
      <c r="A190" s="1" t="n">
        <v>36306</v>
      </c>
      <c r="B190" s="2" t="n">
        <v>7426.63</v>
      </c>
      <c r="C190" s="2" t="n">
        <v>108623</v>
      </c>
      <c r="D190" s="2" t="n">
        <v>7500</v>
      </c>
      <c r="E190" s="2" t="n">
        <v>7507</v>
      </c>
      <c r="F190" s="2" t="n">
        <f aca="false">AVERAGE(B131:B190)</f>
        <v>7255.12216666667</v>
      </c>
      <c r="G190" s="2" t="n">
        <f aca="false">AVERAGE(C131:C190)</f>
        <v>116939.933333333</v>
      </c>
      <c r="H190" s="2" t="n">
        <f aca="false">SIGN(C190-G190)</f>
        <v>-1</v>
      </c>
      <c r="I190" s="0" t="n">
        <f aca="false">B190-B189</f>
        <v>9.60000000000036</v>
      </c>
      <c r="J190" s="0" t="n">
        <f aca="false">H189*I190</f>
        <v>9.60000000000036</v>
      </c>
      <c r="K190" s="0" t="n">
        <f aca="false">K189+I190*L189</f>
        <v>7442.63999999997</v>
      </c>
      <c r="L190" s="0" t="n">
        <f aca="false">INT(K190*$O$1/B190)*H190</f>
        <v>-6</v>
      </c>
      <c r="M190" s="0" t="n">
        <f aca="false">ABS(L190-L189)</f>
        <v>11</v>
      </c>
      <c r="N190" s="0" t="n">
        <f aca="false">COUNTIF(工作表2!$A$2:$A$248,A190)</f>
        <v>0</v>
      </c>
      <c r="P190" s="0" t="n">
        <f aca="false">D190-IF(N189=1,E189,D189)</f>
        <v>-9</v>
      </c>
      <c r="Q190" s="0" t="n">
        <f aca="false">H189*P190</f>
        <v>-9</v>
      </c>
      <c r="R190" s="0" t="n">
        <f aca="false">R189+P190*S189</f>
        <v>7419</v>
      </c>
      <c r="S190" s="0" t="n">
        <f aca="false">INT(R190*$O$1/IF(N190=1,E190,D190))*H190</f>
        <v>-5</v>
      </c>
      <c r="T190" s="0" t="n">
        <f aca="false">IF(N190=1,ABS(S190)+ABS(60),ABS(S190-S189))</f>
        <v>10</v>
      </c>
    </row>
    <row r="191" customFormat="false" ht="15" hidden="false" customHeight="false" outlineLevel="0" collapsed="false">
      <c r="A191" s="1" t="n">
        <v>36307</v>
      </c>
      <c r="B191" s="2" t="n">
        <v>7469.01</v>
      </c>
      <c r="C191" s="2" t="n">
        <v>126786</v>
      </c>
      <c r="D191" s="2" t="n">
        <v>7480</v>
      </c>
      <c r="E191" s="2" t="n">
        <v>7496</v>
      </c>
      <c r="F191" s="2" t="n">
        <f aca="false">AVERAGE(B132:B191)</f>
        <v>7271.38183333333</v>
      </c>
      <c r="G191" s="2" t="n">
        <f aca="false">AVERAGE(C132:C191)</f>
        <v>117450.666666667</v>
      </c>
      <c r="H191" s="2" t="n">
        <f aca="false">SIGN(C191-G191)</f>
        <v>1</v>
      </c>
      <c r="I191" s="0" t="n">
        <f aca="false">B191-B190</f>
        <v>42.3800000000001</v>
      </c>
      <c r="J191" s="0" t="n">
        <f aca="false">H190*I191</f>
        <v>-42.3800000000001</v>
      </c>
      <c r="K191" s="0" t="n">
        <f aca="false">K190+I191*L190</f>
        <v>7188.35999999997</v>
      </c>
      <c r="L191" s="0" t="n">
        <f aca="false">INT(K191*$O$1/B191)*H191</f>
        <v>5</v>
      </c>
      <c r="M191" s="0" t="n">
        <f aca="false">ABS(L191-L190)</f>
        <v>11</v>
      </c>
      <c r="N191" s="0" t="n">
        <f aca="false">COUNTIF(工作表2!$A$2:$A$248,A191)</f>
        <v>0</v>
      </c>
      <c r="P191" s="0" t="n">
        <f aca="false">D191-IF(N190=1,E190,D190)</f>
        <v>-20</v>
      </c>
      <c r="Q191" s="0" t="n">
        <f aca="false">H190*P191</f>
        <v>20</v>
      </c>
      <c r="R191" s="0" t="n">
        <f aca="false">R190+P191*S190</f>
        <v>7519</v>
      </c>
      <c r="S191" s="0" t="n">
        <f aca="false">INT(R191*$O$1/IF(N191=1,E191,D191))*H191</f>
        <v>6</v>
      </c>
      <c r="T191" s="0" t="n">
        <f aca="false">IF(N191=1,ABS(S191)+ABS(60),ABS(S191-S190))</f>
        <v>11</v>
      </c>
    </row>
    <row r="192" customFormat="false" ht="15" hidden="false" customHeight="false" outlineLevel="0" collapsed="false">
      <c r="A192" s="1" t="n">
        <v>36308</v>
      </c>
      <c r="B192" s="2" t="n">
        <v>7387.37</v>
      </c>
      <c r="C192" s="2" t="n">
        <v>108954</v>
      </c>
      <c r="D192" s="2" t="n">
        <v>7418</v>
      </c>
      <c r="E192" s="2" t="n">
        <v>7430</v>
      </c>
      <c r="F192" s="2" t="n">
        <f aca="false">AVERAGE(B133:B192)</f>
        <v>7286.3945</v>
      </c>
      <c r="G192" s="2" t="n">
        <f aca="false">AVERAGE(C133:C192)</f>
        <v>118171.2</v>
      </c>
      <c r="H192" s="2" t="n">
        <f aca="false">SIGN(C192-G192)</f>
        <v>-1</v>
      </c>
      <c r="I192" s="0" t="n">
        <f aca="false">B192-B191</f>
        <v>-81.6400000000003</v>
      </c>
      <c r="J192" s="0" t="n">
        <f aca="false">H191*I192</f>
        <v>-81.6400000000003</v>
      </c>
      <c r="K192" s="0" t="n">
        <f aca="false">K191+I192*L191</f>
        <v>6780.15999999996</v>
      </c>
      <c r="L192" s="0" t="n">
        <f aca="false">INT(K192*$O$1/B192)*H192</f>
        <v>-5</v>
      </c>
      <c r="M192" s="0" t="n">
        <f aca="false">ABS(L192-L191)</f>
        <v>10</v>
      </c>
      <c r="N192" s="0" t="n">
        <f aca="false">COUNTIF(工作表2!$A$2:$A$248,A192)</f>
        <v>0</v>
      </c>
      <c r="P192" s="0" t="n">
        <f aca="false">D192-IF(N191=1,E191,D191)</f>
        <v>-62</v>
      </c>
      <c r="Q192" s="0" t="n">
        <f aca="false">H191*P192</f>
        <v>-62</v>
      </c>
      <c r="R192" s="0" t="n">
        <f aca="false">R191+P192*S191</f>
        <v>7147</v>
      </c>
      <c r="S192" s="0" t="n">
        <f aca="false">INT(R192*$O$1/IF(N192=1,E192,D192))*H192</f>
        <v>-5</v>
      </c>
      <c r="T192" s="0" t="n">
        <f aca="false">IF(N192=1,ABS(S192)+ABS(60),ABS(S192-S191))</f>
        <v>11</v>
      </c>
    </row>
    <row r="193" customFormat="false" ht="15" hidden="false" customHeight="false" outlineLevel="0" collapsed="false">
      <c r="A193" s="1" t="n">
        <v>36309</v>
      </c>
      <c r="B193" s="2" t="n">
        <v>7419.7</v>
      </c>
      <c r="C193" s="2" t="n">
        <v>121576</v>
      </c>
      <c r="D193" s="2" t="n">
        <v>7418</v>
      </c>
      <c r="E193" s="2" t="n">
        <v>7430</v>
      </c>
      <c r="F193" s="2" t="n">
        <f aca="false">AVERAGE(B134:B193)</f>
        <v>7302.77616666667</v>
      </c>
      <c r="G193" s="2" t="n">
        <f aca="false">AVERAGE(C134:C193)</f>
        <v>118937.483333333</v>
      </c>
      <c r="H193" s="2" t="n">
        <f aca="false">SIGN(C193-G193)</f>
        <v>1</v>
      </c>
      <c r="I193" s="0" t="n">
        <f aca="false">B193-B192</f>
        <v>32.3299999999999</v>
      </c>
      <c r="J193" s="0" t="n">
        <f aca="false">H192*I193</f>
        <v>-32.3299999999999</v>
      </c>
      <c r="K193" s="0" t="n">
        <f aca="false">K192+I193*L192</f>
        <v>6618.50999999996</v>
      </c>
      <c r="L193" s="0" t="n">
        <f aca="false">INT(K193*$O$1/B193)*H193</f>
        <v>5</v>
      </c>
      <c r="M193" s="0" t="n">
        <f aca="false">ABS(L193-L192)</f>
        <v>10</v>
      </c>
      <c r="N193" s="0" t="n">
        <f aca="false">COUNTIF(工作表2!$A$2:$A$248,A193)</f>
        <v>0</v>
      </c>
      <c r="P193" s="0" t="n">
        <f aca="false">D193-IF(N192=1,E192,D192)</f>
        <v>0</v>
      </c>
      <c r="Q193" s="0" t="n">
        <f aca="false">H192*P193</f>
        <v>-0</v>
      </c>
      <c r="R193" s="0" t="n">
        <f aca="false">R192+P193*S192</f>
        <v>7147</v>
      </c>
      <c r="S193" s="0" t="n">
        <f aca="false">INT(R193*$O$1/IF(N193=1,E193,D193))*H193</f>
        <v>5</v>
      </c>
      <c r="T193" s="0" t="n">
        <f aca="false">IF(N193=1,ABS(S193)+ABS(60),ABS(S193-S192))</f>
        <v>10</v>
      </c>
    </row>
    <row r="194" customFormat="false" ht="15" hidden="false" customHeight="false" outlineLevel="0" collapsed="false">
      <c r="A194" s="1" t="n">
        <v>36311</v>
      </c>
      <c r="B194" s="2" t="n">
        <v>7316.57</v>
      </c>
      <c r="C194" s="2" t="n">
        <v>111462</v>
      </c>
      <c r="D194" s="2" t="n">
        <v>7321</v>
      </c>
      <c r="E194" s="2" t="n">
        <v>7340</v>
      </c>
      <c r="F194" s="2" t="n">
        <f aca="false">AVERAGE(B135:B194)</f>
        <v>7317.00683333333</v>
      </c>
      <c r="G194" s="2" t="n">
        <f aca="false">AVERAGE(C135:C194)</f>
        <v>119807.033333333</v>
      </c>
      <c r="H194" s="2" t="n">
        <f aca="false">SIGN(C194-G194)</f>
        <v>-1</v>
      </c>
      <c r="I194" s="0" t="n">
        <f aca="false">B194-B193</f>
        <v>-103.13</v>
      </c>
      <c r="J194" s="0" t="n">
        <f aca="false">H193*I194</f>
        <v>-103.13</v>
      </c>
      <c r="K194" s="0" t="n">
        <f aca="false">K193+I194*L193</f>
        <v>6102.85999999996</v>
      </c>
      <c r="L194" s="0" t="n">
        <f aca="false">INT(K194*$O$1/B194)*H194</f>
        <v>-5</v>
      </c>
      <c r="M194" s="0" t="n">
        <f aca="false">ABS(L194-L193)</f>
        <v>10</v>
      </c>
      <c r="N194" s="0" t="n">
        <f aca="false">COUNTIF(工作表2!$A$2:$A$248,A194)</f>
        <v>0</v>
      </c>
      <c r="P194" s="0" t="n">
        <f aca="false">D194-IF(N193=1,E193,D193)</f>
        <v>-97</v>
      </c>
      <c r="Q194" s="0" t="n">
        <f aca="false">H193*P194</f>
        <v>-97</v>
      </c>
      <c r="R194" s="0" t="n">
        <f aca="false">R193+P194*S193</f>
        <v>6662</v>
      </c>
      <c r="S194" s="0" t="n">
        <f aca="false">INT(R194*$O$1/IF(N194=1,E194,D194))*H194</f>
        <v>-5</v>
      </c>
      <c r="T194" s="0" t="n">
        <f aca="false">IF(N194=1,ABS(S194)+ABS(60),ABS(S194-S193))</f>
        <v>10</v>
      </c>
    </row>
    <row r="195" customFormat="false" ht="15" hidden="false" customHeight="false" outlineLevel="0" collapsed="false">
      <c r="A195" s="1" t="n">
        <v>36312</v>
      </c>
      <c r="B195" s="2" t="n">
        <v>7397.62</v>
      </c>
      <c r="C195" s="2" t="n">
        <v>83414</v>
      </c>
      <c r="D195" s="2" t="n">
        <v>7408</v>
      </c>
      <c r="E195" s="2" t="n">
        <v>7400</v>
      </c>
      <c r="F195" s="2" t="n">
        <f aca="false">AVERAGE(B136:B195)</f>
        <v>7330.3285</v>
      </c>
      <c r="G195" s="2" t="n">
        <f aca="false">AVERAGE(C136:C195)</f>
        <v>119487.483333333</v>
      </c>
      <c r="H195" s="2" t="n">
        <f aca="false">SIGN(C195-G195)</f>
        <v>-1</v>
      </c>
      <c r="I195" s="0" t="n">
        <f aca="false">B195-B194</f>
        <v>81.0500000000002</v>
      </c>
      <c r="J195" s="0" t="n">
        <f aca="false">H194*I195</f>
        <v>-81.0500000000002</v>
      </c>
      <c r="K195" s="0" t="n">
        <f aca="false">K194+I195*L194</f>
        <v>5697.60999999996</v>
      </c>
      <c r="L195" s="0" t="n">
        <f aca="false">INT(K195*$O$1/B195)*H195</f>
        <v>-4</v>
      </c>
      <c r="M195" s="0" t="n">
        <f aca="false">ABS(L195-L194)</f>
        <v>1</v>
      </c>
      <c r="N195" s="0" t="n">
        <f aca="false">COUNTIF(工作表2!$A$2:$A$248,A195)</f>
        <v>0</v>
      </c>
      <c r="P195" s="0" t="n">
        <f aca="false">D195-IF(N194=1,E194,D194)</f>
        <v>87</v>
      </c>
      <c r="Q195" s="0" t="n">
        <f aca="false">H194*P195</f>
        <v>-87</v>
      </c>
      <c r="R195" s="0" t="n">
        <f aca="false">R194+P195*S194</f>
        <v>6227</v>
      </c>
      <c r="S195" s="0" t="n">
        <f aca="false">INT(R195*$O$1/IF(N195=1,E195,D195))*H195</f>
        <v>-5</v>
      </c>
      <c r="T195" s="0" t="n">
        <f aca="false">IF(N195=1,ABS(S195)+ABS(60),ABS(S195-S194))</f>
        <v>0</v>
      </c>
    </row>
    <row r="196" customFormat="false" ht="15" hidden="false" customHeight="false" outlineLevel="0" collapsed="false">
      <c r="A196" s="1" t="n">
        <v>36313</v>
      </c>
      <c r="B196" s="2" t="n">
        <v>7488.03</v>
      </c>
      <c r="C196" s="2" t="n">
        <v>118984</v>
      </c>
      <c r="D196" s="2" t="n">
        <v>7452</v>
      </c>
      <c r="E196" s="2" t="n">
        <v>7449</v>
      </c>
      <c r="F196" s="2" t="n">
        <f aca="false">AVERAGE(B137:B196)</f>
        <v>7343.92516666667</v>
      </c>
      <c r="G196" s="2" t="n">
        <f aca="false">AVERAGE(C137:C196)</f>
        <v>119105.866666667</v>
      </c>
      <c r="H196" s="2" t="n">
        <f aca="false">SIGN(C196-G196)</f>
        <v>-1</v>
      </c>
      <c r="I196" s="0" t="n">
        <f aca="false">B196-B195</f>
        <v>90.4099999999999</v>
      </c>
      <c r="J196" s="0" t="n">
        <f aca="false">H195*I196</f>
        <v>-90.4099999999999</v>
      </c>
      <c r="K196" s="0" t="n">
        <f aca="false">K195+I196*L195</f>
        <v>5335.96999999996</v>
      </c>
      <c r="L196" s="0" t="n">
        <f aca="false">INT(K196*$O$1/B196)*H196</f>
        <v>-4</v>
      </c>
      <c r="M196" s="0" t="n">
        <f aca="false">ABS(L196-L195)</f>
        <v>0</v>
      </c>
      <c r="N196" s="0" t="n">
        <f aca="false">COUNTIF(工作表2!$A$2:$A$248,A196)</f>
        <v>0</v>
      </c>
      <c r="P196" s="0" t="n">
        <f aca="false">D196-IF(N195=1,E195,D195)</f>
        <v>44</v>
      </c>
      <c r="Q196" s="0" t="n">
        <f aca="false">H195*P196</f>
        <v>-44</v>
      </c>
      <c r="R196" s="0" t="n">
        <f aca="false">R195+P196*S195</f>
        <v>6007</v>
      </c>
      <c r="S196" s="0" t="n">
        <f aca="false">INT(R196*$O$1/IF(N196=1,E196,D196))*H196</f>
        <v>-4</v>
      </c>
      <c r="T196" s="0" t="n">
        <f aca="false">IF(N196=1,ABS(S196)+ABS(60),ABS(S196-S195))</f>
        <v>1</v>
      </c>
    </row>
    <row r="197" customFormat="false" ht="15" hidden="false" customHeight="false" outlineLevel="0" collapsed="false">
      <c r="A197" s="1" t="n">
        <v>36314</v>
      </c>
      <c r="B197" s="2" t="n">
        <v>7572.91</v>
      </c>
      <c r="C197" s="2" t="n">
        <v>155575</v>
      </c>
      <c r="D197" s="2" t="n">
        <v>7510</v>
      </c>
      <c r="E197" s="2" t="n">
        <v>7514</v>
      </c>
      <c r="F197" s="2" t="n">
        <f aca="false">AVERAGE(B138:B197)</f>
        <v>7357.5225</v>
      </c>
      <c r="G197" s="2" t="n">
        <f aca="false">AVERAGE(C138:C197)</f>
        <v>119412.333333333</v>
      </c>
      <c r="H197" s="2" t="n">
        <f aca="false">SIGN(C197-G197)</f>
        <v>1</v>
      </c>
      <c r="I197" s="0" t="n">
        <f aca="false">B197-B196</f>
        <v>84.8800000000001</v>
      </c>
      <c r="J197" s="0" t="n">
        <f aca="false">H196*I197</f>
        <v>-84.8800000000001</v>
      </c>
      <c r="K197" s="0" t="n">
        <f aca="false">K196+I197*L196</f>
        <v>4996.44999999996</v>
      </c>
      <c r="L197" s="0" t="n">
        <f aca="false">INT(K197*$O$1/B197)*H197</f>
        <v>3</v>
      </c>
      <c r="M197" s="0" t="n">
        <f aca="false">ABS(L197-L196)</f>
        <v>7</v>
      </c>
      <c r="N197" s="0" t="n">
        <f aca="false">COUNTIF(工作表2!$A$2:$A$248,A197)</f>
        <v>0</v>
      </c>
      <c r="P197" s="0" t="n">
        <f aca="false">D197-IF(N196=1,E196,D196)</f>
        <v>58</v>
      </c>
      <c r="Q197" s="0" t="n">
        <f aca="false">H196*P197</f>
        <v>-58</v>
      </c>
      <c r="R197" s="0" t="n">
        <f aca="false">R196+P197*S196</f>
        <v>5775</v>
      </c>
      <c r="S197" s="0" t="n">
        <f aca="false">INT(R197*$O$1/IF(N197=1,E197,D197))*H197</f>
        <v>4</v>
      </c>
      <c r="T197" s="0" t="n">
        <f aca="false">IF(N197=1,ABS(S197)+ABS(60),ABS(S197-S196))</f>
        <v>8</v>
      </c>
    </row>
    <row r="198" customFormat="false" ht="15" hidden="false" customHeight="false" outlineLevel="0" collapsed="false">
      <c r="A198" s="1" t="n">
        <v>36315</v>
      </c>
      <c r="B198" s="2" t="n">
        <v>7590.44</v>
      </c>
      <c r="C198" s="2" t="n">
        <v>132881</v>
      </c>
      <c r="D198" s="2" t="n">
        <v>7535</v>
      </c>
      <c r="E198" s="2" t="n">
        <v>7530</v>
      </c>
      <c r="F198" s="2" t="n">
        <f aca="false">AVERAGE(B139:B198)</f>
        <v>7369.113</v>
      </c>
      <c r="G198" s="2" t="n">
        <f aca="false">AVERAGE(C139:C198)</f>
        <v>119205.25</v>
      </c>
      <c r="H198" s="2" t="n">
        <f aca="false">SIGN(C198-G198)</f>
        <v>1</v>
      </c>
      <c r="I198" s="0" t="n">
        <f aca="false">B198-B197</f>
        <v>17.5299999999997</v>
      </c>
      <c r="J198" s="0" t="n">
        <f aca="false">H197*I198</f>
        <v>17.5299999999997</v>
      </c>
      <c r="K198" s="0" t="n">
        <f aca="false">K197+I198*L197</f>
        <v>5049.03999999996</v>
      </c>
      <c r="L198" s="0" t="n">
        <f aca="false">INT(K198*$O$1/B198)*H198</f>
        <v>3</v>
      </c>
      <c r="M198" s="0" t="n">
        <f aca="false">ABS(L198-L197)</f>
        <v>0</v>
      </c>
      <c r="N198" s="0" t="n">
        <f aca="false">COUNTIF(工作表2!$A$2:$A$248,A198)</f>
        <v>0</v>
      </c>
      <c r="P198" s="0" t="n">
        <f aca="false">D198-IF(N197=1,E197,D197)</f>
        <v>25</v>
      </c>
      <c r="Q198" s="0" t="n">
        <f aca="false">H197*P198</f>
        <v>25</v>
      </c>
      <c r="R198" s="0" t="n">
        <f aca="false">R197+P198*S197</f>
        <v>5875</v>
      </c>
      <c r="S198" s="0" t="n">
        <f aca="false">INT(R198*$O$1/IF(N198=1,E198,D198))*H198</f>
        <v>4</v>
      </c>
      <c r="T198" s="0" t="n">
        <f aca="false">IF(N198=1,ABS(S198)+ABS(60),ABS(S198-S197))</f>
        <v>0</v>
      </c>
    </row>
    <row r="199" customFormat="false" ht="15" hidden="false" customHeight="false" outlineLevel="0" collapsed="false">
      <c r="A199" s="1" t="n">
        <v>36316</v>
      </c>
      <c r="B199" s="2" t="n">
        <v>7639.3</v>
      </c>
      <c r="C199" s="2" t="n">
        <v>151346</v>
      </c>
      <c r="D199" s="2" t="n">
        <v>7584</v>
      </c>
      <c r="E199" s="2" t="n">
        <v>7585</v>
      </c>
      <c r="F199" s="2" t="n">
        <f aca="false">AVERAGE(B140:B199)</f>
        <v>7379.81316666667</v>
      </c>
      <c r="G199" s="2" t="n">
        <f aca="false">AVERAGE(C140:C199)</f>
        <v>119080.216666667</v>
      </c>
      <c r="H199" s="2" t="n">
        <f aca="false">SIGN(C199-G199)</f>
        <v>1</v>
      </c>
      <c r="I199" s="0" t="n">
        <f aca="false">B199-B198</f>
        <v>48.8600000000006</v>
      </c>
      <c r="J199" s="0" t="n">
        <f aca="false">H198*I199</f>
        <v>48.8600000000006</v>
      </c>
      <c r="K199" s="0" t="n">
        <f aca="false">K198+I199*L198</f>
        <v>5195.61999999996</v>
      </c>
      <c r="L199" s="0" t="n">
        <f aca="false">INT(K199*$O$1/B199)*H199</f>
        <v>4</v>
      </c>
      <c r="M199" s="0" t="n">
        <f aca="false">ABS(L199-L198)</f>
        <v>1</v>
      </c>
      <c r="N199" s="0" t="n">
        <f aca="false">COUNTIF(工作表2!$A$2:$A$248,A199)</f>
        <v>0</v>
      </c>
      <c r="P199" s="0" t="n">
        <f aca="false">D199-IF(N198=1,E198,D198)</f>
        <v>49</v>
      </c>
      <c r="Q199" s="0" t="n">
        <f aca="false">H198*P199</f>
        <v>49</v>
      </c>
      <c r="R199" s="0" t="n">
        <f aca="false">R198+P199*S198</f>
        <v>6071</v>
      </c>
      <c r="S199" s="0" t="n">
        <f aca="false">INT(R199*$O$1/IF(N199=1,E199,D199))*H199</f>
        <v>4</v>
      </c>
      <c r="T199" s="0" t="n">
        <f aca="false">IF(N199=1,ABS(S199)+ABS(60),ABS(S199-S198))</f>
        <v>0</v>
      </c>
    </row>
    <row r="200" customFormat="false" ht="15" hidden="false" customHeight="false" outlineLevel="0" collapsed="false">
      <c r="A200" s="1" t="n">
        <v>36318</v>
      </c>
      <c r="B200" s="2" t="n">
        <v>7802.69</v>
      </c>
      <c r="C200" s="2" t="n">
        <v>175240</v>
      </c>
      <c r="D200" s="2" t="n">
        <v>7795</v>
      </c>
      <c r="E200" s="2" t="n">
        <v>7790</v>
      </c>
      <c r="F200" s="2" t="n">
        <f aca="false">AVERAGE(B141:B200)</f>
        <v>7393.30166666667</v>
      </c>
      <c r="G200" s="2" t="n">
        <f aca="false">AVERAGE(C141:C200)</f>
        <v>119744.5</v>
      </c>
      <c r="H200" s="2" t="n">
        <f aca="false">SIGN(C200-G200)</f>
        <v>1</v>
      </c>
      <c r="I200" s="0" t="n">
        <f aca="false">B200-B199</f>
        <v>163.389999999999</v>
      </c>
      <c r="J200" s="0" t="n">
        <f aca="false">H199*I200</f>
        <v>163.389999999999</v>
      </c>
      <c r="K200" s="0" t="n">
        <f aca="false">K199+I200*L199</f>
        <v>5849.17999999996</v>
      </c>
      <c r="L200" s="0" t="n">
        <f aca="false">INT(K200*$O$1/B200)*H200</f>
        <v>4</v>
      </c>
      <c r="M200" s="0" t="n">
        <f aca="false">ABS(L200-L199)</f>
        <v>0</v>
      </c>
      <c r="N200" s="0" t="n">
        <f aca="false">COUNTIF(工作表2!$A$2:$A$248,A200)</f>
        <v>0</v>
      </c>
      <c r="P200" s="0" t="n">
        <f aca="false">D200-IF(N199=1,E199,D199)</f>
        <v>211</v>
      </c>
      <c r="Q200" s="0" t="n">
        <f aca="false">H199*P200</f>
        <v>211</v>
      </c>
      <c r="R200" s="0" t="n">
        <f aca="false">R199+P200*S199</f>
        <v>6915</v>
      </c>
      <c r="S200" s="0" t="n">
        <f aca="false">INT(R200*$O$1/IF(N200=1,E200,D200))*H200</f>
        <v>5</v>
      </c>
      <c r="T200" s="0" t="n">
        <f aca="false">IF(N200=1,ABS(S200)+ABS(60),ABS(S200-S199))</f>
        <v>1</v>
      </c>
    </row>
    <row r="201" customFormat="false" ht="15" hidden="false" customHeight="false" outlineLevel="0" collapsed="false">
      <c r="A201" s="1" t="n">
        <v>36319</v>
      </c>
      <c r="B201" s="2" t="n">
        <v>7892.13</v>
      </c>
      <c r="C201" s="2" t="n">
        <v>176023</v>
      </c>
      <c r="D201" s="2" t="n">
        <v>7894</v>
      </c>
      <c r="E201" s="2" t="n">
        <v>7894</v>
      </c>
      <c r="F201" s="2" t="n">
        <f aca="false">AVERAGE(B142:B201)</f>
        <v>7407.45</v>
      </c>
      <c r="G201" s="2" t="n">
        <f aca="false">AVERAGE(C142:C201)</f>
        <v>121016.2</v>
      </c>
      <c r="H201" s="2" t="n">
        <f aca="false">SIGN(C201-G201)</f>
        <v>1</v>
      </c>
      <c r="I201" s="0" t="n">
        <f aca="false">B201-B200</f>
        <v>89.4400000000005</v>
      </c>
      <c r="J201" s="0" t="n">
        <f aca="false">H200*I201</f>
        <v>89.4400000000005</v>
      </c>
      <c r="K201" s="0" t="n">
        <f aca="false">K200+I201*L200</f>
        <v>6206.93999999996</v>
      </c>
      <c r="L201" s="0" t="n">
        <f aca="false">INT(K201*$O$1/B201)*H201</f>
        <v>4</v>
      </c>
      <c r="M201" s="0" t="n">
        <f aca="false">ABS(L201-L200)</f>
        <v>0</v>
      </c>
      <c r="N201" s="0" t="n">
        <f aca="false">COUNTIF(工作表2!$A$2:$A$248,A201)</f>
        <v>0</v>
      </c>
      <c r="P201" s="0" t="n">
        <f aca="false">D201-IF(N200=1,E200,D200)</f>
        <v>99</v>
      </c>
      <c r="Q201" s="0" t="n">
        <f aca="false">H200*P201</f>
        <v>99</v>
      </c>
      <c r="R201" s="0" t="n">
        <f aca="false">R200+P201*S200</f>
        <v>7410</v>
      </c>
      <c r="S201" s="0" t="n">
        <f aca="false">INT(R201*$O$1/IF(N201=1,E201,D201))*H201</f>
        <v>5</v>
      </c>
      <c r="T201" s="0" t="n">
        <f aca="false">IF(N201=1,ABS(S201)+ABS(60),ABS(S201-S200))</f>
        <v>0</v>
      </c>
    </row>
    <row r="202" customFormat="false" ht="15" hidden="false" customHeight="false" outlineLevel="0" collapsed="false">
      <c r="A202" s="1" t="n">
        <v>36320</v>
      </c>
      <c r="B202" s="2" t="n">
        <v>7957.71</v>
      </c>
      <c r="C202" s="2" t="n">
        <v>186298</v>
      </c>
      <c r="D202" s="2" t="n">
        <v>7925</v>
      </c>
      <c r="E202" s="2" t="n">
        <v>7939</v>
      </c>
      <c r="F202" s="2" t="n">
        <f aca="false">AVERAGE(B143:B202)</f>
        <v>7424.3205</v>
      </c>
      <c r="G202" s="2" t="n">
        <f aca="false">AVERAGE(C143:C202)</f>
        <v>122013.016666667</v>
      </c>
      <c r="H202" s="2" t="n">
        <f aca="false">SIGN(C202-G202)</f>
        <v>1</v>
      </c>
      <c r="I202" s="0" t="n">
        <f aca="false">B202-B201</f>
        <v>65.5799999999999</v>
      </c>
      <c r="J202" s="0" t="n">
        <f aca="false">H201*I202</f>
        <v>65.5799999999999</v>
      </c>
      <c r="K202" s="0" t="n">
        <f aca="false">K201+I202*L201</f>
        <v>6469.25999999996</v>
      </c>
      <c r="L202" s="0" t="n">
        <f aca="false">INT(K202*$O$1/B202)*H202</f>
        <v>4</v>
      </c>
      <c r="M202" s="0" t="n">
        <f aca="false">ABS(L202-L201)</f>
        <v>0</v>
      </c>
      <c r="N202" s="0" t="n">
        <f aca="false">COUNTIF(工作表2!$A$2:$A$248,A202)</f>
        <v>0</v>
      </c>
      <c r="P202" s="0" t="n">
        <f aca="false">D202-IF(N201=1,E201,D201)</f>
        <v>31</v>
      </c>
      <c r="Q202" s="0" t="n">
        <f aca="false">H201*P202</f>
        <v>31</v>
      </c>
      <c r="R202" s="0" t="n">
        <f aca="false">R201+P202*S201</f>
        <v>7565</v>
      </c>
      <c r="S202" s="0" t="n">
        <f aca="false">INT(R202*$O$1/IF(N202=1,E202,D202))*H202</f>
        <v>5</v>
      </c>
      <c r="T202" s="0" t="n">
        <f aca="false">IF(N202=1,ABS(S202)+ABS(60),ABS(S202-S201))</f>
        <v>0</v>
      </c>
    </row>
    <row r="203" customFormat="false" ht="15" hidden="false" customHeight="false" outlineLevel="0" collapsed="false">
      <c r="A203" s="1" t="n">
        <v>36321</v>
      </c>
      <c r="B203" s="2" t="n">
        <v>7996.76</v>
      </c>
      <c r="C203" s="2" t="n">
        <v>198095</v>
      </c>
      <c r="D203" s="2" t="n">
        <v>7960</v>
      </c>
      <c r="E203" s="2" t="n">
        <v>7972</v>
      </c>
      <c r="F203" s="2" t="n">
        <f aca="false">AVERAGE(B144:B203)</f>
        <v>7442.77616666667</v>
      </c>
      <c r="G203" s="2" t="n">
        <f aca="false">AVERAGE(C144:C203)</f>
        <v>123697.666666667</v>
      </c>
      <c r="H203" s="2" t="n">
        <f aca="false">SIGN(C203-G203)</f>
        <v>1</v>
      </c>
      <c r="I203" s="0" t="n">
        <f aca="false">B203-B202</f>
        <v>39.0500000000002</v>
      </c>
      <c r="J203" s="0" t="n">
        <f aca="false">H202*I203</f>
        <v>39.0500000000002</v>
      </c>
      <c r="K203" s="0" t="n">
        <f aca="false">K202+I203*L202</f>
        <v>6625.45999999996</v>
      </c>
      <c r="L203" s="0" t="n">
        <f aca="false">INT(K203*$O$1/B203)*H203</f>
        <v>4</v>
      </c>
      <c r="M203" s="0" t="n">
        <f aca="false">ABS(L203-L202)</f>
        <v>0</v>
      </c>
      <c r="N203" s="0" t="n">
        <f aca="false">COUNTIF(工作表2!$A$2:$A$248,A203)</f>
        <v>0</v>
      </c>
      <c r="P203" s="0" t="n">
        <f aca="false">D203-IF(N202=1,E202,D202)</f>
        <v>35</v>
      </c>
      <c r="Q203" s="0" t="n">
        <f aca="false">H202*P203</f>
        <v>35</v>
      </c>
      <c r="R203" s="0" t="n">
        <f aca="false">R202+P203*S202</f>
        <v>7740</v>
      </c>
      <c r="S203" s="0" t="n">
        <f aca="false">INT(R203*$O$1/IF(N203=1,E203,D203))*H203</f>
        <v>5</v>
      </c>
      <c r="T203" s="0" t="n">
        <f aca="false">IF(N203=1,ABS(S203)+ABS(60),ABS(S203-S202))</f>
        <v>0</v>
      </c>
    </row>
    <row r="204" customFormat="false" ht="15" hidden="false" customHeight="false" outlineLevel="0" collapsed="false">
      <c r="A204" s="1" t="n">
        <v>36322</v>
      </c>
      <c r="B204" s="2" t="n">
        <v>7979.4</v>
      </c>
      <c r="C204" s="2" t="n">
        <v>162407</v>
      </c>
      <c r="D204" s="2" t="n">
        <v>7960</v>
      </c>
      <c r="E204" s="2" t="n">
        <v>7959</v>
      </c>
      <c r="F204" s="2" t="n">
        <f aca="false">AVERAGE(B145:B204)</f>
        <v>7460.0765</v>
      </c>
      <c r="G204" s="2" t="n">
        <f aca="false">AVERAGE(C145:C204)</f>
        <v>124852.666666667</v>
      </c>
      <c r="H204" s="2" t="n">
        <f aca="false">SIGN(C204-G204)</f>
        <v>1</v>
      </c>
      <c r="I204" s="0" t="n">
        <f aca="false">B204-B203</f>
        <v>-17.3600000000006</v>
      </c>
      <c r="J204" s="0" t="n">
        <f aca="false">H203*I204</f>
        <v>-17.3600000000006</v>
      </c>
      <c r="K204" s="0" t="n">
        <f aca="false">K203+I204*L203</f>
        <v>6556.01999999996</v>
      </c>
      <c r="L204" s="0" t="n">
        <f aca="false">INT(K204*$O$1/B204)*H204</f>
        <v>4</v>
      </c>
      <c r="M204" s="0" t="n">
        <f aca="false">ABS(L204-L203)</f>
        <v>0</v>
      </c>
      <c r="N204" s="0" t="n">
        <f aca="false">COUNTIF(工作表2!$A$2:$A$248,A204)</f>
        <v>0</v>
      </c>
      <c r="P204" s="0" t="n">
        <f aca="false">D204-IF(N203=1,E203,D203)</f>
        <v>0</v>
      </c>
      <c r="Q204" s="0" t="n">
        <f aca="false">H203*P204</f>
        <v>0</v>
      </c>
      <c r="R204" s="0" t="n">
        <f aca="false">R203+P204*S203</f>
        <v>7740</v>
      </c>
      <c r="S204" s="0" t="n">
        <f aca="false">INT(R204*$O$1/IF(N204=1,E204,D204))*H204</f>
        <v>5</v>
      </c>
      <c r="T204" s="0" t="n">
        <f aca="false">IF(N204=1,ABS(S204)+ABS(60),ABS(S204-S203))</f>
        <v>0</v>
      </c>
    </row>
    <row r="205" customFormat="false" ht="15" hidden="false" customHeight="false" outlineLevel="0" collapsed="false">
      <c r="A205" s="1" t="n">
        <v>36325</v>
      </c>
      <c r="B205" s="2" t="n">
        <v>7973.58</v>
      </c>
      <c r="C205" s="2" t="n">
        <v>114784</v>
      </c>
      <c r="D205" s="2" t="n">
        <v>7975</v>
      </c>
      <c r="E205" s="2" t="n">
        <v>7985</v>
      </c>
      <c r="F205" s="2" t="n">
        <f aca="false">AVERAGE(B146:B205)</f>
        <v>7475.74866666667</v>
      </c>
      <c r="G205" s="2" t="n">
        <f aca="false">AVERAGE(C146:C205)</f>
        <v>124831.133333333</v>
      </c>
      <c r="H205" s="2" t="n">
        <f aca="false">SIGN(C205-G205)</f>
        <v>-1</v>
      </c>
      <c r="I205" s="0" t="n">
        <f aca="false">B205-B204</f>
        <v>-5.81999999999971</v>
      </c>
      <c r="J205" s="0" t="n">
        <f aca="false">H204*I205</f>
        <v>-5.81999999999971</v>
      </c>
      <c r="K205" s="0" t="n">
        <f aca="false">K204+I205*L204</f>
        <v>6532.73999999996</v>
      </c>
      <c r="L205" s="0" t="n">
        <f aca="false">INT(K205*$O$1/B205)*H205</f>
        <v>-4</v>
      </c>
      <c r="M205" s="0" t="n">
        <f aca="false">ABS(L205-L204)</f>
        <v>8</v>
      </c>
      <c r="N205" s="0" t="n">
        <f aca="false">COUNTIF(工作表2!$A$2:$A$248,A205)</f>
        <v>0</v>
      </c>
      <c r="P205" s="0" t="n">
        <f aca="false">D205-IF(N204=1,E204,D204)</f>
        <v>15</v>
      </c>
      <c r="Q205" s="0" t="n">
        <f aca="false">H204*P205</f>
        <v>15</v>
      </c>
      <c r="R205" s="0" t="n">
        <f aca="false">R204+P205*S204</f>
        <v>7815</v>
      </c>
      <c r="S205" s="0" t="n">
        <f aca="false">INT(R205*$O$1/IF(N205=1,E205,D205))*H205</f>
        <v>-5</v>
      </c>
      <c r="T205" s="0" t="n">
        <f aca="false">IF(N205=1,ABS(S205)+ABS(60),ABS(S205-S204))</f>
        <v>10</v>
      </c>
    </row>
    <row r="206" customFormat="false" ht="15" hidden="false" customHeight="false" outlineLevel="0" collapsed="false">
      <c r="A206" s="1" t="n">
        <v>36326</v>
      </c>
      <c r="B206" s="2" t="n">
        <v>7960</v>
      </c>
      <c r="C206" s="2" t="n">
        <v>139471</v>
      </c>
      <c r="D206" s="2" t="n">
        <v>7943</v>
      </c>
      <c r="E206" s="2" t="n">
        <v>7940</v>
      </c>
      <c r="F206" s="2" t="n">
        <f aca="false">AVERAGE(B147:B206)</f>
        <v>7493.38733333333</v>
      </c>
      <c r="G206" s="2" t="n">
        <f aca="false">AVERAGE(C147:C206)</f>
        <v>125646.7</v>
      </c>
      <c r="H206" s="2" t="n">
        <f aca="false">SIGN(C206-G206)</f>
        <v>1</v>
      </c>
      <c r="I206" s="0" t="n">
        <f aca="false">B206-B205</f>
        <v>-13.5799999999999</v>
      </c>
      <c r="J206" s="0" t="n">
        <f aca="false">H205*I206</f>
        <v>13.5799999999999</v>
      </c>
      <c r="K206" s="0" t="n">
        <f aca="false">K205+I206*L205</f>
        <v>6587.05999999996</v>
      </c>
      <c r="L206" s="0" t="n">
        <f aca="false">INT(K206*$O$1/B206)*H206</f>
        <v>4</v>
      </c>
      <c r="M206" s="0" t="n">
        <f aca="false">ABS(L206-L205)</f>
        <v>8</v>
      </c>
      <c r="N206" s="0" t="n">
        <f aca="false">COUNTIF(工作表2!$A$2:$A$248,A206)</f>
        <v>0</v>
      </c>
      <c r="P206" s="0" t="n">
        <f aca="false">D206-IF(N205=1,E205,D205)</f>
        <v>-32</v>
      </c>
      <c r="Q206" s="0" t="n">
        <f aca="false">H205*P206</f>
        <v>32</v>
      </c>
      <c r="R206" s="0" t="n">
        <f aca="false">R205+P206*S205</f>
        <v>7975</v>
      </c>
      <c r="S206" s="0" t="n">
        <f aca="false">INT(R206*$O$1/IF(N206=1,E206,D206))*H206</f>
        <v>6</v>
      </c>
      <c r="T206" s="0" t="n">
        <f aca="false">IF(N206=1,ABS(S206)+ABS(60),ABS(S206-S205))</f>
        <v>11</v>
      </c>
    </row>
    <row r="207" customFormat="false" ht="15" hidden="false" customHeight="false" outlineLevel="0" collapsed="false">
      <c r="A207" s="1" t="n">
        <v>36327</v>
      </c>
      <c r="B207" s="2" t="n">
        <v>8059.02</v>
      </c>
      <c r="C207" s="2" t="n">
        <v>156560</v>
      </c>
      <c r="D207" s="2" t="n">
        <v>8090</v>
      </c>
      <c r="E207" s="2" t="n">
        <v>8113</v>
      </c>
      <c r="F207" s="2" t="n">
        <f aca="false">AVERAGE(B148:B207)</f>
        <v>7512.72666666667</v>
      </c>
      <c r="G207" s="2" t="n">
        <f aca="false">AVERAGE(C148:C207)</f>
        <v>126986.15</v>
      </c>
      <c r="H207" s="2" t="n">
        <f aca="false">SIGN(C207-G207)</f>
        <v>1</v>
      </c>
      <c r="I207" s="0" t="n">
        <f aca="false">B207-B206</f>
        <v>99.0200000000004</v>
      </c>
      <c r="J207" s="0" t="n">
        <f aca="false">H206*I207</f>
        <v>99.0200000000004</v>
      </c>
      <c r="K207" s="0" t="n">
        <f aca="false">K206+I207*L206</f>
        <v>6983.13999999996</v>
      </c>
      <c r="L207" s="0" t="n">
        <f aca="false">INT(K207*$O$1/B207)*H207</f>
        <v>5</v>
      </c>
      <c r="M207" s="0" t="n">
        <f aca="false">ABS(L207-L206)</f>
        <v>1</v>
      </c>
      <c r="N207" s="0" t="n">
        <f aca="false">COUNTIF(工作表2!$A$2:$A$248,A207)</f>
        <v>1</v>
      </c>
      <c r="P207" s="0" t="n">
        <f aca="false">D207-IF(N206=1,E206,D206)</f>
        <v>147</v>
      </c>
      <c r="Q207" s="0" t="n">
        <f aca="false">H206*P207</f>
        <v>147</v>
      </c>
      <c r="R207" s="0" t="n">
        <f aca="false">R206+P207*S206</f>
        <v>8857</v>
      </c>
      <c r="S207" s="0" t="n">
        <f aca="false">INT(R207*$O$1/IF(N207=1,E207,D207))*H207</f>
        <v>6</v>
      </c>
      <c r="T207" s="0" t="n">
        <f aca="false">IF(N207=1,ABS(S207)+ABS(60),ABS(S207-S206))</f>
        <v>66</v>
      </c>
    </row>
    <row r="208" customFormat="false" ht="15" hidden="false" customHeight="false" outlineLevel="0" collapsed="false">
      <c r="A208" s="1" t="n">
        <v>36328</v>
      </c>
      <c r="B208" s="2" t="n">
        <v>8274.36</v>
      </c>
      <c r="C208" s="2" t="n">
        <v>226738</v>
      </c>
      <c r="D208" s="2" t="n">
        <v>8349</v>
      </c>
      <c r="E208" s="2" t="n">
        <v>8350</v>
      </c>
      <c r="F208" s="2" t="n">
        <f aca="false">AVERAGE(B149:B208)</f>
        <v>7535.93733333334</v>
      </c>
      <c r="G208" s="2" t="n">
        <f aca="false">AVERAGE(C149:C208)</f>
        <v>129650.1</v>
      </c>
      <c r="H208" s="2" t="n">
        <f aca="false">SIGN(C208-G208)</f>
        <v>1</v>
      </c>
      <c r="I208" s="0" t="n">
        <f aca="false">B208-B207</f>
        <v>215.34</v>
      </c>
      <c r="J208" s="0" t="n">
        <f aca="false">H207*I208</f>
        <v>215.34</v>
      </c>
      <c r="K208" s="0" t="n">
        <f aca="false">K207+I208*L207</f>
        <v>8059.83999999996</v>
      </c>
      <c r="L208" s="0" t="n">
        <f aca="false">INT(K208*$O$1/B208)*H208</f>
        <v>5</v>
      </c>
      <c r="M208" s="0" t="n">
        <f aca="false">ABS(L208-L207)</f>
        <v>0</v>
      </c>
      <c r="N208" s="0" t="n">
        <f aca="false">COUNTIF(工作表2!$A$2:$A$248,A208)</f>
        <v>0</v>
      </c>
      <c r="P208" s="0" t="n">
        <f aca="false">D208-IF(N207=1,E207,D207)</f>
        <v>236</v>
      </c>
      <c r="Q208" s="0" t="n">
        <f aca="false">H207*P208</f>
        <v>236</v>
      </c>
      <c r="R208" s="0" t="n">
        <f aca="false">R207+P208*S207</f>
        <v>10273</v>
      </c>
      <c r="S208" s="0" t="n">
        <f aca="false">INT(R208*$O$1/IF(N208=1,E208,D208))*H208</f>
        <v>7</v>
      </c>
      <c r="T208" s="0" t="n">
        <f aca="false">IF(N208=1,ABS(S208)+ABS(60),ABS(S208-S207))</f>
        <v>1</v>
      </c>
    </row>
    <row r="209" customFormat="false" ht="15" hidden="false" customHeight="false" outlineLevel="0" collapsed="false">
      <c r="A209" s="1" t="n">
        <v>36332</v>
      </c>
      <c r="B209" s="2" t="n">
        <v>8413.48</v>
      </c>
      <c r="C209" s="2" t="n">
        <v>223642</v>
      </c>
      <c r="D209" s="2" t="n">
        <v>8439</v>
      </c>
      <c r="E209" s="2" t="n">
        <v>8440</v>
      </c>
      <c r="F209" s="2" t="n">
        <f aca="false">AVERAGE(B150:B209)</f>
        <v>7559.184</v>
      </c>
      <c r="G209" s="2" t="n">
        <f aca="false">AVERAGE(C150:C209)</f>
        <v>131656.65</v>
      </c>
      <c r="H209" s="2" t="n">
        <f aca="false">SIGN(C209-G209)</f>
        <v>1</v>
      </c>
      <c r="I209" s="0" t="n">
        <f aca="false">B209-B208</f>
        <v>139.119999999999</v>
      </c>
      <c r="J209" s="0" t="n">
        <f aca="false">H208*I209</f>
        <v>139.119999999999</v>
      </c>
      <c r="K209" s="0" t="n">
        <f aca="false">K208+I209*L208</f>
        <v>8755.43999999996</v>
      </c>
      <c r="L209" s="0" t="n">
        <f aca="false">INT(K209*$O$1/B209)*H209</f>
        <v>6</v>
      </c>
      <c r="M209" s="0" t="n">
        <f aca="false">ABS(L209-L208)</f>
        <v>1</v>
      </c>
      <c r="N209" s="0" t="n">
        <f aca="false">COUNTIF(工作表2!$A$2:$A$248,A209)</f>
        <v>0</v>
      </c>
      <c r="P209" s="0" t="n">
        <f aca="false">D209-IF(N208=1,E208,D208)</f>
        <v>90</v>
      </c>
      <c r="Q209" s="0" t="n">
        <f aca="false">H208*P209</f>
        <v>90</v>
      </c>
      <c r="R209" s="0" t="n">
        <f aca="false">R208+P209*S208</f>
        <v>10903</v>
      </c>
      <c r="S209" s="0" t="n">
        <f aca="false">INT(R209*$O$1/IF(N209=1,E209,D209))*H209</f>
        <v>7</v>
      </c>
      <c r="T209" s="0" t="n">
        <f aca="false">IF(N209=1,ABS(S209)+ABS(60),ABS(S209-S208))</f>
        <v>0</v>
      </c>
    </row>
    <row r="210" customFormat="false" ht="15" hidden="false" customHeight="false" outlineLevel="0" collapsed="false">
      <c r="A210" s="1" t="n">
        <v>36333</v>
      </c>
      <c r="B210" s="2" t="n">
        <v>8608.91</v>
      </c>
      <c r="C210" s="2" t="n">
        <v>216124</v>
      </c>
      <c r="D210" s="2" t="n">
        <v>8690</v>
      </c>
      <c r="E210" s="2" t="n">
        <v>8650</v>
      </c>
      <c r="F210" s="2" t="n">
        <f aca="false">AVERAGE(B151:B210)</f>
        <v>7582.124</v>
      </c>
      <c r="G210" s="2" t="n">
        <f aca="false">AVERAGE(C151:C210)</f>
        <v>132736.3</v>
      </c>
      <c r="H210" s="2" t="n">
        <f aca="false">SIGN(C210-G210)</f>
        <v>1</v>
      </c>
      <c r="I210" s="0" t="n">
        <f aca="false">B210-B209</f>
        <v>195.43</v>
      </c>
      <c r="J210" s="0" t="n">
        <f aca="false">H209*I210</f>
        <v>195.43</v>
      </c>
      <c r="K210" s="0" t="n">
        <f aca="false">K209+I210*L209</f>
        <v>9928.01999999996</v>
      </c>
      <c r="L210" s="0" t="n">
        <f aca="false">INT(K210*$O$1/B210)*H210</f>
        <v>6</v>
      </c>
      <c r="M210" s="0" t="n">
        <f aca="false">ABS(L210-L209)</f>
        <v>0</v>
      </c>
      <c r="N210" s="0" t="n">
        <f aca="false">COUNTIF(工作表2!$A$2:$A$248,A210)</f>
        <v>0</v>
      </c>
      <c r="P210" s="0" t="n">
        <f aca="false">D210-IF(N209=1,E209,D209)</f>
        <v>251</v>
      </c>
      <c r="Q210" s="0" t="n">
        <f aca="false">H209*P210</f>
        <v>251</v>
      </c>
      <c r="R210" s="0" t="n">
        <f aca="false">R209+P210*S209</f>
        <v>12660</v>
      </c>
      <c r="S210" s="0" t="n">
        <f aca="false">INT(R210*$O$1/IF(N210=1,E210,D210))*H210</f>
        <v>8</v>
      </c>
      <c r="T210" s="0" t="n">
        <f aca="false">IF(N210=1,ABS(S210)+ABS(60),ABS(S210-S209))</f>
        <v>1</v>
      </c>
    </row>
    <row r="211" customFormat="false" ht="15" hidden="false" customHeight="false" outlineLevel="0" collapsed="false">
      <c r="A211" s="1" t="n">
        <v>36334</v>
      </c>
      <c r="B211" s="2" t="n">
        <v>8492.32</v>
      </c>
      <c r="C211" s="2" t="n">
        <v>229881</v>
      </c>
      <c r="D211" s="2" t="n">
        <v>8527</v>
      </c>
      <c r="E211" s="2" t="n">
        <v>8532</v>
      </c>
      <c r="F211" s="2" t="n">
        <f aca="false">AVERAGE(B152:B211)</f>
        <v>7603.95933333334</v>
      </c>
      <c r="G211" s="2" t="n">
        <f aca="false">AVERAGE(C152:C211)</f>
        <v>134285.85</v>
      </c>
      <c r="H211" s="2" t="n">
        <f aca="false">SIGN(C211-G211)</f>
        <v>1</v>
      </c>
      <c r="I211" s="0" t="n">
        <f aca="false">B211-B210</f>
        <v>-116.59</v>
      </c>
      <c r="J211" s="0" t="n">
        <f aca="false">H210*I211</f>
        <v>-116.59</v>
      </c>
      <c r="K211" s="0" t="n">
        <f aca="false">K210+I211*L210</f>
        <v>9228.47999999996</v>
      </c>
      <c r="L211" s="0" t="n">
        <f aca="false">INT(K211*$O$1/B211)*H211</f>
        <v>6</v>
      </c>
      <c r="M211" s="0" t="n">
        <f aca="false">ABS(L211-L210)</f>
        <v>0</v>
      </c>
      <c r="N211" s="0" t="n">
        <f aca="false">COUNTIF(工作表2!$A$2:$A$248,A211)</f>
        <v>0</v>
      </c>
      <c r="P211" s="0" t="n">
        <f aca="false">D211-IF(N210=1,E210,D210)</f>
        <v>-163</v>
      </c>
      <c r="Q211" s="0" t="n">
        <f aca="false">H210*P211</f>
        <v>-163</v>
      </c>
      <c r="R211" s="0" t="n">
        <f aca="false">R210+P211*S210</f>
        <v>11356</v>
      </c>
      <c r="S211" s="0" t="n">
        <f aca="false">INT(R211*$O$1/IF(N211=1,E211,D211))*H211</f>
        <v>7</v>
      </c>
      <c r="T211" s="0" t="n">
        <f aca="false">IF(N211=1,ABS(S211)+ABS(60),ABS(S211-S210))</f>
        <v>1</v>
      </c>
    </row>
    <row r="212" customFormat="false" ht="15" hidden="false" customHeight="false" outlineLevel="0" collapsed="false">
      <c r="A212" s="1" t="n">
        <v>36335</v>
      </c>
      <c r="B212" s="2" t="n">
        <v>8589.31</v>
      </c>
      <c r="C212" s="2" t="n">
        <v>217067</v>
      </c>
      <c r="D212" s="2" t="n">
        <v>8697</v>
      </c>
      <c r="E212" s="2" t="n">
        <v>8670</v>
      </c>
      <c r="F212" s="2" t="n">
        <f aca="false">AVERAGE(B153:B212)</f>
        <v>7627.71466666667</v>
      </c>
      <c r="G212" s="2" t="n">
        <f aca="false">AVERAGE(C153:C212)</f>
        <v>136577.766666667</v>
      </c>
      <c r="H212" s="2" t="n">
        <f aca="false">SIGN(C212-G212)</f>
        <v>1</v>
      </c>
      <c r="I212" s="0" t="n">
        <f aca="false">B212-B211</f>
        <v>96.9899999999998</v>
      </c>
      <c r="J212" s="0" t="n">
        <f aca="false">H211*I212</f>
        <v>96.9899999999998</v>
      </c>
      <c r="K212" s="0" t="n">
        <f aca="false">K211+I212*L211</f>
        <v>9810.41999999996</v>
      </c>
      <c r="L212" s="0" t="n">
        <f aca="false">INT(K212*$O$1/B212)*H212</f>
        <v>6</v>
      </c>
      <c r="M212" s="0" t="n">
        <f aca="false">ABS(L212-L211)</f>
        <v>0</v>
      </c>
      <c r="N212" s="0" t="n">
        <f aca="false">COUNTIF(工作表2!$A$2:$A$248,A212)</f>
        <v>0</v>
      </c>
      <c r="P212" s="0" t="n">
        <f aca="false">D212-IF(N211=1,E211,D211)</f>
        <v>170</v>
      </c>
      <c r="Q212" s="0" t="n">
        <f aca="false">H211*P212</f>
        <v>170</v>
      </c>
      <c r="R212" s="0" t="n">
        <f aca="false">R211+P212*S211</f>
        <v>12546</v>
      </c>
      <c r="S212" s="0" t="n">
        <f aca="false">INT(R212*$O$1/IF(N212=1,E212,D212))*H212</f>
        <v>8</v>
      </c>
      <c r="T212" s="0" t="n">
        <f aca="false">IF(N212=1,ABS(S212)+ABS(60),ABS(S212-S211))</f>
        <v>1</v>
      </c>
    </row>
    <row r="213" customFormat="false" ht="15" hidden="false" customHeight="false" outlineLevel="0" collapsed="false">
      <c r="A213" s="1" t="n">
        <v>36336</v>
      </c>
      <c r="B213" s="2" t="n">
        <v>8265.95</v>
      </c>
      <c r="C213" s="2" t="n">
        <v>195369</v>
      </c>
      <c r="D213" s="2" t="n">
        <v>8434</v>
      </c>
      <c r="E213" s="2" t="n">
        <v>8400</v>
      </c>
      <c r="F213" s="2" t="n">
        <f aca="false">AVERAGE(B154:B213)</f>
        <v>7646.549</v>
      </c>
      <c r="G213" s="2" t="n">
        <f aca="false">AVERAGE(C154:C213)</f>
        <v>138654.6</v>
      </c>
      <c r="H213" s="2" t="n">
        <f aca="false">SIGN(C213-G213)</f>
        <v>1</v>
      </c>
      <c r="I213" s="0" t="n">
        <f aca="false">B213-B212</f>
        <v>-323.359999999999</v>
      </c>
      <c r="J213" s="0" t="n">
        <f aca="false">H212*I213</f>
        <v>-323.359999999999</v>
      </c>
      <c r="K213" s="0" t="n">
        <f aca="false">K212+I213*L212</f>
        <v>7870.25999999997</v>
      </c>
      <c r="L213" s="0" t="n">
        <f aca="false">INT(K213*$O$1/B213)*H213</f>
        <v>5</v>
      </c>
      <c r="M213" s="0" t="n">
        <f aca="false">ABS(L213-L212)</f>
        <v>1</v>
      </c>
      <c r="N213" s="0" t="n">
        <f aca="false">COUNTIF(工作表2!$A$2:$A$248,A213)</f>
        <v>0</v>
      </c>
      <c r="P213" s="0" t="n">
        <f aca="false">D213-IF(N212=1,E212,D212)</f>
        <v>-263</v>
      </c>
      <c r="Q213" s="0" t="n">
        <f aca="false">H212*P213</f>
        <v>-263</v>
      </c>
      <c r="R213" s="0" t="n">
        <f aca="false">R212+P213*S212</f>
        <v>10442</v>
      </c>
      <c r="S213" s="0" t="n">
        <f aca="false">INT(R213*$O$1/IF(N213=1,E213,D213))*H213</f>
        <v>7</v>
      </c>
      <c r="T213" s="0" t="n">
        <f aca="false">IF(N213=1,ABS(S213)+ABS(60),ABS(S213-S212))</f>
        <v>1</v>
      </c>
    </row>
    <row r="214" customFormat="false" ht="15" hidden="false" customHeight="false" outlineLevel="0" collapsed="false">
      <c r="A214" s="1" t="n">
        <v>36339</v>
      </c>
      <c r="B214" s="2" t="n">
        <v>8281.45</v>
      </c>
      <c r="C214" s="2" t="n">
        <v>123876</v>
      </c>
      <c r="D214" s="2" t="n">
        <v>8447</v>
      </c>
      <c r="E214" s="2" t="n">
        <v>8453</v>
      </c>
      <c r="F214" s="2" t="n">
        <f aca="false">AVERAGE(B155:B214)</f>
        <v>7663.34966666667</v>
      </c>
      <c r="G214" s="2" t="n">
        <f aca="false">AVERAGE(C155:C214)</f>
        <v>138527.333333333</v>
      </c>
      <c r="H214" s="2" t="n">
        <f aca="false">SIGN(C214-G214)</f>
        <v>-1</v>
      </c>
      <c r="I214" s="0" t="n">
        <f aca="false">B214-B213</f>
        <v>15.5</v>
      </c>
      <c r="J214" s="0" t="n">
        <f aca="false">H213*I214</f>
        <v>15.5</v>
      </c>
      <c r="K214" s="0" t="n">
        <f aca="false">K213+I214*L213</f>
        <v>7947.75999999997</v>
      </c>
      <c r="L214" s="0" t="n">
        <f aca="false">INT(K214*$O$1/B214)*H214</f>
        <v>-5</v>
      </c>
      <c r="M214" s="0" t="n">
        <f aca="false">ABS(L214-L213)</f>
        <v>10</v>
      </c>
      <c r="N214" s="0" t="n">
        <f aca="false">COUNTIF(工作表2!$A$2:$A$248,A214)</f>
        <v>0</v>
      </c>
      <c r="P214" s="0" t="n">
        <f aca="false">D214-IF(N213=1,E213,D213)</f>
        <v>13</v>
      </c>
      <c r="Q214" s="0" t="n">
        <f aca="false">H213*P214</f>
        <v>13</v>
      </c>
      <c r="R214" s="0" t="n">
        <f aca="false">R213+P214*S213</f>
        <v>10533</v>
      </c>
      <c r="S214" s="0" t="n">
        <f aca="false">INT(R214*$O$1/IF(N214=1,E214,D214))*H214</f>
        <v>-7</v>
      </c>
      <c r="T214" s="0" t="n">
        <f aca="false">IF(N214=1,ABS(S214)+ABS(60),ABS(S214-S213))</f>
        <v>14</v>
      </c>
    </row>
    <row r="215" customFormat="false" ht="15" hidden="false" customHeight="false" outlineLevel="0" collapsed="false">
      <c r="A215" s="1" t="n">
        <v>36340</v>
      </c>
      <c r="B215" s="2" t="n">
        <v>8514.27</v>
      </c>
      <c r="C215" s="2" t="n">
        <v>182530</v>
      </c>
      <c r="D215" s="2" t="n">
        <v>8618</v>
      </c>
      <c r="E215" s="2" t="n">
        <v>8625</v>
      </c>
      <c r="F215" s="2" t="n">
        <f aca="false">AVERAGE(B156:B215)</f>
        <v>7684.15916666667</v>
      </c>
      <c r="G215" s="2" t="n">
        <f aca="false">AVERAGE(C156:C215)</f>
        <v>139201.916666667</v>
      </c>
      <c r="H215" s="2" t="n">
        <f aca="false">SIGN(C215-G215)</f>
        <v>1</v>
      </c>
      <c r="I215" s="0" t="n">
        <f aca="false">B215-B214</f>
        <v>232.82</v>
      </c>
      <c r="J215" s="0" t="n">
        <f aca="false">H214*I215</f>
        <v>-232.82</v>
      </c>
      <c r="K215" s="0" t="n">
        <f aca="false">K214+I215*L214</f>
        <v>6783.65999999997</v>
      </c>
      <c r="L215" s="0" t="n">
        <f aca="false">INT(K215*$O$1/B215)*H215</f>
        <v>4</v>
      </c>
      <c r="M215" s="0" t="n">
        <f aca="false">ABS(L215-L214)</f>
        <v>9</v>
      </c>
      <c r="N215" s="0" t="n">
        <f aca="false">COUNTIF(工作表2!$A$2:$A$248,A215)</f>
        <v>0</v>
      </c>
      <c r="P215" s="0" t="n">
        <f aca="false">D215-IF(N214=1,E214,D214)</f>
        <v>171</v>
      </c>
      <c r="Q215" s="0" t="n">
        <f aca="false">H214*P215</f>
        <v>-171</v>
      </c>
      <c r="R215" s="0" t="n">
        <f aca="false">R214+P215*S214</f>
        <v>9336</v>
      </c>
      <c r="S215" s="0" t="n">
        <f aca="false">INT(R215*$O$1/IF(N215=1,E215,D215))*H215</f>
        <v>6</v>
      </c>
      <c r="T215" s="0" t="n">
        <f aca="false">IF(N215=1,ABS(S215)+ABS(60),ABS(S215-S214))</f>
        <v>13</v>
      </c>
    </row>
    <row r="216" customFormat="false" ht="15" hidden="false" customHeight="false" outlineLevel="0" collapsed="false">
      <c r="A216" s="1" t="n">
        <v>36341</v>
      </c>
      <c r="B216" s="2" t="n">
        <v>8467.37</v>
      </c>
      <c r="C216" s="2" t="n">
        <v>194916</v>
      </c>
      <c r="D216" s="2" t="n">
        <v>8559</v>
      </c>
      <c r="E216" s="2" t="n">
        <v>8565</v>
      </c>
      <c r="F216" s="2" t="n">
        <f aca="false">AVERAGE(B157:B216)</f>
        <v>7704.57533333334</v>
      </c>
      <c r="G216" s="2" t="n">
        <f aca="false">AVERAGE(C157:C216)</f>
        <v>140320.05</v>
      </c>
      <c r="H216" s="2" t="n">
        <f aca="false">SIGN(C216-G216)</f>
        <v>1</v>
      </c>
      <c r="I216" s="0" t="n">
        <f aca="false">B216-B215</f>
        <v>-46.8999999999996</v>
      </c>
      <c r="J216" s="0" t="n">
        <f aca="false">H215*I216</f>
        <v>-46.8999999999996</v>
      </c>
      <c r="K216" s="0" t="n">
        <f aca="false">K215+I216*L215</f>
        <v>6596.05999999997</v>
      </c>
      <c r="L216" s="0" t="n">
        <f aca="false">INT(K216*$O$1/B216)*H216</f>
        <v>4</v>
      </c>
      <c r="M216" s="0" t="n">
        <f aca="false">ABS(L216-L215)</f>
        <v>0</v>
      </c>
      <c r="N216" s="0" t="n">
        <f aca="false">COUNTIF(工作表2!$A$2:$A$248,A216)</f>
        <v>0</v>
      </c>
      <c r="P216" s="0" t="n">
        <f aca="false">D216-IF(N215=1,E215,D215)</f>
        <v>-59</v>
      </c>
      <c r="Q216" s="0" t="n">
        <f aca="false">H215*P216</f>
        <v>-59</v>
      </c>
      <c r="R216" s="0" t="n">
        <f aca="false">R215+P216*S215</f>
        <v>8982</v>
      </c>
      <c r="S216" s="0" t="n">
        <f aca="false">INT(R216*$O$1/IF(N216=1,E216,D216))*H216</f>
        <v>6</v>
      </c>
      <c r="T216" s="0" t="n">
        <f aca="false">IF(N216=1,ABS(S216)+ABS(60),ABS(S216-S215))</f>
        <v>0</v>
      </c>
    </row>
    <row r="217" customFormat="false" ht="15" hidden="false" customHeight="false" outlineLevel="0" collapsed="false">
      <c r="A217" s="1" t="n">
        <v>36343</v>
      </c>
      <c r="B217" s="2" t="n">
        <v>8572.09</v>
      </c>
      <c r="C217" s="2" t="n">
        <v>187336</v>
      </c>
      <c r="D217" s="2" t="n">
        <v>8631</v>
      </c>
      <c r="E217" s="2" t="n">
        <v>8640</v>
      </c>
      <c r="F217" s="2" t="n">
        <f aca="false">AVERAGE(B158:B217)</f>
        <v>7725.146</v>
      </c>
      <c r="G217" s="2" t="n">
        <f aca="false">AVERAGE(C158:C217)</f>
        <v>141408.533333333</v>
      </c>
      <c r="H217" s="2" t="n">
        <f aca="false">SIGN(C217-G217)</f>
        <v>1</v>
      </c>
      <c r="I217" s="0" t="n">
        <f aca="false">B217-B216</f>
        <v>104.719999999999</v>
      </c>
      <c r="J217" s="0" t="n">
        <f aca="false">H216*I217</f>
        <v>104.719999999999</v>
      </c>
      <c r="K217" s="0" t="n">
        <f aca="false">K216+I217*L216</f>
        <v>7014.93999999997</v>
      </c>
      <c r="L217" s="0" t="n">
        <f aca="false">INT(K217*$O$1/B217)*H217</f>
        <v>4</v>
      </c>
      <c r="M217" s="0" t="n">
        <f aca="false">ABS(L217-L216)</f>
        <v>0</v>
      </c>
      <c r="N217" s="0" t="n">
        <f aca="false">COUNTIF(工作表2!$A$2:$A$248,A217)</f>
        <v>0</v>
      </c>
      <c r="P217" s="0" t="n">
        <f aca="false">D217-IF(N216=1,E216,D216)</f>
        <v>72</v>
      </c>
      <c r="Q217" s="0" t="n">
        <f aca="false">H216*P217</f>
        <v>72</v>
      </c>
      <c r="R217" s="0" t="n">
        <f aca="false">R216+P217*S216</f>
        <v>9414</v>
      </c>
      <c r="S217" s="0" t="n">
        <f aca="false">INT(R217*$O$1/IF(N217=1,E217,D217))*H217</f>
        <v>6</v>
      </c>
      <c r="T217" s="0" t="n">
        <f aca="false">IF(N217=1,ABS(S217)+ABS(60),ABS(S217-S216))</f>
        <v>0</v>
      </c>
    </row>
    <row r="218" customFormat="false" ht="15" hidden="false" customHeight="false" outlineLevel="0" collapsed="false">
      <c r="A218" s="1" t="n">
        <v>36344</v>
      </c>
      <c r="B218" s="2" t="n">
        <v>8563.55</v>
      </c>
      <c r="C218" s="2" t="n">
        <v>196453</v>
      </c>
      <c r="D218" s="2" t="n">
        <v>8616</v>
      </c>
      <c r="E218" s="2" t="n">
        <v>8620</v>
      </c>
      <c r="F218" s="2" t="n">
        <f aca="false">AVERAGE(B159:B218)</f>
        <v>7744.561</v>
      </c>
      <c r="G218" s="2" t="n">
        <f aca="false">AVERAGE(C159:C218)</f>
        <v>142289.433333333</v>
      </c>
      <c r="H218" s="2" t="n">
        <f aca="false">SIGN(C218-G218)</f>
        <v>1</v>
      </c>
      <c r="I218" s="0" t="n">
        <f aca="false">B218-B217</f>
        <v>-8.54000000000087</v>
      </c>
      <c r="J218" s="0" t="n">
        <f aca="false">H217*I218</f>
        <v>-8.54000000000087</v>
      </c>
      <c r="K218" s="0" t="n">
        <f aca="false">K217+I218*L217</f>
        <v>6980.77999999996</v>
      </c>
      <c r="L218" s="0" t="n">
        <f aca="false">INT(K218*$O$1/B218)*H218</f>
        <v>4</v>
      </c>
      <c r="M218" s="0" t="n">
        <f aca="false">ABS(L218-L217)</f>
        <v>0</v>
      </c>
      <c r="N218" s="0" t="n">
        <f aca="false">COUNTIF(工作表2!$A$2:$A$248,A218)</f>
        <v>0</v>
      </c>
      <c r="P218" s="0" t="n">
        <f aca="false">D218-IF(N217=1,E217,D217)</f>
        <v>-15</v>
      </c>
      <c r="Q218" s="0" t="n">
        <f aca="false">H217*P218</f>
        <v>-15</v>
      </c>
      <c r="R218" s="0" t="n">
        <f aca="false">R217+P218*S217</f>
        <v>9324</v>
      </c>
      <c r="S218" s="0" t="n">
        <f aca="false">INT(R218*$O$1/IF(N218=1,E218,D218))*H218</f>
        <v>6</v>
      </c>
      <c r="T218" s="0" t="n">
        <f aca="false">IF(N218=1,ABS(S218)+ABS(60),ABS(S218-S217))</f>
        <v>0</v>
      </c>
    </row>
    <row r="219" customFormat="false" ht="15" hidden="false" customHeight="false" outlineLevel="0" collapsed="false">
      <c r="A219" s="1" t="n">
        <v>36346</v>
      </c>
      <c r="B219" s="2" t="n">
        <v>8593.35</v>
      </c>
      <c r="C219" s="2" t="n">
        <v>150105</v>
      </c>
      <c r="D219" s="2" t="n">
        <v>8608</v>
      </c>
      <c r="E219" s="2" t="n">
        <v>8601</v>
      </c>
      <c r="F219" s="2" t="n">
        <f aca="false">AVERAGE(B160:B219)</f>
        <v>7762.814</v>
      </c>
      <c r="G219" s="2" t="n">
        <f aca="false">AVERAGE(C160:C219)</f>
        <v>142459.65</v>
      </c>
      <c r="H219" s="2" t="n">
        <f aca="false">SIGN(C219-G219)</f>
        <v>1</v>
      </c>
      <c r="I219" s="0" t="n">
        <f aca="false">B219-B218</f>
        <v>29.8000000000011</v>
      </c>
      <c r="J219" s="0" t="n">
        <f aca="false">H218*I219</f>
        <v>29.8000000000011</v>
      </c>
      <c r="K219" s="0" t="n">
        <f aca="false">K218+I219*L218</f>
        <v>7099.97999999997</v>
      </c>
      <c r="L219" s="0" t="n">
        <f aca="false">INT(K219*$O$1/B219)*H219</f>
        <v>4</v>
      </c>
      <c r="M219" s="0" t="n">
        <f aca="false">ABS(L219-L218)</f>
        <v>0</v>
      </c>
      <c r="N219" s="0" t="n">
        <f aca="false">COUNTIF(工作表2!$A$2:$A$248,A219)</f>
        <v>0</v>
      </c>
      <c r="P219" s="0" t="n">
        <f aca="false">D219-IF(N218=1,E218,D218)</f>
        <v>-8</v>
      </c>
      <c r="Q219" s="0" t="n">
        <f aca="false">H218*P219</f>
        <v>-8</v>
      </c>
      <c r="R219" s="0" t="n">
        <f aca="false">R218+P219*S218</f>
        <v>9276</v>
      </c>
      <c r="S219" s="0" t="n">
        <f aca="false">INT(R219*$O$1/IF(N219=1,E219,D219))*H219</f>
        <v>6</v>
      </c>
      <c r="T219" s="0" t="n">
        <f aca="false">IF(N219=1,ABS(S219)+ABS(60),ABS(S219-S218))</f>
        <v>0</v>
      </c>
    </row>
    <row r="220" customFormat="false" ht="15" hidden="false" customHeight="false" outlineLevel="0" collapsed="false">
      <c r="A220" s="1" t="n">
        <v>36347</v>
      </c>
      <c r="B220" s="2" t="n">
        <v>8454.49</v>
      </c>
      <c r="C220" s="2" t="n">
        <v>153490</v>
      </c>
      <c r="D220" s="2" t="n">
        <v>8526</v>
      </c>
      <c r="E220" s="2" t="n">
        <v>8515</v>
      </c>
      <c r="F220" s="2" t="n">
        <f aca="false">AVERAGE(B161:B220)</f>
        <v>7779.27516666667</v>
      </c>
      <c r="G220" s="2" t="n">
        <f aca="false">AVERAGE(C161:C220)</f>
        <v>142267.033333333</v>
      </c>
      <c r="H220" s="2" t="n">
        <f aca="false">SIGN(C220-G220)</f>
        <v>1</v>
      </c>
      <c r="I220" s="0" t="n">
        <f aca="false">B220-B219</f>
        <v>-138.860000000001</v>
      </c>
      <c r="J220" s="0" t="n">
        <f aca="false">H219*I220</f>
        <v>-138.860000000001</v>
      </c>
      <c r="K220" s="0" t="n">
        <f aca="false">K219+I220*L219</f>
        <v>6544.53999999996</v>
      </c>
      <c r="L220" s="0" t="n">
        <f aca="false">INT(K220*$O$1/B220)*H220</f>
        <v>4</v>
      </c>
      <c r="M220" s="0" t="n">
        <f aca="false">ABS(L220-L219)</f>
        <v>0</v>
      </c>
      <c r="N220" s="0" t="n">
        <f aca="false">COUNTIF(工作表2!$A$2:$A$248,A220)</f>
        <v>0</v>
      </c>
      <c r="P220" s="0" t="n">
        <f aca="false">D220-IF(N219=1,E219,D219)</f>
        <v>-82</v>
      </c>
      <c r="Q220" s="0" t="n">
        <f aca="false">H219*P220</f>
        <v>-82</v>
      </c>
      <c r="R220" s="0" t="n">
        <f aca="false">R219+P220*S219</f>
        <v>8784</v>
      </c>
      <c r="S220" s="0" t="n">
        <f aca="false">INT(R220*$O$1/IF(N220=1,E220,D220))*H220</f>
        <v>6</v>
      </c>
      <c r="T220" s="0" t="n">
        <f aca="false">IF(N220=1,ABS(S220)+ABS(60),ABS(S220-S219))</f>
        <v>0</v>
      </c>
    </row>
    <row r="221" customFormat="false" ht="15" hidden="false" customHeight="false" outlineLevel="0" collapsed="false">
      <c r="A221" s="1" t="n">
        <v>36348</v>
      </c>
      <c r="B221" s="2" t="n">
        <v>8470.07</v>
      </c>
      <c r="C221" s="2" t="n">
        <v>142592</v>
      </c>
      <c r="D221" s="2" t="n">
        <v>8560</v>
      </c>
      <c r="E221" s="2" t="n">
        <v>8560</v>
      </c>
      <c r="F221" s="2" t="n">
        <f aca="false">AVERAGE(B162:B221)</f>
        <v>7794.08466666667</v>
      </c>
      <c r="G221" s="2" t="n">
        <f aca="false">AVERAGE(C162:C221)</f>
        <v>142355.283333333</v>
      </c>
      <c r="H221" s="2" t="n">
        <f aca="false">SIGN(C221-G221)</f>
        <v>1</v>
      </c>
      <c r="I221" s="0" t="n">
        <f aca="false">B221-B220</f>
        <v>15.5799999999999</v>
      </c>
      <c r="J221" s="0" t="n">
        <f aca="false">H220*I221</f>
        <v>15.5799999999999</v>
      </c>
      <c r="K221" s="0" t="n">
        <f aca="false">K220+I221*L220</f>
        <v>6606.85999999996</v>
      </c>
      <c r="L221" s="0" t="n">
        <f aca="false">INT(K221*$O$1/B221)*H221</f>
        <v>4</v>
      </c>
      <c r="M221" s="0" t="n">
        <f aca="false">ABS(L221-L220)</f>
        <v>0</v>
      </c>
      <c r="N221" s="0" t="n">
        <f aca="false">COUNTIF(工作表2!$A$2:$A$248,A221)</f>
        <v>0</v>
      </c>
      <c r="P221" s="0" t="n">
        <f aca="false">D221-IF(N220=1,E220,D220)</f>
        <v>34</v>
      </c>
      <c r="Q221" s="0" t="n">
        <f aca="false">H220*P221</f>
        <v>34</v>
      </c>
      <c r="R221" s="0" t="n">
        <f aca="false">R220+P221*S220</f>
        <v>8988</v>
      </c>
      <c r="S221" s="0" t="n">
        <f aca="false">INT(R221*$O$1/IF(N221=1,E221,D221))*H221</f>
        <v>6</v>
      </c>
      <c r="T221" s="0" t="n">
        <f aca="false">IF(N221=1,ABS(S221)+ABS(60),ABS(S221-S220))</f>
        <v>0</v>
      </c>
    </row>
    <row r="222" customFormat="false" ht="15" hidden="false" customHeight="false" outlineLevel="0" collapsed="false">
      <c r="A222" s="1" t="n">
        <v>36349</v>
      </c>
      <c r="B222" s="2" t="n">
        <v>8592.43</v>
      </c>
      <c r="C222" s="2" t="n">
        <v>146774</v>
      </c>
      <c r="D222" s="2" t="n">
        <v>8615</v>
      </c>
      <c r="E222" s="2" t="n">
        <v>8621</v>
      </c>
      <c r="F222" s="2" t="n">
        <f aca="false">AVERAGE(B163:B222)</f>
        <v>7810.23883333334</v>
      </c>
      <c r="G222" s="2" t="n">
        <f aca="false">AVERAGE(C163:C222)</f>
        <v>142268.75</v>
      </c>
      <c r="H222" s="2" t="n">
        <f aca="false">SIGN(C222-G222)</f>
        <v>1</v>
      </c>
      <c r="I222" s="0" t="n">
        <f aca="false">B222-B221</f>
        <v>122.360000000001</v>
      </c>
      <c r="J222" s="0" t="n">
        <f aca="false">H221*I222</f>
        <v>122.360000000001</v>
      </c>
      <c r="K222" s="0" t="n">
        <f aca="false">K221+I222*L221</f>
        <v>7096.29999999997</v>
      </c>
      <c r="L222" s="0" t="n">
        <f aca="false">INT(K222*$O$1/B222)*H222</f>
        <v>4</v>
      </c>
      <c r="M222" s="0" t="n">
        <f aca="false">ABS(L222-L221)</f>
        <v>0</v>
      </c>
      <c r="N222" s="0" t="n">
        <f aca="false">COUNTIF(工作表2!$A$2:$A$248,A222)</f>
        <v>0</v>
      </c>
      <c r="P222" s="0" t="n">
        <f aca="false">D222-IF(N221=1,E221,D221)</f>
        <v>55</v>
      </c>
      <c r="Q222" s="0" t="n">
        <f aca="false">H221*P222</f>
        <v>55</v>
      </c>
      <c r="R222" s="0" t="n">
        <f aca="false">R221+P222*S221</f>
        <v>9318</v>
      </c>
      <c r="S222" s="0" t="n">
        <f aca="false">INT(R222*$O$1/IF(N222=1,E222,D222))*H222</f>
        <v>6</v>
      </c>
      <c r="T222" s="0" t="n">
        <f aca="false">IF(N222=1,ABS(S222)+ABS(60),ABS(S222-S221))</f>
        <v>0</v>
      </c>
    </row>
    <row r="223" customFormat="false" ht="15" hidden="false" customHeight="false" outlineLevel="0" collapsed="false">
      <c r="A223" s="1" t="n">
        <v>36350</v>
      </c>
      <c r="B223" s="2" t="n">
        <v>8550.27</v>
      </c>
      <c r="C223" s="2" t="n">
        <v>154167</v>
      </c>
      <c r="D223" s="2" t="n">
        <v>8565</v>
      </c>
      <c r="E223" s="2" t="n">
        <v>8569</v>
      </c>
      <c r="F223" s="2" t="n">
        <f aca="false">AVERAGE(B164:B223)</f>
        <v>7825.61433333334</v>
      </c>
      <c r="G223" s="2" t="n">
        <f aca="false">AVERAGE(C164:C223)</f>
        <v>142619.016666667</v>
      </c>
      <c r="H223" s="2" t="n">
        <f aca="false">SIGN(C223-G223)</f>
        <v>1</v>
      </c>
      <c r="I223" s="0" t="n">
        <f aca="false">B223-B222</f>
        <v>-42.1599999999999</v>
      </c>
      <c r="J223" s="0" t="n">
        <f aca="false">H222*I223</f>
        <v>-42.1599999999999</v>
      </c>
      <c r="K223" s="0" t="n">
        <f aca="false">K222+I223*L222</f>
        <v>6927.65999999997</v>
      </c>
      <c r="L223" s="0" t="n">
        <f aca="false">INT(K223*$O$1/B223)*H223</f>
        <v>4</v>
      </c>
      <c r="M223" s="0" t="n">
        <f aca="false">ABS(L223-L222)</f>
        <v>0</v>
      </c>
      <c r="N223" s="0" t="n">
        <f aca="false">COUNTIF(工作表2!$A$2:$A$248,A223)</f>
        <v>0</v>
      </c>
      <c r="P223" s="0" t="n">
        <f aca="false">D223-IF(N222=1,E222,D222)</f>
        <v>-50</v>
      </c>
      <c r="Q223" s="0" t="n">
        <f aca="false">H222*P223</f>
        <v>-50</v>
      </c>
      <c r="R223" s="0" t="n">
        <f aca="false">R222+P223*S222</f>
        <v>9018</v>
      </c>
      <c r="S223" s="0" t="n">
        <f aca="false">INT(R223*$O$1/IF(N223=1,E223,D223))*H223</f>
        <v>6</v>
      </c>
      <c r="T223" s="0" t="n">
        <f aca="false">IF(N223=1,ABS(S223)+ABS(60),ABS(S223-S222))</f>
        <v>0</v>
      </c>
    </row>
    <row r="224" customFormat="false" ht="15" hidden="false" customHeight="false" outlineLevel="0" collapsed="false">
      <c r="A224" s="1" t="n">
        <v>36353</v>
      </c>
      <c r="B224" s="2" t="n">
        <v>8463.9</v>
      </c>
      <c r="C224" s="2" t="n">
        <v>121284</v>
      </c>
      <c r="D224" s="2" t="n">
        <v>8550</v>
      </c>
      <c r="E224" s="2" t="n">
        <v>8560</v>
      </c>
      <c r="F224" s="2" t="n">
        <f aca="false">AVERAGE(B165:B224)</f>
        <v>7842.11</v>
      </c>
      <c r="G224" s="2" t="n">
        <f aca="false">AVERAGE(C165:C224)</f>
        <v>142155.233333333</v>
      </c>
      <c r="H224" s="2" t="n">
        <f aca="false">SIGN(C224-G224)</f>
        <v>-1</v>
      </c>
      <c r="I224" s="0" t="n">
        <f aca="false">B224-B223</f>
        <v>-86.3700000000008</v>
      </c>
      <c r="J224" s="0" t="n">
        <f aca="false">H223*I224</f>
        <v>-86.3700000000008</v>
      </c>
      <c r="K224" s="0" t="n">
        <f aca="false">K223+I224*L223</f>
        <v>6582.17999999996</v>
      </c>
      <c r="L224" s="0" t="n">
        <f aca="false">INT(K224*$O$1/B224)*H224</f>
        <v>-4</v>
      </c>
      <c r="M224" s="0" t="n">
        <f aca="false">ABS(L224-L223)</f>
        <v>8</v>
      </c>
      <c r="N224" s="0" t="n">
        <f aca="false">COUNTIF(工作表2!$A$2:$A$248,A224)</f>
        <v>0</v>
      </c>
      <c r="P224" s="0" t="n">
        <f aca="false">D224-IF(N223=1,E223,D223)</f>
        <v>-15</v>
      </c>
      <c r="Q224" s="0" t="n">
        <f aca="false">H223*P224</f>
        <v>-15</v>
      </c>
      <c r="R224" s="0" t="n">
        <f aca="false">R223+P224*S223</f>
        <v>8928</v>
      </c>
      <c r="S224" s="0" t="n">
        <f aca="false">INT(R224*$O$1/IF(N224=1,E224,D224))*H224</f>
        <v>-6</v>
      </c>
      <c r="T224" s="0" t="n">
        <f aca="false">IF(N224=1,ABS(S224)+ABS(60),ABS(S224-S223))</f>
        <v>12</v>
      </c>
    </row>
    <row r="225" customFormat="false" ht="15" hidden="false" customHeight="false" outlineLevel="0" collapsed="false">
      <c r="A225" s="1" t="n">
        <v>36354</v>
      </c>
      <c r="B225" s="2" t="n">
        <v>8204.5</v>
      </c>
      <c r="C225" s="2" t="n">
        <v>170969</v>
      </c>
      <c r="D225" s="2" t="n">
        <v>8280</v>
      </c>
      <c r="E225" s="2" t="n">
        <v>8335</v>
      </c>
      <c r="F225" s="2" t="n">
        <f aca="false">AVERAGE(B166:B225)</f>
        <v>7853.94166666667</v>
      </c>
      <c r="G225" s="2" t="n">
        <f aca="false">AVERAGE(C166:C225)</f>
        <v>143239.8</v>
      </c>
      <c r="H225" s="2" t="n">
        <f aca="false">SIGN(C225-G225)</f>
        <v>1</v>
      </c>
      <c r="I225" s="0" t="n">
        <f aca="false">B225-B224</f>
        <v>-259.4</v>
      </c>
      <c r="J225" s="0" t="n">
        <f aca="false">H224*I225</f>
        <v>259.4</v>
      </c>
      <c r="K225" s="0" t="n">
        <f aca="false">K224+I225*L224</f>
        <v>7619.77999999996</v>
      </c>
      <c r="L225" s="0" t="n">
        <f aca="false">INT(K225*$O$1/B225)*H225</f>
        <v>5</v>
      </c>
      <c r="M225" s="0" t="n">
        <f aca="false">ABS(L225-L224)</f>
        <v>9</v>
      </c>
      <c r="N225" s="0" t="n">
        <f aca="false">COUNTIF(工作表2!$A$2:$A$248,A225)</f>
        <v>0</v>
      </c>
      <c r="P225" s="0" t="n">
        <f aca="false">D225-IF(N224=1,E224,D224)</f>
        <v>-270</v>
      </c>
      <c r="Q225" s="0" t="n">
        <f aca="false">H224*P225</f>
        <v>270</v>
      </c>
      <c r="R225" s="0" t="n">
        <f aca="false">R224+P225*S224</f>
        <v>10548</v>
      </c>
      <c r="S225" s="0" t="n">
        <f aca="false">INT(R225*$O$1/IF(N225=1,E225,D225))*H225</f>
        <v>7</v>
      </c>
      <c r="T225" s="0" t="n">
        <f aca="false">IF(N225=1,ABS(S225)+ABS(60),ABS(S225-S224))</f>
        <v>13</v>
      </c>
    </row>
    <row r="226" customFormat="false" ht="15" hidden="false" customHeight="false" outlineLevel="0" collapsed="false">
      <c r="A226" s="1" t="n">
        <v>36355</v>
      </c>
      <c r="B226" s="2" t="n">
        <v>7888.66</v>
      </c>
      <c r="C226" s="2" t="n">
        <v>137545</v>
      </c>
      <c r="D226" s="2" t="n">
        <v>7985</v>
      </c>
      <c r="E226" s="2" t="n">
        <v>8050</v>
      </c>
      <c r="F226" s="2" t="n">
        <f aca="false">AVERAGE(B167:B226)</f>
        <v>7858.53933333333</v>
      </c>
      <c r="G226" s="2" t="n">
        <f aca="false">AVERAGE(C167:C226)</f>
        <v>143032.25</v>
      </c>
      <c r="H226" s="2" t="n">
        <f aca="false">SIGN(C226-G226)</f>
        <v>-1</v>
      </c>
      <c r="I226" s="0" t="n">
        <f aca="false">B226-B225</f>
        <v>-315.84</v>
      </c>
      <c r="J226" s="0" t="n">
        <f aca="false">H225*I226</f>
        <v>-315.84</v>
      </c>
      <c r="K226" s="0" t="n">
        <f aca="false">K225+I226*L225</f>
        <v>6040.57999999996</v>
      </c>
      <c r="L226" s="0" t="n">
        <f aca="false">INT(K226*$O$1/B226)*H226</f>
        <v>-4</v>
      </c>
      <c r="M226" s="0" t="n">
        <f aca="false">ABS(L226-L225)</f>
        <v>9</v>
      </c>
      <c r="N226" s="0" t="n">
        <f aca="false">COUNTIF(工作表2!$A$2:$A$248,A226)</f>
        <v>0</v>
      </c>
      <c r="P226" s="0" t="n">
        <f aca="false">D226-IF(N225=1,E225,D225)</f>
        <v>-295</v>
      </c>
      <c r="Q226" s="0" t="n">
        <f aca="false">H225*P226</f>
        <v>-295</v>
      </c>
      <c r="R226" s="0" t="n">
        <f aca="false">R225+P226*S225</f>
        <v>8483</v>
      </c>
      <c r="S226" s="0" t="n">
        <f aca="false">INT(R226*$O$1/IF(N226=1,E226,D226))*H226</f>
        <v>-6</v>
      </c>
      <c r="T226" s="0" t="n">
        <f aca="false">IF(N226=1,ABS(S226)+ABS(60),ABS(S226-S225))</f>
        <v>13</v>
      </c>
    </row>
    <row r="227" customFormat="false" ht="15" hidden="false" customHeight="false" outlineLevel="0" collapsed="false">
      <c r="A227" s="1" t="n">
        <v>36356</v>
      </c>
      <c r="B227" s="2" t="n">
        <v>7918.04</v>
      </c>
      <c r="C227" s="2" t="n">
        <v>129136</v>
      </c>
      <c r="D227" s="2" t="n">
        <v>8030</v>
      </c>
      <c r="E227" s="2" t="n">
        <v>8065</v>
      </c>
      <c r="F227" s="2" t="n">
        <f aca="false">AVERAGE(B168:B227)</f>
        <v>7863.35516666667</v>
      </c>
      <c r="G227" s="2" t="n">
        <f aca="false">AVERAGE(C168:C227)</f>
        <v>142937.216666667</v>
      </c>
      <c r="H227" s="2" t="n">
        <f aca="false">SIGN(C227-G227)</f>
        <v>-1</v>
      </c>
      <c r="I227" s="0" t="n">
        <f aca="false">B227-B226</f>
        <v>29.3800000000001</v>
      </c>
      <c r="J227" s="0" t="n">
        <f aca="false">H226*I227</f>
        <v>-29.3800000000001</v>
      </c>
      <c r="K227" s="0" t="n">
        <f aca="false">K226+I227*L226</f>
        <v>5923.05999999996</v>
      </c>
      <c r="L227" s="0" t="n">
        <f aca="false">INT(K227*$O$1/B227)*H227</f>
        <v>-4</v>
      </c>
      <c r="M227" s="0" t="n">
        <f aca="false">ABS(L227-L226)</f>
        <v>0</v>
      </c>
      <c r="N227" s="0" t="n">
        <f aca="false">COUNTIF(工作表2!$A$2:$A$248,A227)</f>
        <v>0</v>
      </c>
      <c r="P227" s="0" t="n">
        <f aca="false">D227-IF(N226=1,E226,D226)</f>
        <v>45</v>
      </c>
      <c r="Q227" s="0" t="n">
        <f aca="false">H226*P227</f>
        <v>-45</v>
      </c>
      <c r="R227" s="0" t="n">
        <f aca="false">R226+P227*S226</f>
        <v>8213</v>
      </c>
      <c r="S227" s="0" t="n">
        <f aca="false">INT(R227*$O$1/IF(N227=1,E227,D227))*H227</f>
        <v>-6</v>
      </c>
      <c r="T227" s="0" t="n">
        <f aca="false">IF(N227=1,ABS(S227)+ABS(60),ABS(S227-S226))</f>
        <v>0</v>
      </c>
    </row>
    <row r="228" customFormat="false" ht="15" hidden="false" customHeight="false" outlineLevel="0" collapsed="false">
      <c r="A228" s="1" t="n">
        <v>36357</v>
      </c>
      <c r="B228" s="2" t="n">
        <v>7411.58</v>
      </c>
      <c r="C228" s="2" t="n">
        <v>135541</v>
      </c>
      <c r="D228" s="2" t="n">
        <v>7468</v>
      </c>
      <c r="E228" s="2" t="n">
        <v>7501</v>
      </c>
      <c r="F228" s="2" t="n">
        <f aca="false">AVERAGE(B169:B228)</f>
        <v>7861.046</v>
      </c>
      <c r="G228" s="2" t="n">
        <f aca="false">AVERAGE(C169:C228)</f>
        <v>143072.933333333</v>
      </c>
      <c r="H228" s="2" t="n">
        <f aca="false">SIGN(C228-G228)</f>
        <v>-1</v>
      </c>
      <c r="I228" s="0" t="n">
        <f aca="false">B228-B227</f>
        <v>-506.46</v>
      </c>
      <c r="J228" s="0" t="n">
        <f aca="false">H227*I228</f>
        <v>506.46</v>
      </c>
      <c r="K228" s="0" t="n">
        <f aca="false">K227+I228*L227</f>
        <v>7948.89999999996</v>
      </c>
      <c r="L228" s="0" t="n">
        <f aca="false">INT(K228*$O$1/B228)*H228</f>
        <v>-6</v>
      </c>
      <c r="M228" s="0" t="n">
        <f aca="false">ABS(L228-L227)</f>
        <v>2</v>
      </c>
      <c r="N228" s="0" t="n">
        <f aca="false">COUNTIF(工作表2!$A$2:$A$248,A228)</f>
        <v>0</v>
      </c>
      <c r="P228" s="0" t="n">
        <f aca="false">D228-IF(N227=1,E227,D227)</f>
        <v>-562</v>
      </c>
      <c r="Q228" s="0" t="n">
        <f aca="false">H227*P228</f>
        <v>562</v>
      </c>
      <c r="R228" s="0" t="n">
        <f aca="false">R227+P228*S227</f>
        <v>11585</v>
      </c>
      <c r="S228" s="0" t="n">
        <f aca="false">INT(R228*$O$1/IF(N228=1,E228,D228))*H228</f>
        <v>-9</v>
      </c>
      <c r="T228" s="0" t="n">
        <f aca="false">IF(N228=1,ABS(S228)+ABS(60),ABS(S228-S227))</f>
        <v>3</v>
      </c>
    </row>
    <row r="229" customFormat="false" ht="15" hidden="false" customHeight="false" outlineLevel="0" collapsed="false">
      <c r="A229" s="1" t="n">
        <v>36358</v>
      </c>
      <c r="B229" s="2" t="n">
        <v>7366.23</v>
      </c>
      <c r="C229" s="2" t="n">
        <v>137763</v>
      </c>
      <c r="D229" s="2" t="n">
        <v>7418</v>
      </c>
      <c r="E229" s="2" t="n">
        <v>7410</v>
      </c>
      <c r="F229" s="2" t="n">
        <f aca="false">AVERAGE(B170:B229)</f>
        <v>7858.873</v>
      </c>
      <c r="G229" s="2" t="n">
        <f aca="false">AVERAGE(C170:C229)</f>
        <v>143458.366666667</v>
      </c>
      <c r="H229" s="2" t="n">
        <f aca="false">SIGN(C229-G229)</f>
        <v>-1</v>
      </c>
      <c r="I229" s="0" t="n">
        <f aca="false">B229-B228</f>
        <v>-45.3500000000004</v>
      </c>
      <c r="J229" s="0" t="n">
        <f aca="false">H228*I229</f>
        <v>45.3500000000004</v>
      </c>
      <c r="K229" s="0" t="n">
        <f aca="false">K228+I229*L228</f>
        <v>8220.99999999996</v>
      </c>
      <c r="L229" s="0" t="n">
        <f aca="false">INT(K229*$O$1/B229)*H229</f>
        <v>-6</v>
      </c>
      <c r="M229" s="0" t="n">
        <f aca="false">ABS(L229-L228)</f>
        <v>0</v>
      </c>
      <c r="N229" s="0" t="n">
        <f aca="false">COUNTIF(工作表2!$A$2:$A$248,A229)</f>
        <v>0</v>
      </c>
      <c r="P229" s="0" t="n">
        <f aca="false">D229-IF(N228=1,E228,D228)</f>
        <v>-50</v>
      </c>
      <c r="Q229" s="0" t="n">
        <f aca="false">H228*P229</f>
        <v>50</v>
      </c>
      <c r="R229" s="0" t="n">
        <f aca="false">R228+P229*S228</f>
        <v>12035</v>
      </c>
      <c r="S229" s="0" t="n">
        <f aca="false">INT(R229*$O$1/IF(N229=1,E229,D229))*H229</f>
        <v>-9</v>
      </c>
      <c r="T229" s="0" t="n">
        <f aca="false">IF(N229=1,ABS(S229)+ABS(60),ABS(S229-S228))</f>
        <v>0</v>
      </c>
    </row>
    <row r="230" customFormat="false" ht="15" hidden="false" customHeight="false" outlineLevel="0" collapsed="false">
      <c r="A230" s="1" t="n">
        <v>36360</v>
      </c>
      <c r="B230" s="2" t="n">
        <v>7386.89</v>
      </c>
      <c r="C230" s="2" t="n">
        <v>112849</v>
      </c>
      <c r="D230" s="2" t="n">
        <v>7395</v>
      </c>
      <c r="E230" s="2" t="n">
        <v>7420</v>
      </c>
      <c r="F230" s="2" t="n">
        <f aca="false">AVERAGE(B171:B230)</f>
        <v>7860.49416666667</v>
      </c>
      <c r="G230" s="2" t="n">
        <f aca="false">AVERAGE(C171:C230)</f>
        <v>143484.1</v>
      </c>
      <c r="H230" s="2" t="n">
        <f aca="false">SIGN(C230-G230)</f>
        <v>-1</v>
      </c>
      <c r="I230" s="0" t="n">
        <f aca="false">B230-B229</f>
        <v>20.6600000000008</v>
      </c>
      <c r="J230" s="0" t="n">
        <f aca="false">H229*I230</f>
        <v>-20.6600000000008</v>
      </c>
      <c r="K230" s="0" t="n">
        <f aca="false">K229+I230*L229</f>
        <v>8097.03999999996</v>
      </c>
      <c r="L230" s="0" t="n">
        <f aca="false">INT(K230*$O$1/B230)*H230</f>
        <v>-6</v>
      </c>
      <c r="M230" s="0" t="n">
        <f aca="false">ABS(L230-L229)</f>
        <v>0</v>
      </c>
      <c r="N230" s="0" t="n">
        <f aca="false">COUNTIF(工作表2!$A$2:$A$248,A230)</f>
        <v>0</v>
      </c>
      <c r="P230" s="0" t="n">
        <f aca="false">D230-IF(N229=1,E229,D229)</f>
        <v>-23</v>
      </c>
      <c r="Q230" s="0" t="n">
        <f aca="false">H229*P230</f>
        <v>23</v>
      </c>
      <c r="R230" s="0" t="n">
        <f aca="false">R229+P230*S229</f>
        <v>12242</v>
      </c>
      <c r="S230" s="0" t="n">
        <f aca="false">INT(R230*$O$1/IF(N230=1,E230,D230))*H230</f>
        <v>-9</v>
      </c>
      <c r="T230" s="0" t="n">
        <f aca="false">IF(N230=1,ABS(S230)+ABS(60),ABS(S230-S229))</f>
        <v>0</v>
      </c>
    </row>
    <row r="231" customFormat="false" ht="15" hidden="false" customHeight="false" outlineLevel="0" collapsed="false">
      <c r="A231" s="1" t="n">
        <v>36361</v>
      </c>
      <c r="B231" s="2" t="n">
        <v>7806.85</v>
      </c>
      <c r="C231" s="2" t="n">
        <v>115971</v>
      </c>
      <c r="D231" s="2" t="n">
        <v>7815</v>
      </c>
      <c r="E231" s="2" t="n">
        <v>7825</v>
      </c>
      <c r="F231" s="2" t="n">
        <f aca="false">AVERAGE(B172:B231)</f>
        <v>7867.7555</v>
      </c>
      <c r="G231" s="2" t="n">
        <f aca="false">AVERAGE(C172:C231)</f>
        <v>143702.816666667</v>
      </c>
      <c r="H231" s="2" t="n">
        <f aca="false">SIGN(C231-G231)</f>
        <v>-1</v>
      </c>
      <c r="I231" s="0" t="n">
        <f aca="false">B231-B230</f>
        <v>419.96</v>
      </c>
      <c r="J231" s="0" t="n">
        <f aca="false">H230*I231</f>
        <v>-419.96</v>
      </c>
      <c r="K231" s="0" t="n">
        <f aca="false">K230+I231*L230</f>
        <v>5577.27999999996</v>
      </c>
      <c r="L231" s="0" t="n">
        <f aca="false">INT(K231*$O$1/B231)*H231</f>
        <v>-4</v>
      </c>
      <c r="M231" s="0" t="n">
        <f aca="false">ABS(L231-L230)</f>
        <v>2</v>
      </c>
      <c r="N231" s="0" t="n">
        <f aca="false">COUNTIF(工作表2!$A$2:$A$248,A231)</f>
        <v>0</v>
      </c>
      <c r="P231" s="0" t="n">
        <f aca="false">D231-IF(N230=1,E230,D230)</f>
        <v>420</v>
      </c>
      <c r="Q231" s="0" t="n">
        <f aca="false">H230*P231</f>
        <v>-420</v>
      </c>
      <c r="R231" s="0" t="n">
        <f aca="false">R230+P231*S230</f>
        <v>8462</v>
      </c>
      <c r="S231" s="0" t="n">
        <f aca="false">INT(R231*$O$1/IF(N231=1,E231,D231))*H231</f>
        <v>-6</v>
      </c>
      <c r="T231" s="0" t="n">
        <f aca="false">IF(N231=1,ABS(S231)+ABS(60),ABS(S231-S230))</f>
        <v>3</v>
      </c>
    </row>
    <row r="232" customFormat="false" ht="15" hidden="false" customHeight="false" outlineLevel="0" collapsed="false">
      <c r="A232" s="1" t="n">
        <v>36362</v>
      </c>
      <c r="B232" s="2" t="n">
        <v>7786.65</v>
      </c>
      <c r="C232" s="2" t="n">
        <v>148436</v>
      </c>
      <c r="D232" s="2" t="n">
        <v>7790</v>
      </c>
      <c r="E232" s="2" t="n">
        <v>7780</v>
      </c>
      <c r="F232" s="2" t="n">
        <f aca="false">AVERAGE(B173:B232)</f>
        <v>7874.47866666667</v>
      </c>
      <c r="G232" s="2" t="n">
        <f aca="false">AVERAGE(C173:C232)</f>
        <v>144407.983333333</v>
      </c>
      <c r="H232" s="2" t="n">
        <f aca="false">SIGN(C232-G232)</f>
        <v>1</v>
      </c>
      <c r="I232" s="0" t="n">
        <f aca="false">B232-B231</f>
        <v>-20.2000000000007</v>
      </c>
      <c r="J232" s="0" t="n">
        <f aca="false">H231*I232</f>
        <v>20.2000000000007</v>
      </c>
      <c r="K232" s="0" t="n">
        <f aca="false">K231+I232*L231</f>
        <v>5658.07999999996</v>
      </c>
      <c r="L232" s="0" t="n">
        <f aca="false">INT(K232*$O$1/B232)*H232</f>
        <v>4</v>
      </c>
      <c r="M232" s="0" t="n">
        <f aca="false">ABS(L232-L231)</f>
        <v>8</v>
      </c>
      <c r="N232" s="0" t="n">
        <f aca="false">COUNTIF(工作表2!$A$2:$A$248,A232)</f>
        <v>1</v>
      </c>
      <c r="P232" s="0" t="n">
        <f aca="false">D232-IF(N231=1,E231,D231)</f>
        <v>-25</v>
      </c>
      <c r="Q232" s="0" t="n">
        <f aca="false">H231*P232</f>
        <v>25</v>
      </c>
      <c r="R232" s="0" t="n">
        <f aca="false">R231+P232*S231</f>
        <v>8612</v>
      </c>
      <c r="S232" s="0" t="n">
        <f aca="false">INT(R232*$O$1/IF(N232=1,E232,D232))*H232</f>
        <v>6</v>
      </c>
      <c r="T232" s="0" t="n">
        <f aca="false">IF(N232=1,ABS(S232)+ABS(60),ABS(S232-S231))</f>
        <v>66</v>
      </c>
    </row>
    <row r="233" customFormat="false" ht="15" hidden="false" customHeight="false" outlineLevel="0" collapsed="false">
      <c r="A233" s="1" t="n">
        <v>36363</v>
      </c>
      <c r="B233" s="2" t="n">
        <v>7678.67</v>
      </c>
      <c r="C233" s="2" t="n">
        <v>106941</v>
      </c>
      <c r="D233" s="2" t="n">
        <v>7623</v>
      </c>
      <c r="E233" s="2" t="n">
        <v>7625</v>
      </c>
      <c r="F233" s="2" t="n">
        <f aca="false">AVERAGE(B174:B233)</f>
        <v>7875.98916666667</v>
      </c>
      <c r="G233" s="2" t="n">
        <f aca="false">AVERAGE(C174:C233)</f>
        <v>143882.466666667</v>
      </c>
      <c r="H233" s="2" t="n">
        <f aca="false">SIGN(C233-G233)</f>
        <v>-1</v>
      </c>
      <c r="I233" s="0" t="n">
        <f aca="false">B233-B232</f>
        <v>-107.98</v>
      </c>
      <c r="J233" s="0" t="n">
        <f aca="false">H232*I233</f>
        <v>-107.98</v>
      </c>
      <c r="K233" s="0" t="n">
        <f aca="false">K232+I233*L232</f>
        <v>5226.15999999996</v>
      </c>
      <c r="L233" s="0" t="n">
        <f aca="false">INT(K233*$O$1/B233)*H233</f>
        <v>-4</v>
      </c>
      <c r="M233" s="0" t="n">
        <f aca="false">ABS(L233-L232)</f>
        <v>8</v>
      </c>
      <c r="N233" s="0" t="n">
        <f aca="false">COUNTIF(工作表2!$A$2:$A$248,A233)</f>
        <v>0</v>
      </c>
      <c r="P233" s="0" t="n">
        <f aca="false">D233-IF(N232=1,E232,D232)</f>
        <v>-157</v>
      </c>
      <c r="Q233" s="0" t="n">
        <f aca="false">H232*P233</f>
        <v>-157</v>
      </c>
      <c r="R233" s="0" t="n">
        <f aca="false">R232+P233*S232</f>
        <v>7670</v>
      </c>
      <c r="S233" s="0" t="n">
        <f aca="false">INT(R233*$O$1/IF(N233=1,E233,D233))*H233</f>
        <v>-6</v>
      </c>
      <c r="T233" s="0" t="n">
        <f aca="false">IF(N233=1,ABS(S233)+ABS(60),ABS(S233-S232))</f>
        <v>12</v>
      </c>
    </row>
    <row r="234" customFormat="false" ht="15" hidden="false" customHeight="false" outlineLevel="0" collapsed="false">
      <c r="A234" s="1" t="n">
        <v>36364</v>
      </c>
      <c r="B234" s="2" t="n">
        <v>7724.52</v>
      </c>
      <c r="C234" s="2" t="n">
        <v>82476</v>
      </c>
      <c r="D234" s="2" t="n">
        <v>7749</v>
      </c>
      <c r="E234" s="2" t="n">
        <v>7711</v>
      </c>
      <c r="F234" s="2" t="n">
        <f aca="false">AVERAGE(B175:B234)</f>
        <v>7878.5285</v>
      </c>
      <c r="G234" s="2" t="n">
        <f aca="false">AVERAGE(C175:C234)</f>
        <v>142916.283333333</v>
      </c>
      <c r="H234" s="2" t="n">
        <f aca="false">SIGN(C234-G234)</f>
        <v>-1</v>
      </c>
      <c r="I234" s="0" t="n">
        <f aca="false">B234-B233</f>
        <v>45.8500000000004</v>
      </c>
      <c r="J234" s="0" t="n">
        <f aca="false">H233*I234</f>
        <v>-45.8500000000004</v>
      </c>
      <c r="K234" s="0" t="n">
        <f aca="false">K233+I234*L233</f>
        <v>5042.75999999996</v>
      </c>
      <c r="L234" s="0" t="n">
        <f aca="false">INT(K234*$O$1/B234)*H234</f>
        <v>-3</v>
      </c>
      <c r="M234" s="0" t="n">
        <f aca="false">ABS(L234-L233)</f>
        <v>1</v>
      </c>
      <c r="N234" s="0" t="n">
        <f aca="false">COUNTIF(工作表2!$A$2:$A$248,A234)</f>
        <v>0</v>
      </c>
      <c r="P234" s="0" t="n">
        <f aca="false">D234-IF(N233=1,E233,D233)</f>
        <v>126</v>
      </c>
      <c r="Q234" s="0" t="n">
        <f aca="false">H233*P234</f>
        <v>-126</v>
      </c>
      <c r="R234" s="0" t="n">
        <f aca="false">R233+P234*S233</f>
        <v>6914</v>
      </c>
      <c r="S234" s="0" t="n">
        <f aca="false">INT(R234*$O$1/IF(N234=1,E234,D234))*H234</f>
        <v>-5</v>
      </c>
      <c r="T234" s="0" t="n">
        <f aca="false">IF(N234=1,ABS(S234)+ABS(60),ABS(S234-S233))</f>
        <v>1</v>
      </c>
    </row>
    <row r="235" customFormat="false" ht="15" hidden="false" customHeight="false" outlineLevel="0" collapsed="false">
      <c r="A235" s="1" t="n">
        <v>36367</v>
      </c>
      <c r="B235" s="2" t="n">
        <v>7595.71</v>
      </c>
      <c r="C235" s="2" t="n">
        <v>68752</v>
      </c>
      <c r="D235" s="2" t="n">
        <v>7567</v>
      </c>
      <c r="E235" s="2" t="n">
        <v>7550</v>
      </c>
      <c r="F235" s="2" t="n">
        <f aca="false">AVERAGE(B176:B235)</f>
        <v>7879.12283333333</v>
      </c>
      <c r="G235" s="2" t="n">
        <f aca="false">AVERAGE(C176:C235)</f>
        <v>141620.216666667</v>
      </c>
      <c r="H235" s="2" t="n">
        <f aca="false">SIGN(C235-G235)</f>
        <v>-1</v>
      </c>
      <c r="I235" s="0" t="n">
        <f aca="false">B235-B234</f>
        <v>-128.81</v>
      </c>
      <c r="J235" s="0" t="n">
        <f aca="false">H234*I235</f>
        <v>128.81</v>
      </c>
      <c r="K235" s="0" t="n">
        <f aca="false">K234+I235*L234</f>
        <v>5429.18999999996</v>
      </c>
      <c r="L235" s="0" t="n">
        <f aca="false">INT(K235*$O$1/B235)*H235</f>
        <v>-4</v>
      </c>
      <c r="M235" s="0" t="n">
        <f aca="false">ABS(L235-L234)</f>
        <v>1</v>
      </c>
      <c r="N235" s="0" t="n">
        <f aca="false">COUNTIF(工作表2!$A$2:$A$248,A235)</f>
        <v>0</v>
      </c>
      <c r="P235" s="0" t="n">
        <f aca="false">D235-IF(N234=1,E234,D234)</f>
        <v>-182</v>
      </c>
      <c r="Q235" s="0" t="n">
        <f aca="false">H234*P235</f>
        <v>182</v>
      </c>
      <c r="R235" s="0" t="n">
        <f aca="false">R234+P235*S234</f>
        <v>7824</v>
      </c>
      <c r="S235" s="0" t="n">
        <f aca="false">INT(R235*$O$1/IF(N235=1,E235,D235))*H235</f>
        <v>-6</v>
      </c>
      <c r="T235" s="0" t="n">
        <f aca="false">IF(N235=1,ABS(S235)+ABS(60),ABS(S235-S234))</f>
        <v>1</v>
      </c>
    </row>
    <row r="236" customFormat="false" ht="15" hidden="false" customHeight="false" outlineLevel="0" collapsed="false">
      <c r="A236" s="1" t="n">
        <v>36368</v>
      </c>
      <c r="B236" s="2" t="n">
        <v>7367.97</v>
      </c>
      <c r="C236" s="2" t="n">
        <v>79095</v>
      </c>
      <c r="D236" s="2" t="n">
        <v>7395</v>
      </c>
      <c r="E236" s="2" t="n">
        <v>7381</v>
      </c>
      <c r="F236" s="2" t="n">
        <f aca="false">AVERAGE(B177:B236)</f>
        <v>7877.4335</v>
      </c>
      <c r="G236" s="2" t="n">
        <f aca="false">AVERAGE(C177:C236)</f>
        <v>141040.716666667</v>
      </c>
      <c r="H236" s="2" t="n">
        <f aca="false">SIGN(C236-G236)</f>
        <v>-1</v>
      </c>
      <c r="I236" s="0" t="n">
        <f aca="false">B236-B235</f>
        <v>-227.74</v>
      </c>
      <c r="J236" s="0" t="n">
        <f aca="false">H235*I236</f>
        <v>227.74</v>
      </c>
      <c r="K236" s="0" t="n">
        <f aca="false">K235+I236*L235</f>
        <v>6340.14999999996</v>
      </c>
      <c r="L236" s="0" t="n">
        <f aca="false">INT(K236*$O$1/B236)*H236</f>
        <v>-5</v>
      </c>
      <c r="M236" s="0" t="n">
        <f aca="false">ABS(L236-L235)</f>
        <v>1</v>
      </c>
      <c r="N236" s="0" t="n">
        <f aca="false">COUNTIF(工作表2!$A$2:$A$248,A236)</f>
        <v>0</v>
      </c>
      <c r="P236" s="0" t="n">
        <f aca="false">D236-IF(N235=1,E235,D235)</f>
        <v>-172</v>
      </c>
      <c r="Q236" s="0" t="n">
        <f aca="false">H235*P236</f>
        <v>172</v>
      </c>
      <c r="R236" s="0" t="n">
        <f aca="false">R235+P236*S235</f>
        <v>8856</v>
      </c>
      <c r="S236" s="0" t="n">
        <f aca="false">INT(R236*$O$1/IF(N236=1,E236,D236))*H236</f>
        <v>-7</v>
      </c>
      <c r="T236" s="0" t="n">
        <f aca="false">IF(N236=1,ABS(S236)+ABS(60),ABS(S236-S235))</f>
        <v>1</v>
      </c>
    </row>
    <row r="237" customFormat="false" ht="15" hidden="false" customHeight="false" outlineLevel="0" collapsed="false">
      <c r="A237" s="1" t="n">
        <v>36369</v>
      </c>
      <c r="B237" s="2" t="n">
        <v>7484.5</v>
      </c>
      <c r="C237" s="2" t="n">
        <v>82897</v>
      </c>
      <c r="D237" s="2" t="n">
        <v>7479</v>
      </c>
      <c r="E237" s="2" t="n">
        <v>7500</v>
      </c>
      <c r="F237" s="2" t="n">
        <f aca="false">AVERAGE(B178:B237)</f>
        <v>7877.43566666667</v>
      </c>
      <c r="G237" s="2" t="n">
        <f aca="false">AVERAGE(C178:C237)</f>
        <v>141042.783333333</v>
      </c>
      <c r="H237" s="2" t="n">
        <f aca="false">SIGN(C237-G237)</f>
        <v>-1</v>
      </c>
      <c r="I237" s="0" t="n">
        <f aca="false">B237-B236</f>
        <v>116.53</v>
      </c>
      <c r="J237" s="0" t="n">
        <f aca="false">H236*I237</f>
        <v>-116.53</v>
      </c>
      <c r="K237" s="0" t="n">
        <f aca="false">K236+I237*L236</f>
        <v>5757.49999999996</v>
      </c>
      <c r="L237" s="0" t="n">
        <f aca="false">INT(K237*$O$1/B237)*H237</f>
        <v>-4</v>
      </c>
      <c r="M237" s="0" t="n">
        <f aca="false">ABS(L237-L236)</f>
        <v>1</v>
      </c>
      <c r="N237" s="0" t="n">
        <f aca="false">COUNTIF(工作表2!$A$2:$A$248,A237)</f>
        <v>0</v>
      </c>
      <c r="P237" s="0" t="n">
        <f aca="false">D237-IF(N236=1,E236,D236)</f>
        <v>84</v>
      </c>
      <c r="Q237" s="0" t="n">
        <f aca="false">H236*P237</f>
        <v>-84</v>
      </c>
      <c r="R237" s="0" t="n">
        <f aca="false">R236+P237*S236</f>
        <v>8268</v>
      </c>
      <c r="S237" s="0" t="n">
        <f aca="false">INT(R237*$O$1/IF(N237=1,E237,D237))*H237</f>
        <v>-6</v>
      </c>
      <c r="T237" s="0" t="n">
        <f aca="false">IF(N237=1,ABS(S237)+ABS(60),ABS(S237-S236))</f>
        <v>1</v>
      </c>
    </row>
    <row r="238" customFormat="false" ht="15" hidden="false" customHeight="false" outlineLevel="0" collapsed="false">
      <c r="A238" s="1" t="n">
        <v>36370</v>
      </c>
      <c r="B238" s="2" t="n">
        <v>7359.37</v>
      </c>
      <c r="C238" s="2" t="n">
        <v>69174</v>
      </c>
      <c r="D238" s="2" t="n">
        <v>7329</v>
      </c>
      <c r="E238" s="2" t="n">
        <v>7335</v>
      </c>
      <c r="F238" s="2" t="n">
        <f aca="false">AVERAGE(B179:B238)</f>
        <v>7875.51766666667</v>
      </c>
      <c r="G238" s="2" t="n">
        <f aca="false">AVERAGE(C179:C238)</f>
        <v>140473.216666667</v>
      </c>
      <c r="H238" s="2" t="n">
        <f aca="false">SIGN(C238-G238)</f>
        <v>-1</v>
      </c>
      <c r="I238" s="0" t="n">
        <f aca="false">B238-B237</f>
        <v>-125.13</v>
      </c>
      <c r="J238" s="0" t="n">
        <f aca="false">H237*I238</f>
        <v>125.13</v>
      </c>
      <c r="K238" s="0" t="n">
        <f aca="false">K237+I238*L237</f>
        <v>6258.01999999996</v>
      </c>
      <c r="L238" s="0" t="n">
        <f aca="false">INT(K238*$O$1/B238)*H238</f>
        <v>-5</v>
      </c>
      <c r="M238" s="0" t="n">
        <f aca="false">ABS(L238-L237)</f>
        <v>1</v>
      </c>
      <c r="N238" s="0" t="n">
        <f aca="false">COUNTIF(工作表2!$A$2:$A$248,A238)</f>
        <v>0</v>
      </c>
      <c r="P238" s="0" t="n">
        <f aca="false">D238-IF(N237=1,E237,D237)</f>
        <v>-150</v>
      </c>
      <c r="Q238" s="0" t="n">
        <f aca="false">H237*P238</f>
        <v>150</v>
      </c>
      <c r="R238" s="0" t="n">
        <f aca="false">R237+P238*S237</f>
        <v>9168</v>
      </c>
      <c r="S238" s="0" t="n">
        <f aca="false">INT(R238*$O$1/IF(N238=1,E238,D238))*H238</f>
        <v>-7</v>
      </c>
      <c r="T238" s="0" t="n">
        <f aca="false">IF(N238=1,ABS(S238)+ABS(60),ABS(S238-S237))</f>
        <v>1</v>
      </c>
    </row>
    <row r="239" customFormat="false" ht="15" hidden="false" customHeight="false" outlineLevel="0" collapsed="false">
      <c r="A239" s="1" t="n">
        <v>36371</v>
      </c>
      <c r="B239" s="2" t="n">
        <v>7413.11</v>
      </c>
      <c r="C239" s="2" t="n">
        <v>61177</v>
      </c>
      <c r="D239" s="2" t="n">
        <v>7449</v>
      </c>
      <c r="E239" s="2" t="n">
        <v>7445</v>
      </c>
      <c r="F239" s="2" t="n">
        <f aca="false">AVERAGE(B180:B239)</f>
        <v>7874.92933333333</v>
      </c>
      <c r="G239" s="2" t="n">
        <f aca="false">AVERAGE(C180:C239)</f>
        <v>140340.7</v>
      </c>
      <c r="H239" s="2" t="n">
        <f aca="false">SIGN(C239-G239)</f>
        <v>-1</v>
      </c>
      <c r="I239" s="0" t="n">
        <f aca="false">B239-B238</f>
        <v>53.7399999999998</v>
      </c>
      <c r="J239" s="0" t="n">
        <f aca="false">H238*I239</f>
        <v>-53.7399999999998</v>
      </c>
      <c r="K239" s="0" t="n">
        <f aca="false">K238+I239*L238</f>
        <v>5989.31999999997</v>
      </c>
      <c r="L239" s="0" t="n">
        <f aca="false">INT(K239*$O$1/B239)*H239</f>
        <v>-4</v>
      </c>
      <c r="M239" s="0" t="n">
        <f aca="false">ABS(L239-L238)</f>
        <v>1</v>
      </c>
      <c r="N239" s="0" t="n">
        <f aca="false">COUNTIF(工作表2!$A$2:$A$248,A239)</f>
        <v>0</v>
      </c>
      <c r="P239" s="0" t="n">
        <f aca="false">D239-IF(N238=1,E238,D238)</f>
        <v>120</v>
      </c>
      <c r="Q239" s="0" t="n">
        <f aca="false">H238*P239</f>
        <v>-120</v>
      </c>
      <c r="R239" s="0" t="n">
        <f aca="false">R238+P239*S238</f>
        <v>8328</v>
      </c>
      <c r="S239" s="0" t="n">
        <f aca="false">INT(R239*$O$1/IF(N239=1,E239,D239))*H239</f>
        <v>-6</v>
      </c>
      <c r="T239" s="0" t="n">
        <f aca="false">IF(N239=1,ABS(S239)+ABS(60),ABS(S239-S238))</f>
        <v>1</v>
      </c>
    </row>
    <row r="240" customFormat="false" ht="15" hidden="false" customHeight="false" outlineLevel="0" collapsed="false">
      <c r="A240" s="1" t="n">
        <v>36372</v>
      </c>
      <c r="B240" s="2" t="n">
        <v>7326.75</v>
      </c>
      <c r="C240" s="2" t="n">
        <v>60003</v>
      </c>
      <c r="D240" s="2" t="n">
        <v>7268</v>
      </c>
      <c r="E240" s="2" t="n">
        <v>7280</v>
      </c>
      <c r="F240" s="2" t="n">
        <f aca="false">AVERAGE(B181:B240)</f>
        <v>7873.4385</v>
      </c>
      <c r="G240" s="2" t="n">
        <f aca="false">AVERAGE(C181:C240)</f>
        <v>140181.05</v>
      </c>
      <c r="H240" s="2" t="n">
        <f aca="false">SIGN(C240-G240)</f>
        <v>-1</v>
      </c>
      <c r="I240" s="0" t="n">
        <f aca="false">B240-B239</f>
        <v>-86.3599999999997</v>
      </c>
      <c r="J240" s="0" t="n">
        <f aca="false">H239*I240</f>
        <v>86.3599999999997</v>
      </c>
      <c r="K240" s="0" t="n">
        <f aca="false">K239+I240*L239</f>
        <v>6334.75999999996</v>
      </c>
      <c r="L240" s="0" t="n">
        <f aca="false">INT(K240*$O$1/B240)*H240</f>
        <v>-5</v>
      </c>
      <c r="M240" s="0" t="n">
        <f aca="false">ABS(L240-L239)</f>
        <v>1</v>
      </c>
      <c r="N240" s="0" t="n">
        <f aca="false">COUNTIF(工作表2!$A$2:$A$248,A240)</f>
        <v>0</v>
      </c>
      <c r="P240" s="0" t="n">
        <f aca="false">D240-IF(N239=1,E239,D239)</f>
        <v>-181</v>
      </c>
      <c r="Q240" s="0" t="n">
        <f aca="false">H239*P240</f>
        <v>181</v>
      </c>
      <c r="R240" s="0" t="n">
        <f aca="false">R239+P240*S239</f>
        <v>9414</v>
      </c>
      <c r="S240" s="0" t="n">
        <f aca="false">INT(R240*$O$1/IF(N240=1,E240,D240))*H240</f>
        <v>-7</v>
      </c>
      <c r="T240" s="0" t="n">
        <f aca="false">IF(N240=1,ABS(S240)+ABS(60),ABS(S240-S239))</f>
        <v>1</v>
      </c>
    </row>
    <row r="241" customFormat="false" ht="15" hidden="false" customHeight="false" outlineLevel="0" collapsed="false">
      <c r="A241" s="1" t="n">
        <v>36374</v>
      </c>
      <c r="B241" s="2" t="n">
        <v>7195.94</v>
      </c>
      <c r="C241" s="2" t="n">
        <v>53809</v>
      </c>
      <c r="D241" s="2" t="n">
        <v>7210</v>
      </c>
      <c r="E241" s="2" t="n">
        <v>7220</v>
      </c>
      <c r="F241" s="2" t="n">
        <f aca="false">AVERAGE(B182:B241)</f>
        <v>7866.82866666667</v>
      </c>
      <c r="G241" s="2" t="n">
        <f aca="false">AVERAGE(C182:C241)</f>
        <v>139285.1</v>
      </c>
      <c r="H241" s="2" t="n">
        <f aca="false">SIGN(C241-G241)</f>
        <v>-1</v>
      </c>
      <c r="I241" s="0" t="n">
        <f aca="false">B241-B240</f>
        <v>-130.81</v>
      </c>
      <c r="J241" s="0" t="n">
        <f aca="false">H240*I241</f>
        <v>130.81</v>
      </c>
      <c r="K241" s="0" t="n">
        <f aca="false">K240+I241*L240</f>
        <v>6988.80999999997</v>
      </c>
      <c r="L241" s="0" t="n">
        <f aca="false">INT(K241*$O$1/B241)*H241</f>
        <v>-5</v>
      </c>
      <c r="M241" s="0" t="n">
        <f aca="false">ABS(L241-L240)</f>
        <v>0</v>
      </c>
      <c r="N241" s="0" t="n">
        <f aca="false">COUNTIF(工作表2!$A$2:$A$248,A241)</f>
        <v>0</v>
      </c>
      <c r="P241" s="0" t="n">
        <f aca="false">D241-IF(N240=1,E240,D240)</f>
        <v>-58</v>
      </c>
      <c r="Q241" s="0" t="n">
        <f aca="false">H240*P241</f>
        <v>58</v>
      </c>
      <c r="R241" s="0" t="n">
        <f aca="false">R240+P241*S240</f>
        <v>9820</v>
      </c>
      <c r="S241" s="0" t="n">
        <f aca="false">INT(R241*$O$1/IF(N241=1,E241,D241))*H241</f>
        <v>-8</v>
      </c>
      <c r="T241" s="0" t="n">
        <f aca="false">IF(N241=1,ABS(S241)+ABS(60),ABS(S241-S240))</f>
        <v>1</v>
      </c>
    </row>
    <row r="242" customFormat="false" ht="15" hidden="false" customHeight="false" outlineLevel="0" collapsed="false">
      <c r="A242" s="1" t="n">
        <v>36375</v>
      </c>
      <c r="B242" s="2" t="n">
        <v>7175.19</v>
      </c>
      <c r="C242" s="2" t="n">
        <v>71302</v>
      </c>
      <c r="D242" s="2" t="n">
        <v>7195</v>
      </c>
      <c r="E242" s="2" t="n">
        <v>7208</v>
      </c>
      <c r="F242" s="2" t="n">
        <f aca="false">AVERAGE(B183:B242)</f>
        <v>7860.13783333333</v>
      </c>
      <c r="G242" s="2" t="n">
        <f aca="false">AVERAGE(C183:C242)</f>
        <v>138743.466666667</v>
      </c>
      <c r="H242" s="2" t="n">
        <f aca="false">SIGN(C242-G242)</f>
        <v>-1</v>
      </c>
      <c r="I242" s="0" t="n">
        <f aca="false">B242-B241</f>
        <v>-20.75</v>
      </c>
      <c r="J242" s="0" t="n">
        <f aca="false">H241*I242</f>
        <v>20.75</v>
      </c>
      <c r="K242" s="0" t="n">
        <f aca="false">K241+I242*L241</f>
        <v>7092.55999999997</v>
      </c>
      <c r="L242" s="0" t="n">
        <f aca="false">INT(K242*$O$1/B242)*H242</f>
        <v>-5</v>
      </c>
      <c r="M242" s="0" t="n">
        <f aca="false">ABS(L242-L241)</f>
        <v>0</v>
      </c>
      <c r="N242" s="0" t="n">
        <f aca="false">COUNTIF(工作表2!$A$2:$A$248,A242)</f>
        <v>0</v>
      </c>
      <c r="P242" s="0" t="n">
        <f aca="false">D242-IF(N241=1,E241,D241)</f>
        <v>-15</v>
      </c>
      <c r="Q242" s="0" t="n">
        <f aca="false">H241*P242</f>
        <v>15</v>
      </c>
      <c r="R242" s="0" t="n">
        <f aca="false">R241+P242*S241</f>
        <v>9940</v>
      </c>
      <c r="S242" s="0" t="n">
        <f aca="false">INT(R242*$O$1/IF(N242=1,E242,D242))*H242</f>
        <v>-8</v>
      </c>
      <c r="T242" s="0" t="n">
        <f aca="false">IF(N242=1,ABS(S242)+ABS(60),ABS(S242-S241))</f>
        <v>0</v>
      </c>
    </row>
    <row r="243" customFormat="false" ht="15" hidden="false" customHeight="false" outlineLevel="0" collapsed="false">
      <c r="A243" s="1" t="n">
        <v>36376</v>
      </c>
      <c r="B243" s="2" t="n">
        <v>7110.8</v>
      </c>
      <c r="C243" s="2" t="n">
        <v>63454</v>
      </c>
      <c r="D243" s="2" t="n">
        <v>7095</v>
      </c>
      <c r="E243" s="2" t="n">
        <v>7090</v>
      </c>
      <c r="F243" s="2" t="n">
        <f aca="false">AVERAGE(B184:B243)</f>
        <v>7851.9885</v>
      </c>
      <c r="G243" s="2" t="n">
        <f aca="false">AVERAGE(C184:C243)</f>
        <v>137617.066666667</v>
      </c>
      <c r="H243" s="2" t="n">
        <f aca="false">SIGN(C243-G243)</f>
        <v>-1</v>
      </c>
      <c r="I243" s="0" t="n">
        <f aca="false">B243-B242</f>
        <v>-64.3899999999994</v>
      </c>
      <c r="J243" s="0" t="n">
        <f aca="false">H242*I243</f>
        <v>64.3899999999994</v>
      </c>
      <c r="K243" s="0" t="n">
        <f aca="false">K242+I243*L242</f>
        <v>7414.50999999996</v>
      </c>
      <c r="L243" s="0" t="n">
        <f aca="false">INT(K243*$O$1/B243)*H243</f>
        <v>-6</v>
      </c>
      <c r="M243" s="0" t="n">
        <f aca="false">ABS(L243-L242)</f>
        <v>1</v>
      </c>
      <c r="N243" s="0" t="n">
        <f aca="false">COUNTIF(工作表2!$A$2:$A$248,A243)</f>
        <v>0</v>
      </c>
      <c r="P243" s="0" t="n">
        <f aca="false">D243-IF(N242=1,E242,D242)</f>
        <v>-100</v>
      </c>
      <c r="Q243" s="0" t="n">
        <f aca="false">H242*P243</f>
        <v>100</v>
      </c>
      <c r="R243" s="0" t="n">
        <f aca="false">R242+P243*S242</f>
        <v>10740</v>
      </c>
      <c r="S243" s="0" t="n">
        <f aca="false">INT(R243*$O$1/IF(N243=1,E243,D243))*H243</f>
        <v>-9</v>
      </c>
      <c r="T243" s="0" t="n">
        <f aca="false">IF(N243=1,ABS(S243)+ABS(60),ABS(S243-S242))</f>
        <v>1</v>
      </c>
    </row>
    <row r="244" customFormat="false" ht="15" hidden="false" customHeight="false" outlineLevel="0" collapsed="false">
      <c r="A244" s="1" t="n">
        <v>36377</v>
      </c>
      <c r="B244" s="2" t="n">
        <v>6959.73</v>
      </c>
      <c r="C244" s="2" t="n">
        <v>58453</v>
      </c>
      <c r="D244" s="2" t="n">
        <v>6958</v>
      </c>
      <c r="E244" s="2" t="n">
        <v>6975</v>
      </c>
      <c r="F244" s="2" t="n">
        <f aca="false">AVERAGE(B185:B244)</f>
        <v>7841.55883333333</v>
      </c>
      <c r="G244" s="2" t="n">
        <f aca="false">AVERAGE(C185:C244)</f>
        <v>136435.933333333</v>
      </c>
      <c r="H244" s="2" t="n">
        <f aca="false">SIGN(C244-G244)</f>
        <v>-1</v>
      </c>
      <c r="I244" s="0" t="n">
        <f aca="false">B244-B243</f>
        <v>-151.070000000001</v>
      </c>
      <c r="J244" s="0" t="n">
        <f aca="false">H243*I244</f>
        <v>151.070000000001</v>
      </c>
      <c r="K244" s="0" t="n">
        <f aca="false">K243+I244*L243</f>
        <v>8320.92999999997</v>
      </c>
      <c r="L244" s="0" t="n">
        <f aca="false">INT(K244*$O$1/B244)*H244</f>
        <v>-7</v>
      </c>
      <c r="M244" s="0" t="n">
        <f aca="false">ABS(L244-L243)</f>
        <v>1</v>
      </c>
      <c r="N244" s="0" t="n">
        <f aca="false">COUNTIF(工作表2!$A$2:$A$248,A244)</f>
        <v>0</v>
      </c>
      <c r="P244" s="0" t="n">
        <f aca="false">D244-IF(N243=1,E243,D243)</f>
        <v>-137</v>
      </c>
      <c r="Q244" s="0" t="n">
        <f aca="false">H243*P244</f>
        <v>137</v>
      </c>
      <c r="R244" s="0" t="n">
        <f aca="false">R243+P244*S243</f>
        <v>11973</v>
      </c>
      <c r="S244" s="0" t="n">
        <f aca="false">INT(R244*$O$1/IF(N244=1,E244,D244))*H244</f>
        <v>-10</v>
      </c>
      <c r="T244" s="0" t="n">
        <f aca="false">IF(N244=1,ABS(S244)+ABS(60),ABS(S244-S243))</f>
        <v>1</v>
      </c>
    </row>
    <row r="245" customFormat="false" ht="15" hidden="false" customHeight="false" outlineLevel="0" collapsed="false">
      <c r="A245" s="1" t="n">
        <v>36378</v>
      </c>
      <c r="B245" s="2" t="n">
        <v>6823.52</v>
      </c>
      <c r="C245" s="2" t="n">
        <v>67263</v>
      </c>
      <c r="D245" s="2" t="n">
        <v>6870</v>
      </c>
      <c r="E245" s="2" t="n">
        <v>6890</v>
      </c>
      <c r="F245" s="2" t="n">
        <f aca="false">AVERAGE(B186:B245)</f>
        <v>7828.37416666667</v>
      </c>
      <c r="G245" s="2" t="n">
        <f aca="false">AVERAGE(C186:C245)</f>
        <v>135031.7</v>
      </c>
      <c r="H245" s="2" t="n">
        <f aca="false">SIGN(C245-G245)</f>
        <v>-1</v>
      </c>
      <c r="I245" s="0" t="n">
        <f aca="false">B245-B244</f>
        <v>-136.209999999999</v>
      </c>
      <c r="J245" s="0" t="n">
        <f aca="false">H244*I245</f>
        <v>136.209999999999</v>
      </c>
      <c r="K245" s="0" t="n">
        <f aca="false">K244+I245*L244</f>
        <v>9274.39999999996</v>
      </c>
      <c r="L245" s="0" t="n">
        <f aca="false">INT(K245*$O$1/B245)*H245</f>
        <v>-8</v>
      </c>
      <c r="M245" s="0" t="n">
        <f aca="false">ABS(L245-L244)</f>
        <v>1</v>
      </c>
      <c r="N245" s="0" t="n">
        <f aca="false">COUNTIF(工作表2!$A$2:$A$248,A245)</f>
        <v>0</v>
      </c>
      <c r="P245" s="0" t="n">
        <f aca="false">D245-IF(N244=1,E244,D244)</f>
        <v>-88</v>
      </c>
      <c r="Q245" s="0" t="n">
        <f aca="false">H244*P245</f>
        <v>88</v>
      </c>
      <c r="R245" s="0" t="n">
        <f aca="false">R244+P245*S244</f>
        <v>12853</v>
      </c>
      <c r="S245" s="0" t="n">
        <f aca="false">INT(R245*$O$1/IF(N245=1,E245,D245))*H245</f>
        <v>-11</v>
      </c>
      <c r="T245" s="0" t="n">
        <f aca="false">IF(N245=1,ABS(S245)+ABS(60),ABS(S245-S244))</f>
        <v>1</v>
      </c>
    </row>
    <row r="246" customFormat="false" ht="15" hidden="false" customHeight="false" outlineLevel="0" collapsed="false">
      <c r="A246" s="1" t="n">
        <v>36379</v>
      </c>
      <c r="B246" s="2" t="n">
        <v>7049.74</v>
      </c>
      <c r="C246" s="2" t="n">
        <v>91817</v>
      </c>
      <c r="D246" s="2" t="n">
        <v>6870</v>
      </c>
      <c r="E246" s="2" t="n">
        <v>6890</v>
      </c>
      <c r="F246" s="2" t="n">
        <f aca="false">AVERAGE(B187:B246)</f>
        <v>7819.05516666667</v>
      </c>
      <c r="G246" s="2" t="n">
        <f aca="false">AVERAGE(C187:C246)</f>
        <v>134255.783333333</v>
      </c>
      <c r="H246" s="2" t="n">
        <f aca="false">SIGN(C246-G246)</f>
        <v>-1</v>
      </c>
      <c r="I246" s="0" t="n">
        <f aca="false">B246-B245</f>
        <v>226.219999999999</v>
      </c>
      <c r="J246" s="0" t="n">
        <f aca="false">H245*I246</f>
        <v>-226.219999999999</v>
      </c>
      <c r="K246" s="0" t="n">
        <f aca="false">K245+I246*L245</f>
        <v>7464.63999999997</v>
      </c>
      <c r="L246" s="0" t="n">
        <f aca="false">INT(K246*$O$1/B246)*H246</f>
        <v>-6</v>
      </c>
      <c r="M246" s="0" t="n">
        <f aca="false">ABS(L246-L245)</f>
        <v>2</v>
      </c>
      <c r="N246" s="0" t="n">
        <f aca="false">COUNTIF(工作表2!$A$2:$A$248,A246)</f>
        <v>0</v>
      </c>
      <c r="P246" s="0" t="n">
        <f aca="false">D246-IF(N245=1,E245,D245)</f>
        <v>0</v>
      </c>
      <c r="Q246" s="0" t="n">
        <f aca="false">H245*P246</f>
        <v>-0</v>
      </c>
      <c r="R246" s="0" t="n">
        <f aca="false">R245+P246*S245</f>
        <v>12853</v>
      </c>
      <c r="S246" s="0" t="n">
        <f aca="false">INT(R246*$O$1/IF(N246=1,E246,D246))*H246</f>
        <v>-11</v>
      </c>
      <c r="T246" s="0" t="n">
        <f aca="false">IF(N246=1,ABS(S246)+ABS(60),ABS(S246-S245))</f>
        <v>0</v>
      </c>
    </row>
    <row r="247" customFormat="false" ht="15" hidden="false" customHeight="false" outlineLevel="0" collapsed="false">
      <c r="A247" s="1" t="n">
        <v>36381</v>
      </c>
      <c r="B247" s="2" t="n">
        <v>7028.01</v>
      </c>
      <c r="C247" s="2" t="n">
        <v>73985</v>
      </c>
      <c r="D247" s="2" t="n">
        <v>7015</v>
      </c>
      <c r="E247" s="2" t="n">
        <v>7018</v>
      </c>
      <c r="F247" s="2" t="n">
        <f aca="false">AVERAGE(B188:B247)</f>
        <v>7809.4105</v>
      </c>
      <c r="G247" s="2" t="n">
        <f aca="false">AVERAGE(C188:C247)</f>
        <v>133782.516666667</v>
      </c>
      <c r="H247" s="2" t="n">
        <f aca="false">SIGN(C247-G247)</f>
        <v>-1</v>
      </c>
      <c r="I247" s="0" t="n">
        <f aca="false">B247-B246</f>
        <v>-21.7299999999996</v>
      </c>
      <c r="J247" s="0" t="n">
        <f aca="false">H246*I247</f>
        <v>21.7299999999996</v>
      </c>
      <c r="K247" s="0" t="n">
        <f aca="false">K246+I247*L246</f>
        <v>7595.01999999996</v>
      </c>
      <c r="L247" s="0" t="n">
        <f aca="false">INT(K247*$O$1/B247)*H247</f>
        <v>-6</v>
      </c>
      <c r="M247" s="0" t="n">
        <f aca="false">ABS(L247-L246)</f>
        <v>0</v>
      </c>
      <c r="N247" s="0" t="n">
        <f aca="false">COUNTIF(工作表2!$A$2:$A$248,A247)</f>
        <v>0</v>
      </c>
      <c r="P247" s="0" t="n">
        <f aca="false">D247-IF(N246=1,E246,D246)</f>
        <v>145</v>
      </c>
      <c r="Q247" s="0" t="n">
        <f aca="false">H246*P247</f>
        <v>-145</v>
      </c>
      <c r="R247" s="0" t="n">
        <f aca="false">R246+P247*S246</f>
        <v>11258</v>
      </c>
      <c r="S247" s="0" t="n">
        <f aca="false">INT(R247*$O$1/IF(N247=1,E247,D247))*H247</f>
        <v>-9</v>
      </c>
      <c r="T247" s="0" t="n">
        <f aca="false">IF(N247=1,ABS(S247)+ABS(60),ABS(S247-S246))</f>
        <v>2</v>
      </c>
    </row>
    <row r="248" customFormat="false" ht="15" hidden="false" customHeight="false" outlineLevel="0" collapsed="false">
      <c r="A248" s="1" t="n">
        <v>36382</v>
      </c>
      <c r="B248" s="2" t="n">
        <v>7269.6</v>
      </c>
      <c r="C248" s="2" t="n">
        <v>113775</v>
      </c>
      <c r="D248" s="2" t="n">
        <v>7290</v>
      </c>
      <c r="E248" s="2" t="n">
        <v>7290</v>
      </c>
      <c r="F248" s="2" t="n">
        <f aca="false">AVERAGE(B189:B248)</f>
        <v>7804.1</v>
      </c>
      <c r="G248" s="2" t="n">
        <f aca="false">AVERAGE(C189:C248)</f>
        <v>133829.783333333</v>
      </c>
      <c r="H248" s="2" t="n">
        <f aca="false">SIGN(C248-G248)</f>
        <v>-1</v>
      </c>
      <c r="I248" s="0" t="n">
        <f aca="false">B248-B247</f>
        <v>241.59</v>
      </c>
      <c r="J248" s="0" t="n">
        <f aca="false">H247*I248</f>
        <v>-241.59</v>
      </c>
      <c r="K248" s="0" t="n">
        <f aca="false">K247+I248*L247</f>
        <v>6145.47999999996</v>
      </c>
      <c r="L248" s="0" t="n">
        <f aca="false">INT(K248*$O$1/B248)*H248</f>
        <v>-5</v>
      </c>
      <c r="M248" s="0" t="n">
        <f aca="false">ABS(L248-L247)</f>
        <v>1</v>
      </c>
      <c r="N248" s="0" t="n">
        <f aca="false">COUNTIF(工作表2!$A$2:$A$248,A248)</f>
        <v>0</v>
      </c>
      <c r="P248" s="0" t="n">
        <f aca="false">D248-IF(N247=1,E247,D247)</f>
        <v>275</v>
      </c>
      <c r="Q248" s="0" t="n">
        <f aca="false">H247*P248</f>
        <v>-275</v>
      </c>
      <c r="R248" s="0" t="n">
        <f aca="false">R247+P248*S247</f>
        <v>8783</v>
      </c>
      <c r="S248" s="0" t="n">
        <f aca="false">INT(R248*$O$1/IF(N248=1,E248,D248))*H248</f>
        <v>-7</v>
      </c>
      <c r="T248" s="0" t="n">
        <f aca="false">IF(N248=1,ABS(S248)+ABS(60),ABS(S248-S247))</f>
        <v>2</v>
      </c>
    </row>
    <row r="249" customFormat="false" ht="15" hidden="false" customHeight="false" outlineLevel="0" collapsed="false">
      <c r="A249" s="1" t="n">
        <v>36383</v>
      </c>
      <c r="B249" s="2" t="n">
        <v>7228.68</v>
      </c>
      <c r="C249" s="2" t="n">
        <v>117333</v>
      </c>
      <c r="D249" s="2" t="n">
        <v>7230</v>
      </c>
      <c r="E249" s="2" t="n">
        <v>7225</v>
      </c>
      <c r="F249" s="2" t="n">
        <f aca="false">AVERAGE(B190:B249)</f>
        <v>7800.96083333333</v>
      </c>
      <c r="G249" s="2" t="n">
        <f aca="false">AVERAGE(C190:C249)</f>
        <v>133345.65</v>
      </c>
      <c r="H249" s="2" t="n">
        <f aca="false">SIGN(C249-G249)</f>
        <v>-1</v>
      </c>
      <c r="I249" s="0" t="n">
        <f aca="false">B249-B248</f>
        <v>-40.9200000000001</v>
      </c>
      <c r="J249" s="0" t="n">
        <f aca="false">H248*I249</f>
        <v>40.9200000000001</v>
      </c>
      <c r="K249" s="0" t="n">
        <f aca="false">K248+I249*L248</f>
        <v>6350.07999999996</v>
      </c>
      <c r="L249" s="0" t="n">
        <f aca="false">INT(K249*$O$1/B249)*H249</f>
        <v>-5</v>
      </c>
      <c r="M249" s="0" t="n">
        <f aca="false">ABS(L249-L248)</f>
        <v>0</v>
      </c>
      <c r="N249" s="0" t="n">
        <f aca="false">COUNTIF(工作表2!$A$2:$A$248,A249)</f>
        <v>0</v>
      </c>
      <c r="P249" s="0" t="n">
        <f aca="false">D249-IF(N248=1,E248,D248)</f>
        <v>-60</v>
      </c>
      <c r="Q249" s="0" t="n">
        <f aca="false">H248*P249</f>
        <v>60</v>
      </c>
      <c r="R249" s="0" t="n">
        <f aca="false">R248+P249*S248</f>
        <v>9203</v>
      </c>
      <c r="S249" s="0" t="n">
        <f aca="false">INT(R249*$O$1/IF(N249=1,E249,D249))*H249</f>
        <v>-7</v>
      </c>
      <c r="T249" s="0" t="n">
        <f aca="false">IF(N249=1,ABS(S249)+ABS(60),ABS(S249-S248))</f>
        <v>0</v>
      </c>
    </row>
    <row r="250" customFormat="false" ht="15" hidden="false" customHeight="false" outlineLevel="0" collapsed="false">
      <c r="A250" s="1" t="n">
        <v>36384</v>
      </c>
      <c r="B250" s="2" t="n">
        <v>7330.24</v>
      </c>
      <c r="C250" s="2" t="n">
        <v>128204</v>
      </c>
      <c r="D250" s="2" t="n">
        <v>7316</v>
      </c>
      <c r="E250" s="2" t="n">
        <v>7330</v>
      </c>
      <c r="F250" s="2" t="n">
        <f aca="false">AVERAGE(B191:B250)</f>
        <v>7799.35433333333</v>
      </c>
      <c r="G250" s="2" t="n">
        <f aca="false">AVERAGE(C191:C250)</f>
        <v>133672</v>
      </c>
      <c r="H250" s="2" t="n">
        <f aca="false">SIGN(C250-G250)</f>
        <v>-1</v>
      </c>
      <c r="I250" s="0" t="n">
        <f aca="false">B250-B249</f>
        <v>101.56</v>
      </c>
      <c r="J250" s="0" t="n">
        <f aca="false">H249*I250</f>
        <v>-101.56</v>
      </c>
      <c r="K250" s="0" t="n">
        <f aca="false">K249+I250*L249</f>
        <v>5842.27999999997</v>
      </c>
      <c r="L250" s="0" t="n">
        <f aca="false">INT(K250*$O$1/B250)*H250</f>
        <v>-4</v>
      </c>
      <c r="M250" s="0" t="n">
        <f aca="false">ABS(L250-L249)</f>
        <v>1</v>
      </c>
      <c r="N250" s="0" t="n">
        <f aca="false">COUNTIF(工作表2!$A$2:$A$248,A250)</f>
        <v>0</v>
      </c>
      <c r="P250" s="0" t="n">
        <f aca="false">D250-IF(N249=1,E249,D249)</f>
        <v>86</v>
      </c>
      <c r="Q250" s="0" t="n">
        <f aca="false">H249*P250</f>
        <v>-86</v>
      </c>
      <c r="R250" s="0" t="n">
        <f aca="false">R249+P250*S249</f>
        <v>8601</v>
      </c>
      <c r="S250" s="0" t="n">
        <f aca="false">INT(R250*$O$1/IF(N250=1,E250,D250))*H250</f>
        <v>-7</v>
      </c>
      <c r="T250" s="0" t="n">
        <f aca="false">IF(N250=1,ABS(S250)+ABS(60),ABS(S250-S249))</f>
        <v>0</v>
      </c>
    </row>
    <row r="251" customFormat="false" ht="15" hidden="false" customHeight="false" outlineLevel="0" collapsed="false">
      <c r="A251" s="1" t="n">
        <v>36385</v>
      </c>
      <c r="B251" s="2" t="n">
        <v>7626.05</v>
      </c>
      <c r="C251" s="2" t="n">
        <v>172528</v>
      </c>
      <c r="D251" s="2" t="n">
        <v>7685</v>
      </c>
      <c r="E251" s="2" t="n">
        <v>7679</v>
      </c>
      <c r="F251" s="2" t="n">
        <f aca="false">AVERAGE(B192:B251)</f>
        <v>7801.97166666667</v>
      </c>
      <c r="G251" s="2" t="n">
        <f aca="false">AVERAGE(C192:C251)</f>
        <v>134434.366666667</v>
      </c>
      <c r="H251" s="2" t="n">
        <f aca="false">SIGN(C251-G251)</f>
        <v>1</v>
      </c>
      <c r="I251" s="0" t="n">
        <f aca="false">B251-B250</f>
        <v>295.81</v>
      </c>
      <c r="J251" s="0" t="n">
        <f aca="false">H250*I251</f>
        <v>-295.81</v>
      </c>
      <c r="K251" s="0" t="n">
        <f aca="false">K250+I251*L250</f>
        <v>4659.03999999996</v>
      </c>
      <c r="L251" s="0" t="n">
        <f aca="false">INT(K251*$O$1/B251)*H251</f>
        <v>3</v>
      </c>
      <c r="M251" s="0" t="n">
        <f aca="false">ABS(L251-L250)</f>
        <v>7</v>
      </c>
      <c r="N251" s="0" t="n">
        <f aca="false">COUNTIF(工作表2!$A$2:$A$248,A251)</f>
        <v>0</v>
      </c>
      <c r="P251" s="0" t="n">
        <f aca="false">D251-IF(N250=1,E250,D250)</f>
        <v>369</v>
      </c>
      <c r="Q251" s="0" t="n">
        <f aca="false">H250*P251</f>
        <v>-369</v>
      </c>
      <c r="R251" s="0" t="n">
        <f aca="false">R250+P251*S250</f>
        <v>6018</v>
      </c>
      <c r="S251" s="0" t="n">
        <f aca="false">INT(R251*$O$1/IF(N251=1,E251,D251))*H251</f>
        <v>4</v>
      </c>
      <c r="T251" s="0" t="n">
        <f aca="false">IF(N251=1,ABS(S251)+ABS(60),ABS(S251-S250))</f>
        <v>11</v>
      </c>
    </row>
    <row r="252" customFormat="false" ht="15" hidden="false" customHeight="false" outlineLevel="0" collapsed="false">
      <c r="A252" s="1" t="n">
        <v>36388</v>
      </c>
      <c r="B252" s="2" t="n">
        <v>8018.47</v>
      </c>
      <c r="C252" s="2" t="n">
        <v>168261</v>
      </c>
      <c r="D252" s="2" t="n">
        <v>8195</v>
      </c>
      <c r="E252" s="2" t="n">
        <v>8216</v>
      </c>
      <c r="F252" s="2" t="n">
        <f aca="false">AVERAGE(B193:B252)</f>
        <v>7812.49</v>
      </c>
      <c r="G252" s="2" t="n">
        <f aca="false">AVERAGE(C193:C252)</f>
        <v>135422.816666667</v>
      </c>
      <c r="H252" s="2" t="n">
        <f aca="false">SIGN(C252-G252)</f>
        <v>1</v>
      </c>
      <c r="I252" s="0" t="n">
        <f aca="false">B252-B251</f>
        <v>392.42</v>
      </c>
      <c r="J252" s="0" t="n">
        <f aca="false">H251*I252</f>
        <v>392.42</v>
      </c>
      <c r="K252" s="0" t="n">
        <f aca="false">K251+I252*L251</f>
        <v>5836.29999999997</v>
      </c>
      <c r="L252" s="0" t="n">
        <f aca="false">INT(K252*$O$1/B252)*H252</f>
        <v>4</v>
      </c>
      <c r="M252" s="0" t="n">
        <f aca="false">ABS(L252-L251)</f>
        <v>1</v>
      </c>
      <c r="N252" s="0" t="n">
        <f aca="false">COUNTIF(工作表2!$A$2:$A$248,A252)</f>
        <v>0</v>
      </c>
      <c r="P252" s="0" t="n">
        <f aca="false">D252-IF(N251=1,E251,D251)</f>
        <v>510</v>
      </c>
      <c r="Q252" s="0" t="n">
        <f aca="false">H251*P252</f>
        <v>510</v>
      </c>
      <c r="R252" s="0" t="n">
        <f aca="false">R251+P252*S251</f>
        <v>8058</v>
      </c>
      <c r="S252" s="0" t="n">
        <f aca="false">INT(R252*$O$1/IF(N252=1,E252,D252))*H252</f>
        <v>5</v>
      </c>
      <c r="T252" s="0" t="n">
        <f aca="false">IF(N252=1,ABS(S252)+ABS(60),ABS(S252-S251))</f>
        <v>1</v>
      </c>
    </row>
    <row r="253" customFormat="false" ht="15" hidden="false" customHeight="false" outlineLevel="0" collapsed="false">
      <c r="A253" s="1" t="n">
        <v>36389</v>
      </c>
      <c r="B253" s="2" t="n">
        <v>8083.43</v>
      </c>
      <c r="C253" s="2" t="n">
        <v>164114</v>
      </c>
      <c r="D253" s="2" t="n">
        <v>8130</v>
      </c>
      <c r="E253" s="2" t="n">
        <v>8190</v>
      </c>
      <c r="F253" s="2" t="n">
        <f aca="false">AVERAGE(B194:B253)</f>
        <v>7823.55216666667</v>
      </c>
      <c r="G253" s="2" t="n">
        <f aca="false">AVERAGE(C194:C253)</f>
        <v>136131.783333333</v>
      </c>
      <c r="H253" s="2" t="n">
        <f aca="false">SIGN(C253-G253)</f>
        <v>1</v>
      </c>
      <c r="I253" s="0" t="n">
        <f aca="false">B253-B252</f>
        <v>64.96</v>
      </c>
      <c r="J253" s="0" t="n">
        <f aca="false">H252*I253</f>
        <v>64.96</v>
      </c>
      <c r="K253" s="0" t="n">
        <f aca="false">K252+I253*L252</f>
        <v>6096.13999999996</v>
      </c>
      <c r="L253" s="0" t="n">
        <f aca="false">INT(K253*$O$1/B253)*H253</f>
        <v>4</v>
      </c>
      <c r="M253" s="0" t="n">
        <f aca="false">ABS(L253-L252)</f>
        <v>0</v>
      </c>
      <c r="N253" s="0" t="n">
        <f aca="false">COUNTIF(工作表2!$A$2:$A$248,A253)</f>
        <v>0</v>
      </c>
      <c r="P253" s="0" t="n">
        <f aca="false">D253-IF(N252=1,E252,D252)</f>
        <v>-65</v>
      </c>
      <c r="Q253" s="0" t="n">
        <f aca="false">H252*P253</f>
        <v>-65</v>
      </c>
      <c r="R253" s="0" t="n">
        <f aca="false">R252+P253*S252</f>
        <v>7733</v>
      </c>
      <c r="S253" s="0" t="n">
        <f aca="false">INT(R253*$O$1/IF(N253=1,E253,D253))*H253</f>
        <v>5</v>
      </c>
      <c r="T253" s="0" t="n">
        <f aca="false">IF(N253=1,ABS(S253)+ABS(60),ABS(S253-S252))</f>
        <v>0</v>
      </c>
    </row>
    <row r="254" customFormat="false" ht="15" hidden="false" customHeight="false" outlineLevel="0" collapsed="false">
      <c r="A254" s="1" t="n">
        <v>36390</v>
      </c>
      <c r="B254" s="2" t="n">
        <v>7993.71</v>
      </c>
      <c r="C254" s="2" t="n">
        <v>148384</v>
      </c>
      <c r="D254" s="2" t="n">
        <v>8000</v>
      </c>
      <c r="E254" s="2" t="n">
        <v>8060</v>
      </c>
      <c r="F254" s="2" t="n">
        <f aca="false">AVERAGE(B195:B254)</f>
        <v>7834.83783333333</v>
      </c>
      <c r="G254" s="2" t="n">
        <f aca="false">AVERAGE(C195:C254)</f>
        <v>136747.15</v>
      </c>
      <c r="H254" s="2" t="n">
        <f aca="false">SIGN(C254-G254)</f>
        <v>1</v>
      </c>
      <c r="I254" s="0" t="n">
        <f aca="false">B254-B253</f>
        <v>-89.7200000000003</v>
      </c>
      <c r="J254" s="0" t="n">
        <f aca="false">H253*I254</f>
        <v>-89.7200000000003</v>
      </c>
      <c r="K254" s="0" t="n">
        <f aca="false">K253+I254*L253</f>
        <v>5737.25999999996</v>
      </c>
      <c r="L254" s="0" t="n">
        <f aca="false">INT(K254*$O$1/B254)*H254</f>
        <v>4</v>
      </c>
      <c r="M254" s="0" t="n">
        <f aca="false">ABS(L254-L253)</f>
        <v>0</v>
      </c>
      <c r="N254" s="0" t="n">
        <f aca="false">COUNTIF(工作表2!$A$2:$A$248,A254)</f>
        <v>1</v>
      </c>
      <c r="P254" s="0" t="n">
        <f aca="false">D254-IF(N253=1,E253,D253)</f>
        <v>-130</v>
      </c>
      <c r="Q254" s="0" t="n">
        <f aca="false">H253*P254</f>
        <v>-130</v>
      </c>
      <c r="R254" s="0" t="n">
        <f aca="false">R253+P254*S253</f>
        <v>7083</v>
      </c>
      <c r="S254" s="0" t="n">
        <f aca="false">INT(R254*$O$1/IF(N254=1,E254,D254))*H254</f>
        <v>5</v>
      </c>
      <c r="T254" s="0" t="n">
        <f aca="false">IF(N254=1,ABS(S254)+ABS(60),ABS(S254-S253))</f>
        <v>65</v>
      </c>
    </row>
    <row r="255" customFormat="false" ht="15" hidden="false" customHeight="false" outlineLevel="0" collapsed="false">
      <c r="A255" s="1" t="n">
        <v>36391</v>
      </c>
      <c r="B255" s="2" t="n">
        <v>7964.67</v>
      </c>
      <c r="C255" s="2" t="n">
        <v>101935</v>
      </c>
      <c r="D255" s="2" t="n">
        <v>8074</v>
      </c>
      <c r="E255" s="2" t="n">
        <v>8059</v>
      </c>
      <c r="F255" s="2" t="n">
        <f aca="false">AVERAGE(B196:B255)</f>
        <v>7844.28866666667</v>
      </c>
      <c r="G255" s="2" t="n">
        <f aca="false">AVERAGE(C196:C255)</f>
        <v>137055.833333333</v>
      </c>
      <c r="H255" s="2" t="n">
        <f aca="false">SIGN(C255-G255)</f>
        <v>-1</v>
      </c>
      <c r="I255" s="0" t="n">
        <f aca="false">B255-B254</f>
        <v>-29.04</v>
      </c>
      <c r="J255" s="0" t="n">
        <f aca="false">H254*I255</f>
        <v>-29.04</v>
      </c>
      <c r="K255" s="0" t="n">
        <f aca="false">K254+I255*L254</f>
        <v>5621.09999999996</v>
      </c>
      <c r="L255" s="0" t="n">
        <f aca="false">INT(K255*$O$1/B255)*H255</f>
        <v>-4</v>
      </c>
      <c r="M255" s="0" t="n">
        <f aca="false">ABS(L255-L254)</f>
        <v>8</v>
      </c>
      <c r="N255" s="0" t="n">
        <f aca="false">COUNTIF(工作表2!$A$2:$A$248,A255)</f>
        <v>0</v>
      </c>
      <c r="P255" s="0" t="n">
        <f aca="false">D255-IF(N254=1,E254,D254)</f>
        <v>14</v>
      </c>
      <c r="Q255" s="0" t="n">
        <f aca="false">H254*P255</f>
        <v>14</v>
      </c>
      <c r="R255" s="0" t="n">
        <f aca="false">R254+P255*S254</f>
        <v>7153</v>
      </c>
      <c r="S255" s="0" t="n">
        <f aca="false">INT(R255*$O$1/IF(N255=1,E255,D255))*H255</f>
        <v>-5</v>
      </c>
      <c r="T255" s="0" t="n">
        <f aca="false">IF(N255=1,ABS(S255)+ABS(60),ABS(S255-S254))</f>
        <v>10</v>
      </c>
    </row>
    <row r="256" customFormat="false" ht="15" hidden="false" customHeight="false" outlineLevel="0" collapsed="false">
      <c r="A256" s="1" t="n">
        <v>36392</v>
      </c>
      <c r="B256" s="2" t="n">
        <v>8117.42</v>
      </c>
      <c r="C256" s="2" t="n">
        <v>139391</v>
      </c>
      <c r="D256" s="2" t="n">
        <v>8219</v>
      </c>
      <c r="E256" s="2" t="n">
        <v>8207</v>
      </c>
      <c r="F256" s="2" t="n">
        <f aca="false">AVERAGE(B197:B256)</f>
        <v>7854.7785</v>
      </c>
      <c r="G256" s="2" t="n">
        <f aca="false">AVERAGE(C197:C256)</f>
        <v>137395.95</v>
      </c>
      <c r="H256" s="2" t="n">
        <f aca="false">SIGN(C256-G256)</f>
        <v>1</v>
      </c>
      <c r="I256" s="0" t="n">
        <f aca="false">B256-B255</f>
        <v>152.75</v>
      </c>
      <c r="J256" s="0" t="n">
        <f aca="false">H255*I256</f>
        <v>-152.75</v>
      </c>
      <c r="K256" s="0" t="n">
        <f aca="false">K255+I256*L255</f>
        <v>5010.09999999996</v>
      </c>
      <c r="L256" s="0" t="n">
        <f aca="false">INT(K256*$O$1/B256)*H256</f>
        <v>3</v>
      </c>
      <c r="M256" s="0" t="n">
        <f aca="false">ABS(L256-L255)</f>
        <v>7</v>
      </c>
      <c r="N256" s="0" t="n">
        <f aca="false">COUNTIF(工作表2!$A$2:$A$248,A256)</f>
        <v>0</v>
      </c>
      <c r="P256" s="0" t="n">
        <f aca="false">D256-IF(N255=1,E255,D255)</f>
        <v>145</v>
      </c>
      <c r="Q256" s="0" t="n">
        <f aca="false">H255*P256</f>
        <v>-145</v>
      </c>
      <c r="R256" s="0" t="n">
        <f aca="false">R255+P256*S255</f>
        <v>6428</v>
      </c>
      <c r="S256" s="0" t="n">
        <f aca="false">INT(R256*$O$1/IF(N256=1,E256,D256))*H256</f>
        <v>4</v>
      </c>
      <c r="T256" s="0" t="n">
        <f aca="false">IF(N256=1,ABS(S256)+ABS(60),ABS(S256-S255))</f>
        <v>9</v>
      </c>
    </row>
    <row r="257" customFormat="false" ht="15" hidden="false" customHeight="false" outlineLevel="0" collapsed="false">
      <c r="A257" s="1" t="n">
        <v>36393</v>
      </c>
      <c r="B257" s="2" t="n">
        <v>8153.57</v>
      </c>
      <c r="C257" s="2" t="n">
        <v>164383</v>
      </c>
      <c r="D257" s="2" t="n">
        <v>8261</v>
      </c>
      <c r="E257" s="2" t="n">
        <v>8280</v>
      </c>
      <c r="F257" s="2" t="n">
        <f aca="false">AVERAGE(B198:B257)</f>
        <v>7864.45616666667</v>
      </c>
      <c r="G257" s="2" t="n">
        <f aca="false">AVERAGE(C198:C257)</f>
        <v>137542.75</v>
      </c>
      <c r="H257" s="2" t="n">
        <f aca="false">SIGN(C257-G257)</f>
        <v>1</v>
      </c>
      <c r="I257" s="0" t="n">
        <f aca="false">B257-B256</f>
        <v>36.1499999999996</v>
      </c>
      <c r="J257" s="0" t="n">
        <f aca="false">H256*I257</f>
        <v>36.1499999999996</v>
      </c>
      <c r="K257" s="0" t="n">
        <f aca="false">K256+I257*L256</f>
        <v>5118.54999999996</v>
      </c>
      <c r="L257" s="0" t="n">
        <f aca="false">INT(K257*$O$1/B257)*H257</f>
        <v>3</v>
      </c>
      <c r="M257" s="0" t="n">
        <f aca="false">ABS(L257-L256)</f>
        <v>0</v>
      </c>
      <c r="N257" s="0" t="n">
        <f aca="false">COUNTIF(工作表2!$A$2:$A$248,A257)</f>
        <v>0</v>
      </c>
      <c r="P257" s="0" t="n">
        <f aca="false">D257-IF(N256=1,E256,D256)</f>
        <v>42</v>
      </c>
      <c r="Q257" s="0" t="n">
        <f aca="false">H256*P257</f>
        <v>42</v>
      </c>
      <c r="R257" s="0" t="n">
        <f aca="false">R256+P257*S256</f>
        <v>6596</v>
      </c>
      <c r="S257" s="0" t="n">
        <f aca="false">INT(R257*$O$1/IF(N257=1,E257,D257))*H257</f>
        <v>4</v>
      </c>
      <c r="T257" s="0" t="n">
        <f aca="false">IF(N257=1,ABS(S257)+ABS(60),ABS(S257-S256))</f>
        <v>0</v>
      </c>
    </row>
    <row r="258" customFormat="false" ht="15" hidden="false" customHeight="false" outlineLevel="0" collapsed="false">
      <c r="A258" s="1" t="n">
        <v>36395</v>
      </c>
      <c r="B258" s="2" t="n">
        <v>8119.98</v>
      </c>
      <c r="C258" s="2" t="n">
        <v>97370</v>
      </c>
      <c r="D258" s="2" t="n">
        <v>8265</v>
      </c>
      <c r="E258" s="2" t="n">
        <v>8286</v>
      </c>
      <c r="F258" s="2" t="n">
        <f aca="false">AVERAGE(B199:B258)</f>
        <v>7873.28183333333</v>
      </c>
      <c r="G258" s="2" t="n">
        <f aca="false">AVERAGE(C199:C258)</f>
        <v>136950.9</v>
      </c>
      <c r="H258" s="2" t="n">
        <f aca="false">SIGN(C258-G258)</f>
        <v>-1</v>
      </c>
      <c r="I258" s="0" t="n">
        <f aca="false">B258-B257</f>
        <v>-33.5900000000001</v>
      </c>
      <c r="J258" s="0" t="n">
        <f aca="false">H257*I258</f>
        <v>-33.5900000000001</v>
      </c>
      <c r="K258" s="0" t="n">
        <f aca="false">K257+I258*L257</f>
        <v>5017.77999999996</v>
      </c>
      <c r="L258" s="0" t="n">
        <f aca="false">INT(K258*$O$1/B258)*H258</f>
        <v>-3</v>
      </c>
      <c r="M258" s="0" t="n">
        <f aca="false">ABS(L258-L257)</f>
        <v>6</v>
      </c>
      <c r="N258" s="0" t="n">
        <f aca="false">COUNTIF(工作表2!$A$2:$A$248,A258)</f>
        <v>0</v>
      </c>
      <c r="P258" s="0" t="n">
        <f aca="false">D258-IF(N257=1,E257,D257)</f>
        <v>4</v>
      </c>
      <c r="Q258" s="0" t="n">
        <f aca="false">H257*P258</f>
        <v>4</v>
      </c>
      <c r="R258" s="0" t="n">
        <f aca="false">R257+P258*S257</f>
        <v>6612</v>
      </c>
      <c r="S258" s="0" t="n">
        <f aca="false">INT(R258*$O$1/IF(N258=1,E258,D258))*H258</f>
        <v>-4</v>
      </c>
      <c r="T258" s="0" t="n">
        <f aca="false">IF(N258=1,ABS(S258)+ABS(60),ABS(S258-S257))</f>
        <v>8</v>
      </c>
    </row>
    <row r="259" customFormat="false" ht="15" hidden="false" customHeight="false" outlineLevel="0" collapsed="false">
      <c r="A259" s="1" t="n">
        <v>36396</v>
      </c>
      <c r="B259" s="2" t="n">
        <v>7984.39</v>
      </c>
      <c r="C259" s="2" t="n">
        <v>104788</v>
      </c>
      <c r="D259" s="2" t="n">
        <v>8001</v>
      </c>
      <c r="E259" s="2" t="n">
        <v>8030</v>
      </c>
      <c r="F259" s="2" t="n">
        <f aca="false">AVERAGE(B200:B259)</f>
        <v>7879.03333333333</v>
      </c>
      <c r="G259" s="2" t="n">
        <f aca="false">AVERAGE(C200:C259)</f>
        <v>136174.933333333</v>
      </c>
      <c r="H259" s="2" t="n">
        <f aca="false">SIGN(C259-G259)</f>
        <v>-1</v>
      </c>
      <c r="I259" s="0" t="n">
        <f aca="false">B259-B258</f>
        <v>-135.589999999999</v>
      </c>
      <c r="J259" s="0" t="n">
        <f aca="false">H258*I259</f>
        <v>135.589999999999</v>
      </c>
      <c r="K259" s="0" t="n">
        <f aca="false">K258+I259*L258</f>
        <v>5424.54999999996</v>
      </c>
      <c r="L259" s="0" t="n">
        <f aca="false">INT(K259*$O$1/B259)*H259</f>
        <v>-4</v>
      </c>
      <c r="M259" s="0" t="n">
        <f aca="false">ABS(L259-L258)</f>
        <v>1</v>
      </c>
      <c r="N259" s="0" t="n">
        <f aca="false">COUNTIF(工作表2!$A$2:$A$248,A259)</f>
        <v>0</v>
      </c>
      <c r="P259" s="0" t="n">
        <f aca="false">D259-IF(N258=1,E258,D258)</f>
        <v>-264</v>
      </c>
      <c r="Q259" s="0" t="n">
        <f aca="false">H258*P259</f>
        <v>264</v>
      </c>
      <c r="R259" s="0" t="n">
        <f aca="false">R258+P259*S258</f>
        <v>7668</v>
      </c>
      <c r="S259" s="0" t="n">
        <f aca="false">INT(R259*$O$1/IF(N259=1,E259,D259))*H259</f>
        <v>-5</v>
      </c>
      <c r="T259" s="0" t="n">
        <f aca="false">IF(N259=1,ABS(S259)+ABS(60),ABS(S259-S258))</f>
        <v>1</v>
      </c>
    </row>
    <row r="260" customFormat="false" ht="15" hidden="false" customHeight="false" outlineLevel="0" collapsed="false">
      <c r="A260" s="1" t="n">
        <v>36397</v>
      </c>
      <c r="B260" s="2" t="n">
        <v>8127.09</v>
      </c>
      <c r="C260" s="2" t="n">
        <v>125361</v>
      </c>
      <c r="D260" s="2" t="n">
        <v>8230</v>
      </c>
      <c r="E260" s="2" t="n">
        <v>8247</v>
      </c>
      <c r="F260" s="2" t="n">
        <f aca="false">AVERAGE(B201:B260)</f>
        <v>7884.44</v>
      </c>
      <c r="G260" s="2" t="n">
        <f aca="false">AVERAGE(C201:C260)</f>
        <v>135343.616666667</v>
      </c>
      <c r="H260" s="2" t="n">
        <f aca="false">SIGN(C260-G260)</f>
        <v>-1</v>
      </c>
      <c r="I260" s="0" t="n">
        <f aca="false">B260-B259</f>
        <v>142.7</v>
      </c>
      <c r="J260" s="0" t="n">
        <f aca="false">H259*I260</f>
        <v>-142.7</v>
      </c>
      <c r="K260" s="0" t="n">
        <f aca="false">K259+I260*L259</f>
        <v>4853.74999999996</v>
      </c>
      <c r="L260" s="0" t="n">
        <f aca="false">INT(K260*$O$1/B260)*H260</f>
        <v>-3</v>
      </c>
      <c r="M260" s="0" t="n">
        <f aca="false">ABS(L260-L259)</f>
        <v>1</v>
      </c>
      <c r="N260" s="0" t="n">
        <f aca="false">COUNTIF(工作表2!$A$2:$A$248,A260)</f>
        <v>0</v>
      </c>
      <c r="P260" s="0" t="n">
        <f aca="false">D260-IF(N259=1,E259,D259)</f>
        <v>229</v>
      </c>
      <c r="Q260" s="0" t="n">
        <f aca="false">H259*P260</f>
        <v>-229</v>
      </c>
      <c r="R260" s="0" t="n">
        <f aca="false">R259+P260*S259</f>
        <v>6523</v>
      </c>
      <c r="S260" s="0" t="n">
        <f aca="false">INT(R260*$O$1/IF(N260=1,E260,D260))*H260</f>
        <v>-4</v>
      </c>
      <c r="T260" s="0" t="n">
        <f aca="false">IF(N260=1,ABS(S260)+ABS(60),ABS(S260-S259))</f>
        <v>1</v>
      </c>
    </row>
    <row r="261" customFormat="false" ht="15" hidden="false" customHeight="false" outlineLevel="0" collapsed="false">
      <c r="A261" s="1" t="n">
        <v>36398</v>
      </c>
      <c r="B261" s="2" t="n">
        <v>8097.57</v>
      </c>
      <c r="C261" s="2" t="n">
        <v>149878</v>
      </c>
      <c r="D261" s="2" t="n">
        <v>8134</v>
      </c>
      <c r="E261" s="2" t="n">
        <v>8150</v>
      </c>
      <c r="F261" s="2" t="n">
        <f aca="false">AVERAGE(B202:B261)</f>
        <v>7887.864</v>
      </c>
      <c r="G261" s="2" t="n">
        <f aca="false">AVERAGE(C202:C261)</f>
        <v>134907.866666667</v>
      </c>
      <c r="H261" s="2" t="n">
        <f aca="false">SIGN(C261-G261)</f>
        <v>1</v>
      </c>
      <c r="I261" s="0" t="n">
        <f aca="false">B261-B260</f>
        <v>-29.5200000000004</v>
      </c>
      <c r="J261" s="0" t="n">
        <f aca="false">H260*I261</f>
        <v>29.5200000000004</v>
      </c>
      <c r="K261" s="0" t="n">
        <f aca="false">K260+I261*L260</f>
        <v>4942.30999999996</v>
      </c>
      <c r="L261" s="0" t="n">
        <f aca="false">INT(K261*$O$1/B261)*H261</f>
        <v>3</v>
      </c>
      <c r="M261" s="0" t="n">
        <f aca="false">ABS(L261-L260)</f>
        <v>6</v>
      </c>
      <c r="N261" s="0" t="n">
        <f aca="false">COUNTIF(工作表2!$A$2:$A$248,A261)</f>
        <v>0</v>
      </c>
      <c r="P261" s="0" t="n">
        <f aca="false">D261-IF(N260=1,E260,D260)</f>
        <v>-96</v>
      </c>
      <c r="Q261" s="0" t="n">
        <f aca="false">H260*P261</f>
        <v>96</v>
      </c>
      <c r="R261" s="0" t="n">
        <f aca="false">R260+P261*S260</f>
        <v>6907</v>
      </c>
      <c r="S261" s="0" t="n">
        <f aca="false">INT(R261*$O$1/IF(N261=1,E261,D261))*H261</f>
        <v>5</v>
      </c>
      <c r="T261" s="0" t="n">
        <f aca="false">IF(N261=1,ABS(S261)+ABS(60),ABS(S261-S260))</f>
        <v>9</v>
      </c>
    </row>
    <row r="262" customFormat="false" ht="15" hidden="false" customHeight="false" outlineLevel="0" collapsed="false">
      <c r="A262" s="1" t="n">
        <v>36399</v>
      </c>
      <c r="B262" s="2" t="n">
        <v>8053.97</v>
      </c>
      <c r="C262" s="2" t="n">
        <v>101404</v>
      </c>
      <c r="D262" s="2" t="n">
        <v>8145</v>
      </c>
      <c r="E262" s="2" t="n">
        <v>8153</v>
      </c>
      <c r="F262" s="2" t="n">
        <f aca="false">AVERAGE(B203:B262)</f>
        <v>7889.46833333333</v>
      </c>
      <c r="G262" s="2" t="n">
        <f aca="false">AVERAGE(C203:C262)</f>
        <v>133492.966666667</v>
      </c>
      <c r="H262" s="2" t="n">
        <f aca="false">SIGN(C262-G262)</f>
        <v>-1</v>
      </c>
      <c r="I262" s="0" t="n">
        <f aca="false">B262-B261</f>
        <v>-43.5999999999995</v>
      </c>
      <c r="J262" s="0" t="n">
        <f aca="false">H261*I262</f>
        <v>-43.5999999999995</v>
      </c>
      <c r="K262" s="0" t="n">
        <f aca="false">K261+I262*L261</f>
        <v>4811.50999999996</v>
      </c>
      <c r="L262" s="0" t="n">
        <f aca="false">INT(K262*$O$1/B262)*H262</f>
        <v>-3</v>
      </c>
      <c r="M262" s="0" t="n">
        <f aca="false">ABS(L262-L261)</f>
        <v>6</v>
      </c>
      <c r="N262" s="0" t="n">
        <f aca="false">COUNTIF(工作表2!$A$2:$A$248,A262)</f>
        <v>0</v>
      </c>
      <c r="P262" s="0" t="n">
        <f aca="false">D262-IF(N261=1,E261,D261)</f>
        <v>11</v>
      </c>
      <c r="Q262" s="0" t="n">
        <f aca="false">H261*P262</f>
        <v>11</v>
      </c>
      <c r="R262" s="0" t="n">
        <f aca="false">R261+P262*S261</f>
        <v>6962</v>
      </c>
      <c r="S262" s="0" t="n">
        <f aca="false">INT(R262*$O$1/IF(N262=1,E262,D262))*H262</f>
        <v>-5</v>
      </c>
      <c r="T262" s="0" t="n">
        <f aca="false">IF(N262=1,ABS(S262)+ABS(60),ABS(S262-S261))</f>
        <v>10</v>
      </c>
    </row>
    <row r="263" customFormat="false" ht="15" hidden="false" customHeight="false" outlineLevel="0" collapsed="false">
      <c r="A263" s="1" t="n">
        <v>36402</v>
      </c>
      <c r="B263" s="2" t="n">
        <v>8071.36</v>
      </c>
      <c r="C263" s="2" t="n">
        <v>130989</v>
      </c>
      <c r="D263" s="2" t="n">
        <v>8190</v>
      </c>
      <c r="E263" s="2" t="n">
        <v>8187</v>
      </c>
      <c r="F263" s="2" t="n">
        <f aca="false">AVERAGE(B204:B263)</f>
        <v>7890.71166666667</v>
      </c>
      <c r="G263" s="2" t="n">
        <f aca="false">AVERAGE(C204:C263)</f>
        <v>132374.533333333</v>
      </c>
      <c r="H263" s="2" t="n">
        <f aca="false">SIGN(C263-G263)</f>
        <v>-1</v>
      </c>
      <c r="I263" s="0" t="n">
        <f aca="false">B263-B262</f>
        <v>17.3899999999994</v>
      </c>
      <c r="J263" s="0" t="n">
        <f aca="false">H262*I263</f>
        <v>-17.3899999999994</v>
      </c>
      <c r="K263" s="0" t="n">
        <f aca="false">K262+I263*L262</f>
        <v>4759.33999999997</v>
      </c>
      <c r="L263" s="0" t="n">
        <f aca="false">INT(K263*$O$1/B263)*H263</f>
        <v>-3</v>
      </c>
      <c r="M263" s="0" t="n">
        <f aca="false">ABS(L263-L262)</f>
        <v>0</v>
      </c>
      <c r="N263" s="0" t="n">
        <f aca="false">COUNTIF(工作表2!$A$2:$A$248,A263)</f>
        <v>0</v>
      </c>
      <c r="P263" s="0" t="n">
        <f aca="false">D263-IF(N262=1,E262,D262)</f>
        <v>45</v>
      </c>
      <c r="Q263" s="0" t="n">
        <f aca="false">H262*P263</f>
        <v>-45</v>
      </c>
      <c r="R263" s="0" t="n">
        <f aca="false">R262+P263*S262</f>
        <v>6737</v>
      </c>
      <c r="S263" s="0" t="n">
        <f aca="false">INT(R263*$O$1/IF(N263=1,E263,D263))*H263</f>
        <v>-4</v>
      </c>
      <c r="T263" s="0" t="n">
        <f aca="false">IF(N263=1,ABS(S263)+ABS(60),ABS(S263-S262))</f>
        <v>1</v>
      </c>
    </row>
    <row r="264" customFormat="false" ht="15" hidden="false" customHeight="false" outlineLevel="0" collapsed="false">
      <c r="A264" s="1" t="n">
        <v>36403</v>
      </c>
      <c r="B264" s="2" t="n">
        <v>8157.73</v>
      </c>
      <c r="C264" s="2" t="n">
        <v>151647</v>
      </c>
      <c r="D264" s="2" t="n">
        <v>8248</v>
      </c>
      <c r="E264" s="2" t="n">
        <v>8285</v>
      </c>
      <c r="F264" s="2" t="n">
        <f aca="false">AVERAGE(B205:B264)</f>
        <v>7893.68383333333</v>
      </c>
      <c r="G264" s="2" t="n">
        <f aca="false">AVERAGE(C205:C264)</f>
        <v>132195.2</v>
      </c>
      <c r="H264" s="2" t="n">
        <f aca="false">SIGN(C264-G264)</f>
        <v>1</v>
      </c>
      <c r="I264" s="0" t="n">
        <f aca="false">B264-B263</f>
        <v>86.3699999999999</v>
      </c>
      <c r="J264" s="0" t="n">
        <f aca="false">H263*I264</f>
        <v>-86.3699999999999</v>
      </c>
      <c r="K264" s="0" t="n">
        <f aca="false">K263+I264*L263</f>
        <v>4500.22999999997</v>
      </c>
      <c r="L264" s="0" t="n">
        <f aca="false">INT(K264*$O$1/B264)*H264</f>
        <v>3</v>
      </c>
      <c r="M264" s="0" t="n">
        <f aca="false">ABS(L264-L263)</f>
        <v>6</v>
      </c>
      <c r="N264" s="0" t="n">
        <f aca="false">COUNTIF(工作表2!$A$2:$A$248,A264)</f>
        <v>0</v>
      </c>
      <c r="P264" s="0" t="n">
        <f aca="false">D264-IF(N263=1,E263,D263)</f>
        <v>58</v>
      </c>
      <c r="Q264" s="0" t="n">
        <f aca="false">H263*P264</f>
        <v>-58</v>
      </c>
      <c r="R264" s="0" t="n">
        <f aca="false">R263+P264*S263</f>
        <v>6505</v>
      </c>
      <c r="S264" s="0" t="n">
        <f aca="false">INT(R264*$O$1/IF(N264=1,E264,D264))*H264</f>
        <v>4</v>
      </c>
      <c r="T264" s="0" t="n">
        <f aca="false">IF(N264=1,ABS(S264)+ABS(60),ABS(S264-S263))</f>
        <v>8</v>
      </c>
    </row>
    <row r="265" customFormat="false" ht="15" hidden="false" customHeight="false" outlineLevel="0" collapsed="false">
      <c r="A265" s="1" t="n">
        <v>36404</v>
      </c>
      <c r="B265" s="2" t="n">
        <v>8273.33</v>
      </c>
      <c r="C265" s="2" t="n">
        <v>192852</v>
      </c>
      <c r="D265" s="2" t="n">
        <v>8426</v>
      </c>
      <c r="E265" s="2" t="n">
        <v>8450</v>
      </c>
      <c r="F265" s="2" t="n">
        <f aca="false">AVERAGE(B206:B265)</f>
        <v>7898.67966666667</v>
      </c>
      <c r="G265" s="2" t="n">
        <f aca="false">AVERAGE(C206:C265)</f>
        <v>133496.333333333</v>
      </c>
      <c r="H265" s="2" t="n">
        <f aca="false">SIGN(C265-G265)</f>
        <v>1</v>
      </c>
      <c r="I265" s="0" t="n">
        <f aca="false">B265-B264</f>
        <v>115.6</v>
      </c>
      <c r="J265" s="0" t="n">
        <f aca="false">H264*I265</f>
        <v>115.6</v>
      </c>
      <c r="K265" s="0" t="n">
        <f aca="false">K264+I265*L264</f>
        <v>4847.02999999997</v>
      </c>
      <c r="L265" s="0" t="n">
        <f aca="false">INT(K265*$O$1/B265)*H265</f>
        <v>3</v>
      </c>
      <c r="M265" s="0" t="n">
        <f aca="false">ABS(L265-L264)</f>
        <v>0</v>
      </c>
      <c r="N265" s="0" t="n">
        <f aca="false">COUNTIF(工作表2!$A$2:$A$248,A265)</f>
        <v>0</v>
      </c>
      <c r="P265" s="0" t="n">
        <f aca="false">D265-IF(N264=1,E264,D264)</f>
        <v>178</v>
      </c>
      <c r="Q265" s="0" t="n">
        <f aca="false">H264*P265</f>
        <v>178</v>
      </c>
      <c r="R265" s="0" t="n">
        <f aca="false">R264+P265*S264</f>
        <v>7217</v>
      </c>
      <c r="S265" s="0" t="n">
        <f aca="false">INT(R265*$O$1/IF(N265=1,E265,D265))*H265</f>
        <v>5</v>
      </c>
      <c r="T265" s="0" t="n">
        <f aca="false">IF(N265=1,ABS(S265)+ABS(60),ABS(S265-S264))</f>
        <v>1</v>
      </c>
    </row>
    <row r="266" customFormat="false" ht="15" hidden="false" customHeight="false" outlineLevel="0" collapsed="false">
      <c r="A266" s="1" t="n">
        <v>36405</v>
      </c>
      <c r="B266" s="2" t="n">
        <v>8226.15</v>
      </c>
      <c r="C266" s="2" t="n">
        <v>162434</v>
      </c>
      <c r="D266" s="2" t="n">
        <v>8352</v>
      </c>
      <c r="E266" s="2" t="n">
        <v>8380</v>
      </c>
      <c r="F266" s="2" t="n">
        <f aca="false">AVERAGE(B207:B266)</f>
        <v>7903.1155</v>
      </c>
      <c r="G266" s="2" t="n">
        <f aca="false">AVERAGE(C207:C266)</f>
        <v>133879.05</v>
      </c>
      <c r="H266" s="2" t="n">
        <f aca="false">SIGN(C266-G266)</f>
        <v>1</v>
      </c>
      <c r="I266" s="0" t="n">
        <f aca="false">B266-B265</f>
        <v>-47.1800000000003</v>
      </c>
      <c r="J266" s="0" t="n">
        <f aca="false">H265*I266</f>
        <v>-47.1800000000003</v>
      </c>
      <c r="K266" s="0" t="n">
        <f aca="false">K265+I266*L265</f>
        <v>4705.48999999997</v>
      </c>
      <c r="L266" s="0" t="n">
        <f aca="false">INT(K266*$O$1/B266)*H266</f>
        <v>3</v>
      </c>
      <c r="M266" s="0" t="n">
        <f aca="false">ABS(L266-L265)</f>
        <v>0</v>
      </c>
      <c r="N266" s="0" t="n">
        <f aca="false">COUNTIF(工作表2!$A$2:$A$248,A266)</f>
        <v>0</v>
      </c>
      <c r="P266" s="0" t="n">
        <f aca="false">D266-IF(N265=1,E265,D265)</f>
        <v>-74</v>
      </c>
      <c r="Q266" s="0" t="n">
        <f aca="false">H265*P266</f>
        <v>-74</v>
      </c>
      <c r="R266" s="0" t="n">
        <f aca="false">R265+P266*S265</f>
        <v>6847</v>
      </c>
      <c r="S266" s="0" t="n">
        <f aca="false">INT(R266*$O$1/IF(N266=1,E266,D266))*H266</f>
        <v>4</v>
      </c>
      <c r="T266" s="0" t="n">
        <f aca="false">IF(N266=1,ABS(S266)+ABS(60),ABS(S266-S265))</f>
        <v>1</v>
      </c>
    </row>
    <row r="267" customFormat="false" ht="15" hidden="false" customHeight="false" outlineLevel="0" collapsed="false">
      <c r="A267" s="1" t="n">
        <v>36406</v>
      </c>
      <c r="B267" s="2" t="n">
        <v>8073.97</v>
      </c>
      <c r="C267" s="2" t="n">
        <v>116279</v>
      </c>
      <c r="D267" s="2" t="n">
        <v>8132</v>
      </c>
      <c r="E267" s="2" t="n">
        <v>8168</v>
      </c>
      <c r="F267" s="2" t="n">
        <f aca="false">AVERAGE(B208:B267)</f>
        <v>7903.36466666667</v>
      </c>
      <c r="G267" s="2" t="n">
        <f aca="false">AVERAGE(C208:C267)</f>
        <v>133207.7</v>
      </c>
      <c r="H267" s="2" t="n">
        <f aca="false">SIGN(C267-G267)</f>
        <v>-1</v>
      </c>
      <c r="I267" s="0" t="n">
        <f aca="false">B267-B266</f>
        <v>-152.179999999999</v>
      </c>
      <c r="J267" s="0" t="n">
        <f aca="false">H266*I267</f>
        <v>-152.179999999999</v>
      </c>
      <c r="K267" s="0" t="n">
        <f aca="false">K266+I267*L266</f>
        <v>4248.94999999997</v>
      </c>
      <c r="L267" s="0" t="n">
        <f aca="false">INT(K267*$O$1/B267)*H267</f>
        <v>-3</v>
      </c>
      <c r="M267" s="0" t="n">
        <f aca="false">ABS(L267-L266)</f>
        <v>6</v>
      </c>
      <c r="N267" s="0" t="n">
        <f aca="false">COUNTIF(工作表2!$A$2:$A$248,A267)</f>
        <v>0</v>
      </c>
      <c r="P267" s="0" t="n">
        <f aca="false">D267-IF(N266=1,E266,D266)</f>
        <v>-220</v>
      </c>
      <c r="Q267" s="0" t="n">
        <f aca="false">H266*P267</f>
        <v>-220</v>
      </c>
      <c r="R267" s="0" t="n">
        <f aca="false">R266+P267*S266</f>
        <v>5967</v>
      </c>
      <c r="S267" s="0" t="n">
        <f aca="false">INT(R267*$O$1/IF(N267=1,E267,D267))*H267</f>
        <v>-4</v>
      </c>
      <c r="T267" s="0" t="n">
        <f aca="false">IF(N267=1,ABS(S267)+ABS(60),ABS(S267-S266))</f>
        <v>8</v>
      </c>
    </row>
    <row r="268" customFormat="false" ht="15" hidden="false" customHeight="false" outlineLevel="0" collapsed="false">
      <c r="A268" s="1" t="n">
        <v>36407</v>
      </c>
      <c r="B268" s="2" t="n">
        <v>8065.11</v>
      </c>
      <c r="C268" s="2" t="n">
        <v>144523</v>
      </c>
      <c r="D268" s="2" t="n">
        <v>8137</v>
      </c>
      <c r="E268" s="2" t="n">
        <v>8175</v>
      </c>
      <c r="F268" s="2" t="n">
        <f aca="false">AVERAGE(B209:B268)</f>
        <v>7899.87716666666</v>
      </c>
      <c r="G268" s="2" t="n">
        <f aca="false">AVERAGE(C209:C268)</f>
        <v>131837.45</v>
      </c>
      <c r="H268" s="2" t="n">
        <f aca="false">SIGN(C268-G268)</f>
        <v>1</v>
      </c>
      <c r="I268" s="0" t="n">
        <f aca="false">B268-B267</f>
        <v>-8.86000000000058</v>
      </c>
      <c r="J268" s="0" t="n">
        <f aca="false">H267*I268</f>
        <v>8.86000000000058</v>
      </c>
      <c r="K268" s="0" t="n">
        <f aca="false">K267+I268*L267</f>
        <v>4275.52999999997</v>
      </c>
      <c r="L268" s="0" t="n">
        <f aca="false">INT(K268*$O$1/B268)*H268</f>
        <v>3</v>
      </c>
      <c r="M268" s="0" t="n">
        <f aca="false">ABS(L268-L267)</f>
        <v>6</v>
      </c>
      <c r="N268" s="0" t="n">
        <f aca="false">COUNTIF(工作表2!$A$2:$A$248,A268)</f>
        <v>0</v>
      </c>
      <c r="P268" s="0" t="n">
        <f aca="false">D268-IF(N267=1,E267,D267)</f>
        <v>5</v>
      </c>
      <c r="Q268" s="0" t="n">
        <f aca="false">H267*P268</f>
        <v>-5</v>
      </c>
      <c r="R268" s="0" t="n">
        <f aca="false">R267+P268*S267</f>
        <v>5947</v>
      </c>
      <c r="S268" s="0" t="n">
        <f aca="false">INT(R268*$O$1/IF(N268=1,E268,D268))*H268</f>
        <v>4</v>
      </c>
      <c r="T268" s="0" t="n">
        <f aca="false">IF(N268=1,ABS(S268)+ABS(60),ABS(S268-S267))</f>
        <v>8</v>
      </c>
    </row>
    <row r="269" customFormat="false" ht="15" hidden="false" customHeight="false" outlineLevel="0" collapsed="false">
      <c r="A269" s="1" t="n">
        <v>36409</v>
      </c>
      <c r="B269" s="2" t="n">
        <v>8130.28</v>
      </c>
      <c r="C269" s="2" t="n">
        <v>127474</v>
      </c>
      <c r="D269" s="2" t="n">
        <v>8215</v>
      </c>
      <c r="E269" s="2" t="n">
        <v>8236</v>
      </c>
      <c r="F269" s="2" t="n">
        <f aca="false">AVERAGE(B210:B269)</f>
        <v>7895.15716666667</v>
      </c>
      <c r="G269" s="2" t="n">
        <f aca="false">AVERAGE(C210:C269)</f>
        <v>130234.65</v>
      </c>
      <c r="H269" s="2" t="n">
        <f aca="false">SIGN(C269-G269)</f>
        <v>-1</v>
      </c>
      <c r="I269" s="0" t="n">
        <f aca="false">B269-B268</f>
        <v>65.1700000000001</v>
      </c>
      <c r="J269" s="0" t="n">
        <f aca="false">H268*I269</f>
        <v>65.1700000000001</v>
      </c>
      <c r="K269" s="0" t="n">
        <f aca="false">K268+I269*L268</f>
        <v>4471.03999999997</v>
      </c>
      <c r="L269" s="0" t="n">
        <f aca="false">INT(K269*$O$1/B269)*H269</f>
        <v>-3</v>
      </c>
      <c r="M269" s="0" t="n">
        <f aca="false">ABS(L269-L268)</f>
        <v>6</v>
      </c>
      <c r="N269" s="0" t="n">
        <f aca="false">COUNTIF(工作表2!$A$2:$A$248,A269)</f>
        <v>0</v>
      </c>
      <c r="P269" s="0" t="n">
        <f aca="false">D269-IF(N268=1,E268,D268)</f>
        <v>78</v>
      </c>
      <c r="Q269" s="0" t="n">
        <f aca="false">H268*P269</f>
        <v>78</v>
      </c>
      <c r="R269" s="0" t="n">
        <f aca="false">R268+P269*S268</f>
        <v>6259</v>
      </c>
      <c r="S269" s="0" t="n">
        <f aca="false">INT(R269*$O$1/IF(N269=1,E269,D269))*H269</f>
        <v>-4</v>
      </c>
      <c r="T269" s="0" t="n">
        <f aca="false">IF(N269=1,ABS(S269)+ABS(60),ABS(S269-S268))</f>
        <v>8</v>
      </c>
    </row>
    <row r="270" customFormat="false" ht="15" hidden="false" customHeight="false" outlineLevel="0" collapsed="false">
      <c r="A270" s="1" t="n">
        <v>36410</v>
      </c>
      <c r="B270" s="2" t="n">
        <v>7945.76</v>
      </c>
      <c r="C270" s="2" t="n">
        <v>127752</v>
      </c>
      <c r="D270" s="2" t="n">
        <v>7930</v>
      </c>
      <c r="E270" s="2" t="n">
        <v>7960</v>
      </c>
      <c r="F270" s="2" t="n">
        <f aca="false">AVERAGE(B211:B270)</f>
        <v>7884.10466666667</v>
      </c>
      <c r="G270" s="2" t="n">
        <f aca="false">AVERAGE(C211:C270)</f>
        <v>128761.783333333</v>
      </c>
      <c r="H270" s="2" t="n">
        <f aca="false">SIGN(C270-G270)</f>
        <v>-1</v>
      </c>
      <c r="I270" s="0" t="n">
        <f aca="false">B270-B269</f>
        <v>-184.52</v>
      </c>
      <c r="J270" s="0" t="n">
        <f aca="false">H269*I270</f>
        <v>184.52</v>
      </c>
      <c r="K270" s="0" t="n">
        <f aca="false">K269+I270*L269</f>
        <v>5024.59999999997</v>
      </c>
      <c r="L270" s="0" t="n">
        <f aca="false">INT(K270*$O$1/B270)*H270</f>
        <v>-3</v>
      </c>
      <c r="M270" s="0" t="n">
        <f aca="false">ABS(L270-L269)</f>
        <v>0</v>
      </c>
      <c r="N270" s="0" t="n">
        <f aca="false">COUNTIF(工作表2!$A$2:$A$248,A270)</f>
        <v>0</v>
      </c>
      <c r="P270" s="0" t="n">
        <f aca="false">D270-IF(N269=1,E269,D269)</f>
        <v>-285</v>
      </c>
      <c r="Q270" s="0" t="n">
        <f aca="false">H269*P270</f>
        <v>285</v>
      </c>
      <c r="R270" s="0" t="n">
        <f aca="false">R269+P270*S269</f>
        <v>7399</v>
      </c>
      <c r="S270" s="0" t="n">
        <f aca="false">INT(R270*$O$1/IF(N270=1,E270,D270))*H270</f>
        <v>-5</v>
      </c>
      <c r="T270" s="0" t="n">
        <f aca="false">IF(N270=1,ABS(S270)+ABS(60),ABS(S270-S269))</f>
        <v>1</v>
      </c>
    </row>
    <row r="271" customFormat="false" ht="15" hidden="false" customHeight="false" outlineLevel="0" collapsed="false">
      <c r="A271" s="1" t="n">
        <v>36411</v>
      </c>
      <c r="B271" s="2" t="n">
        <v>7973.3</v>
      </c>
      <c r="C271" s="2" t="n">
        <v>115491</v>
      </c>
      <c r="D271" s="2" t="n">
        <v>7970</v>
      </c>
      <c r="E271" s="2" t="n">
        <v>8010</v>
      </c>
      <c r="F271" s="2" t="n">
        <f aca="false">AVERAGE(B212:B271)</f>
        <v>7875.45433333333</v>
      </c>
      <c r="G271" s="2" t="n">
        <f aca="false">AVERAGE(C212:C271)</f>
        <v>126855.283333333</v>
      </c>
      <c r="H271" s="2" t="n">
        <f aca="false">SIGN(C271-G271)</f>
        <v>-1</v>
      </c>
      <c r="I271" s="0" t="n">
        <f aca="false">B271-B270</f>
        <v>27.54</v>
      </c>
      <c r="J271" s="0" t="n">
        <f aca="false">H270*I271</f>
        <v>-27.54</v>
      </c>
      <c r="K271" s="0" t="n">
        <f aca="false">K270+I271*L270</f>
        <v>4941.97999999997</v>
      </c>
      <c r="L271" s="0" t="n">
        <f aca="false">INT(K271*$O$1/B271)*H271</f>
        <v>-3</v>
      </c>
      <c r="M271" s="0" t="n">
        <f aca="false">ABS(L271-L270)</f>
        <v>0</v>
      </c>
      <c r="N271" s="0" t="n">
        <f aca="false">COUNTIF(工作表2!$A$2:$A$248,A271)</f>
        <v>0</v>
      </c>
      <c r="P271" s="0" t="n">
        <f aca="false">D271-IF(N270=1,E270,D270)</f>
        <v>40</v>
      </c>
      <c r="Q271" s="0" t="n">
        <f aca="false">H270*P271</f>
        <v>-40</v>
      </c>
      <c r="R271" s="0" t="n">
        <f aca="false">R270+P271*S270</f>
        <v>7199</v>
      </c>
      <c r="S271" s="0" t="n">
        <f aca="false">INT(R271*$O$1/IF(N271=1,E271,D271))*H271</f>
        <v>-5</v>
      </c>
      <c r="T271" s="0" t="n">
        <f aca="false">IF(N271=1,ABS(S271)+ABS(60),ABS(S271-S270))</f>
        <v>0</v>
      </c>
    </row>
    <row r="272" customFormat="false" ht="15" hidden="false" customHeight="false" outlineLevel="0" collapsed="false">
      <c r="A272" s="1" t="n">
        <v>36412</v>
      </c>
      <c r="B272" s="2" t="n">
        <v>8025.02</v>
      </c>
      <c r="C272" s="2" t="n">
        <v>106327</v>
      </c>
      <c r="D272" s="2" t="n">
        <v>8010</v>
      </c>
      <c r="E272" s="2" t="n">
        <v>8003</v>
      </c>
      <c r="F272" s="2" t="n">
        <f aca="false">AVERAGE(B213:B272)</f>
        <v>7866.0495</v>
      </c>
      <c r="G272" s="2" t="n">
        <f aca="false">AVERAGE(C213:C272)</f>
        <v>125009.616666667</v>
      </c>
      <c r="H272" s="2" t="n">
        <f aca="false">SIGN(C272-G272)</f>
        <v>-1</v>
      </c>
      <c r="I272" s="0" t="n">
        <f aca="false">B272-B271</f>
        <v>51.7200000000003</v>
      </c>
      <c r="J272" s="0" t="n">
        <f aca="false">H271*I272</f>
        <v>-51.7200000000003</v>
      </c>
      <c r="K272" s="0" t="n">
        <f aca="false">K271+I272*L271</f>
        <v>4786.81999999997</v>
      </c>
      <c r="L272" s="0" t="n">
        <f aca="false">INT(K272*$O$1/B272)*H272</f>
        <v>-3</v>
      </c>
      <c r="M272" s="0" t="n">
        <f aca="false">ABS(L272-L271)</f>
        <v>0</v>
      </c>
      <c r="N272" s="0" t="n">
        <f aca="false">COUNTIF(工作表2!$A$2:$A$248,A272)</f>
        <v>0</v>
      </c>
      <c r="P272" s="0" t="n">
        <f aca="false">D272-IF(N271=1,E271,D271)</f>
        <v>40</v>
      </c>
      <c r="Q272" s="0" t="n">
        <f aca="false">H271*P272</f>
        <v>-40</v>
      </c>
      <c r="R272" s="0" t="n">
        <f aca="false">R271+P272*S271</f>
        <v>6999</v>
      </c>
      <c r="S272" s="0" t="n">
        <f aca="false">INT(R272*$O$1/IF(N272=1,E272,D272))*H272</f>
        <v>-5</v>
      </c>
      <c r="T272" s="0" t="n">
        <f aca="false">IF(N272=1,ABS(S272)+ABS(60),ABS(S272-S271))</f>
        <v>0</v>
      </c>
    </row>
    <row r="273" customFormat="false" ht="15" hidden="false" customHeight="false" outlineLevel="0" collapsed="false">
      <c r="A273" s="1" t="n">
        <v>36413</v>
      </c>
      <c r="B273" s="2" t="n">
        <v>8161.46</v>
      </c>
      <c r="C273" s="2" t="n">
        <v>124755</v>
      </c>
      <c r="D273" s="2" t="n">
        <v>8190</v>
      </c>
      <c r="E273" s="2" t="n">
        <v>8205</v>
      </c>
      <c r="F273" s="2" t="n">
        <f aca="false">AVERAGE(B214:B273)</f>
        <v>7864.308</v>
      </c>
      <c r="G273" s="2" t="n">
        <f aca="false">AVERAGE(C214:C273)</f>
        <v>123832.716666667</v>
      </c>
      <c r="H273" s="2" t="n">
        <f aca="false">SIGN(C273-G273)</f>
        <v>1</v>
      </c>
      <c r="I273" s="0" t="n">
        <f aca="false">B273-B272</f>
        <v>136.44</v>
      </c>
      <c r="J273" s="0" t="n">
        <f aca="false">H272*I273</f>
        <v>-136.44</v>
      </c>
      <c r="K273" s="0" t="n">
        <f aca="false">K272+I273*L272</f>
        <v>4377.49999999997</v>
      </c>
      <c r="L273" s="0" t="n">
        <f aca="false">INT(K273*$O$1/B273)*H273</f>
        <v>3</v>
      </c>
      <c r="M273" s="0" t="n">
        <f aca="false">ABS(L273-L272)</f>
        <v>6</v>
      </c>
      <c r="N273" s="0" t="n">
        <f aca="false">COUNTIF(工作表2!$A$2:$A$248,A273)</f>
        <v>0</v>
      </c>
      <c r="P273" s="0" t="n">
        <f aca="false">D273-IF(N272=1,E272,D272)</f>
        <v>180</v>
      </c>
      <c r="Q273" s="0" t="n">
        <f aca="false">H272*P273</f>
        <v>-180</v>
      </c>
      <c r="R273" s="0" t="n">
        <f aca="false">R272+P273*S272</f>
        <v>6099</v>
      </c>
      <c r="S273" s="0" t="n">
        <f aca="false">INT(R273*$O$1/IF(N273=1,E273,D273))*H273</f>
        <v>4</v>
      </c>
      <c r="T273" s="0" t="n">
        <f aca="false">IF(N273=1,ABS(S273)+ABS(60),ABS(S273-S272))</f>
        <v>9</v>
      </c>
    </row>
    <row r="274" customFormat="false" ht="15" hidden="false" customHeight="false" outlineLevel="0" collapsed="false">
      <c r="A274" s="1" t="n">
        <v>36416</v>
      </c>
      <c r="B274" s="2" t="n">
        <v>8178.69</v>
      </c>
      <c r="C274" s="2" t="n">
        <v>118654</v>
      </c>
      <c r="D274" s="2" t="n">
        <v>8189</v>
      </c>
      <c r="E274" s="2" t="n">
        <v>8215</v>
      </c>
      <c r="F274" s="2" t="n">
        <f aca="false">AVERAGE(B215:B274)</f>
        <v>7862.59533333333</v>
      </c>
      <c r="G274" s="2" t="n">
        <f aca="false">AVERAGE(C215:C274)</f>
        <v>123745.683333333</v>
      </c>
      <c r="H274" s="2" t="n">
        <f aca="false">SIGN(C274-G274)</f>
        <v>-1</v>
      </c>
      <c r="I274" s="0" t="n">
        <f aca="false">B274-B273</f>
        <v>17.2299999999996</v>
      </c>
      <c r="J274" s="0" t="n">
        <f aca="false">H273*I274</f>
        <v>17.2299999999996</v>
      </c>
      <c r="K274" s="0" t="n">
        <f aca="false">K273+I274*L273</f>
        <v>4429.18999999997</v>
      </c>
      <c r="L274" s="0" t="n">
        <f aca="false">INT(K274*$O$1/B274)*H274</f>
        <v>-3</v>
      </c>
      <c r="M274" s="0" t="n">
        <f aca="false">ABS(L274-L273)</f>
        <v>6</v>
      </c>
      <c r="N274" s="0" t="n">
        <f aca="false">COUNTIF(工作表2!$A$2:$A$248,A274)</f>
        <v>0</v>
      </c>
      <c r="P274" s="0" t="n">
        <f aca="false">D274-IF(N273=1,E273,D273)</f>
        <v>-1</v>
      </c>
      <c r="Q274" s="0" t="n">
        <f aca="false">H273*P274</f>
        <v>-1</v>
      </c>
      <c r="R274" s="0" t="n">
        <f aca="false">R273+P274*S273</f>
        <v>6095</v>
      </c>
      <c r="S274" s="0" t="n">
        <f aca="false">INT(R274*$O$1/IF(N274=1,E274,D274))*H274</f>
        <v>-4</v>
      </c>
      <c r="T274" s="0" t="n">
        <f aca="false">IF(N274=1,ABS(S274)+ABS(60),ABS(S274-S273))</f>
        <v>8</v>
      </c>
    </row>
    <row r="275" customFormat="false" ht="15" hidden="false" customHeight="false" outlineLevel="0" collapsed="false">
      <c r="A275" s="1" t="n">
        <v>36417</v>
      </c>
      <c r="B275" s="2" t="n">
        <v>8092.02</v>
      </c>
      <c r="C275" s="2" t="n">
        <v>106250</v>
      </c>
      <c r="D275" s="2" t="n">
        <v>8119</v>
      </c>
      <c r="E275" s="2" t="n">
        <v>8130</v>
      </c>
      <c r="F275" s="2" t="n">
        <f aca="false">AVERAGE(B216:B275)</f>
        <v>7855.55783333333</v>
      </c>
      <c r="G275" s="2" t="n">
        <f aca="false">AVERAGE(C216:C275)</f>
        <v>122474.35</v>
      </c>
      <c r="H275" s="2" t="n">
        <f aca="false">SIGN(C275-G275)</f>
        <v>-1</v>
      </c>
      <c r="I275" s="0" t="n">
        <f aca="false">B275-B274</f>
        <v>-86.6699999999992</v>
      </c>
      <c r="J275" s="0" t="n">
        <f aca="false">H274*I275</f>
        <v>86.6699999999992</v>
      </c>
      <c r="K275" s="0" t="n">
        <f aca="false">K274+I275*L274</f>
        <v>4689.19999999997</v>
      </c>
      <c r="L275" s="0" t="n">
        <f aca="false">INT(K275*$O$1/B275)*H275</f>
        <v>-3</v>
      </c>
      <c r="M275" s="0" t="n">
        <f aca="false">ABS(L275-L274)</f>
        <v>0</v>
      </c>
      <c r="N275" s="0" t="n">
        <f aca="false">COUNTIF(工作表2!$A$2:$A$248,A275)</f>
        <v>0</v>
      </c>
      <c r="P275" s="0" t="n">
        <f aca="false">D275-IF(N274=1,E274,D274)</f>
        <v>-70</v>
      </c>
      <c r="Q275" s="0" t="n">
        <f aca="false">H274*P275</f>
        <v>70</v>
      </c>
      <c r="R275" s="0" t="n">
        <f aca="false">R274+P275*S274</f>
        <v>6375</v>
      </c>
      <c r="S275" s="0" t="n">
        <f aca="false">INT(R275*$O$1/IF(N275=1,E275,D275))*H275</f>
        <v>-4</v>
      </c>
      <c r="T275" s="0" t="n">
        <f aca="false">IF(N275=1,ABS(S275)+ABS(60),ABS(S275-S274))</f>
        <v>0</v>
      </c>
    </row>
    <row r="276" customFormat="false" ht="15" hidden="false" customHeight="false" outlineLevel="0" collapsed="false">
      <c r="A276" s="1" t="n">
        <v>36418</v>
      </c>
      <c r="B276" s="2" t="n">
        <v>7971.04</v>
      </c>
      <c r="C276" s="2" t="n">
        <v>90339</v>
      </c>
      <c r="D276" s="2" t="n">
        <v>7983</v>
      </c>
      <c r="E276" s="2" t="n">
        <v>8019</v>
      </c>
      <c r="F276" s="2" t="n">
        <f aca="false">AVERAGE(B217:B276)</f>
        <v>7847.28566666667</v>
      </c>
      <c r="G276" s="2" t="n">
        <f aca="false">AVERAGE(C217:C276)</f>
        <v>120731.4</v>
      </c>
      <c r="H276" s="2" t="n">
        <f aca="false">SIGN(C276-G276)</f>
        <v>-1</v>
      </c>
      <c r="I276" s="0" t="n">
        <f aca="false">B276-B275</f>
        <v>-120.98</v>
      </c>
      <c r="J276" s="0" t="n">
        <f aca="false">H275*I276</f>
        <v>120.98</v>
      </c>
      <c r="K276" s="0" t="n">
        <f aca="false">K275+I276*L275</f>
        <v>5052.13999999997</v>
      </c>
      <c r="L276" s="0" t="n">
        <f aca="false">INT(K276*$O$1/B276)*H276</f>
        <v>-3</v>
      </c>
      <c r="M276" s="0" t="n">
        <f aca="false">ABS(L276-L275)</f>
        <v>0</v>
      </c>
      <c r="N276" s="0" t="n">
        <f aca="false">COUNTIF(工作表2!$A$2:$A$248,A276)</f>
        <v>1</v>
      </c>
      <c r="P276" s="0" t="n">
        <f aca="false">D276-IF(N275=1,E275,D275)</f>
        <v>-136</v>
      </c>
      <c r="Q276" s="0" t="n">
        <f aca="false">H275*P276</f>
        <v>136</v>
      </c>
      <c r="R276" s="0" t="n">
        <f aca="false">R275+P276*S275</f>
        <v>6919</v>
      </c>
      <c r="S276" s="0" t="n">
        <f aca="false">INT(R276*$O$1/IF(N276=1,E276,D276))*H276</f>
        <v>-5</v>
      </c>
      <c r="T276" s="0" t="n">
        <f aca="false">IF(N276=1,ABS(S276)+ABS(60),ABS(S276-S275))</f>
        <v>65</v>
      </c>
    </row>
    <row r="277" customFormat="false" ht="15" hidden="false" customHeight="false" outlineLevel="0" collapsed="false">
      <c r="A277" s="1" t="n">
        <v>36419</v>
      </c>
      <c r="B277" s="2" t="n">
        <v>7968.9</v>
      </c>
      <c r="C277" s="2" t="n">
        <v>68406</v>
      </c>
      <c r="D277" s="2" t="n">
        <v>7975</v>
      </c>
      <c r="E277" s="2" t="n">
        <v>7973</v>
      </c>
      <c r="F277" s="2" t="n">
        <f aca="false">AVERAGE(B218:B277)</f>
        <v>7837.2325</v>
      </c>
      <c r="G277" s="2" t="n">
        <f aca="false">AVERAGE(C218:C277)</f>
        <v>118749.233333333</v>
      </c>
      <c r="H277" s="2" t="n">
        <f aca="false">SIGN(C277-G277)</f>
        <v>-1</v>
      </c>
      <c r="I277" s="0" t="n">
        <f aca="false">B277-B276</f>
        <v>-2.14000000000033</v>
      </c>
      <c r="J277" s="0" t="n">
        <f aca="false">H276*I277</f>
        <v>2.14000000000033</v>
      </c>
      <c r="K277" s="0" t="n">
        <f aca="false">K276+I277*L276</f>
        <v>5058.55999999997</v>
      </c>
      <c r="L277" s="0" t="n">
        <f aca="false">INT(K277*$O$1/B277)*H277</f>
        <v>-3</v>
      </c>
      <c r="M277" s="0" t="n">
        <f aca="false">ABS(L277-L276)</f>
        <v>0</v>
      </c>
      <c r="N277" s="0" t="n">
        <f aca="false">COUNTIF(工作表2!$A$2:$A$248,A277)</f>
        <v>0</v>
      </c>
      <c r="P277" s="0" t="n">
        <f aca="false">D277-IF(N276=1,E276,D276)</f>
        <v>-44</v>
      </c>
      <c r="Q277" s="0" t="n">
        <f aca="false">H276*P277</f>
        <v>44</v>
      </c>
      <c r="R277" s="0" t="n">
        <f aca="false">R276+P277*S276</f>
        <v>7139</v>
      </c>
      <c r="S277" s="0" t="n">
        <f aca="false">INT(R277*$O$1/IF(N277=1,E277,D277))*H277</f>
        <v>-5</v>
      </c>
      <c r="T277" s="0" t="n">
        <f aca="false">IF(N277=1,ABS(S277)+ABS(60),ABS(S277-S276))</f>
        <v>0</v>
      </c>
    </row>
    <row r="278" customFormat="false" ht="15" hidden="false" customHeight="false" outlineLevel="0" collapsed="false">
      <c r="A278" s="1" t="n">
        <v>36420</v>
      </c>
      <c r="B278" s="2" t="n">
        <v>7916.92</v>
      </c>
      <c r="C278" s="2" t="n">
        <v>72535</v>
      </c>
      <c r="D278" s="2" t="n">
        <v>7921</v>
      </c>
      <c r="E278" s="2" t="n">
        <v>7950</v>
      </c>
      <c r="F278" s="2" t="n">
        <f aca="false">AVERAGE(B219:B278)</f>
        <v>7826.45533333333</v>
      </c>
      <c r="G278" s="2" t="n">
        <f aca="false">AVERAGE(C219:C278)</f>
        <v>116683.933333333</v>
      </c>
      <c r="H278" s="2" t="n">
        <f aca="false">SIGN(C278-G278)</f>
        <v>-1</v>
      </c>
      <c r="I278" s="0" t="n">
        <f aca="false">B278-B277</f>
        <v>-51.9799999999996</v>
      </c>
      <c r="J278" s="0" t="n">
        <f aca="false">H277*I278</f>
        <v>51.9799999999996</v>
      </c>
      <c r="K278" s="0" t="n">
        <f aca="false">K277+I278*L277</f>
        <v>5214.49999999997</v>
      </c>
      <c r="L278" s="0" t="n">
        <f aca="false">INT(K278*$O$1/B278)*H278</f>
        <v>-3</v>
      </c>
      <c r="M278" s="0" t="n">
        <f aca="false">ABS(L278-L277)</f>
        <v>0</v>
      </c>
      <c r="N278" s="0" t="n">
        <f aca="false">COUNTIF(工作表2!$A$2:$A$248,A278)</f>
        <v>0</v>
      </c>
      <c r="P278" s="0" t="n">
        <f aca="false">D278-IF(N277=1,E277,D277)</f>
        <v>-54</v>
      </c>
      <c r="Q278" s="0" t="n">
        <f aca="false">H277*P278</f>
        <v>54</v>
      </c>
      <c r="R278" s="0" t="n">
        <f aca="false">R277+P278*S277</f>
        <v>7409</v>
      </c>
      <c r="S278" s="0" t="n">
        <f aca="false">INT(R278*$O$1/IF(N278=1,E278,D278))*H278</f>
        <v>-5</v>
      </c>
      <c r="T278" s="0" t="n">
        <f aca="false">IF(N278=1,ABS(S278)+ABS(60),ABS(S278-S277))</f>
        <v>0</v>
      </c>
    </row>
    <row r="279" customFormat="false" ht="15" hidden="false" customHeight="false" outlineLevel="0" collapsed="false">
      <c r="A279" s="1" t="n">
        <v>36421</v>
      </c>
      <c r="B279" s="2" t="n">
        <v>8016.93</v>
      </c>
      <c r="C279" s="2" t="n">
        <v>70644</v>
      </c>
      <c r="D279" s="2" t="n">
        <v>8018</v>
      </c>
      <c r="E279" s="2" t="n">
        <v>8015</v>
      </c>
      <c r="F279" s="2" t="n">
        <f aca="false">AVERAGE(B220:B279)</f>
        <v>7816.84833333333</v>
      </c>
      <c r="G279" s="2" t="n">
        <f aca="false">AVERAGE(C220:C279)</f>
        <v>115359.583333333</v>
      </c>
      <c r="H279" s="2" t="n">
        <f aca="false">SIGN(C279-G279)</f>
        <v>-1</v>
      </c>
      <c r="I279" s="0" t="n">
        <f aca="false">B279-B278</f>
        <v>100.01</v>
      </c>
      <c r="J279" s="0" t="n">
        <f aca="false">H278*I279</f>
        <v>-100.01</v>
      </c>
      <c r="K279" s="0" t="n">
        <f aca="false">K278+I279*L278</f>
        <v>4914.46999999997</v>
      </c>
      <c r="L279" s="0" t="n">
        <f aca="false">INT(K279*$O$1/B279)*H279</f>
        <v>-3</v>
      </c>
      <c r="M279" s="0" t="n">
        <f aca="false">ABS(L279-L278)</f>
        <v>0</v>
      </c>
      <c r="N279" s="0" t="n">
        <f aca="false">COUNTIF(工作表2!$A$2:$A$248,A279)</f>
        <v>0</v>
      </c>
      <c r="P279" s="0" t="n">
        <f aca="false">D279-IF(N278=1,E278,D278)</f>
        <v>97</v>
      </c>
      <c r="Q279" s="0" t="n">
        <f aca="false">H278*P279</f>
        <v>-97</v>
      </c>
      <c r="R279" s="0" t="n">
        <f aca="false">R278+P279*S278</f>
        <v>6924</v>
      </c>
      <c r="S279" s="0" t="n">
        <f aca="false">INT(R279*$O$1/IF(N279=1,E279,D279))*H279</f>
        <v>-5</v>
      </c>
      <c r="T279" s="0" t="n">
        <f aca="false">IF(N279=1,ABS(S279)+ABS(60),ABS(S279-S278))</f>
        <v>0</v>
      </c>
    </row>
    <row r="280" customFormat="false" ht="15" hidden="false" customHeight="false" outlineLevel="0" collapsed="false">
      <c r="A280" s="1" t="n">
        <v>36423</v>
      </c>
      <c r="B280" s="2" t="n">
        <v>7972.14</v>
      </c>
      <c r="C280" s="2" t="n">
        <v>50074</v>
      </c>
      <c r="D280" s="2" t="n">
        <v>7987</v>
      </c>
      <c r="E280" s="2" t="n">
        <v>7990</v>
      </c>
      <c r="F280" s="2" t="n">
        <f aca="false">AVERAGE(B221:B280)</f>
        <v>7808.80916666667</v>
      </c>
      <c r="G280" s="2" t="n">
        <f aca="false">AVERAGE(C221:C280)</f>
        <v>113635.983333333</v>
      </c>
      <c r="H280" s="2" t="n">
        <f aca="false">SIGN(C280-G280)</f>
        <v>-1</v>
      </c>
      <c r="I280" s="0" t="n">
        <f aca="false">B280-B279</f>
        <v>-44.79</v>
      </c>
      <c r="J280" s="0" t="n">
        <f aca="false">H279*I280</f>
        <v>44.79</v>
      </c>
      <c r="K280" s="0" t="n">
        <f aca="false">K279+I280*L279</f>
        <v>5048.83999999997</v>
      </c>
      <c r="L280" s="0" t="n">
        <f aca="false">INT(K280*$O$1/B280)*H280</f>
        <v>-3</v>
      </c>
      <c r="M280" s="0" t="n">
        <f aca="false">ABS(L280-L279)</f>
        <v>0</v>
      </c>
      <c r="N280" s="0" t="n">
        <f aca="false">COUNTIF(工作表2!$A$2:$A$248,A280)</f>
        <v>0</v>
      </c>
      <c r="P280" s="0" t="n">
        <f aca="false">D280-IF(N279=1,E279,D279)</f>
        <v>-31</v>
      </c>
      <c r="Q280" s="0" t="n">
        <f aca="false">H279*P280</f>
        <v>31</v>
      </c>
      <c r="R280" s="0" t="n">
        <f aca="false">R279+P280*S279</f>
        <v>7079</v>
      </c>
      <c r="S280" s="0" t="n">
        <f aca="false">INT(R280*$O$1/IF(N280=1,E280,D280))*H280</f>
        <v>-5</v>
      </c>
      <c r="T280" s="0" t="n">
        <f aca="false">IF(N280=1,ABS(S280)+ABS(60),ABS(S280-S279))</f>
        <v>0</v>
      </c>
    </row>
    <row r="281" customFormat="false" ht="15" hidden="false" customHeight="false" outlineLevel="0" collapsed="false">
      <c r="A281" s="1" t="n">
        <v>36430</v>
      </c>
      <c r="B281" s="2" t="n">
        <v>7759.93</v>
      </c>
      <c r="C281" s="2" t="n">
        <v>10548</v>
      </c>
      <c r="D281" s="2" t="n">
        <v>7708</v>
      </c>
      <c r="E281" s="2" t="n">
        <v>7711</v>
      </c>
      <c r="F281" s="2" t="n">
        <f aca="false">AVERAGE(B222:B281)</f>
        <v>7796.9735</v>
      </c>
      <c r="G281" s="2" t="n">
        <f aca="false">AVERAGE(C222:C281)</f>
        <v>111435.25</v>
      </c>
      <c r="H281" s="2" t="n">
        <f aca="false">SIGN(C281-G281)</f>
        <v>-1</v>
      </c>
      <c r="I281" s="0" t="n">
        <f aca="false">B281-B280</f>
        <v>-212.21</v>
      </c>
      <c r="J281" s="0" t="n">
        <f aca="false">H280*I281</f>
        <v>212.21</v>
      </c>
      <c r="K281" s="0" t="n">
        <f aca="false">K280+I281*L280</f>
        <v>5685.46999999997</v>
      </c>
      <c r="L281" s="0" t="n">
        <f aca="false">INT(K281*$O$1/B281)*H281</f>
        <v>-4</v>
      </c>
      <c r="M281" s="0" t="n">
        <f aca="false">ABS(L281-L280)</f>
        <v>1</v>
      </c>
      <c r="N281" s="0" t="n">
        <f aca="false">COUNTIF(工作表2!$A$2:$A$248,A281)</f>
        <v>0</v>
      </c>
      <c r="P281" s="0" t="n">
        <f aca="false">D281-IF(N280=1,E280,D280)</f>
        <v>-279</v>
      </c>
      <c r="Q281" s="0" t="n">
        <f aca="false">H280*P281</f>
        <v>279</v>
      </c>
      <c r="R281" s="0" t="n">
        <f aca="false">R280+P281*S280</f>
        <v>8474</v>
      </c>
      <c r="S281" s="0" t="n">
        <f aca="false">INT(R281*$O$1/IF(N281=1,E281,D281))*H281</f>
        <v>-6</v>
      </c>
      <c r="T281" s="0" t="n">
        <f aca="false">IF(N281=1,ABS(S281)+ABS(60),ABS(S281-S280))</f>
        <v>1</v>
      </c>
    </row>
    <row r="282" customFormat="false" ht="15" hidden="false" customHeight="false" outlineLevel="0" collapsed="false">
      <c r="A282" s="1" t="n">
        <v>36431</v>
      </c>
      <c r="B282" s="2" t="n">
        <v>7577.85</v>
      </c>
      <c r="C282" s="2" t="n">
        <v>65310</v>
      </c>
      <c r="D282" s="2" t="n">
        <v>7439</v>
      </c>
      <c r="E282" s="2" t="n">
        <v>7442</v>
      </c>
      <c r="F282" s="2" t="n">
        <f aca="false">AVERAGE(B223:B282)</f>
        <v>7780.06383333333</v>
      </c>
      <c r="G282" s="2" t="n">
        <f aca="false">AVERAGE(C223:C282)</f>
        <v>110077.516666667</v>
      </c>
      <c r="H282" s="2" t="n">
        <f aca="false">SIGN(C282-G282)</f>
        <v>-1</v>
      </c>
      <c r="I282" s="0" t="n">
        <f aca="false">B282-B281</f>
        <v>-182.08</v>
      </c>
      <c r="J282" s="0" t="n">
        <f aca="false">H281*I282</f>
        <v>182.08</v>
      </c>
      <c r="K282" s="0" t="n">
        <f aca="false">K281+I282*L281</f>
        <v>6413.78999999997</v>
      </c>
      <c r="L282" s="0" t="n">
        <f aca="false">INT(K282*$O$1/B282)*H282</f>
        <v>-5</v>
      </c>
      <c r="M282" s="0" t="n">
        <f aca="false">ABS(L282-L281)</f>
        <v>1</v>
      </c>
      <c r="N282" s="0" t="n">
        <f aca="false">COUNTIF(工作表2!$A$2:$A$248,A282)</f>
        <v>0</v>
      </c>
      <c r="P282" s="0" t="n">
        <f aca="false">D282-IF(N281=1,E281,D281)</f>
        <v>-269</v>
      </c>
      <c r="Q282" s="0" t="n">
        <f aca="false">H281*P282</f>
        <v>269</v>
      </c>
      <c r="R282" s="0" t="n">
        <f aca="false">R281+P282*S281</f>
        <v>10088</v>
      </c>
      <c r="S282" s="0" t="n">
        <f aca="false">INT(R282*$O$1/IF(N282=1,E282,D282))*H282</f>
        <v>-8</v>
      </c>
      <c r="T282" s="0" t="n">
        <f aca="false">IF(N282=1,ABS(S282)+ABS(60),ABS(S282-S281))</f>
        <v>2</v>
      </c>
    </row>
    <row r="283" customFormat="false" ht="15" hidden="false" customHeight="false" outlineLevel="0" collapsed="false">
      <c r="A283" s="1" t="n">
        <v>36432</v>
      </c>
      <c r="B283" s="2" t="n">
        <v>7615.45</v>
      </c>
      <c r="C283" s="2" t="n">
        <v>128511</v>
      </c>
      <c r="D283" s="2" t="n">
        <v>7589</v>
      </c>
      <c r="E283" s="2" t="n">
        <v>7629</v>
      </c>
      <c r="F283" s="2" t="n">
        <f aca="false">AVERAGE(B224:B283)</f>
        <v>7764.4835</v>
      </c>
      <c r="G283" s="2" t="n">
        <f aca="false">AVERAGE(C224:C283)</f>
        <v>109649.916666667</v>
      </c>
      <c r="H283" s="2" t="n">
        <f aca="false">SIGN(C283-G283)</f>
        <v>1</v>
      </c>
      <c r="I283" s="0" t="n">
        <f aca="false">B283-B282</f>
        <v>37.5999999999995</v>
      </c>
      <c r="J283" s="0" t="n">
        <f aca="false">H282*I283</f>
        <v>-37.5999999999995</v>
      </c>
      <c r="K283" s="0" t="n">
        <f aca="false">K282+I283*L282</f>
        <v>6225.78999999997</v>
      </c>
      <c r="L283" s="0" t="n">
        <f aca="false">INT(K283*$O$1/B283)*H283</f>
        <v>4</v>
      </c>
      <c r="M283" s="0" t="n">
        <f aca="false">ABS(L283-L282)</f>
        <v>9</v>
      </c>
      <c r="N283" s="0" t="n">
        <f aca="false">COUNTIF(工作表2!$A$2:$A$248,A283)</f>
        <v>0</v>
      </c>
      <c r="P283" s="0" t="n">
        <f aca="false">D283-IF(N282=1,E282,D282)</f>
        <v>150</v>
      </c>
      <c r="Q283" s="0" t="n">
        <f aca="false">H282*P283</f>
        <v>-150</v>
      </c>
      <c r="R283" s="0" t="n">
        <f aca="false">R282+P283*S282</f>
        <v>8888</v>
      </c>
      <c r="S283" s="0" t="n">
        <f aca="false">INT(R283*$O$1/IF(N283=1,E283,D283))*H283</f>
        <v>7</v>
      </c>
      <c r="T283" s="0" t="n">
        <f aca="false">IF(N283=1,ABS(S283)+ABS(60),ABS(S283-S282))</f>
        <v>15</v>
      </c>
    </row>
    <row r="284" customFormat="false" ht="15" hidden="false" customHeight="false" outlineLevel="0" collapsed="false">
      <c r="A284" s="1" t="n">
        <v>36433</v>
      </c>
      <c r="B284" s="2" t="n">
        <v>7598.79</v>
      </c>
      <c r="C284" s="2" t="n">
        <v>123723</v>
      </c>
      <c r="D284" s="2" t="n">
        <v>7540</v>
      </c>
      <c r="E284" s="2" t="n">
        <v>7555</v>
      </c>
      <c r="F284" s="2" t="n">
        <f aca="false">AVERAGE(B225:B284)</f>
        <v>7750.065</v>
      </c>
      <c r="G284" s="2" t="n">
        <f aca="false">AVERAGE(C225:C284)</f>
        <v>109690.566666667</v>
      </c>
      <c r="H284" s="2" t="n">
        <f aca="false">SIGN(C284-G284)</f>
        <v>1</v>
      </c>
      <c r="I284" s="0" t="n">
        <f aca="false">B284-B283</f>
        <v>-16.6599999999999</v>
      </c>
      <c r="J284" s="0" t="n">
        <f aca="false">H283*I284</f>
        <v>-16.6599999999999</v>
      </c>
      <c r="K284" s="0" t="n">
        <f aca="false">K283+I284*L283</f>
        <v>6159.14999999997</v>
      </c>
      <c r="L284" s="0" t="n">
        <f aca="false">INT(K284*$O$1/B284)*H284</f>
        <v>4</v>
      </c>
      <c r="M284" s="0" t="n">
        <f aca="false">ABS(L284-L283)</f>
        <v>0</v>
      </c>
      <c r="N284" s="0" t="n">
        <f aca="false">COUNTIF(工作表2!$A$2:$A$248,A284)</f>
        <v>0</v>
      </c>
      <c r="P284" s="0" t="n">
        <f aca="false">D284-IF(N283=1,E283,D283)</f>
        <v>-49</v>
      </c>
      <c r="Q284" s="0" t="n">
        <f aca="false">H283*P284</f>
        <v>-49</v>
      </c>
      <c r="R284" s="0" t="n">
        <f aca="false">R283+P284*S283</f>
        <v>8545</v>
      </c>
      <c r="S284" s="0" t="n">
        <f aca="false">INT(R284*$O$1/IF(N284=1,E284,D284))*H284</f>
        <v>6</v>
      </c>
      <c r="T284" s="0" t="n">
        <f aca="false">IF(N284=1,ABS(S284)+ABS(60),ABS(S284-S283))</f>
        <v>1</v>
      </c>
    </row>
    <row r="285" customFormat="false" ht="15" hidden="false" customHeight="false" outlineLevel="0" collapsed="false">
      <c r="A285" s="1" t="n">
        <v>36434</v>
      </c>
      <c r="B285" s="2" t="n">
        <v>7694.99</v>
      </c>
      <c r="C285" s="2" t="n">
        <v>107203</v>
      </c>
      <c r="D285" s="2" t="n">
        <v>7648</v>
      </c>
      <c r="E285" s="2" t="n">
        <v>7679</v>
      </c>
      <c r="F285" s="2" t="n">
        <f aca="false">AVERAGE(B226:B285)</f>
        <v>7741.57316666667</v>
      </c>
      <c r="G285" s="2" t="n">
        <f aca="false">AVERAGE(C226:C285)</f>
        <v>108627.8</v>
      </c>
      <c r="H285" s="2" t="n">
        <f aca="false">SIGN(C285-G285)</f>
        <v>-1</v>
      </c>
      <c r="I285" s="0" t="n">
        <f aca="false">B285-B284</f>
        <v>96.1999999999998</v>
      </c>
      <c r="J285" s="0" t="n">
        <f aca="false">H284*I285</f>
        <v>96.1999999999998</v>
      </c>
      <c r="K285" s="0" t="n">
        <f aca="false">K284+I285*L284</f>
        <v>6543.94999999997</v>
      </c>
      <c r="L285" s="0" t="n">
        <f aca="false">INT(K285*$O$1/B285)*H285</f>
        <v>-5</v>
      </c>
      <c r="M285" s="0" t="n">
        <f aca="false">ABS(L285-L284)</f>
        <v>9</v>
      </c>
      <c r="N285" s="0" t="n">
        <f aca="false">COUNTIF(工作表2!$A$2:$A$248,A285)</f>
        <v>0</v>
      </c>
      <c r="P285" s="0" t="n">
        <f aca="false">D285-IF(N284=1,E284,D284)</f>
        <v>108</v>
      </c>
      <c r="Q285" s="0" t="n">
        <f aca="false">H284*P285</f>
        <v>108</v>
      </c>
      <c r="R285" s="0" t="n">
        <f aca="false">R284+P285*S284</f>
        <v>9193</v>
      </c>
      <c r="S285" s="0" t="n">
        <f aca="false">INT(R285*$O$1/IF(N285=1,E285,D285))*H285</f>
        <v>-7</v>
      </c>
      <c r="T285" s="0" t="n">
        <f aca="false">IF(N285=1,ABS(S285)+ABS(60),ABS(S285-S284))</f>
        <v>13</v>
      </c>
    </row>
    <row r="286" customFormat="false" ht="15" hidden="false" customHeight="false" outlineLevel="0" collapsed="false">
      <c r="A286" s="1" t="n">
        <v>36435</v>
      </c>
      <c r="B286" s="2" t="n">
        <v>7659.55</v>
      </c>
      <c r="C286" s="2" t="n">
        <v>118221</v>
      </c>
      <c r="D286" s="2" t="n">
        <v>7590</v>
      </c>
      <c r="E286" s="2" t="n">
        <v>7590</v>
      </c>
      <c r="F286" s="2" t="n">
        <f aca="false">AVERAGE(B227:B286)</f>
        <v>7737.75466666667</v>
      </c>
      <c r="G286" s="2" t="n">
        <f aca="false">AVERAGE(C227:C286)</f>
        <v>108305.733333333</v>
      </c>
      <c r="H286" s="2" t="n">
        <f aca="false">SIGN(C286-G286)</f>
        <v>1</v>
      </c>
      <c r="I286" s="0" t="n">
        <f aca="false">B286-B285</f>
        <v>-35.4399999999996</v>
      </c>
      <c r="J286" s="0" t="n">
        <f aca="false">H285*I286</f>
        <v>35.4399999999996</v>
      </c>
      <c r="K286" s="0" t="n">
        <f aca="false">K285+I286*L285</f>
        <v>6721.14999999997</v>
      </c>
      <c r="L286" s="0" t="n">
        <f aca="false">INT(K286*$O$1/B286)*H286</f>
        <v>5</v>
      </c>
      <c r="M286" s="0" t="n">
        <f aca="false">ABS(L286-L285)</f>
        <v>10</v>
      </c>
      <c r="N286" s="0" t="n">
        <f aca="false">COUNTIF(工作表2!$A$2:$A$248,A286)</f>
        <v>0</v>
      </c>
      <c r="P286" s="0" t="n">
        <f aca="false">D286-IF(N285=1,E285,D285)</f>
        <v>-58</v>
      </c>
      <c r="Q286" s="0" t="n">
        <f aca="false">H285*P286</f>
        <v>58</v>
      </c>
      <c r="R286" s="0" t="n">
        <f aca="false">R285+P286*S285</f>
        <v>9599</v>
      </c>
      <c r="S286" s="0" t="n">
        <f aca="false">INT(R286*$O$1/IF(N286=1,E286,D286))*H286</f>
        <v>7</v>
      </c>
      <c r="T286" s="0" t="n">
        <f aca="false">IF(N286=1,ABS(S286)+ABS(60),ABS(S286-S285))</f>
        <v>14</v>
      </c>
    </row>
    <row r="287" customFormat="false" ht="15" hidden="false" customHeight="false" outlineLevel="0" collapsed="false">
      <c r="A287" s="1" t="n">
        <v>36437</v>
      </c>
      <c r="B287" s="2" t="n">
        <v>7685.48</v>
      </c>
      <c r="C287" s="2" t="n">
        <v>106120</v>
      </c>
      <c r="D287" s="2" t="n">
        <v>7618</v>
      </c>
      <c r="E287" s="2" t="n">
        <v>7620</v>
      </c>
      <c r="F287" s="2" t="n">
        <f aca="false">AVERAGE(B228:B287)</f>
        <v>7733.87866666667</v>
      </c>
      <c r="G287" s="2" t="n">
        <f aca="false">AVERAGE(C228:C287)</f>
        <v>107922.133333333</v>
      </c>
      <c r="H287" s="2" t="n">
        <f aca="false">SIGN(C287-G287)</f>
        <v>-1</v>
      </c>
      <c r="I287" s="0" t="n">
        <f aca="false">B287-B286</f>
        <v>25.9299999999994</v>
      </c>
      <c r="J287" s="0" t="n">
        <f aca="false">H286*I287</f>
        <v>25.9299999999994</v>
      </c>
      <c r="K287" s="0" t="n">
        <f aca="false">K286+I287*L286</f>
        <v>6850.79999999996</v>
      </c>
      <c r="L287" s="0" t="n">
        <f aca="false">INT(K287*$O$1/B287)*H287</f>
        <v>-5</v>
      </c>
      <c r="M287" s="0" t="n">
        <f aca="false">ABS(L287-L286)</f>
        <v>10</v>
      </c>
      <c r="N287" s="0" t="n">
        <f aca="false">COUNTIF(工作表2!$A$2:$A$248,A287)</f>
        <v>0</v>
      </c>
      <c r="P287" s="0" t="n">
        <f aca="false">D287-IF(N286=1,E286,D286)</f>
        <v>28</v>
      </c>
      <c r="Q287" s="0" t="n">
        <f aca="false">H286*P287</f>
        <v>28</v>
      </c>
      <c r="R287" s="0" t="n">
        <f aca="false">R286+P287*S286</f>
        <v>9795</v>
      </c>
      <c r="S287" s="0" t="n">
        <f aca="false">INT(R287*$O$1/IF(N287=1,E287,D287))*H287</f>
        <v>-7</v>
      </c>
      <c r="T287" s="0" t="n">
        <f aca="false">IF(N287=1,ABS(S287)+ABS(60),ABS(S287-S286))</f>
        <v>14</v>
      </c>
    </row>
    <row r="288" customFormat="false" ht="15" hidden="false" customHeight="false" outlineLevel="0" collapsed="false">
      <c r="A288" s="1" t="n">
        <v>36438</v>
      </c>
      <c r="B288" s="2" t="n">
        <v>7557.01</v>
      </c>
      <c r="C288" s="2" t="n">
        <v>93653</v>
      </c>
      <c r="D288" s="2" t="n">
        <v>7510</v>
      </c>
      <c r="E288" s="2" t="n">
        <v>7510</v>
      </c>
      <c r="F288" s="2" t="n">
        <f aca="false">AVERAGE(B229:B288)</f>
        <v>7736.3025</v>
      </c>
      <c r="G288" s="2" t="n">
        <f aca="false">AVERAGE(C229:C288)</f>
        <v>107224</v>
      </c>
      <c r="H288" s="2" t="n">
        <f aca="false">SIGN(C288-G288)</f>
        <v>-1</v>
      </c>
      <c r="I288" s="0" t="n">
        <f aca="false">B288-B287</f>
        <v>-128.469999999999</v>
      </c>
      <c r="J288" s="0" t="n">
        <f aca="false">H287*I288</f>
        <v>128.469999999999</v>
      </c>
      <c r="K288" s="0" t="n">
        <f aca="false">K287+I288*L287</f>
        <v>7493.14999999996</v>
      </c>
      <c r="L288" s="0" t="n">
        <f aca="false">INT(K288*$O$1/B288)*H288</f>
        <v>-5</v>
      </c>
      <c r="M288" s="0" t="n">
        <f aca="false">ABS(L288-L287)</f>
        <v>0</v>
      </c>
      <c r="N288" s="0" t="n">
        <f aca="false">COUNTIF(工作表2!$A$2:$A$248,A288)</f>
        <v>0</v>
      </c>
      <c r="P288" s="0" t="n">
        <f aca="false">D288-IF(N287=1,E287,D287)</f>
        <v>-108</v>
      </c>
      <c r="Q288" s="0" t="n">
        <f aca="false">H287*P288</f>
        <v>108</v>
      </c>
      <c r="R288" s="0" t="n">
        <f aca="false">R287+P288*S287</f>
        <v>10551</v>
      </c>
      <c r="S288" s="0" t="n">
        <f aca="false">INT(R288*$O$1/IF(N288=1,E288,D288))*H288</f>
        <v>-8</v>
      </c>
      <c r="T288" s="0" t="n">
        <f aca="false">IF(N288=1,ABS(S288)+ABS(60),ABS(S288-S287))</f>
        <v>1</v>
      </c>
    </row>
    <row r="289" customFormat="false" ht="15" hidden="false" customHeight="false" outlineLevel="0" collapsed="false">
      <c r="A289" s="1" t="n">
        <v>36439</v>
      </c>
      <c r="B289" s="2" t="n">
        <v>7501.63</v>
      </c>
      <c r="C289" s="2" t="n">
        <v>69169</v>
      </c>
      <c r="D289" s="2" t="n">
        <v>7535</v>
      </c>
      <c r="E289" s="2" t="n">
        <v>7520</v>
      </c>
      <c r="F289" s="2" t="n">
        <f aca="false">AVERAGE(B230:B289)</f>
        <v>7738.55916666667</v>
      </c>
      <c r="G289" s="2" t="n">
        <f aca="false">AVERAGE(C230:C289)</f>
        <v>106080.766666667</v>
      </c>
      <c r="H289" s="2" t="n">
        <f aca="false">SIGN(C289-G289)</f>
        <v>-1</v>
      </c>
      <c r="I289" s="0" t="n">
        <f aca="false">B289-B288</f>
        <v>-55.3800000000001</v>
      </c>
      <c r="J289" s="0" t="n">
        <f aca="false">H288*I289</f>
        <v>55.3800000000001</v>
      </c>
      <c r="K289" s="0" t="n">
        <f aca="false">K288+I289*L288</f>
        <v>7770.04999999996</v>
      </c>
      <c r="L289" s="0" t="n">
        <f aca="false">INT(K289*$O$1/B289)*H289</f>
        <v>-6</v>
      </c>
      <c r="M289" s="0" t="n">
        <f aca="false">ABS(L289-L288)</f>
        <v>1</v>
      </c>
      <c r="N289" s="0" t="n">
        <f aca="false">COUNTIF(工作表2!$A$2:$A$248,A289)</f>
        <v>0</v>
      </c>
      <c r="P289" s="0" t="n">
        <f aca="false">D289-IF(N288=1,E288,D288)</f>
        <v>25</v>
      </c>
      <c r="Q289" s="0" t="n">
        <f aca="false">H288*P289</f>
        <v>-25</v>
      </c>
      <c r="R289" s="0" t="n">
        <f aca="false">R288+P289*S288</f>
        <v>10351</v>
      </c>
      <c r="S289" s="0" t="n">
        <f aca="false">INT(R289*$O$1/IF(N289=1,E289,D289))*H289</f>
        <v>-8</v>
      </c>
      <c r="T289" s="0" t="n">
        <f aca="false">IF(N289=1,ABS(S289)+ABS(60),ABS(S289-S288))</f>
        <v>0</v>
      </c>
    </row>
    <row r="290" customFormat="false" ht="15" hidden="false" customHeight="false" outlineLevel="0" collapsed="false">
      <c r="A290" s="1" t="n">
        <v>36440</v>
      </c>
      <c r="B290" s="2" t="n">
        <v>7612</v>
      </c>
      <c r="C290" s="2" t="n">
        <v>85897</v>
      </c>
      <c r="D290" s="2" t="n">
        <v>7580</v>
      </c>
      <c r="E290" s="2" t="n">
        <v>7580</v>
      </c>
      <c r="F290" s="2" t="n">
        <f aca="false">AVERAGE(B231:B290)</f>
        <v>7742.311</v>
      </c>
      <c r="G290" s="2" t="n">
        <f aca="false">AVERAGE(C231:C290)</f>
        <v>105631.566666667</v>
      </c>
      <c r="H290" s="2" t="n">
        <f aca="false">SIGN(C290-G290)</f>
        <v>-1</v>
      </c>
      <c r="I290" s="0" t="n">
        <f aca="false">B290-B289</f>
        <v>110.37</v>
      </c>
      <c r="J290" s="0" t="n">
        <f aca="false">H289*I290</f>
        <v>-110.37</v>
      </c>
      <c r="K290" s="0" t="n">
        <f aca="false">K289+I290*L289</f>
        <v>7107.82999999996</v>
      </c>
      <c r="L290" s="0" t="n">
        <f aca="false">INT(K290*$O$1/B290)*H290</f>
        <v>-5</v>
      </c>
      <c r="M290" s="0" t="n">
        <f aca="false">ABS(L290-L289)</f>
        <v>1</v>
      </c>
      <c r="N290" s="0" t="n">
        <f aca="false">COUNTIF(工作表2!$A$2:$A$248,A290)</f>
        <v>0</v>
      </c>
      <c r="P290" s="0" t="n">
        <f aca="false">D290-IF(N289=1,E289,D289)</f>
        <v>45</v>
      </c>
      <c r="Q290" s="0" t="n">
        <f aca="false">H289*P290</f>
        <v>-45</v>
      </c>
      <c r="R290" s="0" t="n">
        <f aca="false">R289+P290*S289</f>
        <v>9991</v>
      </c>
      <c r="S290" s="0" t="n">
        <f aca="false">INT(R290*$O$1/IF(N290=1,E290,D290))*H290</f>
        <v>-7</v>
      </c>
      <c r="T290" s="0" t="n">
        <f aca="false">IF(N290=1,ABS(S290)+ABS(60),ABS(S290-S289))</f>
        <v>1</v>
      </c>
    </row>
    <row r="291" customFormat="false" ht="15" hidden="false" customHeight="false" outlineLevel="0" collapsed="false">
      <c r="A291" s="1" t="n">
        <v>36441</v>
      </c>
      <c r="B291" s="2" t="n">
        <v>7552.98</v>
      </c>
      <c r="C291" s="2" t="n">
        <v>65854</v>
      </c>
      <c r="D291" s="2" t="n">
        <v>7520</v>
      </c>
      <c r="E291" s="2" t="n">
        <v>7520</v>
      </c>
      <c r="F291" s="2" t="n">
        <f aca="false">AVERAGE(B232:B291)</f>
        <v>7738.07983333333</v>
      </c>
      <c r="G291" s="2" t="n">
        <f aca="false">AVERAGE(C232:C291)</f>
        <v>104796.283333333</v>
      </c>
      <c r="H291" s="2" t="n">
        <f aca="false">SIGN(C291-G291)</f>
        <v>-1</v>
      </c>
      <c r="I291" s="0" t="n">
        <f aca="false">B291-B290</f>
        <v>-59.0200000000004</v>
      </c>
      <c r="J291" s="0" t="n">
        <f aca="false">H290*I291</f>
        <v>59.0200000000004</v>
      </c>
      <c r="K291" s="0" t="n">
        <f aca="false">K290+I291*L290</f>
        <v>7402.92999999996</v>
      </c>
      <c r="L291" s="0" t="n">
        <f aca="false">INT(K291*$O$1/B291)*H291</f>
        <v>-5</v>
      </c>
      <c r="M291" s="0" t="n">
        <f aca="false">ABS(L291-L290)</f>
        <v>0</v>
      </c>
      <c r="N291" s="0" t="n">
        <f aca="false">COUNTIF(工作表2!$A$2:$A$248,A291)</f>
        <v>0</v>
      </c>
      <c r="P291" s="0" t="n">
        <f aca="false">D291-IF(N290=1,E290,D290)</f>
        <v>-60</v>
      </c>
      <c r="Q291" s="0" t="n">
        <f aca="false">H290*P291</f>
        <v>60</v>
      </c>
      <c r="R291" s="0" t="n">
        <f aca="false">R290+P291*S290</f>
        <v>10411</v>
      </c>
      <c r="S291" s="0" t="n">
        <f aca="false">INT(R291*$O$1/IF(N291=1,E291,D291))*H291</f>
        <v>-8</v>
      </c>
      <c r="T291" s="0" t="n">
        <f aca="false">IF(N291=1,ABS(S291)+ABS(60),ABS(S291-S290))</f>
        <v>1</v>
      </c>
    </row>
    <row r="292" customFormat="false" ht="15" hidden="false" customHeight="false" outlineLevel="0" collapsed="false">
      <c r="A292" s="1" t="n">
        <v>36444</v>
      </c>
      <c r="B292" s="2" t="n">
        <v>7607.11</v>
      </c>
      <c r="C292" s="2" t="n">
        <v>61078</v>
      </c>
      <c r="D292" s="2" t="n">
        <v>7586</v>
      </c>
      <c r="E292" s="2" t="n">
        <v>7580</v>
      </c>
      <c r="F292" s="2" t="n">
        <f aca="false">AVERAGE(B233:B292)</f>
        <v>7735.0875</v>
      </c>
      <c r="G292" s="2" t="n">
        <f aca="false">AVERAGE(C233:C292)</f>
        <v>103340.316666667</v>
      </c>
      <c r="H292" s="2" t="n">
        <f aca="false">SIGN(C292-G292)</f>
        <v>-1</v>
      </c>
      <c r="I292" s="0" t="n">
        <f aca="false">B292-B291</f>
        <v>54.1300000000001</v>
      </c>
      <c r="J292" s="0" t="n">
        <f aca="false">H291*I292</f>
        <v>-54.1300000000001</v>
      </c>
      <c r="K292" s="0" t="n">
        <f aca="false">K291+I292*L291</f>
        <v>7132.27999999996</v>
      </c>
      <c r="L292" s="0" t="n">
        <f aca="false">INT(K292*$O$1/B292)*H292</f>
        <v>-5</v>
      </c>
      <c r="M292" s="0" t="n">
        <f aca="false">ABS(L292-L291)</f>
        <v>0</v>
      </c>
      <c r="N292" s="0" t="n">
        <f aca="false">COUNTIF(工作表2!$A$2:$A$248,A292)</f>
        <v>0</v>
      </c>
      <c r="P292" s="0" t="n">
        <f aca="false">D292-IF(N291=1,E291,D291)</f>
        <v>66</v>
      </c>
      <c r="Q292" s="0" t="n">
        <f aca="false">H291*P292</f>
        <v>-66</v>
      </c>
      <c r="R292" s="0" t="n">
        <f aca="false">R291+P292*S291</f>
        <v>9883</v>
      </c>
      <c r="S292" s="0" t="n">
        <f aca="false">INT(R292*$O$1/IF(N292=1,E292,D292))*H292</f>
        <v>-7</v>
      </c>
      <c r="T292" s="0" t="n">
        <f aca="false">IF(N292=1,ABS(S292)+ABS(60),ABS(S292-S291))</f>
        <v>1</v>
      </c>
    </row>
    <row r="293" customFormat="false" ht="15" hidden="false" customHeight="false" outlineLevel="0" collapsed="false">
      <c r="A293" s="1" t="n">
        <v>36445</v>
      </c>
      <c r="B293" s="2" t="n">
        <v>7835.37</v>
      </c>
      <c r="C293" s="2" t="n">
        <v>116856</v>
      </c>
      <c r="D293" s="2" t="n">
        <v>7826</v>
      </c>
      <c r="E293" s="2" t="n">
        <v>7845</v>
      </c>
      <c r="F293" s="2" t="n">
        <f aca="false">AVERAGE(B234:B293)</f>
        <v>7737.69916666667</v>
      </c>
      <c r="G293" s="2" t="n">
        <f aca="false">AVERAGE(C234:C293)</f>
        <v>103505.566666667</v>
      </c>
      <c r="H293" s="2" t="n">
        <f aca="false">SIGN(C293-G293)</f>
        <v>1</v>
      </c>
      <c r="I293" s="0" t="n">
        <f aca="false">B293-B292</f>
        <v>228.26</v>
      </c>
      <c r="J293" s="0" t="n">
        <f aca="false">H292*I293</f>
        <v>-228.26</v>
      </c>
      <c r="K293" s="0" t="n">
        <f aca="false">K292+I293*L292</f>
        <v>5990.97999999996</v>
      </c>
      <c r="L293" s="0" t="n">
        <f aca="false">INT(K293*$O$1/B293)*H293</f>
        <v>4</v>
      </c>
      <c r="M293" s="0" t="n">
        <f aca="false">ABS(L293-L292)</f>
        <v>9</v>
      </c>
      <c r="N293" s="0" t="n">
        <f aca="false">COUNTIF(工作表2!$A$2:$A$248,A293)</f>
        <v>0</v>
      </c>
      <c r="P293" s="0" t="n">
        <f aca="false">D293-IF(N292=1,E292,D292)</f>
        <v>240</v>
      </c>
      <c r="Q293" s="0" t="n">
        <f aca="false">H292*P293</f>
        <v>-240</v>
      </c>
      <c r="R293" s="0" t="n">
        <f aca="false">R292+P293*S292</f>
        <v>8203</v>
      </c>
      <c r="S293" s="0" t="n">
        <f aca="false">INT(R293*$O$1/IF(N293=1,E293,D293))*H293</f>
        <v>6</v>
      </c>
      <c r="T293" s="0" t="n">
        <f aca="false">IF(N293=1,ABS(S293)+ABS(60),ABS(S293-S292))</f>
        <v>13</v>
      </c>
    </row>
    <row r="294" customFormat="false" ht="15" hidden="false" customHeight="false" outlineLevel="0" collapsed="false">
      <c r="A294" s="1" t="n">
        <v>36446</v>
      </c>
      <c r="B294" s="2" t="n">
        <v>7836.94</v>
      </c>
      <c r="C294" s="2" t="n">
        <v>125129</v>
      </c>
      <c r="D294" s="2" t="n">
        <v>7828</v>
      </c>
      <c r="E294" s="2" t="n">
        <v>7835</v>
      </c>
      <c r="F294" s="2" t="n">
        <f aca="false">AVERAGE(B235:B294)</f>
        <v>7739.57283333333</v>
      </c>
      <c r="G294" s="2" t="n">
        <f aca="false">AVERAGE(C235:C294)</f>
        <v>104216.45</v>
      </c>
      <c r="H294" s="2" t="n">
        <f aca="false">SIGN(C294-G294)</f>
        <v>1</v>
      </c>
      <c r="I294" s="0" t="n">
        <f aca="false">B294-B293</f>
        <v>1.56999999999971</v>
      </c>
      <c r="J294" s="0" t="n">
        <f aca="false">H293*I294</f>
        <v>1.56999999999971</v>
      </c>
      <c r="K294" s="0" t="n">
        <f aca="false">K293+I294*L293</f>
        <v>5997.25999999996</v>
      </c>
      <c r="L294" s="0" t="n">
        <f aca="false">INT(K294*$O$1/B294)*H294</f>
        <v>4</v>
      </c>
      <c r="M294" s="0" t="n">
        <f aca="false">ABS(L294-L293)</f>
        <v>0</v>
      </c>
      <c r="N294" s="0" t="n">
        <f aca="false">COUNTIF(工作表2!$A$2:$A$248,A294)</f>
        <v>0</v>
      </c>
      <c r="P294" s="0" t="n">
        <f aca="false">D294-IF(N293=1,E293,D293)</f>
        <v>2</v>
      </c>
      <c r="Q294" s="0" t="n">
        <f aca="false">H293*P294</f>
        <v>2</v>
      </c>
      <c r="R294" s="0" t="n">
        <f aca="false">R293+P294*S293</f>
        <v>8215</v>
      </c>
      <c r="S294" s="0" t="n">
        <f aca="false">INT(R294*$O$1/IF(N294=1,E294,D294))*H294</f>
        <v>6</v>
      </c>
      <c r="T294" s="0" t="n">
        <f aca="false">IF(N294=1,ABS(S294)+ABS(60),ABS(S294-S293))</f>
        <v>0</v>
      </c>
    </row>
    <row r="295" customFormat="false" ht="15" hidden="false" customHeight="false" outlineLevel="0" collapsed="false">
      <c r="A295" s="1" t="n">
        <v>36447</v>
      </c>
      <c r="B295" s="2" t="n">
        <v>7879.91</v>
      </c>
      <c r="C295" s="2" t="n">
        <v>103298</v>
      </c>
      <c r="D295" s="2" t="n">
        <v>7900</v>
      </c>
      <c r="E295" s="2" t="n">
        <v>7927</v>
      </c>
      <c r="F295" s="2" t="n">
        <f aca="false">AVERAGE(B236:B295)</f>
        <v>7744.3095</v>
      </c>
      <c r="G295" s="2" t="n">
        <f aca="false">AVERAGE(C236:C295)</f>
        <v>104792.216666667</v>
      </c>
      <c r="H295" s="2" t="n">
        <f aca="false">SIGN(C295-G295)</f>
        <v>-1</v>
      </c>
      <c r="I295" s="0" t="n">
        <f aca="false">B295-B294</f>
        <v>42.9700000000003</v>
      </c>
      <c r="J295" s="0" t="n">
        <f aca="false">H294*I295</f>
        <v>42.9700000000003</v>
      </c>
      <c r="K295" s="0" t="n">
        <f aca="false">K294+I295*L294</f>
        <v>6169.13999999996</v>
      </c>
      <c r="L295" s="0" t="n">
        <f aca="false">INT(K295*$O$1/B295)*H295</f>
        <v>-4</v>
      </c>
      <c r="M295" s="0" t="n">
        <f aca="false">ABS(L295-L294)</f>
        <v>8</v>
      </c>
      <c r="N295" s="0" t="n">
        <f aca="false">COUNTIF(工作表2!$A$2:$A$248,A295)</f>
        <v>0</v>
      </c>
      <c r="P295" s="0" t="n">
        <f aca="false">D295-IF(N294=1,E294,D294)</f>
        <v>72</v>
      </c>
      <c r="Q295" s="0" t="n">
        <f aca="false">H294*P295</f>
        <v>72</v>
      </c>
      <c r="R295" s="0" t="n">
        <f aca="false">R294+P295*S294</f>
        <v>8647</v>
      </c>
      <c r="S295" s="0" t="n">
        <f aca="false">INT(R295*$O$1/IF(N295=1,E295,D295))*H295</f>
        <v>-6</v>
      </c>
      <c r="T295" s="0" t="n">
        <f aca="false">IF(N295=1,ABS(S295)+ABS(60),ABS(S295-S294))</f>
        <v>12</v>
      </c>
    </row>
    <row r="296" customFormat="false" ht="15" hidden="false" customHeight="false" outlineLevel="0" collapsed="false">
      <c r="A296" s="1" t="n">
        <v>36448</v>
      </c>
      <c r="B296" s="2" t="n">
        <v>7819.09</v>
      </c>
      <c r="C296" s="2" t="n">
        <v>106553</v>
      </c>
      <c r="D296" s="2" t="n">
        <v>7810</v>
      </c>
      <c r="E296" s="2" t="n">
        <v>7844</v>
      </c>
      <c r="F296" s="2" t="n">
        <f aca="false">AVERAGE(B237:B296)</f>
        <v>7751.82816666667</v>
      </c>
      <c r="G296" s="2" t="n">
        <f aca="false">AVERAGE(C237:C296)</f>
        <v>105249.85</v>
      </c>
      <c r="H296" s="2" t="n">
        <f aca="false">SIGN(C296-G296)</f>
        <v>1</v>
      </c>
      <c r="I296" s="0" t="n">
        <f aca="false">B296-B295</f>
        <v>-60.8199999999997</v>
      </c>
      <c r="J296" s="0" t="n">
        <f aca="false">H295*I296</f>
        <v>60.8199999999997</v>
      </c>
      <c r="K296" s="0" t="n">
        <f aca="false">K295+I296*L295</f>
        <v>6412.41999999996</v>
      </c>
      <c r="L296" s="0" t="n">
        <f aca="false">INT(K296*$O$1/B296)*H296</f>
        <v>4</v>
      </c>
      <c r="M296" s="0" t="n">
        <f aca="false">ABS(L296-L295)</f>
        <v>8</v>
      </c>
      <c r="N296" s="0" t="n">
        <f aca="false">COUNTIF(工作表2!$A$2:$A$248,A296)</f>
        <v>0</v>
      </c>
      <c r="P296" s="0" t="n">
        <f aca="false">D296-IF(N295=1,E295,D295)</f>
        <v>-90</v>
      </c>
      <c r="Q296" s="0" t="n">
        <f aca="false">H295*P296</f>
        <v>90</v>
      </c>
      <c r="R296" s="0" t="n">
        <f aca="false">R295+P296*S295</f>
        <v>9187</v>
      </c>
      <c r="S296" s="0" t="n">
        <f aca="false">INT(R296*$O$1/IF(N296=1,E296,D296))*H296</f>
        <v>7</v>
      </c>
      <c r="T296" s="0" t="n">
        <f aca="false">IF(N296=1,ABS(S296)+ABS(60),ABS(S296-S295))</f>
        <v>13</v>
      </c>
    </row>
    <row r="297" customFormat="false" ht="15" hidden="false" customHeight="false" outlineLevel="0" collapsed="false">
      <c r="A297" s="1" t="n">
        <v>36449</v>
      </c>
      <c r="B297" s="2" t="n">
        <v>7829.39</v>
      </c>
      <c r="C297" s="2" t="n">
        <v>74778</v>
      </c>
      <c r="D297" s="2" t="n">
        <v>7812</v>
      </c>
      <c r="E297" s="2" t="n">
        <v>7855</v>
      </c>
      <c r="F297" s="2" t="n">
        <f aca="false">AVERAGE(B238:B297)</f>
        <v>7757.57633333333</v>
      </c>
      <c r="G297" s="2" t="n">
        <f aca="false">AVERAGE(C238:C297)</f>
        <v>105114.533333333</v>
      </c>
      <c r="H297" s="2" t="n">
        <f aca="false">SIGN(C297-G297)</f>
        <v>-1</v>
      </c>
      <c r="I297" s="0" t="n">
        <f aca="false">B297-B296</f>
        <v>10.3000000000002</v>
      </c>
      <c r="J297" s="0" t="n">
        <f aca="false">H296*I297</f>
        <v>10.3000000000002</v>
      </c>
      <c r="K297" s="0" t="n">
        <f aca="false">K296+I297*L296</f>
        <v>6453.61999999996</v>
      </c>
      <c r="L297" s="0" t="n">
        <f aca="false">INT(K297*$O$1/B297)*H297</f>
        <v>-4</v>
      </c>
      <c r="M297" s="0" t="n">
        <f aca="false">ABS(L297-L296)</f>
        <v>8</v>
      </c>
      <c r="N297" s="0" t="n">
        <f aca="false">COUNTIF(工作表2!$A$2:$A$248,A297)</f>
        <v>0</v>
      </c>
      <c r="P297" s="0" t="n">
        <f aca="false">D297-IF(N296=1,E296,D296)</f>
        <v>2</v>
      </c>
      <c r="Q297" s="0" t="n">
        <f aca="false">H296*P297</f>
        <v>2</v>
      </c>
      <c r="R297" s="0" t="n">
        <f aca="false">R296+P297*S296</f>
        <v>9201</v>
      </c>
      <c r="S297" s="0" t="n">
        <f aca="false">INT(R297*$O$1/IF(N297=1,E297,D297))*H297</f>
        <v>-7</v>
      </c>
      <c r="T297" s="0" t="n">
        <f aca="false">IF(N297=1,ABS(S297)+ABS(60),ABS(S297-S296))</f>
        <v>14</v>
      </c>
    </row>
    <row r="298" customFormat="false" ht="15" hidden="false" customHeight="false" outlineLevel="0" collapsed="false">
      <c r="A298" s="1" t="n">
        <v>36451</v>
      </c>
      <c r="B298" s="2" t="n">
        <v>7745.26</v>
      </c>
      <c r="C298" s="2" t="n">
        <v>75248</v>
      </c>
      <c r="D298" s="2" t="n">
        <v>7735</v>
      </c>
      <c r="E298" s="2" t="n">
        <v>7749</v>
      </c>
      <c r="F298" s="2" t="n">
        <f aca="false">AVERAGE(B239:B298)</f>
        <v>7764.00783333333</v>
      </c>
      <c r="G298" s="2" t="n">
        <f aca="false">AVERAGE(C239:C298)</f>
        <v>105215.766666667</v>
      </c>
      <c r="H298" s="2" t="n">
        <f aca="false">SIGN(C298-G298)</f>
        <v>-1</v>
      </c>
      <c r="I298" s="0" t="n">
        <f aca="false">B298-B297</f>
        <v>-84.1300000000001</v>
      </c>
      <c r="J298" s="0" t="n">
        <f aca="false">H297*I298</f>
        <v>84.1300000000001</v>
      </c>
      <c r="K298" s="0" t="n">
        <f aca="false">K297+I298*L297</f>
        <v>6790.13999999996</v>
      </c>
      <c r="L298" s="0" t="n">
        <f aca="false">INT(K298*$O$1/B298)*H298</f>
        <v>-5</v>
      </c>
      <c r="M298" s="0" t="n">
        <f aca="false">ABS(L298-L297)</f>
        <v>1</v>
      </c>
      <c r="N298" s="0" t="n">
        <f aca="false">COUNTIF(工作表2!$A$2:$A$248,A298)</f>
        <v>0</v>
      </c>
      <c r="P298" s="0" t="n">
        <f aca="false">D298-IF(N297=1,E297,D297)</f>
        <v>-77</v>
      </c>
      <c r="Q298" s="0" t="n">
        <f aca="false">H297*P298</f>
        <v>77</v>
      </c>
      <c r="R298" s="0" t="n">
        <f aca="false">R297+P298*S297</f>
        <v>9740</v>
      </c>
      <c r="S298" s="0" t="n">
        <f aca="false">INT(R298*$O$1/IF(N298=1,E298,D298))*H298</f>
        <v>-7</v>
      </c>
      <c r="T298" s="0" t="n">
        <f aca="false">IF(N298=1,ABS(S298)+ABS(60),ABS(S298-S297))</f>
        <v>0</v>
      </c>
    </row>
    <row r="299" customFormat="false" ht="15" hidden="false" customHeight="false" outlineLevel="0" collapsed="false">
      <c r="A299" s="1" t="n">
        <v>36452</v>
      </c>
      <c r="B299" s="2" t="n">
        <v>7692.96</v>
      </c>
      <c r="C299" s="2" t="n">
        <v>65433</v>
      </c>
      <c r="D299" s="2" t="n">
        <v>7690</v>
      </c>
      <c r="E299" s="2" t="n">
        <v>7699</v>
      </c>
      <c r="F299" s="2" t="n">
        <f aca="false">AVERAGE(B240:B299)</f>
        <v>7768.672</v>
      </c>
      <c r="G299" s="2" t="n">
        <f aca="false">AVERAGE(C240:C299)</f>
        <v>105286.7</v>
      </c>
      <c r="H299" s="2" t="n">
        <f aca="false">SIGN(C299-G299)</f>
        <v>-1</v>
      </c>
      <c r="I299" s="0" t="n">
        <f aca="false">B299-B298</f>
        <v>-52.3000000000002</v>
      </c>
      <c r="J299" s="0" t="n">
        <f aca="false">H298*I299</f>
        <v>52.3000000000002</v>
      </c>
      <c r="K299" s="0" t="n">
        <f aca="false">K298+I299*L298</f>
        <v>7051.63999999996</v>
      </c>
      <c r="L299" s="0" t="n">
        <f aca="false">INT(K299*$O$1/B299)*H299</f>
        <v>-5</v>
      </c>
      <c r="M299" s="0" t="n">
        <f aca="false">ABS(L299-L298)</f>
        <v>0</v>
      </c>
      <c r="N299" s="0" t="n">
        <f aca="false">COUNTIF(工作表2!$A$2:$A$248,A299)</f>
        <v>0</v>
      </c>
      <c r="P299" s="0" t="n">
        <f aca="false">D299-IF(N298=1,E298,D298)</f>
        <v>-45</v>
      </c>
      <c r="Q299" s="0" t="n">
        <f aca="false">H298*P299</f>
        <v>45</v>
      </c>
      <c r="R299" s="0" t="n">
        <f aca="false">R298+P299*S298</f>
        <v>10055</v>
      </c>
      <c r="S299" s="0" t="n">
        <f aca="false">INT(R299*$O$1/IF(N299=1,E299,D299))*H299</f>
        <v>-7</v>
      </c>
      <c r="T299" s="0" t="n">
        <f aca="false">IF(N299=1,ABS(S299)+ABS(60),ABS(S299-S298))</f>
        <v>0</v>
      </c>
    </row>
    <row r="300" customFormat="false" ht="15" hidden="false" customHeight="false" outlineLevel="0" collapsed="false">
      <c r="A300" s="1" t="n">
        <v>36453</v>
      </c>
      <c r="B300" s="2" t="n">
        <v>7666.64</v>
      </c>
      <c r="C300" s="2" t="n">
        <v>71882</v>
      </c>
      <c r="D300" s="2" t="n">
        <v>7678</v>
      </c>
      <c r="E300" s="2" t="n">
        <v>7700</v>
      </c>
      <c r="F300" s="2" t="n">
        <f aca="false">AVERAGE(B241:B300)</f>
        <v>7774.33683333333</v>
      </c>
      <c r="G300" s="2" t="n">
        <f aca="false">AVERAGE(C241:C300)</f>
        <v>105484.683333333</v>
      </c>
      <c r="H300" s="2" t="n">
        <f aca="false">SIGN(C300-G300)</f>
        <v>-1</v>
      </c>
      <c r="I300" s="0" t="n">
        <f aca="false">B300-B299</f>
        <v>-26.3199999999997</v>
      </c>
      <c r="J300" s="0" t="n">
        <f aca="false">H299*I300</f>
        <v>26.3199999999997</v>
      </c>
      <c r="K300" s="0" t="n">
        <f aca="false">K299+I300*L299</f>
        <v>7183.23999999996</v>
      </c>
      <c r="L300" s="0" t="n">
        <f aca="false">INT(K300*$O$1/B300)*H300</f>
        <v>-5</v>
      </c>
      <c r="M300" s="0" t="n">
        <f aca="false">ABS(L300-L299)</f>
        <v>0</v>
      </c>
      <c r="N300" s="0" t="n">
        <f aca="false">COUNTIF(工作表2!$A$2:$A$248,A300)</f>
        <v>1</v>
      </c>
      <c r="P300" s="0" t="n">
        <f aca="false">D300-IF(N299=1,E299,D299)</f>
        <v>-12</v>
      </c>
      <c r="Q300" s="0" t="n">
        <f aca="false">H299*P300</f>
        <v>12</v>
      </c>
      <c r="R300" s="0" t="n">
        <f aca="false">R299+P300*S299</f>
        <v>10139</v>
      </c>
      <c r="S300" s="0" t="n">
        <f aca="false">INT(R300*$O$1/IF(N300=1,E300,D300))*H300</f>
        <v>-7</v>
      </c>
      <c r="T300" s="0" t="n">
        <f aca="false">IF(N300=1,ABS(S300)+ABS(60),ABS(S300-S299))</f>
        <v>67</v>
      </c>
    </row>
    <row r="301" customFormat="false" ht="15" hidden="false" customHeight="false" outlineLevel="0" collapsed="false">
      <c r="A301" s="1" t="n">
        <v>36454</v>
      </c>
      <c r="B301" s="2" t="n">
        <v>7654.9</v>
      </c>
      <c r="C301" s="2" t="n">
        <v>69287</v>
      </c>
      <c r="D301" s="2" t="n">
        <v>7683</v>
      </c>
      <c r="E301" s="2" t="n">
        <v>7688</v>
      </c>
      <c r="F301" s="2" t="n">
        <f aca="false">AVERAGE(B242:B301)</f>
        <v>7781.98616666667</v>
      </c>
      <c r="G301" s="2" t="n">
        <f aca="false">AVERAGE(C242:C301)</f>
        <v>105742.65</v>
      </c>
      <c r="H301" s="2" t="n">
        <f aca="false">SIGN(C301-G301)</f>
        <v>-1</v>
      </c>
      <c r="I301" s="0" t="n">
        <f aca="false">B301-B300</f>
        <v>-11.7400000000007</v>
      </c>
      <c r="J301" s="0" t="n">
        <f aca="false">H300*I301</f>
        <v>11.7400000000007</v>
      </c>
      <c r="K301" s="0" t="n">
        <f aca="false">K300+I301*L300</f>
        <v>7241.93999999996</v>
      </c>
      <c r="L301" s="0" t="n">
        <f aca="false">INT(K301*$O$1/B301)*H301</f>
        <v>-5</v>
      </c>
      <c r="M301" s="0" t="n">
        <f aca="false">ABS(L301-L300)</f>
        <v>0</v>
      </c>
      <c r="N301" s="0" t="n">
        <f aca="false">COUNTIF(工作表2!$A$2:$A$248,A301)</f>
        <v>0</v>
      </c>
      <c r="P301" s="0" t="n">
        <f aca="false">D301-IF(N300=1,E300,D300)</f>
        <v>-17</v>
      </c>
      <c r="Q301" s="0" t="n">
        <f aca="false">H300*P301</f>
        <v>17</v>
      </c>
      <c r="R301" s="0" t="n">
        <f aca="false">R300+P301*S300</f>
        <v>10258</v>
      </c>
      <c r="S301" s="0" t="n">
        <f aca="false">INT(R301*$O$1/IF(N301=1,E301,D301))*H301</f>
        <v>-8</v>
      </c>
      <c r="T301" s="0" t="n">
        <f aca="false">IF(N301=1,ABS(S301)+ABS(60),ABS(S301-S300))</f>
        <v>1</v>
      </c>
    </row>
    <row r="302" customFormat="false" ht="15" hidden="false" customHeight="false" outlineLevel="0" collapsed="false">
      <c r="A302" s="1" t="n">
        <v>36455</v>
      </c>
      <c r="B302" s="2" t="n">
        <v>7559.63</v>
      </c>
      <c r="C302" s="2" t="n">
        <v>72384</v>
      </c>
      <c r="D302" s="2" t="n">
        <v>7597</v>
      </c>
      <c r="E302" s="2" t="n">
        <v>7655</v>
      </c>
      <c r="F302" s="2" t="n">
        <f aca="false">AVERAGE(B243:B302)</f>
        <v>7788.3935</v>
      </c>
      <c r="G302" s="2" t="n">
        <f aca="false">AVERAGE(C243:C302)</f>
        <v>105760.683333333</v>
      </c>
      <c r="H302" s="2" t="n">
        <f aca="false">SIGN(C302-G302)</f>
        <v>-1</v>
      </c>
      <c r="I302" s="0" t="n">
        <f aca="false">B302-B301</f>
        <v>-95.2699999999995</v>
      </c>
      <c r="J302" s="0" t="n">
        <f aca="false">H301*I302</f>
        <v>95.2699999999995</v>
      </c>
      <c r="K302" s="0" t="n">
        <f aca="false">K301+I302*L301</f>
        <v>7718.28999999996</v>
      </c>
      <c r="L302" s="0" t="n">
        <f aca="false">INT(K302*$O$1/B302)*H302</f>
        <v>-6</v>
      </c>
      <c r="M302" s="0" t="n">
        <f aca="false">ABS(L302-L301)</f>
        <v>1</v>
      </c>
      <c r="N302" s="0" t="n">
        <f aca="false">COUNTIF(工作表2!$A$2:$A$248,A302)</f>
        <v>0</v>
      </c>
      <c r="P302" s="0" t="n">
        <f aca="false">D302-IF(N301=1,E301,D301)</f>
        <v>-86</v>
      </c>
      <c r="Q302" s="0" t="n">
        <f aca="false">H301*P302</f>
        <v>86</v>
      </c>
      <c r="R302" s="0" t="n">
        <f aca="false">R301+P302*S301</f>
        <v>10946</v>
      </c>
      <c r="S302" s="0" t="n">
        <f aca="false">INT(R302*$O$1/IF(N302=1,E302,D302))*H302</f>
        <v>-8</v>
      </c>
      <c r="T302" s="0" t="n">
        <f aca="false">IF(N302=1,ABS(S302)+ABS(60),ABS(S302-S301))</f>
        <v>0</v>
      </c>
    </row>
    <row r="303" customFormat="false" ht="15" hidden="false" customHeight="false" outlineLevel="0" collapsed="false">
      <c r="A303" s="1" t="n">
        <v>36458</v>
      </c>
      <c r="B303" s="2" t="n">
        <v>7680.87</v>
      </c>
      <c r="C303" s="2" t="n">
        <v>54384</v>
      </c>
      <c r="D303" s="2" t="n">
        <v>7688</v>
      </c>
      <c r="E303" s="2" t="n">
        <v>7676</v>
      </c>
      <c r="F303" s="2" t="n">
        <f aca="false">AVERAGE(B244:B303)</f>
        <v>7797.89466666667</v>
      </c>
      <c r="G303" s="2" t="n">
        <f aca="false">AVERAGE(C244:C303)</f>
        <v>105609.516666667</v>
      </c>
      <c r="H303" s="2" t="n">
        <f aca="false">SIGN(C303-G303)</f>
        <v>-1</v>
      </c>
      <c r="I303" s="0" t="n">
        <f aca="false">B303-B302</f>
        <v>121.24</v>
      </c>
      <c r="J303" s="0" t="n">
        <f aca="false">H302*I303</f>
        <v>-121.24</v>
      </c>
      <c r="K303" s="0" t="n">
        <f aca="false">K302+I303*L302</f>
        <v>6990.84999999996</v>
      </c>
      <c r="L303" s="0" t="n">
        <f aca="false">INT(K303*$O$1/B303)*H303</f>
        <v>-5</v>
      </c>
      <c r="M303" s="0" t="n">
        <f aca="false">ABS(L303-L302)</f>
        <v>1</v>
      </c>
      <c r="N303" s="0" t="n">
        <f aca="false">COUNTIF(工作表2!$A$2:$A$248,A303)</f>
        <v>0</v>
      </c>
      <c r="P303" s="0" t="n">
        <f aca="false">D303-IF(N302=1,E302,D302)</f>
        <v>91</v>
      </c>
      <c r="Q303" s="0" t="n">
        <f aca="false">H302*P303</f>
        <v>-91</v>
      </c>
      <c r="R303" s="0" t="n">
        <f aca="false">R302+P303*S302</f>
        <v>10218</v>
      </c>
      <c r="S303" s="0" t="n">
        <f aca="false">INT(R303*$O$1/IF(N303=1,E303,D303))*H303</f>
        <v>-7</v>
      </c>
      <c r="T303" s="0" t="n">
        <f aca="false">IF(N303=1,ABS(S303)+ABS(60),ABS(S303-S302))</f>
        <v>1</v>
      </c>
    </row>
    <row r="304" customFormat="false" ht="15" hidden="false" customHeight="false" outlineLevel="0" collapsed="false">
      <c r="A304" s="1" t="n">
        <v>36459</v>
      </c>
      <c r="B304" s="2" t="n">
        <v>7700.29</v>
      </c>
      <c r="C304" s="2" t="n">
        <v>68703</v>
      </c>
      <c r="D304" s="2" t="n">
        <v>7736</v>
      </c>
      <c r="E304" s="2" t="n">
        <v>7730</v>
      </c>
      <c r="F304" s="2" t="n">
        <f aca="false">AVERAGE(B245:B304)</f>
        <v>7810.23733333333</v>
      </c>
      <c r="G304" s="2" t="n">
        <f aca="false">AVERAGE(C245:C304)</f>
        <v>105780.35</v>
      </c>
      <c r="H304" s="2" t="n">
        <f aca="false">SIGN(C304-G304)</f>
        <v>-1</v>
      </c>
      <c r="I304" s="0" t="n">
        <f aca="false">B304-B303</f>
        <v>19.4200000000001</v>
      </c>
      <c r="J304" s="0" t="n">
        <f aca="false">H303*I304</f>
        <v>-19.4200000000001</v>
      </c>
      <c r="K304" s="0" t="n">
        <f aca="false">K303+I304*L303</f>
        <v>6893.74999999996</v>
      </c>
      <c r="L304" s="0" t="n">
        <f aca="false">INT(K304*$O$1/B304)*H304</f>
        <v>-5</v>
      </c>
      <c r="M304" s="0" t="n">
        <f aca="false">ABS(L304-L303)</f>
        <v>0</v>
      </c>
      <c r="N304" s="0" t="n">
        <f aca="false">COUNTIF(工作表2!$A$2:$A$248,A304)</f>
        <v>0</v>
      </c>
      <c r="P304" s="0" t="n">
        <f aca="false">D304-IF(N303=1,E303,D303)</f>
        <v>48</v>
      </c>
      <c r="Q304" s="0" t="n">
        <f aca="false">H303*P304</f>
        <v>-48</v>
      </c>
      <c r="R304" s="0" t="n">
        <f aca="false">R303+P304*S303</f>
        <v>9882</v>
      </c>
      <c r="S304" s="0" t="n">
        <f aca="false">INT(R304*$O$1/IF(N304=1,E304,D304))*H304</f>
        <v>-7</v>
      </c>
      <c r="T304" s="0" t="n">
        <f aca="false">IF(N304=1,ABS(S304)+ABS(60),ABS(S304-S303))</f>
        <v>0</v>
      </c>
    </row>
    <row r="305" customFormat="false" ht="15" hidden="false" customHeight="false" outlineLevel="0" collapsed="false">
      <c r="A305" s="1" t="n">
        <v>36460</v>
      </c>
      <c r="B305" s="2" t="n">
        <v>7701.22</v>
      </c>
      <c r="C305" s="2" t="n">
        <v>61991</v>
      </c>
      <c r="D305" s="2" t="n">
        <v>7737</v>
      </c>
      <c r="E305" s="2" t="n">
        <v>7735</v>
      </c>
      <c r="F305" s="2" t="n">
        <f aca="false">AVERAGE(B246:B305)</f>
        <v>7824.86566666667</v>
      </c>
      <c r="G305" s="2" t="n">
        <f aca="false">AVERAGE(C246:C305)</f>
        <v>105692.483333333</v>
      </c>
      <c r="H305" s="2" t="n">
        <f aca="false">SIGN(C305-G305)</f>
        <v>-1</v>
      </c>
      <c r="I305" s="0" t="n">
        <f aca="false">B305-B304</f>
        <v>0.930000000000291</v>
      </c>
      <c r="J305" s="0" t="n">
        <f aca="false">H304*I305</f>
        <v>-0.930000000000291</v>
      </c>
      <c r="K305" s="0" t="n">
        <f aca="false">K304+I305*L304</f>
        <v>6889.09999999996</v>
      </c>
      <c r="L305" s="0" t="n">
        <f aca="false">INT(K305*$O$1/B305)*H305</f>
        <v>-5</v>
      </c>
      <c r="M305" s="0" t="n">
        <f aca="false">ABS(L305-L304)</f>
        <v>0</v>
      </c>
      <c r="N305" s="0" t="n">
        <f aca="false">COUNTIF(工作表2!$A$2:$A$248,A305)</f>
        <v>0</v>
      </c>
      <c r="P305" s="0" t="n">
        <f aca="false">D305-IF(N304=1,E304,D304)</f>
        <v>1</v>
      </c>
      <c r="Q305" s="0" t="n">
        <f aca="false">H304*P305</f>
        <v>-1</v>
      </c>
      <c r="R305" s="0" t="n">
        <f aca="false">R304+P305*S304</f>
        <v>9875</v>
      </c>
      <c r="S305" s="0" t="n">
        <f aca="false">INT(R305*$O$1/IF(N305=1,E305,D305))*H305</f>
        <v>-7</v>
      </c>
      <c r="T305" s="0" t="n">
        <f aca="false">IF(N305=1,ABS(S305)+ABS(60),ABS(S305-S304))</f>
        <v>0</v>
      </c>
    </row>
    <row r="306" customFormat="false" ht="15" hidden="false" customHeight="false" outlineLevel="0" collapsed="false">
      <c r="A306" s="1" t="n">
        <v>36461</v>
      </c>
      <c r="B306" s="2" t="n">
        <v>7681.85</v>
      </c>
      <c r="C306" s="2" t="n">
        <v>60996</v>
      </c>
      <c r="D306" s="2" t="n">
        <v>7727</v>
      </c>
      <c r="E306" s="2" t="n">
        <v>7731</v>
      </c>
      <c r="F306" s="2" t="n">
        <f aca="false">AVERAGE(B247:B306)</f>
        <v>7835.40083333333</v>
      </c>
      <c r="G306" s="2" t="n">
        <f aca="false">AVERAGE(C247:C306)</f>
        <v>105178.8</v>
      </c>
      <c r="H306" s="2" t="n">
        <f aca="false">SIGN(C306-G306)</f>
        <v>-1</v>
      </c>
      <c r="I306" s="0" t="n">
        <f aca="false">B306-B305</f>
        <v>-19.3699999999999</v>
      </c>
      <c r="J306" s="0" t="n">
        <f aca="false">H305*I306</f>
        <v>19.3699999999999</v>
      </c>
      <c r="K306" s="0" t="n">
        <f aca="false">K305+I306*L305</f>
        <v>6985.94999999996</v>
      </c>
      <c r="L306" s="0" t="n">
        <f aca="false">INT(K306*$O$1/B306)*H306</f>
        <v>-5</v>
      </c>
      <c r="M306" s="0" t="n">
        <f aca="false">ABS(L306-L305)</f>
        <v>0</v>
      </c>
      <c r="N306" s="0" t="n">
        <f aca="false">COUNTIF(工作表2!$A$2:$A$248,A306)</f>
        <v>0</v>
      </c>
      <c r="P306" s="0" t="n">
        <f aca="false">D306-IF(N305=1,E305,D305)</f>
        <v>-10</v>
      </c>
      <c r="Q306" s="0" t="n">
        <f aca="false">H305*P306</f>
        <v>10</v>
      </c>
      <c r="R306" s="0" t="n">
        <f aca="false">R305+P306*S305</f>
        <v>9945</v>
      </c>
      <c r="S306" s="0" t="n">
        <f aca="false">INT(R306*$O$1/IF(N306=1,E306,D306))*H306</f>
        <v>-7</v>
      </c>
      <c r="T306" s="0" t="n">
        <f aca="false">IF(N306=1,ABS(S306)+ABS(60),ABS(S306-S305))</f>
        <v>0</v>
      </c>
    </row>
    <row r="307" customFormat="false" ht="15" hidden="false" customHeight="false" outlineLevel="0" collapsed="false">
      <c r="A307" s="1" t="n">
        <v>36462</v>
      </c>
      <c r="B307" s="2" t="n">
        <v>7706.67</v>
      </c>
      <c r="C307" s="2" t="n">
        <v>92319</v>
      </c>
      <c r="D307" s="2" t="n">
        <v>7776</v>
      </c>
      <c r="E307" s="2" t="n">
        <v>7786</v>
      </c>
      <c r="F307" s="2" t="n">
        <f aca="false">AVERAGE(B248:B307)</f>
        <v>7846.71183333333</v>
      </c>
      <c r="G307" s="2" t="n">
        <f aca="false">AVERAGE(C248:C307)</f>
        <v>105484.366666667</v>
      </c>
      <c r="H307" s="2" t="n">
        <f aca="false">SIGN(C307-G307)</f>
        <v>-1</v>
      </c>
      <c r="I307" s="0" t="n">
        <f aca="false">B307-B306</f>
        <v>24.8199999999997</v>
      </c>
      <c r="J307" s="0" t="n">
        <f aca="false">H306*I307</f>
        <v>-24.8199999999997</v>
      </c>
      <c r="K307" s="0" t="n">
        <f aca="false">K306+I307*L306</f>
        <v>6861.84999999996</v>
      </c>
      <c r="L307" s="0" t="n">
        <f aca="false">INT(K307*$O$1/B307)*H307</f>
        <v>-5</v>
      </c>
      <c r="M307" s="0" t="n">
        <f aca="false">ABS(L307-L306)</f>
        <v>0</v>
      </c>
      <c r="N307" s="0" t="n">
        <f aca="false">COUNTIF(工作表2!$A$2:$A$248,A307)</f>
        <v>0</v>
      </c>
      <c r="P307" s="0" t="n">
        <f aca="false">D307-IF(N306=1,E306,D306)</f>
        <v>49</v>
      </c>
      <c r="Q307" s="0" t="n">
        <f aca="false">H306*P307</f>
        <v>-49</v>
      </c>
      <c r="R307" s="0" t="n">
        <f aca="false">R306+P307*S306</f>
        <v>9602</v>
      </c>
      <c r="S307" s="0" t="n">
        <f aca="false">INT(R307*$O$1/IF(N307=1,E307,D307))*H307</f>
        <v>-7</v>
      </c>
      <c r="T307" s="0" t="n">
        <f aca="false">IF(N307=1,ABS(S307)+ABS(60),ABS(S307-S306))</f>
        <v>0</v>
      </c>
    </row>
    <row r="308" customFormat="false" ht="15" hidden="false" customHeight="false" outlineLevel="0" collapsed="false">
      <c r="A308" s="1" t="n">
        <v>36463</v>
      </c>
      <c r="B308" s="2" t="n">
        <v>7854.85</v>
      </c>
      <c r="C308" s="2" t="n">
        <v>135297</v>
      </c>
      <c r="D308" s="2" t="n">
        <v>7948</v>
      </c>
      <c r="E308" s="2" t="n">
        <v>7955</v>
      </c>
      <c r="F308" s="2" t="n">
        <f aca="false">AVERAGE(B249:B308)</f>
        <v>7856.466</v>
      </c>
      <c r="G308" s="2" t="n">
        <f aca="false">AVERAGE(C249:C308)</f>
        <v>105843.066666667</v>
      </c>
      <c r="H308" s="2" t="n">
        <f aca="false">SIGN(C308-G308)</f>
        <v>1</v>
      </c>
      <c r="I308" s="0" t="n">
        <f aca="false">B308-B307</f>
        <v>148.18</v>
      </c>
      <c r="J308" s="0" t="n">
        <f aca="false">H307*I308</f>
        <v>-148.18</v>
      </c>
      <c r="K308" s="0" t="n">
        <f aca="false">K307+I308*L307</f>
        <v>6120.94999999996</v>
      </c>
      <c r="L308" s="0" t="n">
        <f aca="false">INT(K308*$O$1/B308)*H308</f>
        <v>4</v>
      </c>
      <c r="M308" s="0" t="n">
        <f aca="false">ABS(L308-L307)</f>
        <v>9</v>
      </c>
      <c r="N308" s="0" t="n">
        <f aca="false">COUNTIF(工作表2!$A$2:$A$248,A308)</f>
        <v>0</v>
      </c>
      <c r="P308" s="0" t="n">
        <f aca="false">D308-IF(N307=1,E307,D307)</f>
        <v>172</v>
      </c>
      <c r="Q308" s="0" t="n">
        <f aca="false">H307*P308</f>
        <v>-172</v>
      </c>
      <c r="R308" s="0" t="n">
        <f aca="false">R307+P308*S307</f>
        <v>8398</v>
      </c>
      <c r="S308" s="0" t="n">
        <f aca="false">INT(R308*$O$1/IF(N308=1,E308,D308))*H308</f>
        <v>6</v>
      </c>
      <c r="T308" s="0" t="n">
        <f aca="false">IF(N308=1,ABS(S308)+ABS(60),ABS(S308-S307))</f>
        <v>13</v>
      </c>
    </row>
    <row r="309" customFormat="false" ht="15" hidden="false" customHeight="false" outlineLevel="0" collapsed="false">
      <c r="A309" s="1" t="n">
        <v>36465</v>
      </c>
      <c r="B309" s="2" t="n">
        <v>7814.89</v>
      </c>
      <c r="C309" s="2" t="n">
        <v>75168</v>
      </c>
      <c r="D309" s="2" t="n">
        <v>7911</v>
      </c>
      <c r="E309" s="2" t="n">
        <v>7920</v>
      </c>
      <c r="F309" s="2" t="n">
        <f aca="false">AVERAGE(B250:B309)</f>
        <v>7866.23616666667</v>
      </c>
      <c r="G309" s="2" t="n">
        <f aca="false">AVERAGE(C250:C309)</f>
        <v>105140.316666667</v>
      </c>
      <c r="H309" s="2" t="n">
        <f aca="false">SIGN(C309-G309)</f>
        <v>-1</v>
      </c>
      <c r="I309" s="0" t="n">
        <f aca="false">B309-B308</f>
        <v>-39.96</v>
      </c>
      <c r="J309" s="0" t="n">
        <f aca="false">H308*I309</f>
        <v>-39.96</v>
      </c>
      <c r="K309" s="0" t="n">
        <f aca="false">K308+I309*L308</f>
        <v>5961.10999999996</v>
      </c>
      <c r="L309" s="0" t="n">
        <f aca="false">INT(K309*$O$1/B309)*H309</f>
        <v>-4</v>
      </c>
      <c r="M309" s="0" t="n">
        <f aca="false">ABS(L309-L308)</f>
        <v>8</v>
      </c>
      <c r="N309" s="0" t="n">
        <f aca="false">COUNTIF(工作表2!$A$2:$A$248,A309)</f>
        <v>0</v>
      </c>
      <c r="P309" s="0" t="n">
        <f aca="false">D309-IF(N308=1,E308,D308)</f>
        <v>-37</v>
      </c>
      <c r="Q309" s="0" t="n">
        <f aca="false">H308*P309</f>
        <v>-37</v>
      </c>
      <c r="R309" s="0" t="n">
        <f aca="false">R308+P309*S308</f>
        <v>8176</v>
      </c>
      <c r="S309" s="0" t="n">
        <f aca="false">INT(R309*$O$1/IF(N309=1,E309,D309))*H309</f>
        <v>-6</v>
      </c>
      <c r="T309" s="0" t="n">
        <f aca="false">IF(N309=1,ABS(S309)+ABS(60),ABS(S309-S308))</f>
        <v>12</v>
      </c>
    </row>
    <row r="310" customFormat="false" ht="15" hidden="false" customHeight="false" outlineLevel="0" collapsed="false">
      <c r="A310" s="1" t="n">
        <v>36466</v>
      </c>
      <c r="B310" s="2" t="n">
        <v>7721.59</v>
      </c>
      <c r="C310" s="2" t="n">
        <v>65941</v>
      </c>
      <c r="D310" s="2" t="n">
        <v>7820</v>
      </c>
      <c r="E310" s="2" t="n">
        <v>7825</v>
      </c>
      <c r="F310" s="2" t="n">
        <f aca="false">AVERAGE(B251:B310)</f>
        <v>7872.75866666667</v>
      </c>
      <c r="G310" s="2" t="n">
        <f aca="false">AVERAGE(C251:C310)</f>
        <v>104102.6</v>
      </c>
      <c r="H310" s="2" t="n">
        <f aca="false">SIGN(C310-G310)</f>
        <v>-1</v>
      </c>
      <c r="I310" s="0" t="n">
        <f aca="false">B310-B309</f>
        <v>-93.3000000000002</v>
      </c>
      <c r="J310" s="0" t="n">
        <f aca="false">H309*I310</f>
        <v>93.3000000000002</v>
      </c>
      <c r="K310" s="0" t="n">
        <f aca="false">K309+I310*L309</f>
        <v>6334.30999999996</v>
      </c>
      <c r="L310" s="0" t="n">
        <f aca="false">INT(K310*$O$1/B310)*H310</f>
        <v>-4</v>
      </c>
      <c r="M310" s="0" t="n">
        <f aca="false">ABS(L310-L309)</f>
        <v>0</v>
      </c>
      <c r="N310" s="0" t="n">
        <f aca="false">COUNTIF(工作表2!$A$2:$A$248,A310)</f>
        <v>0</v>
      </c>
      <c r="P310" s="0" t="n">
        <f aca="false">D310-IF(N309=1,E309,D309)</f>
        <v>-91</v>
      </c>
      <c r="Q310" s="0" t="n">
        <f aca="false">H309*P310</f>
        <v>91</v>
      </c>
      <c r="R310" s="0" t="n">
        <f aca="false">R309+P310*S309</f>
        <v>8722</v>
      </c>
      <c r="S310" s="0" t="n">
        <f aca="false">INT(R310*$O$1/IF(N310=1,E310,D310))*H310</f>
        <v>-6</v>
      </c>
      <c r="T310" s="0" t="n">
        <f aca="false">IF(N310=1,ABS(S310)+ABS(60),ABS(S310-S309))</f>
        <v>0</v>
      </c>
    </row>
    <row r="311" customFormat="false" ht="15" hidden="false" customHeight="false" outlineLevel="0" collapsed="false">
      <c r="A311" s="1" t="n">
        <v>36467</v>
      </c>
      <c r="B311" s="2" t="n">
        <v>7580.09</v>
      </c>
      <c r="C311" s="2" t="n">
        <v>69221</v>
      </c>
      <c r="D311" s="2" t="n">
        <v>7678</v>
      </c>
      <c r="E311" s="2" t="n">
        <v>7698</v>
      </c>
      <c r="F311" s="2" t="n">
        <f aca="false">AVERAGE(B252:B311)</f>
        <v>7871.99266666667</v>
      </c>
      <c r="G311" s="2" t="n">
        <f aca="false">AVERAGE(C252:C311)</f>
        <v>102380.816666667</v>
      </c>
      <c r="H311" s="2" t="n">
        <f aca="false">SIGN(C311-G311)</f>
        <v>-1</v>
      </c>
      <c r="I311" s="0" t="n">
        <f aca="false">B311-B310</f>
        <v>-141.5</v>
      </c>
      <c r="J311" s="0" t="n">
        <f aca="false">H310*I311</f>
        <v>141.5</v>
      </c>
      <c r="K311" s="0" t="n">
        <f aca="false">K310+I311*L310</f>
        <v>6900.30999999996</v>
      </c>
      <c r="L311" s="0" t="n">
        <f aca="false">INT(K311*$O$1/B311)*H311</f>
        <v>-5</v>
      </c>
      <c r="M311" s="0" t="n">
        <f aca="false">ABS(L311-L310)</f>
        <v>1</v>
      </c>
      <c r="N311" s="0" t="n">
        <f aca="false">COUNTIF(工作表2!$A$2:$A$248,A311)</f>
        <v>0</v>
      </c>
      <c r="P311" s="0" t="n">
        <f aca="false">D311-IF(N310=1,E310,D310)</f>
        <v>-142</v>
      </c>
      <c r="Q311" s="0" t="n">
        <f aca="false">H310*P311</f>
        <v>142</v>
      </c>
      <c r="R311" s="0" t="n">
        <f aca="false">R310+P311*S310</f>
        <v>9574</v>
      </c>
      <c r="S311" s="0" t="n">
        <f aca="false">INT(R311*$O$1/IF(N311=1,E311,D311))*H311</f>
        <v>-7</v>
      </c>
      <c r="T311" s="0" t="n">
        <f aca="false">IF(N311=1,ABS(S311)+ABS(60),ABS(S311-S310))</f>
        <v>1</v>
      </c>
    </row>
    <row r="312" customFormat="false" ht="15" hidden="false" customHeight="false" outlineLevel="0" collapsed="false">
      <c r="A312" s="1" t="n">
        <v>36468</v>
      </c>
      <c r="B312" s="2" t="n">
        <v>7469.23</v>
      </c>
      <c r="C312" s="2" t="n">
        <v>67912</v>
      </c>
      <c r="D312" s="2" t="n">
        <v>7565</v>
      </c>
      <c r="E312" s="2" t="n">
        <v>7580</v>
      </c>
      <c r="F312" s="2" t="n">
        <f aca="false">AVERAGE(B253:B312)</f>
        <v>7862.83866666667</v>
      </c>
      <c r="G312" s="2" t="n">
        <f aca="false">AVERAGE(C253:C312)</f>
        <v>100708.333333333</v>
      </c>
      <c r="H312" s="2" t="n">
        <f aca="false">SIGN(C312-G312)</f>
        <v>-1</v>
      </c>
      <c r="I312" s="0" t="n">
        <f aca="false">B312-B311</f>
        <v>-110.860000000001</v>
      </c>
      <c r="J312" s="0" t="n">
        <f aca="false">H311*I312</f>
        <v>110.860000000001</v>
      </c>
      <c r="K312" s="0" t="n">
        <f aca="false">K311+I312*L311</f>
        <v>7454.60999999996</v>
      </c>
      <c r="L312" s="0" t="n">
        <f aca="false">INT(K312*$O$1/B312)*H312</f>
        <v>-5</v>
      </c>
      <c r="M312" s="0" t="n">
        <f aca="false">ABS(L312-L311)</f>
        <v>0</v>
      </c>
      <c r="N312" s="0" t="n">
        <f aca="false">COUNTIF(工作表2!$A$2:$A$248,A312)</f>
        <v>0</v>
      </c>
      <c r="P312" s="0" t="n">
        <f aca="false">D312-IF(N311=1,E311,D311)</f>
        <v>-113</v>
      </c>
      <c r="Q312" s="0" t="n">
        <f aca="false">H311*P312</f>
        <v>113</v>
      </c>
      <c r="R312" s="0" t="n">
        <f aca="false">R311+P312*S311</f>
        <v>10365</v>
      </c>
      <c r="S312" s="0" t="n">
        <f aca="false">INT(R312*$O$1/IF(N312=1,E312,D312))*H312</f>
        <v>-8</v>
      </c>
      <c r="T312" s="0" t="n">
        <f aca="false">IF(N312=1,ABS(S312)+ABS(60),ABS(S312-S311))</f>
        <v>1</v>
      </c>
    </row>
    <row r="313" customFormat="false" ht="15" hidden="false" customHeight="false" outlineLevel="0" collapsed="false">
      <c r="A313" s="1" t="n">
        <v>36469</v>
      </c>
      <c r="B313" s="2" t="n">
        <v>7488.26</v>
      </c>
      <c r="C313" s="2" t="n">
        <v>54895</v>
      </c>
      <c r="D313" s="2" t="n">
        <v>7619</v>
      </c>
      <c r="E313" s="2" t="n">
        <v>7635</v>
      </c>
      <c r="F313" s="2" t="n">
        <f aca="false">AVERAGE(B254:B313)</f>
        <v>7852.91916666667</v>
      </c>
      <c r="G313" s="2" t="n">
        <f aca="false">AVERAGE(C254:C313)</f>
        <v>98888.0166666667</v>
      </c>
      <c r="H313" s="2" t="n">
        <f aca="false">SIGN(C313-G313)</f>
        <v>-1</v>
      </c>
      <c r="I313" s="0" t="n">
        <f aca="false">B313-B312</f>
        <v>19.0300000000007</v>
      </c>
      <c r="J313" s="0" t="n">
        <f aca="false">H312*I313</f>
        <v>-19.0300000000007</v>
      </c>
      <c r="K313" s="0" t="n">
        <f aca="false">K312+I313*L312</f>
        <v>7359.45999999996</v>
      </c>
      <c r="L313" s="0" t="n">
        <f aca="false">INT(K313*$O$1/B313)*H313</f>
        <v>-5</v>
      </c>
      <c r="M313" s="0" t="n">
        <f aca="false">ABS(L313-L312)</f>
        <v>0</v>
      </c>
      <c r="N313" s="0" t="n">
        <f aca="false">COUNTIF(工作表2!$A$2:$A$248,A313)</f>
        <v>0</v>
      </c>
      <c r="P313" s="0" t="n">
        <f aca="false">D313-IF(N312=1,E312,D312)</f>
        <v>54</v>
      </c>
      <c r="Q313" s="0" t="n">
        <f aca="false">H312*P313</f>
        <v>-54</v>
      </c>
      <c r="R313" s="0" t="n">
        <f aca="false">R312+P313*S312</f>
        <v>9933</v>
      </c>
      <c r="S313" s="0" t="n">
        <f aca="false">INT(R313*$O$1/IF(N313=1,E313,D313))*H313</f>
        <v>-7</v>
      </c>
      <c r="T313" s="0" t="n">
        <f aca="false">IF(N313=1,ABS(S313)+ABS(60),ABS(S313-S312))</f>
        <v>1</v>
      </c>
    </row>
    <row r="314" customFormat="false" ht="15" hidden="false" customHeight="false" outlineLevel="0" collapsed="false">
      <c r="A314" s="1" t="n">
        <v>36470</v>
      </c>
      <c r="B314" s="2" t="n">
        <v>7376.56</v>
      </c>
      <c r="C314" s="2" t="n">
        <v>68083</v>
      </c>
      <c r="D314" s="2" t="n">
        <v>7400</v>
      </c>
      <c r="E314" s="2" t="n">
        <v>7471</v>
      </c>
      <c r="F314" s="2" t="n">
        <f aca="false">AVERAGE(B255:B314)</f>
        <v>7842.63333333333</v>
      </c>
      <c r="G314" s="2" t="n">
        <f aca="false">AVERAGE(C255:C314)</f>
        <v>97549.6666666667</v>
      </c>
      <c r="H314" s="2" t="n">
        <f aca="false">SIGN(C314-G314)</f>
        <v>-1</v>
      </c>
      <c r="I314" s="0" t="n">
        <f aca="false">B314-B313</f>
        <v>-111.7</v>
      </c>
      <c r="J314" s="0" t="n">
        <f aca="false">H313*I314</f>
        <v>111.7</v>
      </c>
      <c r="K314" s="0" t="n">
        <f aca="false">K313+I314*L313</f>
        <v>7917.95999999996</v>
      </c>
      <c r="L314" s="0" t="n">
        <f aca="false">INT(K314*$O$1/B314)*H314</f>
        <v>-6</v>
      </c>
      <c r="M314" s="0" t="n">
        <f aca="false">ABS(L314-L313)</f>
        <v>1</v>
      </c>
      <c r="N314" s="0" t="n">
        <f aca="false">COUNTIF(工作表2!$A$2:$A$248,A314)</f>
        <v>0</v>
      </c>
      <c r="P314" s="0" t="n">
        <f aca="false">D314-IF(N313=1,E313,D313)</f>
        <v>-219</v>
      </c>
      <c r="Q314" s="0" t="n">
        <f aca="false">H313*P314</f>
        <v>219</v>
      </c>
      <c r="R314" s="0" t="n">
        <f aca="false">R313+P314*S313</f>
        <v>11466</v>
      </c>
      <c r="S314" s="0" t="n">
        <f aca="false">INT(R314*$O$1/IF(N314=1,E314,D314))*H314</f>
        <v>-9</v>
      </c>
      <c r="T314" s="0" t="n">
        <f aca="false">IF(N314=1,ABS(S314)+ABS(60),ABS(S314-S313))</f>
        <v>2</v>
      </c>
    </row>
    <row r="315" customFormat="false" ht="15" hidden="false" customHeight="false" outlineLevel="0" collapsed="false">
      <c r="A315" s="1" t="n">
        <v>36472</v>
      </c>
      <c r="B315" s="2" t="n">
        <v>7401.49</v>
      </c>
      <c r="C315" s="2" t="n">
        <v>54883</v>
      </c>
      <c r="D315" s="2" t="n">
        <v>7441</v>
      </c>
      <c r="E315" s="2" t="n">
        <v>7478</v>
      </c>
      <c r="F315" s="2" t="n">
        <f aca="false">AVERAGE(B256:B315)</f>
        <v>7833.247</v>
      </c>
      <c r="G315" s="2" t="n">
        <f aca="false">AVERAGE(C256:C315)</f>
        <v>96765.4666666667</v>
      </c>
      <c r="H315" s="2" t="n">
        <f aca="false">SIGN(C315-G315)</f>
        <v>-1</v>
      </c>
      <c r="I315" s="0" t="n">
        <f aca="false">B315-B314</f>
        <v>24.9299999999994</v>
      </c>
      <c r="J315" s="0" t="n">
        <f aca="false">H314*I315</f>
        <v>-24.9299999999994</v>
      </c>
      <c r="K315" s="0" t="n">
        <f aca="false">K314+I315*L314</f>
        <v>7768.37999999996</v>
      </c>
      <c r="L315" s="0" t="n">
        <f aca="false">INT(K315*$O$1/B315)*H315</f>
        <v>-6</v>
      </c>
      <c r="M315" s="0" t="n">
        <f aca="false">ABS(L315-L314)</f>
        <v>0</v>
      </c>
      <c r="N315" s="0" t="n">
        <f aca="false">COUNTIF(工作表2!$A$2:$A$248,A315)</f>
        <v>0</v>
      </c>
      <c r="P315" s="0" t="n">
        <f aca="false">D315-IF(N314=1,E314,D314)</f>
        <v>41</v>
      </c>
      <c r="Q315" s="0" t="n">
        <f aca="false">H314*P315</f>
        <v>-41</v>
      </c>
      <c r="R315" s="0" t="n">
        <f aca="false">R314+P315*S314</f>
        <v>11097</v>
      </c>
      <c r="S315" s="0" t="n">
        <f aca="false">INT(R315*$O$1/IF(N315=1,E315,D315))*H315</f>
        <v>-8</v>
      </c>
      <c r="T315" s="0" t="n">
        <f aca="false">IF(N315=1,ABS(S315)+ABS(60),ABS(S315-S314))</f>
        <v>1</v>
      </c>
    </row>
    <row r="316" customFormat="false" ht="15" hidden="false" customHeight="false" outlineLevel="0" collapsed="false">
      <c r="A316" s="1" t="n">
        <v>36473</v>
      </c>
      <c r="B316" s="2" t="n">
        <v>7362.69</v>
      </c>
      <c r="C316" s="2" t="n">
        <v>45860</v>
      </c>
      <c r="D316" s="2" t="n">
        <v>7382</v>
      </c>
      <c r="E316" s="2" t="n">
        <v>7410</v>
      </c>
      <c r="F316" s="2" t="n">
        <f aca="false">AVERAGE(B257:B316)</f>
        <v>7820.66816666667</v>
      </c>
      <c r="G316" s="2" t="n">
        <f aca="false">AVERAGE(C257:C316)</f>
        <v>95206.6166666667</v>
      </c>
      <c r="H316" s="2" t="n">
        <f aca="false">SIGN(C316-G316)</f>
        <v>-1</v>
      </c>
      <c r="I316" s="0" t="n">
        <f aca="false">B316-B315</f>
        <v>-38.8000000000002</v>
      </c>
      <c r="J316" s="0" t="n">
        <f aca="false">H315*I316</f>
        <v>38.8000000000002</v>
      </c>
      <c r="K316" s="0" t="n">
        <f aca="false">K315+I316*L315</f>
        <v>8001.17999999996</v>
      </c>
      <c r="L316" s="0" t="n">
        <f aca="false">INT(K316*$O$1/B316)*H316</f>
        <v>-6</v>
      </c>
      <c r="M316" s="0" t="n">
        <f aca="false">ABS(L316-L315)</f>
        <v>0</v>
      </c>
      <c r="N316" s="0" t="n">
        <f aca="false">COUNTIF(工作表2!$A$2:$A$248,A316)</f>
        <v>0</v>
      </c>
      <c r="P316" s="0" t="n">
        <f aca="false">D316-IF(N315=1,E315,D315)</f>
        <v>-59</v>
      </c>
      <c r="Q316" s="0" t="n">
        <f aca="false">H315*P316</f>
        <v>59</v>
      </c>
      <c r="R316" s="0" t="n">
        <f aca="false">R315+P316*S315</f>
        <v>11569</v>
      </c>
      <c r="S316" s="0" t="n">
        <f aca="false">INT(R316*$O$1/IF(N316=1,E316,D316))*H316</f>
        <v>-9</v>
      </c>
      <c r="T316" s="0" t="n">
        <f aca="false">IF(N316=1,ABS(S316)+ABS(60),ABS(S316-S315))</f>
        <v>1</v>
      </c>
    </row>
    <row r="317" customFormat="false" ht="15" hidden="false" customHeight="false" outlineLevel="0" collapsed="false">
      <c r="A317" s="1" t="n">
        <v>36474</v>
      </c>
      <c r="B317" s="2" t="n">
        <v>7401.81</v>
      </c>
      <c r="C317" s="2" t="n">
        <v>56776</v>
      </c>
      <c r="D317" s="2" t="n">
        <v>7443</v>
      </c>
      <c r="E317" s="2" t="n">
        <v>7469</v>
      </c>
      <c r="F317" s="2" t="n">
        <f aca="false">AVERAGE(B258:B317)</f>
        <v>7808.13883333333</v>
      </c>
      <c r="G317" s="2" t="n">
        <f aca="false">AVERAGE(C258:C317)</f>
        <v>93413.1666666667</v>
      </c>
      <c r="H317" s="2" t="n">
        <f aca="false">SIGN(C317-G317)</f>
        <v>-1</v>
      </c>
      <c r="I317" s="0" t="n">
        <f aca="false">B317-B316</f>
        <v>39.1200000000008</v>
      </c>
      <c r="J317" s="0" t="n">
        <f aca="false">H316*I317</f>
        <v>-39.1200000000008</v>
      </c>
      <c r="K317" s="0" t="n">
        <f aca="false">K316+I317*L316</f>
        <v>7766.45999999996</v>
      </c>
      <c r="L317" s="0" t="n">
        <f aca="false">INT(K317*$O$1/B317)*H317</f>
        <v>-6</v>
      </c>
      <c r="M317" s="0" t="n">
        <f aca="false">ABS(L317-L316)</f>
        <v>0</v>
      </c>
      <c r="N317" s="0" t="n">
        <f aca="false">COUNTIF(工作表2!$A$2:$A$248,A317)</f>
        <v>0</v>
      </c>
      <c r="P317" s="0" t="n">
        <f aca="false">D317-IF(N316=1,E316,D316)</f>
        <v>61</v>
      </c>
      <c r="Q317" s="0" t="n">
        <f aca="false">H316*P317</f>
        <v>-61</v>
      </c>
      <c r="R317" s="0" t="n">
        <f aca="false">R316+P317*S316</f>
        <v>11020</v>
      </c>
      <c r="S317" s="0" t="n">
        <f aca="false">INT(R317*$O$1/IF(N317=1,E317,D317))*H317</f>
        <v>-8</v>
      </c>
      <c r="T317" s="0" t="n">
        <f aca="false">IF(N317=1,ABS(S317)+ABS(60),ABS(S317-S316))</f>
        <v>1</v>
      </c>
    </row>
    <row r="318" customFormat="false" ht="15" hidden="false" customHeight="false" outlineLevel="0" collapsed="false">
      <c r="A318" s="1" t="n">
        <v>36475</v>
      </c>
      <c r="B318" s="2" t="n">
        <v>7532.22</v>
      </c>
      <c r="C318" s="2" t="n">
        <v>82200</v>
      </c>
      <c r="D318" s="2" t="n">
        <v>7575</v>
      </c>
      <c r="E318" s="2" t="n">
        <v>7610</v>
      </c>
      <c r="F318" s="2" t="n">
        <f aca="false">AVERAGE(B259:B318)</f>
        <v>7798.34283333333</v>
      </c>
      <c r="G318" s="2" t="n">
        <f aca="false">AVERAGE(C259:C318)</f>
        <v>93160.3333333333</v>
      </c>
      <c r="H318" s="2" t="n">
        <f aca="false">SIGN(C318-G318)</f>
        <v>-1</v>
      </c>
      <c r="I318" s="0" t="n">
        <f aca="false">B318-B317</f>
        <v>130.41</v>
      </c>
      <c r="J318" s="0" t="n">
        <f aca="false">H317*I318</f>
        <v>-130.41</v>
      </c>
      <c r="K318" s="0" t="n">
        <f aca="false">K317+I318*L317</f>
        <v>6983.99999999996</v>
      </c>
      <c r="L318" s="0" t="n">
        <f aca="false">INT(K318*$O$1/B318)*H318</f>
        <v>-5</v>
      </c>
      <c r="M318" s="0" t="n">
        <f aca="false">ABS(L318-L317)</f>
        <v>1</v>
      </c>
      <c r="N318" s="0" t="n">
        <f aca="false">COUNTIF(工作表2!$A$2:$A$248,A318)</f>
        <v>0</v>
      </c>
      <c r="P318" s="0" t="n">
        <f aca="false">D318-IF(N317=1,E317,D317)</f>
        <v>132</v>
      </c>
      <c r="Q318" s="0" t="n">
        <f aca="false">H317*P318</f>
        <v>-132</v>
      </c>
      <c r="R318" s="0" t="n">
        <f aca="false">R317+P318*S317</f>
        <v>9964</v>
      </c>
      <c r="S318" s="0" t="n">
        <f aca="false">INT(R318*$O$1/IF(N318=1,E318,D318))*H318</f>
        <v>-7</v>
      </c>
      <c r="T318" s="0" t="n">
        <f aca="false">IF(N318=1,ABS(S318)+ABS(60),ABS(S318-S317))</f>
        <v>1</v>
      </c>
    </row>
    <row r="319" customFormat="false" ht="15" hidden="false" customHeight="false" outlineLevel="0" collapsed="false">
      <c r="A319" s="1" t="n">
        <v>36479</v>
      </c>
      <c r="B319" s="2" t="n">
        <v>7545.03</v>
      </c>
      <c r="C319" s="2" t="n">
        <v>67234</v>
      </c>
      <c r="D319" s="2" t="n">
        <v>7582</v>
      </c>
      <c r="E319" s="2" t="n">
        <v>7620</v>
      </c>
      <c r="F319" s="2" t="n">
        <f aca="false">AVERAGE(B260:B319)</f>
        <v>7791.02016666667</v>
      </c>
      <c r="G319" s="2" t="n">
        <f aca="false">AVERAGE(C260:C319)</f>
        <v>92534.4333333333</v>
      </c>
      <c r="H319" s="2" t="n">
        <f aca="false">SIGN(C319-G319)</f>
        <v>-1</v>
      </c>
      <c r="I319" s="0" t="n">
        <f aca="false">B319-B318</f>
        <v>12.8099999999995</v>
      </c>
      <c r="J319" s="0" t="n">
        <f aca="false">H318*I319</f>
        <v>-12.8099999999995</v>
      </c>
      <c r="K319" s="0" t="n">
        <f aca="false">K318+I319*L318</f>
        <v>6919.94999999996</v>
      </c>
      <c r="L319" s="0" t="n">
        <f aca="false">INT(K319*$O$1/B319)*H319</f>
        <v>-5</v>
      </c>
      <c r="M319" s="0" t="n">
        <f aca="false">ABS(L319-L318)</f>
        <v>0</v>
      </c>
      <c r="N319" s="0" t="n">
        <f aca="false">COUNTIF(工作表2!$A$2:$A$248,A319)</f>
        <v>0</v>
      </c>
      <c r="P319" s="0" t="n">
        <f aca="false">D319-IF(N318=1,E318,D318)</f>
        <v>7</v>
      </c>
      <c r="Q319" s="0" t="n">
        <f aca="false">H318*P319</f>
        <v>-7</v>
      </c>
      <c r="R319" s="0" t="n">
        <f aca="false">R318+P319*S318</f>
        <v>9915</v>
      </c>
      <c r="S319" s="0" t="n">
        <f aca="false">INT(R319*$O$1/IF(N319=1,E319,D319))*H319</f>
        <v>-7</v>
      </c>
      <c r="T319" s="0" t="n">
        <f aca="false">IF(N319=1,ABS(S319)+ABS(60),ABS(S319-S318))</f>
        <v>0</v>
      </c>
    </row>
    <row r="320" customFormat="false" ht="15" hidden="false" customHeight="false" outlineLevel="0" collapsed="false">
      <c r="A320" s="1" t="n">
        <v>36480</v>
      </c>
      <c r="B320" s="2" t="n">
        <v>7606.2</v>
      </c>
      <c r="C320" s="2" t="n">
        <v>102829</v>
      </c>
      <c r="D320" s="2" t="n">
        <v>7629</v>
      </c>
      <c r="E320" s="2" t="n">
        <v>7655</v>
      </c>
      <c r="F320" s="2" t="n">
        <f aca="false">AVERAGE(B261:B320)</f>
        <v>7782.33866666667</v>
      </c>
      <c r="G320" s="2" t="n">
        <f aca="false">AVERAGE(C261:C320)</f>
        <v>92158.9</v>
      </c>
      <c r="H320" s="2" t="n">
        <f aca="false">SIGN(C320-G320)</f>
        <v>1</v>
      </c>
      <c r="I320" s="0" t="n">
        <f aca="false">B320-B319</f>
        <v>61.1700000000001</v>
      </c>
      <c r="J320" s="0" t="n">
        <f aca="false">H319*I320</f>
        <v>-61.1700000000001</v>
      </c>
      <c r="K320" s="0" t="n">
        <f aca="false">K319+I320*L319</f>
        <v>6614.09999999996</v>
      </c>
      <c r="L320" s="0" t="n">
        <f aca="false">INT(K320*$O$1/B320)*H320</f>
        <v>5</v>
      </c>
      <c r="M320" s="0" t="n">
        <f aca="false">ABS(L320-L319)</f>
        <v>10</v>
      </c>
      <c r="N320" s="0" t="n">
        <f aca="false">COUNTIF(工作表2!$A$2:$A$248,A320)</f>
        <v>0</v>
      </c>
      <c r="P320" s="0" t="n">
        <f aca="false">D320-IF(N319=1,E319,D319)</f>
        <v>47</v>
      </c>
      <c r="Q320" s="0" t="n">
        <f aca="false">H319*P320</f>
        <v>-47</v>
      </c>
      <c r="R320" s="0" t="n">
        <f aca="false">R319+P320*S319</f>
        <v>9586</v>
      </c>
      <c r="S320" s="0" t="n">
        <f aca="false">INT(R320*$O$1/IF(N320=1,E320,D320))*H320</f>
        <v>7</v>
      </c>
      <c r="T320" s="0" t="n">
        <f aca="false">IF(N320=1,ABS(S320)+ABS(60),ABS(S320-S319))</f>
        <v>14</v>
      </c>
    </row>
    <row r="321" customFormat="false" ht="15" hidden="false" customHeight="false" outlineLevel="0" collapsed="false">
      <c r="A321" s="1" t="n">
        <v>36481</v>
      </c>
      <c r="B321" s="2" t="n">
        <v>7645.78</v>
      </c>
      <c r="C321" s="2" t="n">
        <v>103092</v>
      </c>
      <c r="D321" s="2" t="n">
        <v>7669</v>
      </c>
      <c r="E321" s="2" t="n">
        <v>7700</v>
      </c>
      <c r="F321" s="2" t="n">
        <f aca="false">AVERAGE(B262:B321)</f>
        <v>7774.80883333333</v>
      </c>
      <c r="G321" s="2" t="n">
        <f aca="false">AVERAGE(C262:C321)</f>
        <v>91379.1333333333</v>
      </c>
      <c r="H321" s="2" t="n">
        <f aca="false">SIGN(C321-G321)</f>
        <v>1</v>
      </c>
      <c r="I321" s="0" t="n">
        <f aca="false">B321-B320</f>
        <v>39.5799999999999</v>
      </c>
      <c r="J321" s="0" t="n">
        <f aca="false">H320*I321</f>
        <v>39.5799999999999</v>
      </c>
      <c r="K321" s="0" t="n">
        <f aca="false">K320+I321*L320</f>
        <v>6811.99999999996</v>
      </c>
      <c r="L321" s="0" t="n">
        <f aca="false">INT(K321*$O$1/B321)*H321</f>
        <v>5</v>
      </c>
      <c r="M321" s="0" t="n">
        <f aca="false">ABS(L321-L320)</f>
        <v>0</v>
      </c>
      <c r="N321" s="0" t="n">
        <f aca="false">COUNTIF(工作表2!$A$2:$A$248,A321)</f>
        <v>1</v>
      </c>
      <c r="P321" s="0" t="n">
        <f aca="false">D321-IF(N320=1,E320,D320)</f>
        <v>40</v>
      </c>
      <c r="Q321" s="0" t="n">
        <f aca="false">H320*P321</f>
        <v>40</v>
      </c>
      <c r="R321" s="0" t="n">
        <f aca="false">R320+P321*S320</f>
        <v>9866</v>
      </c>
      <c r="S321" s="0" t="n">
        <f aca="false">INT(R321*$O$1/IF(N321=1,E321,D321))*H321</f>
        <v>7</v>
      </c>
      <c r="T321" s="0" t="n">
        <f aca="false">IF(N321=1,ABS(S321)+ABS(60),ABS(S321-S320))</f>
        <v>67</v>
      </c>
    </row>
    <row r="322" customFormat="false" ht="15" hidden="false" customHeight="false" outlineLevel="0" collapsed="false">
      <c r="A322" s="1" t="n">
        <v>36482</v>
      </c>
      <c r="B322" s="2" t="n">
        <v>7718.06</v>
      </c>
      <c r="C322" s="2" t="n">
        <v>139533</v>
      </c>
      <c r="D322" s="2" t="n">
        <v>7741</v>
      </c>
      <c r="E322" s="2" t="n">
        <v>7800</v>
      </c>
      <c r="F322" s="2" t="n">
        <f aca="false">AVERAGE(B263:B322)</f>
        <v>7769.21033333333</v>
      </c>
      <c r="G322" s="2" t="n">
        <f aca="false">AVERAGE(C263:C322)</f>
        <v>92014.6166666667</v>
      </c>
      <c r="H322" s="2" t="n">
        <f aca="false">SIGN(C322-G322)</f>
        <v>1</v>
      </c>
      <c r="I322" s="0" t="n">
        <f aca="false">B322-B321</f>
        <v>72.2800000000007</v>
      </c>
      <c r="J322" s="0" t="n">
        <f aca="false">H321*I322</f>
        <v>72.2800000000007</v>
      </c>
      <c r="K322" s="0" t="n">
        <f aca="false">K321+I322*L321</f>
        <v>7173.39999999997</v>
      </c>
      <c r="L322" s="0" t="n">
        <f aca="false">INT(K322*$O$1/B322)*H322</f>
        <v>5</v>
      </c>
      <c r="M322" s="0" t="n">
        <f aca="false">ABS(L322-L321)</f>
        <v>0</v>
      </c>
      <c r="N322" s="0" t="n">
        <f aca="false">COUNTIF(工作表2!$A$2:$A$248,A322)</f>
        <v>0</v>
      </c>
      <c r="P322" s="0" t="n">
        <f aca="false">D322-IF(N321=1,E321,D321)</f>
        <v>41</v>
      </c>
      <c r="Q322" s="0" t="n">
        <f aca="false">H321*P322</f>
        <v>41</v>
      </c>
      <c r="R322" s="0" t="n">
        <f aca="false">R321+P322*S321</f>
        <v>10153</v>
      </c>
      <c r="S322" s="0" t="n">
        <f aca="false">INT(R322*$O$1/IF(N322=1,E322,D322))*H322</f>
        <v>7</v>
      </c>
      <c r="T322" s="0" t="n">
        <f aca="false">IF(N322=1,ABS(S322)+ABS(60),ABS(S322-S321))</f>
        <v>0</v>
      </c>
    </row>
    <row r="323" customFormat="false" ht="15" hidden="false" customHeight="false" outlineLevel="0" collapsed="false">
      <c r="A323" s="1" t="n">
        <v>36483</v>
      </c>
      <c r="B323" s="2" t="n">
        <v>7770.81</v>
      </c>
      <c r="C323" s="2" t="n">
        <v>164382</v>
      </c>
      <c r="D323" s="2" t="n">
        <v>7800</v>
      </c>
      <c r="E323" s="2" t="n">
        <v>7735</v>
      </c>
      <c r="F323" s="2" t="n">
        <f aca="false">AVERAGE(B264:B323)</f>
        <v>7764.20116666667</v>
      </c>
      <c r="G323" s="2" t="n">
        <f aca="false">AVERAGE(C264:C323)</f>
        <v>92571.1666666667</v>
      </c>
      <c r="H323" s="2" t="n">
        <f aca="false">SIGN(C323-G323)</f>
        <v>1</v>
      </c>
      <c r="I323" s="0" t="n">
        <f aca="false">B323-B322</f>
        <v>52.75</v>
      </c>
      <c r="J323" s="0" t="n">
        <f aca="false">H322*I323</f>
        <v>52.75</v>
      </c>
      <c r="K323" s="0" t="n">
        <f aca="false">K322+I323*L322</f>
        <v>7437.14999999997</v>
      </c>
      <c r="L323" s="0" t="n">
        <f aca="false">INT(K323*$O$1/B323)*H323</f>
        <v>5</v>
      </c>
      <c r="M323" s="0" t="n">
        <f aca="false">ABS(L323-L322)</f>
        <v>0</v>
      </c>
      <c r="N323" s="0" t="n">
        <f aca="false">COUNTIF(工作表2!$A$2:$A$248,A323)</f>
        <v>0</v>
      </c>
      <c r="P323" s="0" t="n">
        <f aca="false">D323-IF(N322=1,E322,D322)</f>
        <v>59</v>
      </c>
      <c r="Q323" s="0" t="n">
        <f aca="false">H322*P323</f>
        <v>59</v>
      </c>
      <c r="R323" s="0" t="n">
        <f aca="false">R322+P323*S322</f>
        <v>10566</v>
      </c>
      <c r="S323" s="0" t="n">
        <f aca="false">INT(R323*$O$1/IF(N323=1,E323,D323))*H323</f>
        <v>8</v>
      </c>
      <c r="T323" s="0" t="n">
        <f aca="false">IF(N323=1,ABS(S323)+ABS(60),ABS(S323-S322))</f>
        <v>1</v>
      </c>
    </row>
    <row r="324" customFormat="false" ht="15" hidden="false" customHeight="false" outlineLevel="0" collapsed="false">
      <c r="A324" s="1" t="n">
        <v>36484</v>
      </c>
      <c r="B324" s="2" t="n">
        <v>7900.34</v>
      </c>
      <c r="C324" s="2" t="n">
        <v>171974</v>
      </c>
      <c r="D324" s="2" t="n">
        <v>7980</v>
      </c>
      <c r="E324" s="2" t="n">
        <v>7988</v>
      </c>
      <c r="F324" s="2" t="n">
        <f aca="false">AVERAGE(B265:B324)</f>
        <v>7759.91133333334</v>
      </c>
      <c r="G324" s="2" t="n">
        <f aca="false">AVERAGE(C265:C324)</f>
        <v>92909.95</v>
      </c>
      <c r="H324" s="2" t="n">
        <f aca="false">SIGN(C324-G324)</f>
        <v>1</v>
      </c>
      <c r="I324" s="0" t="n">
        <f aca="false">B324-B323</f>
        <v>129.53</v>
      </c>
      <c r="J324" s="0" t="n">
        <f aca="false">H323*I324</f>
        <v>129.53</v>
      </c>
      <c r="K324" s="0" t="n">
        <f aca="false">K323+I324*L323</f>
        <v>8084.79999999996</v>
      </c>
      <c r="L324" s="0" t="n">
        <f aca="false">INT(K324*$O$1/B324)*H324</f>
        <v>6</v>
      </c>
      <c r="M324" s="0" t="n">
        <f aca="false">ABS(L324-L323)</f>
        <v>1</v>
      </c>
      <c r="N324" s="0" t="n">
        <f aca="false">COUNTIF(工作表2!$A$2:$A$248,A324)</f>
        <v>0</v>
      </c>
      <c r="P324" s="0" t="n">
        <f aca="false">D324-IF(N323=1,E323,D323)</f>
        <v>180</v>
      </c>
      <c r="Q324" s="0" t="n">
        <f aca="false">H323*P324</f>
        <v>180</v>
      </c>
      <c r="R324" s="0" t="n">
        <f aca="false">R323+P324*S323</f>
        <v>12006</v>
      </c>
      <c r="S324" s="0" t="n">
        <f aca="false">INT(R324*$O$1/IF(N324=1,E324,D324))*H324</f>
        <v>9</v>
      </c>
      <c r="T324" s="0" t="n">
        <f aca="false">IF(N324=1,ABS(S324)+ABS(60),ABS(S324-S323))</f>
        <v>1</v>
      </c>
    </row>
    <row r="325" customFormat="false" ht="15" hidden="false" customHeight="false" outlineLevel="0" collapsed="false">
      <c r="A325" s="1" t="n">
        <v>36486</v>
      </c>
      <c r="B325" s="2" t="n">
        <v>8052.31</v>
      </c>
      <c r="C325" s="2" t="n">
        <v>190581</v>
      </c>
      <c r="D325" s="2" t="n">
        <v>8139</v>
      </c>
      <c r="E325" s="2" t="n">
        <v>8149</v>
      </c>
      <c r="F325" s="2" t="n">
        <f aca="false">AVERAGE(B266:B325)</f>
        <v>7756.22766666667</v>
      </c>
      <c r="G325" s="2" t="n">
        <f aca="false">AVERAGE(C266:C325)</f>
        <v>92872.1</v>
      </c>
      <c r="H325" s="2" t="n">
        <f aca="false">SIGN(C325-G325)</f>
        <v>1</v>
      </c>
      <c r="I325" s="0" t="n">
        <f aca="false">B325-B324</f>
        <v>151.97</v>
      </c>
      <c r="J325" s="0" t="n">
        <f aca="false">H324*I325</f>
        <v>151.97</v>
      </c>
      <c r="K325" s="0" t="n">
        <f aca="false">K324+I325*L324</f>
        <v>8996.61999999997</v>
      </c>
      <c r="L325" s="0" t="n">
        <f aca="false">INT(K325*$O$1/B325)*H325</f>
        <v>6</v>
      </c>
      <c r="M325" s="0" t="n">
        <f aca="false">ABS(L325-L324)</f>
        <v>0</v>
      </c>
      <c r="N325" s="0" t="n">
        <f aca="false">COUNTIF(工作表2!$A$2:$A$248,A325)</f>
        <v>0</v>
      </c>
      <c r="P325" s="0" t="n">
        <f aca="false">D325-IF(N324=1,E324,D324)</f>
        <v>159</v>
      </c>
      <c r="Q325" s="0" t="n">
        <f aca="false">H324*P325</f>
        <v>159</v>
      </c>
      <c r="R325" s="0" t="n">
        <f aca="false">R324+P325*S324</f>
        <v>13437</v>
      </c>
      <c r="S325" s="0" t="n">
        <f aca="false">INT(R325*$O$1/IF(N325=1,E325,D325))*H325</f>
        <v>9</v>
      </c>
      <c r="T325" s="0" t="n">
        <f aca="false">IF(N325=1,ABS(S325)+ABS(60),ABS(S325-S324))</f>
        <v>0</v>
      </c>
    </row>
    <row r="326" customFormat="false" ht="15" hidden="false" customHeight="false" outlineLevel="0" collapsed="false">
      <c r="A326" s="1" t="n">
        <v>36487</v>
      </c>
      <c r="B326" s="2" t="n">
        <v>8046.19</v>
      </c>
      <c r="C326" s="2" t="n">
        <v>171320</v>
      </c>
      <c r="D326" s="2" t="n">
        <v>8130</v>
      </c>
      <c r="E326" s="2" t="n">
        <v>8138</v>
      </c>
      <c r="F326" s="2" t="n">
        <f aca="false">AVERAGE(B267:B326)</f>
        <v>7753.22833333333</v>
      </c>
      <c r="G326" s="2" t="n">
        <f aca="false">AVERAGE(C267:C326)</f>
        <v>93020.2</v>
      </c>
      <c r="H326" s="2" t="n">
        <f aca="false">SIGN(C326-G326)</f>
        <v>1</v>
      </c>
      <c r="I326" s="0" t="n">
        <f aca="false">B326-B325</f>
        <v>-6.1200000000008</v>
      </c>
      <c r="J326" s="0" t="n">
        <f aca="false">H325*I326</f>
        <v>-6.1200000000008</v>
      </c>
      <c r="K326" s="0" t="n">
        <f aca="false">K325+I326*L325</f>
        <v>8959.89999999996</v>
      </c>
      <c r="L326" s="0" t="n">
        <f aca="false">INT(K326*$O$1/B326)*H326</f>
        <v>6</v>
      </c>
      <c r="M326" s="0" t="n">
        <f aca="false">ABS(L326-L325)</f>
        <v>0</v>
      </c>
      <c r="N326" s="0" t="n">
        <f aca="false">COUNTIF(工作表2!$A$2:$A$248,A326)</f>
        <v>0</v>
      </c>
      <c r="P326" s="0" t="n">
        <f aca="false">D326-IF(N325=1,E325,D325)</f>
        <v>-9</v>
      </c>
      <c r="Q326" s="0" t="n">
        <f aca="false">H325*P326</f>
        <v>-9</v>
      </c>
      <c r="R326" s="0" t="n">
        <f aca="false">R325+P326*S325</f>
        <v>13356</v>
      </c>
      <c r="S326" s="0" t="n">
        <f aca="false">INT(R326*$O$1/IF(N326=1,E326,D326))*H326</f>
        <v>9</v>
      </c>
      <c r="T326" s="0" t="n">
        <f aca="false">IF(N326=1,ABS(S326)+ABS(60),ABS(S326-S325))</f>
        <v>0</v>
      </c>
    </row>
    <row r="327" customFormat="false" ht="15" hidden="false" customHeight="false" outlineLevel="0" collapsed="false">
      <c r="A327" s="1" t="n">
        <v>36488</v>
      </c>
      <c r="B327" s="2" t="n">
        <v>7921.85</v>
      </c>
      <c r="C327" s="2" t="n">
        <v>121336</v>
      </c>
      <c r="D327" s="2" t="n">
        <v>7965</v>
      </c>
      <c r="E327" s="2" t="n">
        <v>8000</v>
      </c>
      <c r="F327" s="2" t="n">
        <f aca="false">AVERAGE(B268:B327)</f>
        <v>7750.693</v>
      </c>
      <c r="G327" s="2" t="n">
        <f aca="false">AVERAGE(C268:C327)</f>
        <v>93104.4833333333</v>
      </c>
      <c r="H327" s="2" t="n">
        <f aca="false">SIGN(C327-G327)</f>
        <v>1</v>
      </c>
      <c r="I327" s="0" t="n">
        <f aca="false">B327-B326</f>
        <v>-124.339999999999</v>
      </c>
      <c r="J327" s="0" t="n">
        <f aca="false">H326*I327</f>
        <v>-124.339999999999</v>
      </c>
      <c r="K327" s="0" t="n">
        <f aca="false">K326+I327*L326</f>
        <v>8213.85999999997</v>
      </c>
      <c r="L327" s="0" t="n">
        <f aca="false">INT(K327*$O$1/B327)*H327</f>
        <v>6</v>
      </c>
      <c r="M327" s="0" t="n">
        <f aca="false">ABS(L327-L326)</f>
        <v>0</v>
      </c>
      <c r="N327" s="0" t="n">
        <f aca="false">COUNTIF(工作表2!$A$2:$A$248,A327)</f>
        <v>0</v>
      </c>
      <c r="P327" s="0" t="n">
        <f aca="false">D327-IF(N326=1,E326,D326)</f>
        <v>-165</v>
      </c>
      <c r="Q327" s="0" t="n">
        <f aca="false">H326*P327</f>
        <v>-165</v>
      </c>
      <c r="R327" s="0" t="n">
        <f aca="false">R326+P327*S326</f>
        <v>11871</v>
      </c>
      <c r="S327" s="0" t="n">
        <f aca="false">INT(R327*$O$1/IF(N327=1,E327,D327))*H327</f>
        <v>8</v>
      </c>
      <c r="T327" s="0" t="n">
        <f aca="false">IF(N327=1,ABS(S327)+ABS(60),ABS(S327-S326))</f>
        <v>1</v>
      </c>
    </row>
    <row r="328" customFormat="false" ht="15" hidden="false" customHeight="false" outlineLevel="0" collapsed="false">
      <c r="A328" s="1" t="n">
        <v>36489</v>
      </c>
      <c r="B328" s="2" t="n">
        <v>7904.53</v>
      </c>
      <c r="C328" s="2" t="n">
        <v>125022</v>
      </c>
      <c r="D328" s="2" t="n">
        <v>8016</v>
      </c>
      <c r="E328" s="2" t="n">
        <v>8038</v>
      </c>
      <c r="F328" s="2" t="n">
        <f aca="false">AVERAGE(B269:B328)</f>
        <v>7748.01666666667</v>
      </c>
      <c r="G328" s="2" t="n">
        <f aca="false">AVERAGE(C269:C328)</f>
        <v>92779.4666666667</v>
      </c>
      <c r="H328" s="2" t="n">
        <f aca="false">SIGN(C328-G328)</f>
        <v>1</v>
      </c>
      <c r="I328" s="0" t="n">
        <f aca="false">B328-B327</f>
        <v>-17.3200000000006</v>
      </c>
      <c r="J328" s="0" t="n">
        <f aca="false">H327*I328</f>
        <v>-17.3200000000006</v>
      </c>
      <c r="K328" s="0" t="n">
        <f aca="false">K327+I328*L327</f>
        <v>8109.93999999996</v>
      </c>
      <c r="L328" s="0" t="n">
        <f aca="false">INT(K328*$O$1/B328)*H328</f>
        <v>6</v>
      </c>
      <c r="M328" s="0" t="n">
        <f aca="false">ABS(L328-L327)</f>
        <v>0</v>
      </c>
      <c r="N328" s="0" t="n">
        <f aca="false">COUNTIF(工作表2!$A$2:$A$248,A328)</f>
        <v>0</v>
      </c>
      <c r="P328" s="0" t="n">
        <f aca="false">D328-IF(N327=1,E327,D327)</f>
        <v>51</v>
      </c>
      <c r="Q328" s="0" t="n">
        <f aca="false">H327*P328</f>
        <v>51</v>
      </c>
      <c r="R328" s="0" t="n">
        <f aca="false">R327+P328*S327</f>
        <v>12279</v>
      </c>
      <c r="S328" s="0" t="n">
        <f aca="false">INT(R328*$O$1/IF(N328=1,E328,D328))*H328</f>
        <v>9</v>
      </c>
      <c r="T328" s="0" t="n">
        <f aca="false">IF(N328=1,ABS(S328)+ABS(60),ABS(S328-S327))</f>
        <v>1</v>
      </c>
    </row>
    <row r="329" customFormat="false" ht="15" hidden="false" customHeight="false" outlineLevel="0" collapsed="false">
      <c r="A329" s="1" t="n">
        <v>36490</v>
      </c>
      <c r="B329" s="2" t="n">
        <v>7595.44</v>
      </c>
      <c r="C329" s="2" t="n">
        <v>192637</v>
      </c>
      <c r="D329" s="2" t="n">
        <v>7700</v>
      </c>
      <c r="E329" s="2" t="n">
        <v>7750</v>
      </c>
      <c r="F329" s="2" t="n">
        <f aca="false">AVERAGE(B270:B329)</f>
        <v>7739.10266666667</v>
      </c>
      <c r="G329" s="2" t="n">
        <f aca="false">AVERAGE(C270:C329)</f>
        <v>93865.5166666667</v>
      </c>
      <c r="H329" s="2" t="n">
        <f aca="false">SIGN(C329-G329)</f>
        <v>1</v>
      </c>
      <c r="I329" s="0" t="n">
        <f aca="false">B329-B328</f>
        <v>-309.09</v>
      </c>
      <c r="J329" s="0" t="n">
        <f aca="false">H328*I329</f>
        <v>-309.09</v>
      </c>
      <c r="K329" s="0" t="n">
        <f aca="false">K328+I329*L328</f>
        <v>6255.39999999996</v>
      </c>
      <c r="L329" s="0" t="n">
        <f aca="false">INT(K329*$O$1/B329)*H329</f>
        <v>4</v>
      </c>
      <c r="M329" s="0" t="n">
        <f aca="false">ABS(L329-L328)</f>
        <v>2</v>
      </c>
      <c r="N329" s="0" t="n">
        <f aca="false">COUNTIF(工作表2!$A$2:$A$248,A329)</f>
        <v>0</v>
      </c>
      <c r="P329" s="0" t="n">
        <f aca="false">D329-IF(N328=1,E328,D328)</f>
        <v>-316</v>
      </c>
      <c r="Q329" s="0" t="n">
        <f aca="false">H328*P329</f>
        <v>-316</v>
      </c>
      <c r="R329" s="0" t="n">
        <f aca="false">R328+P329*S328</f>
        <v>9435</v>
      </c>
      <c r="S329" s="0" t="n">
        <f aca="false">INT(R329*$O$1/IF(N329=1,E329,D329))*H329</f>
        <v>7</v>
      </c>
      <c r="T329" s="0" t="n">
        <f aca="false">IF(N329=1,ABS(S329)+ABS(60),ABS(S329-S328))</f>
        <v>2</v>
      </c>
    </row>
    <row r="330" customFormat="false" ht="15" hidden="false" customHeight="false" outlineLevel="0" collapsed="false">
      <c r="A330" s="1" t="n">
        <v>36493</v>
      </c>
      <c r="B330" s="2" t="n">
        <v>7823.9</v>
      </c>
      <c r="C330" s="2" t="n">
        <v>118267</v>
      </c>
      <c r="D330" s="2" t="n">
        <v>7855</v>
      </c>
      <c r="E330" s="2" t="n">
        <v>7880</v>
      </c>
      <c r="F330" s="2" t="n">
        <f aca="false">AVERAGE(B271:B330)</f>
        <v>7737.07166666667</v>
      </c>
      <c r="G330" s="2" t="n">
        <f aca="false">AVERAGE(C271:C330)</f>
        <v>93707.4333333333</v>
      </c>
      <c r="H330" s="2" t="n">
        <f aca="false">SIGN(C330-G330)</f>
        <v>1</v>
      </c>
      <c r="I330" s="0" t="n">
        <f aca="false">B330-B329</f>
        <v>228.46</v>
      </c>
      <c r="J330" s="0" t="n">
        <f aca="false">H329*I330</f>
        <v>228.46</v>
      </c>
      <c r="K330" s="0" t="n">
        <f aca="false">K329+I330*L329</f>
        <v>7169.23999999996</v>
      </c>
      <c r="L330" s="0" t="n">
        <f aca="false">INT(K330*$O$1/B330)*H330</f>
        <v>5</v>
      </c>
      <c r="M330" s="0" t="n">
        <f aca="false">ABS(L330-L329)</f>
        <v>1</v>
      </c>
      <c r="N330" s="0" t="n">
        <f aca="false">COUNTIF(工作表2!$A$2:$A$248,A330)</f>
        <v>0</v>
      </c>
      <c r="P330" s="0" t="n">
        <f aca="false">D330-IF(N329=1,E329,D329)</f>
        <v>155</v>
      </c>
      <c r="Q330" s="0" t="n">
        <f aca="false">H329*P330</f>
        <v>155</v>
      </c>
      <c r="R330" s="0" t="n">
        <f aca="false">R329+P330*S329</f>
        <v>10520</v>
      </c>
      <c r="S330" s="0" t="n">
        <f aca="false">INT(R330*$O$1/IF(N330=1,E330,D330))*H330</f>
        <v>8</v>
      </c>
      <c r="T330" s="0" t="n">
        <f aca="false">IF(N330=1,ABS(S330)+ABS(60),ABS(S330-S329))</f>
        <v>1</v>
      </c>
    </row>
    <row r="331" customFormat="false" ht="15" hidden="false" customHeight="false" outlineLevel="0" collapsed="false">
      <c r="A331" s="1" t="n">
        <v>36494</v>
      </c>
      <c r="B331" s="2" t="n">
        <v>7720.87</v>
      </c>
      <c r="C331" s="2" t="n">
        <v>121464</v>
      </c>
      <c r="D331" s="2" t="n">
        <v>7764</v>
      </c>
      <c r="E331" s="2" t="n">
        <v>7786</v>
      </c>
      <c r="F331" s="2" t="n">
        <f aca="false">AVERAGE(B272:B331)</f>
        <v>7732.8645</v>
      </c>
      <c r="G331" s="2" t="n">
        <f aca="false">AVERAGE(C272:C331)</f>
        <v>93806.9833333333</v>
      </c>
      <c r="H331" s="2" t="n">
        <f aca="false">SIGN(C331-G331)</f>
        <v>1</v>
      </c>
      <c r="I331" s="0" t="n">
        <f aca="false">B331-B330</f>
        <v>-103.03</v>
      </c>
      <c r="J331" s="0" t="n">
        <f aca="false">H330*I331</f>
        <v>-103.03</v>
      </c>
      <c r="K331" s="0" t="n">
        <f aca="false">K330+I331*L330</f>
        <v>6654.08999999996</v>
      </c>
      <c r="L331" s="0" t="n">
        <f aca="false">INT(K331*$O$1/B331)*H331</f>
        <v>5</v>
      </c>
      <c r="M331" s="0" t="n">
        <f aca="false">ABS(L331-L330)</f>
        <v>0</v>
      </c>
      <c r="N331" s="0" t="n">
        <f aca="false">COUNTIF(工作表2!$A$2:$A$248,A331)</f>
        <v>0</v>
      </c>
      <c r="P331" s="0" t="n">
        <f aca="false">D331-IF(N330=1,E330,D330)</f>
        <v>-91</v>
      </c>
      <c r="Q331" s="0" t="n">
        <f aca="false">H330*P331</f>
        <v>-91</v>
      </c>
      <c r="R331" s="0" t="n">
        <f aca="false">R330+P331*S330</f>
        <v>9792</v>
      </c>
      <c r="S331" s="0" t="n">
        <f aca="false">INT(R331*$O$1/IF(N331=1,E331,D331))*H331</f>
        <v>7</v>
      </c>
      <c r="T331" s="0" t="n">
        <f aca="false">IF(N331=1,ABS(S331)+ABS(60),ABS(S331-S330))</f>
        <v>1</v>
      </c>
    </row>
    <row r="332" customFormat="false" ht="15" hidden="false" customHeight="false" outlineLevel="0" collapsed="false">
      <c r="A332" s="1" t="n">
        <v>36495</v>
      </c>
      <c r="B332" s="2" t="n">
        <v>7766.2</v>
      </c>
      <c r="C332" s="2" t="n">
        <v>81536</v>
      </c>
      <c r="D332" s="2" t="n">
        <v>7820</v>
      </c>
      <c r="E332" s="2" t="n">
        <v>7828</v>
      </c>
      <c r="F332" s="2" t="n">
        <f aca="false">AVERAGE(B273:B332)</f>
        <v>7728.55083333334</v>
      </c>
      <c r="G332" s="2" t="n">
        <f aca="false">AVERAGE(C273:C332)</f>
        <v>93393.8</v>
      </c>
      <c r="H332" s="2" t="n">
        <f aca="false">SIGN(C332-G332)</f>
        <v>-1</v>
      </c>
      <c r="I332" s="0" t="n">
        <f aca="false">B332-B331</f>
        <v>45.3299999999999</v>
      </c>
      <c r="J332" s="0" t="n">
        <f aca="false">H331*I332</f>
        <v>45.3299999999999</v>
      </c>
      <c r="K332" s="0" t="n">
        <f aca="false">K331+I332*L331</f>
        <v>6880.73999999996</v>
      </c>
      <c r="L332" s="0" t="n">
        <f aca="false">INT(K332*$O$1/B332)*H332</f>
        <v>-5</v>
      </c>
      <c r="M332" s="0" t="n">
        <f aca="false">ABS(L332-L331)</f>
        <v>10</v>
      </c>
      <c r="N332" s="0" t="n">
        <f aca="false">COUNTIF(工作表2!$A$2:$A$248,A332)</f>
        <v>0</v>
      </c>
      <c r="P332" s="0" t="n">
        <f aca="false">D332-IF(N331=1,E331,D331)</f>
        <v>56</v>
      </c>
      <c r="Q332" s="0" t="n">
        <f aca="false">H331*P332</f>
        <v>56</v>
      </c>
      <c r="R332" s="0" t="n">
        <f aca="false">R331+P332*S331</f>
        <v>10184</v>
      </c>
      <c r="S332" s="0" t="n">
        <f aca="false">INT(R332*$O$1/IF(N332=1,E332,D332))*H332</f>
        <v>-7</v>
      </c>
      <c r="T332" s="0" t="n">
        <f aca="false">IF(N332=1,ABS(S332)+ABS(60),ABS(S332-S331))</f>
        <v>14</v>
      </c>
    </row>
    <row r="333" customFormat="false" ht="15" hidden="false" customHeight="false" outlineLevel="0" collapsed="false">
      <c r="A333" s="1" t="n">
        <v>36496</v>
      </c>
      <c r="B333" s="2" t="n">
        <v>7806.26</v>
      </c>
      <c r="C333" s="2" t="n">
        <v>92909</v>
      </c>
      <c r="D333" s="2" t="n">
        <v>7848</v>
      </c>
      <c r="E333" s="2" t="n">
        <v>7860</v>
      </c>
      <c r="F333" s="2" t="n">
        <f aca="false">AVERAGE(B274:B333)</f>
        <v>7722.63083333334</v>
      </c>
      <c r="G333" s="2" t="n">
        <f aca="false">AVERAGE(C274:C333)</f>
        <v>92863.0333333333</v>
      </c>
      <c r="H333" s="2" t="n">
        <f aca="false">SIGN(C333-G333)</f>
        <v>1</v>
      </c>
      <c r="I333" s="0" t="n">
        <f aca="false">B333-B332</f>
        <v>40.0600000000004</v>
      </c>
      <c r="J333" s="0" t="n">
        <f aca="false">H332*I333</f>
        <v>-40.0600000000004</v>
      </c>
      <c r="K333" s="0" t="n">
        <f aca="false">K332+I333*L332</f>
        <v>6680.43999999996</v>
      </c>
      <c r="L333" s="0" t="n">
        <f aca="false">INT(K333*$O$1/B333)*H333</f>
        <v>5</v>
      </c>
      <c r="M333" s="0" t="n">
        <f aca="false">ABS(L333-L332)</f>
        <v>10</v>
      </c>
      <c r="N333" s="0" t="n">
        <f aca="false">COUNTIF(工作表2!$A$2:$A$248,A333)</f>
        <v>0</v>
      </c>
      <c r="P333" s="0" t="n">
        <f aca="false">D333-IF(N332=1,E332,D332)</f>
        <v>28</v>
      </c>
      <c r="Q333" s="0" t="n">
        <f aca="false">H332*P333</f>
        <v>-28</v>
      </c>
      <c r="R333" s="0" t="n">
        <f aca="false">R332+P333*S332</f>
        <v>9988</v>
      </c>
      <c r="S333" s="0" t="n">
        <f aca="false">INT(R333*$O$1/IF(N333=1,E333,D333))*H333</f>
        <v>7</v>
      </c>
      <c r="T333" s="0" t="n">
        <f aca="false">IF(N333=1,ABS(S333)+ABS(60),ABS(S333-S332))</f>
        <v>14</v>
      </c>
    </row>
    <row r="334" customFormat="false" ht="15" hidden="false" customHeight="false" outlineLevel="0" collapsed="false">
      <c r="A334" s="1" t="n">
        <v>36497</v>
      </c>
      <c r="B334" s="2" t="n">
        <v>7933.17</v>
      </c>
      <c r="C334" s="2" t="n">
        <v>124869</v>
      </c>
      <c r="D334" s="2" t="n">
        <v>7974</v>
      </c>
      <c r="E334" s="2" t="n">
        <v>7990</v>
      </c>
      <c r="F334" s="2" t="n">
        <f aca="false">AVERAGE(B275:B334)</f>
        <v>7718.53883333334</v>
      </c>
      <c r="G334" s="2" t="n">
        <f aca="false">AVERAGE(C275:C334)</f>
        <v>92966.6166666667</v>
      </c>
      <c r="H334" s="2" t="n">
        <f aca="false">SIGN(C334-G334)</f>
        <v>1</v>
      </c>
      <c r="I334" s="0" t="n">
        <f aca="false">B334-B333</f>
        <v>126.91</v>
      </c>
      <c r="J334" s="0" t="n">
        <f aca="false">H333*I334</f>
        <v>126.91</v>
      </c>
      <c r="K334" s="0" t="n">
        <f aca="false">K333+I334*L333</f>
        <v>7314.98999999996</v>
      </c>
      <c r="L334" s="0" t="n">
        <f aca="false">INT(K334*$O$1/B334)*H334</f>
        <v>5</v>
      </c>
      <c r="M334" s="0" t="n">
        <f aca="false">ABS(L334-L333)</f>
        <v>0</v>
      </c>
      <c r="N334" s="0" t="n">
        <f aca="false">COUNTIF(工作表2!$A$2:$A$248,A334)</f>
        <v>0</v>
      </c>
      <c r="P334" s="0" t="n">
        <f aca="false">D334-IF(N333=1,E333,D333)</f>
        <v>126</v>
      </c>
      <c r="Q334" s="0" t="n">
        <f aca="false">H333*P334</f>
        <v>126</v>
      </c>
      <c r="R334" s="0" t="n">
        <f aca="false">R333+P334*S333</f>
        <v>10870</v>
      </c>
      <c r="S334" s="0" t="n">
        <f aca="false">INT(R334*$O$1/IF(N334=1,E334,D334))*H334</f>
        <v>8</v>
      </c>
      <c r="T334" s="0" t="n">
        <f aca="false">IF(N334=1,ABS(S334)+ABS(60),ABS(S334-S333))</f>
        <v>1</v>
      </c>
    </row>
    <row r="335" customFormat="false" ht="15" hidden="false" customHeight="false" outlineLevel="0" collapsed="false">
      <c r="A335" s="1" t="n">
        <v>36498</v>
      </c>
      <c r="B335" s="2" t="n">
        <v>7964.49</v>
      </c>
      <c r="C335" s="2" t="n">
        <v>149397</v>
      </c>
      <c r="D335" s="2" t="n">
        <v>8022</v>
      </c>
      <c r="E335" s="2" t="n">
        <v>8033</v>
      </c>
      <c r="F335" s="2" t="n">
        <f aca="false">AVERAGE(B276:B335)</f>
        <v>7716.41333333334</v>
      </c>
      <c r="G335" s="2" t="n">
        <f aca="false">AVERAGE(C276:C335)</f>
        <v>93685.7333333333</v>
      </c>
      <c r="H335" s="2" t="n">
        <f aca="false">SIGN(C335-G335)</f>
        <v>1</v>
      </c>
      <c r="I335" s="0" t="n">
        <f aca="false">B335-B334</f>
        <v>31.3199999999997</v>
      </c>
      <c r="J335" s="0" t="n">
        <f aca="false">H334*I335</f>
        <v>31.3199999999997</v>
      </c>
      <c r="K335" s="0" t="n">
        <f aca="false">K334+I335*L334</f>
        <v>7471.58999999996</v>
      </c>
      <c r="L335" s="0" t="n">
        <f aca="false">INT(K335*$O$1/B335)*H335</f>
        <v>5</v>
      </c>
      <c r="M335" s="0" t="n">
        <f aca="false">ABS(L335-L334)</f>
        <v>0</v>
      </c>
      <c r="N335" s="0" t="n">
        <f aca="false">COUNTIF(工作表2!$A$2:$A$248,A335)</f>
        <v>0</v>
      </c>
      <c r="P335" s="0" t="n">
        <f aca="false">D335-IF(N334=1,E334,D334)</f>
        <v>48</v>
      </c>
      <c r="Q335" s="0" t="n">
        <f aca="false">H334*P335</f>
        <v>48</v>
      </c>
      <c r="R335" s="0" t="n">
        <f aca="false">R334+P335*S334</f>
        <v>11254</v>
      </c>
      <c r="S335" s="0" t="n">
        <f aca="false">INT(R335*$O$1/IF(N335=1,E335,D335))*H335</f>
        <v>8</v>
      </c>
      <c r="T335" s="0" t="n">
        <f aca="false">IF(N335=1,ABS(S335)+ABS(60),ABS(S335-S334))</f>
        <v>0</v>
      </c>
    </row>
    <row r="336" customFormat="false" ht="15" hidden="false" customHeight="false" outlineLevel="0" collapsed="false">
      <c r="A336" s="1" t="n">
        <v>36500</v>
      </c>
      <c r="B336" s="2" t="n">
        <v>7894.46</v>
      </c>
      <c r="C336" s="2" t="n">
        <v>119813</v>
      </c>
      <c r="D336" s="2" t="n">
        <v>7929</v>
      </c>
      <c r="E336" s="2" t="n">
        <v>7939</v>
      </c>
      <c r="F336" s="2" t="n">
        <f aca="false">AVERAGE(B277:B336)</f>
        <v>7715.137</v>
      </c>
      <c r="G336" s="2" t="n">
        <f aca="false">AVERAGE(C277:C336)</f>
        <v>94176.9666666667</v>
      </c>
      <c r="H336" s="2" t="n">
        <f aca="false">SIGN(C336-G336)</f>
        <v>1</v>
      </c>
      <c r="I336" s="0" t="n">
        <f aca="false">B336-B335</f>
        <v>-70.0299999999997</v>
      </c>
      <c r="J336" s="0" t="n">
        <f aca="false">H335*I336</f>
        <v>-70.0299999999997</v>
      </c>
      <c r="K336" s="0" t="n">
        <f aca="false">K335+I336*L335</f>
        <v>7121.43999999996</v>
      </c>
      <c r="L336" s="0" t="n">
        <f aca="false">INT(K336*$O$1/B336)*H336</f>
        <v>5</v>
      </c>
      <c r="M336" s="0" t="n">
        <f aca="false">ABS(L336-L335)</f>
        <v>0</v>
      </c>
      <c r="N336" s="0" t="n">
        <f aca="false">COUNTIF(工作表2!$A$2:$A$248,A336)</f>
        <v>0</v>
      </c>
      <c r="P336" s="0" t="n">
        <f aca="false">D336-IF(N335=1,E335,D335)</f>
        <v>-93</v>
      </c>
      <c r="Q336" s="0" t="n">
        <f aca="false">H335*P336</f>
        <v>-93</v>
      </c>
      <c r="R336" s="0" t="n">
        <f aca="false">R335+P336*S335</f>
        <v>10510</v>
      </c>
      <c r="S336" s="0" t="n">
        <f aca="false">INT(R336*$O$1/IF(N336=1,E336,D336))*H336</f>
        <v>7</v>
      </c>
      <c r="T336" s="0" t="n">
        <f aca="false">IF(N336=1,ABS(S336)+ABS(60),ABS(S336-S335))</f>
        <v>1</v>
      </c>
    </row>
    <row r="337" customFormat="false" ht="15" hidden="false" customHeight="false" outlineLevel="0" collapsed="false">
      <c r="A337" s="1" t="n">
        <v>36501</v>
      </c>
      <c r="B337" s="2" t="n">
        <v>7827.05</v>
      </c>
      <c r="C337" s="2" t="n">
        <v>115191</v>
      </c>
      <c r="D337" s="2" t="n">
        <v>7870</v>
      </c>
      <c r="E337" s="2" t="n">
        <v>7880</v>
      </c>
      <c r="F337" s="2" t="n">
        <f aca="false">AVERAGE(B278:B337)</f>
        <v>7712.77283333334</v>
      </c>
      <c r="G337" s="2" t="n">
        <f aca="false">AVERAGE(C278:C337)</f>
        <v>94956.7166666667</v>
      </c>
      <c r="H337" s="2" t="n">
        <f aca="false">SIGN(C337-G337)</f>
        <v>1</v>
      </c>
      <c r="I337" s="0" t="n">
        <f aca="false">B337-B336</f>
        <v>-67.4099999999999</v>
      </c>
      <c r="J337" s="0" t="n">
        <f aca="false">H336*I337</f>
        <v>-67.4099999999999</v>
      </c>
      <c r="K337" s="0" t="n">
        <f aca="false">K336+I337*L336</f>
        <v>6784.38999999996</v>
      </c>
      <c r="L337" s="0" t="n">
        <f aca="false">INT(K337*$O$1/B337)*H337</f>
        <v>5</v>
      </c>
      <c r="M337" s="0" t="n">
        <f aca="false">ABS(L337-L336)</f>
        <v>0</v>
      </c>
      <c r="N337" s="0" t="n">
        <f aca="false">COUNTIF(工作表2!$A$2:$A$248,A337)</f>
        <v>0</v>
      </c>
      <c r="P337" s="0" t="n">
        <f aca="false">D337-IF(N336=1,E336,D336)</f>
        <v>-59</v>
      </c>
      <c r="Q337" s="0" t="n">
        <f aca="false">H336*P337</f>
        <v>-59</v>
      </c>
      <c r="R337" s="0" t="n">
        <f aca="false">R336+P337*S336</f>
        <v>10097</v>
      </c>
      <c r="S337" s="0" t="n">
        <f aca="false">INT(R337*$O$1/IF(N337=1,E337,D337))*H337</f>
        <v>7</v>
      </c>
      <c r="T337" s="0" t="n">
        <f aca="false">IF(N337=1,ABS(S337)+ABS(60),ABS(S337-S336))</f>
        <v>0</v>
      </c>
    </row>
    <row r="338" customFormat="false" ht="15" hidden="false" customHeight="false" outlineLevel="0" collapsed="false">
      <c r="A338" s="1" t="n">
        <v>36502</v>
      </c>
      <c r="B338" s="2" t="n">
        <v>7811.02</v>
      </c>
      <c r="C338" s="2" t="n">
        <v>135981</v>
      </c>
      <c r="D338" s="2" t="n">
        <v>7840</v>
      </c>
      <c r="E338" s="2" t="n">
        <v>7866</v>
      </c>
      <c r="F338" s="2" t="n">
        <f aca="false">AVERAGE(B279:B338)</f>
        <v>7711.00783333334</v>
      </c>
      <c r="G338" s="2" t="n">
        <f aca="false">AVERAGE(C279:C338)</f>
        <v>96014.15</v>
      </c>
      <c r="H338" s="2" t="n">
        <f aca="false">SIGN(C338-G338)</f>
        <v>1</v>
      </c>
      <c r="I338" s="0" t="n">
        <f aca="false">B338-B337</f>
        <v>-16.0299999999997</v>
      </c>
      <c r="J338" s="0" t="n">
        <f aca="false">H337*I338</f>
        <v>-16.0299999999997</v>
      </c>
      <c r="K338" s="0" t="n">
        <f aca="false">K337+I338*L337</f>
        <v>6704.23999999996</v>
      </c>
      <c r="L338" s="0" t="n">
        <f aca="false">INT(K338*$O$1/B338)*H338</f>
        <v>5</v>
      </c>
      <c r="M338" s="0" t="n">
        <f aca="false">ABS(L338-L337)</f>
        <v>0</v>
      </c>
      <c r="N338" s="0" t="n">
        <f aca="false">COUNTIF(工作表2!$A$2:$A$248,A338)</f>
        <v>0</v>
      </c>
      <c r="P338" s="0" t="n">
        <f aca="false">D338-IF(N337=1,E337,D337)</f>
        <v>-30</v>
      </c>
      <c r="Q338" s="0" t="n">
        <f aca="false">H337*P338</f>
        <v>-30</v>
      </c>
      <c r="R338" s="0" t="n">
        <f aca="false">R337+P338*S337</f>
        <v>9887</v>
      </c>
      <c r="S338" s="0" t="n">
        <f aca="false">INT(R338*$O$1/IF(N338=1,E338,D338))*H338</f>
        <v>7</v>
      </c>
      <c r="T338" s="0" t="n">
        <f aca="false">IF(N338=1,ABS(S338)+ABS(60),ABS(S338-S337))</f>
        <v>0</v>
      </c>
    </row>
    <row r="339" customFormat="false" ht="15" hidden="false" customHeight="false" outlineLevel="0" collapsed="false">
      <c r="A339" s="1" t="n">
        <v>36503</v>
      </c>
      <c r="B339" s="2" t="n">
        <v>7738.84</v>
      </c>
      <c r="C339" s="2" t="n">
        <v>139686</v>
      </c>
      <c r="D339" s="2" t="n">
        <v>7770</v>
      </c>
      <c r="E339" s="2" t="n">
        <v>7782</v>
      </c>
      <c r="F339" s="2" t="n">
        <f aca="false">AVERAGE(B280:B339)</f>
        <v>7706.373</v>
      </c>
      <c r="G339" s="2" t="n">
        <f aca="false">AVERAGE(C280:C339)</f>
        <v>97164.85</v>
      </c>
      <c r="H339" s="2" t="n">
        <f aca="false">SIGN(C339-G339)</f>
        <v>1</v>
      </c>
      <c r="I339" s="0" t="n">
        <f aca="false">B339-B338</f>
        <v>-72.1800000000003</v>
      </c>
      <c r="J339" s="0" t="n">
        <f aca="false">H338*I339</f>
        <v>-72.1800000000003</v>
      </c>
      <c r="K339" s="0" t="n">
        <f aca="false">K338+I339*L338</f>
        <v>6343.33999999996</v>
      </c>
      <c r="L339" s="0" t="n">
        <f aca="false">INT(K339*$O$1/B339)*H339</f>
        <v>4</v>
      </c>
      <c r="M339" s="0" t="n">
        <f aca="false">ABS(L339-L338)</f>
        <v>1</v>
      </c>
      <c r="N339" s="0" t="n">
        <f aca="false">COUNTIF(工作表2!$A$2:$A$248,A339)</f>
        <v>0</v>
      </c>
      <c r="P339" s="0" t="n">
        <f aca="false">D339-IF(N338=1,E338,D338)</f>
        <v>-70</v>
      </c>
      <c r="Q339" s="0" t="n">
        <f aca="false">H338*P339</f>
        <v>-70</v>
      </c>
      <c r="R339" s="0" t="n">
        <f aca="false">R338+P339*S338</f>
        <v>9397</v>
      </c>
      <c r="S339" s="0" t="n">
        <f aca="false">INT(R339*$O$1/IF(N339=1,E339,D339))*H339</f>
        <v>7</v>
      </c>
      <c r="T339" s="0" t="n">
        <f aca="false">IF(N339=1,ABS(S339)+ABS(60),ABS(S339-S338))</f>
        <v>0</v>
      </c>
    </row>
    <row r="340" customFormat="false" ht="15" hidden="false" customHeight="false" outlineLevel="0" collapsed="false">
      <c r="A340" s="1" t="n">
        <v>36504</v>
      </c>
      <c r="B340" s="2" t="n">
        <v>7733.77</v>
      </c>
      <c r="C340" s="2" t="n">
        <v>114493</v>
      </c>
      <c r="D340" s="2" t="n">
        <v>7800</v>
      </c>
      <c r="E340" s="2" t="n">
        <v>7824</v>
      </c>
      <c r="F340" s="2" t="n">
        <f aca="false">AVERAGE(B281:B340)</f>
        <v>7702.40016666667</v>
      </c>
      <c r="G340" s="2" t="n">
        <f aca="false">AVERAGE(C281:C340)</f>
        <v>98238.5</v>
      </c>
      <c r="H340" s="2" t="n">
        <f aca="false">SIGN(C340-G340)</f>
        <v>1</v>
      </c>
      <c r="I340" s="0" t="n">
        <f aca="false">B340-B339</f>
        <v>-5.06999999999971</v>
      </c>
      <c r="J340" s="0" t="n">
        <f aca="false">H339*I340</f>
        <v>-5.06999999999971</v>
      </c>
      <c r="K340" s="0" t="n">
        <f aca="false">K339+I340*L339</f>
        <v>6323.05999999996</v>
      </c>
      <c r="L340" s="0" t="n">
        <f aca="false">INT(K340*$O$1/B340)*H340</f>
        <v>4</v>
      </c>
      <c r="M340" s="0" t="n">
        <f aca="false">ABS(L340-L339)</f>
        <v>0</v>
      </c>
      <c r="N340" s="0" t="n">
        <f aca="false">COUNTIF(工作表2!$A$2:$A$248,A340)</f>
        <v>0</v>
      </c>
      <c r="P340" s="0" t="n">
        <f aca="false">D340-IF(N339=1,E339,D339)</f>
        <v>30</v>
      </c>
      <c r="Q340" s="0" t="n">
        <f aca="false">H339*P340</f>
        <v>30</v>
      </c>
      <c r="R340" s="0" t="n">
        <f aca="false">R339+P340*S339</f>
        <v>9607</v>
      </c>
      <c r="S340" s="0" t="n">
        <f aca="false">INT(R340*$O$1/IF(N340=1,E340,D340))*H340</f>
        <v>7</v>
      </c>
      <c r="T340" s="0" t="n">
        <f aca="false">IF(N340=1,ABS(S340)+ABS(60),ABS(S340-S339))</f>
        <v>0</v>
      </c>
    </row>
    <row r="341" customFormat="false" ht="15" hidden="false" customHeight="false" outlineLevel="0" collapsed="false">
      <c r="A341" s="1" t="n">
        <v>36507</v>
      </c>
      <c r="B341" s="2" t="n">
        <v>7883.61</v>
      </c>
      <c r="C341" s="2" t="n">
        <v>120087</v>
      </c>
      <c r="D341" s="2" t="n">
        <v>7950</v>
      </c>
      <c r="E341" s="2" t="n">
        <v>7980</v>
      </c>
      <c r="F341" s="2" t="n">
        <f aca="false">AVERAGE(B282:B341)</f>
        <v>7704.4615</v>
      </c>
      <c r="G341" s="2" t="n">
        <f aca="false">AVERAGE(C282:C341)</f>
        <v>100064.15</v>
      </c>
      <c r="H341" s="2" t="n">
        <f aca="false">SIGN(C341-G341)</f>
        <v>1</v>
      </c>
      <c r="I341" s="0" t="n">
        <f aca="false">B341-B340</f>
        <v>149.839999999999</v>
      </c>
      <c r="J341" s="0" t="n">
        <f aca="false">H340*I341</f>
        <v>149.839999999999</v>
      </c>
      <c r="K341" s="0" t="n">
        <f aca="false">K340+I341*L340</f>
        <v>6922.41999999996</v>
      </c>
      <c r="L341" s="0" t="n">
        <f aca="false">INT(K341*$O$1/B341)*H341</f>
        <v>5</v>
      </c>
      <c r="M341" s="0" t="n">
        <f aca="false">ABS(L341-L340)</f>
        <v>1</v>
      </c>
      <c r="N341" s="0" t="n">
        <f aca="false">COUNTIF(工作表2!$A$2:$A$248,A341)</f>
        <v>0</v>
      </c>
      <c r="P341" s="0" t="n">
        <f aca="false">D341-IF(N340=1,E340,D340)</f>
        <v>150</v>
      </c>
      <c r="Q341" s="0" t="n">
        <f aca="false">H340*P341</f>
        <v>150</v>
      </c>
      <c r="R341" s="0" t="n">
        <f aca="false">R340+P341*S340</f>
        <v>10657</v>
      </c>
      <c r="S341" s="0" t="n">
        <f aca="false">INT(R341*$O$1/IF(N341=1,E341,D341))*H341</f>
        <v>8</v>
      </c>
      <c r="T341" s="0" t="n">
        <f aca="false">IF(N341=1,ABS(S341)+ABS(60),ABS(S341-S340))</f>
        <v>1</v>
      </c>
    </row>
    <row r="342" customFormat="false" ht="15" hidden="false" customHeight="false" outlineLevel="0" collapsed="false">
      <c r="A342" s="1" t="n">
        <v>36508</v>
      </c>
      <c r="B342" s="2" t="n">
        <v>7850.14</v>
      </c>
      <c r="C342" s="2" t="n">
        <v>132574</v>
      </c>
      <c r="D342" s="2" t="n">
        <v>7872</v>
      </c>
      <c r="E342" s="2" t="n">
        <v>7910</v>
      </c>
      <c r="F342" s="2" t="n">
        <f aca="false">AVERAGE(B283:B342)</f>
        <v>7708.99966666667</v>
      </c>
      <c r="G342" s="2" t="n">
        <f aca="false">AVERAGE(C283:C342)</f>
        <v>101185.216666667</v>
      </c>
      <c r="H342" s="2" t="n">
        <f aca="false">SIGN(C342-G342)</f>
        <v>1</v>
      </c>
      <c r="I342" s="0" t="n">
        <f aca="false">B342-B341</f>
        <v>-33.4699999999993</v>
      </c>
      <c r="J342" s="0" t="n">
        <f aca="false">H341*I342</f>
        <v>-33.4699999999993</v>
      </c>
      <c r="K342" s="0" t="n">
        <f aca="false">K341+I342*L341</f>
        <v>6755.06999999996</v>
      </c>
      <c r="L342" s="0" t="n">
        <f aca="false">INT(K342*$O$1/B342)*H342</f>
        <v>5</v>
      </c>
      <c r="M342" s="0" t="n">
        <f aca="false">ABS(L342-L341)</f>
        <v>0</v>
      </c>
      <c r="N342" s="0" t="n">
        <f aca="false">COUNTIF(工作表2!$A$2:$A$248,A342)</f>
        <v>0</v>
      </c>
      <c r="P342" s="0" t="n">
        <f aca="false">D342-IF(N341=1,E341,D341)</f>
        <v>-78</v>
      </c>
      <c r="Q342" s="0" t="n">
        <f aca="false">H341*P342</f>
        <v>-78</v>
      </c>
      <c r="R342" s="0" t="n">
        <f aca="false">R341+P342*S341</f>
        <v>10033</v>
      </c>
      <c r="S342" s="0" t="n">
        <f aca="false">INT(R342*$O$1/IF(N342=1,E342,D342))*H342</f>
        <v>7</v>
      </c>
      <c r="T342" s="0" t="n">
        <f aca="false">IF(N342=1,ABS(S342)+ABS(60),ABS(S342-S341))</f>
        <v>1</v>
      </c>
    </row>
    <row r="343" customFormat="false" ht="15" hidden="false" customHeight="false" outlineLevel="0" collapsed="false">
      <c r="A343" s="1" t="n">
        <v>36509</v>
      </c>
      <c r="B343" s="2" t="n">
        <v>7859.89</v>
      </c>
      <c r="C343" s="2" t="n">
        <v>133168</v>
      </c>
      <c r="D343" s="2" t="n">
        <v>7883</v>
      </c>
      <c r="E343" s="2" t="n">
        <v>7925</v>
      </c>
      <c r="F343" s="2" t="n">
        <f aca="false">AVERAGE(B284:B343)</f>
        <v>7713.07366666667</v>
      </c>
      <c r="G343" s="2" t="n">
        <f aca="false">AVERAGE(C284:C343)</f>
        <v>101262.833333333</v>
      </c>
      <c r="H343" s="2" t="n">
        <f aca="false">SIGN(C343-G343)</f>
        <v>1</v>
      </c>
      <c r="I343" s="0" t="n">
        <f aca="false">B343-B342</f>
        <v>9.75</v>
      </c>
      <c r="J343" s="0" t="n">
        <f aca="false">H342*I343</f>
        <v>9.75</v>
      </c>
      <c r="K343" s="0" t="n">
        <f aca="false">K342+I343*L342</f>
        <v>6803.81999999996</v>
      </c>
      <c r="L343" s="0" t="n">
        <f aca="false">INT(K343*$O$1/B343)*H343</f>
        <v>5</v>
      </c>
      <c r="M343" s="0" t="n">
        <f aca="false">ABS(L343-L342)</f>
        <v>0</v>
      </c>
      <c r="N343" s="0" t="n">
        <f aca="false">COUNTIF(工作表2!$A$2:$A$248,A343)</f>
        <v>1</v>
      </c>
      <c r="P343" s="0" t="n">
        <f aca="false">D343-IF(N342=1,E342,D342)</f>
        <v>11</v>
      </c>
      <c r="Q343" s="0" t="n">
        <f aca="false">H342*P343</f>
        <v>11</v>
      </c>
      <c r="R343" s="0" t="n">
        <f aca="false">R342+P343*S342</f>
        <v>10110</v>
      </c>
      <c r="S343" s="0" t="n">
        <f aca="false">INT(R343*$O$1/IF(N343=1,E343,D343))*H343</f>
        <v>7</v>
      </c>
      <c r="T343" s="0" t="n">
        <f aca="false">IF(N343=1,ABS(S343)+ABS(60),ABS(S343-S342))</f>
        <v>67</v>
      </c>
    </row>
    <row r="344" customFormat="false" ht="15" hidden="false" customHeight="false" outlineLevel="0" collapsed="false">
      <c r="A344" s="1" t="n">
        <v>36510</v>
      </c>
      <c r="B344" s="2" t="n">
        <v>7739.76</v>
      </c>
      <c r="C344" s="2" t="n">
        <v>156577</v>
      </c>
      <c r="D344" s="2" t="n">
        <v>7795</v>
      </c>
      <c r="E344" s="2" t="n">
        <v>7820</v>
      </c>
      <c r="F344" s="2" t="n">
        <f aca="false">AVERAGE(B285:B344)</f>
        <v>7715.42316666667</v>
      </c>
      <c r="G344" s="2" t="n">
        <f aca="false">AVERAGE(C285:C344)</f>
        <v>101810.4</v>
      </c>
      <c r="H344" s="2" t="n">
        <f aca="false">SIGN(C344-G344)</f>
        <v>1</v>
      </c>
      <c r="I344" s="0" t="n">
        <f aca="false">B344-B343</f>
        <v>-120.13</v>
      </c>
      <c r="J344" s="0" t="n">
        <f aca="false">H343*I344</f>
        <v>-120.13</v>
      </c>
      <c r="K344" s="0" t="n">
        <f aca="false">K343+I344*L343</f>
        <v>6203.16999999996</v>
      </c>
      <c r="L344" s="0" t="n">
        <f aca="false">INT(K344*$O$1/B344)*H344</f>
        <v>4</v>
      </c>
      <c r="M344" s="0" t="n">
        <f aca="false">ABS(L344-L343)</f>
        <v>1</v>
      </c>
      <c r="N344" s="0" t="n">
        <f aca="false">COUNTIF(工作表2!$A$2:$A$248,A344)</f>
        <v>0</v>
      </c>
      <c r="P344" s="0" t="n">
        <f aca="false">D344-IF(N343=1,E343,D343)</f>
        <v>-130</v>
      </c>
      <c r="Q344" s="0" t="n">
        <f aca="false">H343*P344</f>
        <v>-130</v>
      </c>
      <c r="R344" s="0" t="n">
        <f aca="false">R343+P344*S343</f>
        <v>9200</v>
      </c>
      <c r="S344" s="0" t="n">
        <f aca="false">INT(R344*$O$1/IF(N344=1,E344,D344))*H344</f>
        <v>7</v>
      </c>
      <c r="T344" s="0" t="n">
        <f aca="false">IF(N344=1,ABS(S344)+ABS(60),ABS(S344-S343))</f>
        <v>0</v>
      </c>
    </row>
    <row r="345" customFormat="false" ht="15" hidden="false" customHeight="false" outlineLevel="0" collapsed="false">
      <c r="A345" s="1" t="n">
        <v>36511</v>
      </c>
      <c r="B345" s="2" t="n">
        <v>7723.22</v>
      </c>
      <c r="C345" s="2" t="n">
        <v>131988</v>
      </c>
      <c r="D345" s="2" t="n">
        <v>7816</v>
      </c>
      <c r="E345" s="2" t="n">
        <v>7849</v>
      </c>
      <c r="F345" s="2" t="n">
        <f aca="false">AVERAGE(B286:B345)</f>
        <v>7715.89366666667</v>
      </c>
      <c r="G345" s="2" t="n">
        <f aca="false">AVERAGE(C286:C345)</f>
        <v>102223.483333333</v>
      </c>
      <c r="H345" s="2" t="n">
        <f aca="false">SIGN(C345-G345)</f>
        <v>1</v>
      </c>
      <c r="I345" s="0" t="n">
        <f aca="false">B345-B344</f>
        <v>-16.54</v>
      </c>
      <c r="J345" s="0" t="n">
        <f aca="false">H344*I345</f>
        <v>-16.54</v>
      </c>
      <c r="K345" s="0" t="n">
        <f aca="false">K344+I345*L344</f>
        <v>6137.00999999996</v>
      </c>
      <c r="L345" s="0" t="n">
        <f aca="false">INT(K345*$O$1/B345)*H345</f>
        <v>4</v>
      </c>
      <c r="M345" s="0" t="n">
        <f aca="false">ABS(L345-L344)</f>
        <v>0</v>
      </c>
      <c r="N345" s="0" t="n">
        <f aca="false">COUNTIF(工作表2!$A$2:$A$248,A345)</f>
        <v>0</v>
      </c>
      <c r="P345" s="0" t="n">
        <f aca="false">D345-IF(N344=1,E344,D344)</f>
        <v>21</v>
      </c>
      <c r="Q345" s="0" t="n">
        <f aca="false">H344*P345</f>
        <v>21</v>
      </c>
      <c r="R345" s="0" t="n">
        <f aca="false">R344+P345*S344</f>
        <v>9347</v>
      </c>
      <c r="S345" s="0" t="n">
        <f aca="false">INT(R345*$O$1/IF(N345=1,E345,D345))*H345</f>
        <v>7</v>
      </c>
      <c r="T345" s="0" t="n">
        <f aca="false">IF(N345=1,ABS(S345)+ABS(60),ABS(S345-S344))</f>
        <v>0</v>
      </c>
    </row>
    <row r="346" customFormat="false" ht="15" hidden="false" customHeight="false" outlineLevel="0" collapsed="false">
      <c r="A346" s="1" t="n">
        <v>36512</v>
      </c>
      <c r="B346" s="2" t="n">
        <v>7797.87</v>
      </c>
      <c r="C346" s="2" t="n">
        <v>108138</v>
      </c>
      <c r="D346" s="2" t="n">
        <v>7860</v>
      </c>
      <c r="E346" s="2" t="n">
        <v>7867</v>
      </c>
      <c r="F346" s="2" t="n">
        <f aca="false">AVERAGE(B287:B346)</f>
        <v>7718.199</v>
      </c>
      <c r="G346" s="2" t="n">
        <f aca="false">AVERAGE(C287:C346)</f>
        <v>102055.433333333</v>
      </c>
      <c r="H346" s="2" t="n">
        <f aca="false">SIGN(C346-G346)</f>
        <v>1</v>
      </c>
      <c r="I346" s="0" t="n">
        <f aca="false">B346-B345</f>
        <v>74.6499999999996</v>
      </c>
      <c r="J346" s="0" t="n">
        <f aca="false">H345*I346</f>
        <v>74.6499999999996</v>
      </c>
      <c r="K346" s="0" t="n">
        <f aca="false">K345+I346*L345</f>
        <v>6435.60999999996</v>
      </c>
      <c r="L346" s="0" t="n">
        <f aca="false">INT(K346*$O$1/B346)*H346</f>
        <v>4</v>
      </c>
      <c r="M346" s="0" t="n">
        <f aca="false">ABS(L346-L345)</f>
        <v>0</v>
      </c>
      <c r="N346" s="0" t="n">
        <f aca="false">COUNTIF(工作表2!$A$2:$A$248,A346)</f>
        <v>0</v>
      </c>
      <c r="P346" s="0" t="n">
        <f aca="false">D346-IF(N345=1,E345,D345)</f>
        <v>44</v>
      </c>
      <c r="Q346" s="0" t="n">
        <f aca="false">H345*P346</f>
        <v>44</v>
      </c>
      <c r="R346" s="0" t="n">
        <f aca="false">R345+P346*S345</f>
        <v>9655</v>
      </c>
      <c r="S346" s="0" t="n">
        <f aca="false">INT(R346*$O$1/IF(N346=1,E346,D346))*H346</f>
        <v>7</v>
      </c>
      <c r="T346" s="0" t="n">
        <f aca="false">IF(N346=1,ABS(S346)+ABS(60),ABS(S346-S345))</f>
        <v>0</v>
      </c>
    </row>
    <row r="347" customFormat="false" ht="15" hidden="false" customHeight="false" outlineLevel="0" collapsed="false">
      <c r="A347" s="1" t="n">
        <v>36514</v>
      </c>
      <c r="B347" s="2" t="n">
        <v>7782.94</v>
      </c>
      <c r="C347" s="2" t="n">
        <v>90495</v>
      </c>
      <c r="D347" s="2" t="n">
        <v>7841</v>
      </c>
      <c r="E347" s="2" t="n">
        <v>7846</v>
      </c>
      <c r="F347" s="2" t="n">
        <f aca="false">AVERAGE(B288:B347)</f>
        <v>7719.82333333334</v>
      </c>
      <c r="G347" s="2" t="n">
        <f aca="false">AVERAGE(C288:C347)</f>
        <v>101795.016666667</v>
      </c>
      <c r="H347" s="2" t="n">
        <f aca="false">SIGN(C347-G347)</f>
        <v>-1</v>
      </c>
      <c r="I347" s="0" t="n">
        <f aca="false">B347-B346</f>
        <v>-14.9300000000003</v>
      </c>
      <c r="J347" s="0" t="n">
        <f aca="false">H346*I347</f>
        <v>-14.9300000000003</v>
      </c>
      <c r="K347" s="0" t="n">
        <f aca="false">K346+I347*L346</f>
        <v>6375.88999999996</v>
      </c>
      <c r="L347" s="0" t="n">
        <f aca="false">INT(K347*$O$1/B347)*H347</f>
        <v>-4</v>
      </c>
      <c r="M347" s="0" t="n">
        <f aca="false">ABS(L347-L346)</f>
        <v>8</v>
      </c>
      <c r="N347" s="0" t="n">
        <f aca="false">COUNTIF(工作表2!$A$2:$A$248,A347)</f>
        <v>0</v>
      </c>
      <c r="P347" s="0" t="n">
        <f aca="false">D347-IF(N346=1,E346,D346)</f>
        <v>-19</v>
      </c>
      <c r="Q347" s="0" t="n">
        <f aca="false">H346*P347</f>
        <v>-19</v>
      </c>
      <c r="R347" s="0" t="n">
        <f aca="false">R346+P347*S346</f>
        <v>9522</v>
      </c>
      <c r="S347" s="0" t="n">
        <f aca="false">INT(R347*$O$1/IF(N347=1,E347,D347))*H347</f>
        <v>-7</v>
      </c>
      <c r="T347" s="0" t="n">
        <f aca="false">IF(N347=1,ABS(S347)+ABS(60),ABS(S347-S346))</f>
        <v>14</v>
      </c>
    </row>
    <row r="348" customFormat="false" ht="15" hidden="false" customHeight="false" outlineLevel="0" collapsed="false">
      <c r="A348" s="1" t="n">
        <v>36515</v>
      </c>
      <c r="B348" s="2" t="n">
        <v>7934.26</v>
      </c>
      <c r="C348" s="2" t="n">
        <v>136289</v>
      </c>
      <c r="D348" s="2" t="n">
        <v>7970</v>
      </c>
      <c r="E348" s="2" t="n">
        <v>8000</v>
      </c>
      <c r="F348" s="2" t="n">
        <f aca="false">AVERAGE(B289:B348)</f>
        <v>7726.11083333334</v>
      </c>
      <c r="G348" s="2" t="n">
        <f aca="false">AVERAGE(C289:C348)</f>
        <v>102505.616666667</v>
      </c>
      <c r="H348" s="2" t="n">
        <f aca="false">SIGN(C348-G348)</f>
        <v>1</v>
      </c>
      <c r="I348" s="0" t="n">
        <f aca="false">B348-B347</f>
        <v>151.320000000001</v>
      </c>
      <c r="J348" s="0" t="n">
        <f aca="false">H347*I348</f>
        <v>-151.320000000001</v>
      </c>
      <c r="K348" s="0" t="n">
        <f aca="false">K347+I348*L347</f>
        <v>5770.60999999996</v>
      </c>
      <c r="L348" s="0" t="n">
        <f aca="false">INT(K348*$O$1/B348)*H348</f>
        <v>4</v>
      </c>
      <c r="M348" s="0" t="n">
        <f aca="false">ABS(L348-L347)</f>
        <v>8</v>
      </c>
      <c r="N348" s="0" t="n">
        <f aca="false">COUNTIF(工作表2!$A$2:$A$248,A348)</f>
        <v>0</v>
      </c>
      <c r="P348" s="0" t="n">
        <f aca="false">D348-IF(N347=1,E347,D347)</f>
        <v>129</v>
      </c>
      <c r="Q348" s="0" t="n">
        <f aca="false">H347*P348</f>
        <v>-129</v>
      </c>
      <c r="R348" s="0" t="n">
        <f aca="false">R347+P348*S347</f>
        <v>8619</v>
      </c>
      <c r="S348" s="0" t="n">
        <f aca="false">INT(R348*$O$1/IF(N348=1,E348,D348))*H348</f>
        <v>6</v>
      </c>
      <c r="T348" s="0" t="n">
        <f aca="false">IF(N348=1,ABS(S348)+ABS(60),ABS(S348-S347))</f>
        <v>13</v>
      </c>
    </row>
    <row r="349" customFormat="false" ht="15" hidden="false" customHeight="false" outlineLevel="0" collapsed="false">
      <c r="A349" s="1" t="n">
        <v>36516</v>
      </c>
      <c r="B349" s="2" t="n">
        <v>8002.76</v>
      </c>
      <c r="C349" s="2" t="n">
        <v>164331</v>
      </c>
      <c r="D349" s="2" t="n">
        <v>8020</v>
      </c>
      <c r="E349" s="2" t="n">
        <v>8048</v>
      </c>
      <c r="F349" s="2" t="n">
        <f aca="false">AVERAGE(B290:B349)</f>
        <v>7734.463</v>
      </c>
      <c r="G349" s="2" t="n">
        <f aca="false">AVERAGE(C290:C349)</f>
        <v>104091.65</v>
      </c>
      <c r="H349" s="2" t="n">
        <f aca="false">SIGN(C349-G349)</f>
        <v>1</v>
      </c>
      <c r="I349" s="0" t="n">
        <f aca="false">B349-B348</f>
        <v>68.5</v>
      </c>
      <c r="J349" s="0" t="n">
        <f aca="false">H348*I349</f>
        <v>68.5</v>
      </c>
      <c r="K349" s="0" t="n">
        <f aca="false">K348+I349*L348</f>
        <v>6044.60999999996</v>
      </c>
      <c r="L349" s="0" t="n">
        <f aca="false">INT(K349*$O$1/B349)*H349</f>
        <v>4</v>
      </c>
      <c r="M349" s="0" t="n">
        <f aca="false">ABS(L349-L348)</f>
        <v>0</v>
      </c>
      <c r="N349" s="0" t="n">
        <f aca="false">COUNTIF(工作表2!$A$2:$A$248,A349)</f>
        <v>0</v>
      </c>
      <c r="P349" s="0" t="n">
        <f aca="false">D349-IF(N348=1,E348,D348)</f>
        <v>50</v>
      </c>
      <c r="Q349" s="0" t="n">
        <f aca="false">H348*P349</f>
        <v>50</v>
      </c>
      <c r="R349" s="0" t="n">
        <f aca="false">R348+P349*S348</f>
        <v>8919</v>
      </c>
      <c r="S349" s="0" t="n">
        <f aca="false">INT(R349*$O$1/IF(N349=1,E349,D349))*H349</f>
        <v>6</v>
      </c>
      <c r="T349" s="0" t="n">
        <f aca="false">IF(N349=1,ABS(S349)+ABS(60),ABS(S349-S348))</f>
        <v>0</v>
      </c>
    </row>
    <row r="350" customFormat="false" ht="15" hidden="false" customHeight="false" outlineLevel="0" collapsed="false">
      <c r="A350" s="1" t="n">
        <v>36517</v>
      </c>
      <c r="B350" s="2" t="n">
        <v>8083.49</v>
      </c>
      <c r="C350" s="2" t="n">
        <v>133859</v>
      </c>
      <c r="D350" s="2" t="n">
        <v>8106</v>
      </c>
      <c r="E350" s="2" t="n">
        <v>8125</v>
      </c>
      <c r="F350" s="2" t="n">
        <f aca="false">AVERAGE(B291:B350)</f>
        <v>7742.32116666667</v>
      </c>
      <c r="G350" s="2" t="n">
        <f aca="false">AVERAGE(C291:C350)</f>
        <v>104891.016666667</v>
      </c>
      <c r="H350" s="2" t="n">
        <f aca="false">SIGN(C350-G350)</f>
        <v>1</v>
      </c>
      <c r="I350" s="0" t="n">
        <f aca="false">B350-B349</f>
        <v>80.7299999999996</v>
      </c>
      <c r="J350" s="0" t="n">
        <f aca="false">H349*I350</f>
        <v>80.7299999999996</v>
      </c>
      <c r="K350" s="0" t="n">
        <f aca="false">K349+I350*L349</f>
        <v>6367.52999999995</v>
      </c>
      <c r="L350" s="0" t="n">
        <f aca="false">INT(K350*$O$1/B350)*H350</f>
        <v>4</v>
      </c>
      <c r="M350" s="0" t="n">
        <f aca="false">ABS(L350-L349)</f>
        <v>0</v>
      </c>
      <c r="N350" s="0" t="n">
        <f aca="false">COUNTIF(工作表2!$A$2:$A$248,A350)</f>
        <v>0</v>
      </c>
      <c r="P350" s="0" t="n">
        <f aca="false">D350-IF(N349=1,E349,D349)</f>
        <v>86</v>
      </c>
      <c r="Q350" s="0" t="n">
        <f aca="false">H349*P350</f>
        <v>86</v>
      </c>
      <c r="R350" s="0" t="n">
        <f aca="false">R349+P350*S349</f>
        <v>9435</v>
      </c>
      <c r="S350" s="0" t="n">
        <f aca="false">INT(R350*$O$1/IF(N350=1,E350,D350))*H350</f>
        <v>6</v>
      </c>
      <c r="T350" s="0" t="n">
        <f aca="false">IF(N350=1,ABS(S350)+ABS(60),ABS(S350-S349))</f>
        <v>0</v>
      </c>
    </row>
    <row r="351" customFormat="false" ht="15" hidden="false" customHeight="false" outlineLevel="0" collapsed="false">
      <c r="A351" s="1" t="n">
        <v>36518</v>
      </c>
      <c r="B351" s="2" t="n">
        <v>8219.45</v>
      </c>
      <c r="C351" s="2" t="n">
        <v>170437</v>
      </c>
      <c r="D351" s="2" t="n">
        <v>8329</v>
      </c>
      <c r="E351" s="2" t="n">
        <v>8328</v>
      </c>
      <c r="F351" s="2" t="n">
        <f aca="false">AVERAGE(B292:B351)</f>
        <v>7753.429</v>
      </c>
      <c r="G351" s="2" t="n">
        <f aca="false">AVERAGE(C292:C351)</f>
        <v>106634.066666667</v>
      </c>
      <c r="H351" s="2" t="n">
        <f aca="false">SIGN(C351-G351)</f>
        <v>1</v>
      </c>
      <c r="I351" s="0" t="n">
        <f aca="false">B351-B350</f>
        <v>135.960000000001</v>
      </c>
      <c r="J351" s="0" t="n">
        <f aca="false">H350*I351</f>
        <v>135.960000000001</v>
      </c>
      <c r="K351" s="0" t="n">
        <f aca="false">K350+I351*L350</f>
        <v>6911.36999999996</v>
      </c>
      <c r="L351" s="0" t="n">
        <f aca="false">INT(K351*$O$1/B351)*H351</f>
        <v>5</v>
      </c>
      <c r="M351" s="0" t="n">
        <f aca="false">ABS(L351-L350)</f>
        <v>1</v>
      </c>
      <c r="N351" s="0" t="n">
        <f aca="false">COUNTIF(工作表2!$A$2:$A$248,A351)</f>
        <v>0</v>
      </c>
      <c r="P351" s="0" t="n">
        <f aca="false">D351-IF(N350=1,E350,D350)</f>
        <v>223</v>
      </c>
      <c r="Q351" s="0" t="n">
        <f aca="false">H350*P351</f>
        <v>223</v>
      </c>
      <c r="R351" s="0" t="n">
        <f aca="false">R350+P351*S350</f>
        <v>10773</v>
      </c>
      <c r="S351" s="0" t="n">
        <f aca="false">INT(R351*$O$1/IF(N351=1,E351,D351))*H351</f>
        <v>7</v>
      </c>
      <c r="T351" s="0" t="n">
        <f aca="false">IF(N351=1,ABS(S351)+ABS(60),ABS(S351-S350))</f>
        <v>1</v>
      </c>
    </row>
    <row r="352" customFormat="false" ht="15" hidden="false" customHeight="false" outlineLevel="0" collapsed="false">
      <c r="A352" s="1" t="n">
        <v>36521</v>
      </c>
      <c r="B352" s="2" t="n">
        <v>8415.07</v>
      </c>
      <c r="C352" s="2" t="n">
        <v>189586</v>
      </c>
      <c r="D352" s="2" t="n">
        <v>8560</v>
      </c>
      <c r="E352" s="2" t="n">
        <v>8550</v>
      </c>
      <c r="F352" s="2" t="n">
        <f aca="false">AVERAGE(B293:B352)</f>
        <v>7766.895</v>
      </c>
      <c r="G352" s="2" t="n">
        <f aca="false">AVERAGE(C293:C352)</f>
        <v>108775.866666667</v>
      </c>
      <c r="H352" s="2" t="n">
        <f aca="false">SIGN(C352-G352)</f>
        <v>1</v>
      </c>
      <c r="I352" s="0" t="n">
        <f aca="false">B352-B351</f>
        <v>195.619999999999</v>
      </c>
      <c r="J352" s="0" t="n">
        <f aca="false">H351*I352</f>
        <v>195.619999999999</v>
      </c>
      <c r="K352" s="0" t="n">
        <f aca="false">K351+I352*L351</f>
        <v>7889.46999999995</v>
      </c>
      <c r="L352" s="0" t="n">
        <f aca="false">INT(K352*$O$1/B352)*H352</f>
        <v>5</v>
      </c>
      <c r="M352" s="0" t="n">
        <f aca="false">ABS(L352-L351)</f>
        <v>0</v>
      </c>
      <c r="N352" s="0" t="n">
        <f aca="false">COUNTIF(工作表2!$A$2:$A$248,A352)</f>
        <v>0</v>
      </c>
      <c r="P352" s="0" t="n">
        <f aca="false">D352-IF(N351=1,E351,D351)</f>
        <v>231</v>
      </c>
      <c r="Q352" s="0" t="n">
        <f aca="false">H351*P352</f>
        <v>231</v>
      </c>
      <c r="R352" s="0" t="n">
        <f aca="false">R351+P352*S351</f>
        <v>12390</v>
      </c>
      <c r="S352" s="0" t="n">
        <f aca="false">INT(R352*$O$1/IF(N352=1,E352,D352))*H352</f>
        <v>8</v>
      </c>
      <c r="T352" s="0" t="n">
        <f aca="false">IF(N352=1,ABS(S352)+ABS(60),ABS(S352-S351))</f>
        <v>1</v>
      </c>
    </row>
    <row r="353" customFormat="false" ht="15" hidden="false" customHeight="false" outlineLevel="0" collapsed="false">
      <c r="A353" s="1" t="n">
        <v>36522</v>
      </c>
      <c r="B353" s="2" t="n">
        <v>8448.84</v>
      </c>
      <c r="C353" s="2" t="n">
        <v>193580</v>
      </c>
      <c r="D353" s="2" t="n">
        <v>8564</v>
      </c>
      <c r="E353" s="2" t="n">
        <v>8590</v>
      </c>
      <c r="F353" s="2" t="n">
        <f aca="false">AVERAGE(B294:B353)</f>
        <v>7777.1195</v>
      </c>
      <c r="G353" s="2" t="n">
        <f aca="false">AVERAGE(C294:C353)</f>
        <v>110054.6</v>
      </c>
      <c r="H353" s="2" t="n">
        <f aca="false">SIGN(C353-G353)</f>
        <v>1</v>
      </c>
      <c r="I353" s="0" t="n">
        <f aca="false">B353-B352</f>
        <v>33.7700000000004</v>
      </c>
      <c r="J353" s="0" t="n">
        <f aca="false">H352*I353</f>
        <v>33.7700000000004</v>
      </c>
      <c r="K353" s="0" t="n">
        <f aca="false">K352+I353*L352</f>
        <v>8058.31999999996</v>
      </c>
      <c r="L353" s="0" t="n">
        <f aca="false">INT(K353*$O$1/B353)*H353</f>
        <v>5</v>
      </c>
      <c r="M353" s="0" t="n">
        <f aca="false">ABS(L353-L352)</f>
        <v>0</v>
      </c>
      <c r="N353" s="0" t="n">
        <f aca="false">COUNTIF(工作表2!$A$2:$A$248,A353)</f>
        <v>0</v>
      </c>
      <c r="P353" s="0" t="n">
        <f aca="false">D353-IF(N352=1,E352,D352)</f>
        <v>4</v>
      </c>
      <c r="Q353" s="0" t="n">
        <f aca="false">H352*P353</f>
        <v>4</v>
      </c>
      <c r="R353" s="0" t="n">
        <f aca="false">R352+P353*S352</f>
        <v>12422</v>
      </c>
      <c r="S353" s="0" t="n">
        <f aca="false">INT(R353*$O$1/IF(N353=1,E353,D353))*H353</f>
        <v>8</v>
      </c>
      <c r="T353" s="0" t="n">
        <f aca="false">IF(N353=1,ABS(S353)+ABS(60),ABS(S353-S352))</f>
        <v>0</v>
      </c>
    </row>
    <row r="354" customFormat="false" ht="15" hidden="false" customHeight="false" outlineLevel="0" collapsed="false">
      <c r="A354" s="1" t="n">
        <v>36529</v>
      </c>
      <c r="B354" s="2" t="n">
        <v>8756.55</v>
      </c>
      <c r="C354" s="2" t="n">
        <v>228294</v>
      </c>
      <c r="D354" s="2" t="n">
        <v>8843</v>
      </c>
      <c r="E354" s="2" t="n">
        <v>8870</v>
      </c>
      <c r="F354" s="2" t="n">
        <f aca="false">AVERAGE(B295:B354)</f>
        <v>7792.44633333334</v>
      </c>
      <c r="G354" s="2" t="n">
        <f aca="false">AVERAGE(C295:C354)</f>
        <v>111774.016666667</v>
      </c>
      <c r="H354" s="2" t="n">
        <f aca="false">SIGN(C354-G354)</f>
        <v>1</v>
      </c>
      <c r="I354" s="0" t="n">
        <f aca="false">B354-B353</f>
        <v>307.709999999999</v>
      </c>
      <c r="J354" s="0" t="n">
        <f aca="false">H353*I354</f>
        <v>307.709999999999</v>
      </c>
      <c r="K354" s="0" t="n">
        <f aca="false">K353+I354*L353</f>
        <v>9596.86999999995</v>
      </c>
      <c r="L354" s="0" t="n">
        <f aca="false">INT(K354*$O$1/B354)*H354</f>
        <v>6</v>
      </c>
      <c r="M354" s="0" t="n">
        <f aca="false">ABS(L354-L353)</f>
        <v>1</v>
      </c>
      <c r="N354" s="0" t="n">
        <f aca="false">COUNTIF(工作表2!$A$2:$A$248,A354)</f>
        <v>0</v>
      </c>
      <c r="P354" s="0" t="n">
        <f aca="false">D354-IF(N353=1,E353,D353)</f>
        <v>279</v>
      </c>
      <c r="Q354" s="0" t="n">
        <f aca="false">H353*P354</f>
        <v>279</v>
      </c>
      <c r="R354" s="0" t="n">
        <f aca="false">R353+P354*S353</f>
        <v>14654</v>
      </c>
      <c r="S354" s="0" t="n">
        <f aca="false">INT(R354*$O$1/IF(N354=1,E354,D354))*H354</f>
        <v>9</v>
      </c>
      <c r="T354" s="0" t="n">
        <f aca="false">IF(N354=1,ABS(S354)+ABS(60),ABS(S354-S353))</f>
        <v>1</v>
      </c>
    </row>
    <row r="355" customFormat="false" ht="15" hidden="false" customHeight="false" outlineLevel="0" collapsed="false">
      <c r="A355" s="1" t="n">
        <v>36530</v>
      </c>
      <c r="B355" s="2" t="n">
        <v>8849.87</v>
      </c>
      <c r="C355" s="2" t="n">
        <v>251989</v>
      </c>
      <c r="D355" s="2" t="n">
        <v>8810</v>
      </c>
      <c r="E355" s="2" t="n">
        <v>8860</v>
      </c>
      <c r="F355" s="2" t="n">
        <f aca="false">AVERAGE(B296:B355)</f>
        <v>7808.61233333334</v>
      </c>
      <c r="G355" s="2" t="n">
        <f aca="false">AVERAGE(C296:C355)</f>
        <v>114252.2</v>
      </c>
      <c r="H355" s="2" t="n">
        <f aca="false">SIGN(C355-G355)</f>
        <v>1</v>
      </c>
      <c r="I355" s="0" t="n">
        <f aca="false">B355-B354</f>
        <v>93.3200000000015</v>
      </c>
      <c r="J355" s="0" t="n">
        <f aca="false">H354*I355</f>
        <v>93.3200000000015</v>
      </c>
      <c r="K355" s="0" t="n">
        <f aca="false">K354+I355*L354</f>
        <v>10156.79</v>
      </c>
      <c r="L355" s="0" t="n">
        <f aca="false">INT(K355*$O$1/B355)*H355</f>
        <v>6</v>
      </c>
      <c r="M355" s="0" t="n">
        <f aca="false">ABS(L355-L354)</f>
        <v>0</v>
      </c>
      <c r="N355" s="0" t="n">
        <f aca="false">COUNTIF(工作表2!$A$2:$A$248,A355)</f>
        <v>0</v>
      </c>
      <c r="P355" s="0" t="n">
        <f aca="false">D355-IF(N354=1,E354,D354)</f>
        <v>-33</v>
      </c>
      <c r="Q355" s="0" t="n">
        <f aca="false">H354*P355</f>
        <v>-33</v>
      </c>
      <c r="R355" s="0" t="n">
        <f aca="false">R354+P355*S354</f>
        <v>14357</v>
      </c>
      <c r="S355" s="0" t="n">
        <f aca="false">INT(R355*$O$1/IF(N355=1,E355,D355))*H355</f>
        <v>9</v>
      </c>
      <c r="T355" s="0" t="n">
        <f aca="false">IF(N355=1,ABS(S355)+ABS(60),ABS(S355-S354))</f>
        <v>0</v>
      </c>
    </row>
    <row r="356" customFormat="false" ht="15" hidden="false" customHeight="false" outlineLevel="0" collapsed="false">
      <c r="A356" s="1" t="n">
        <v>36531</v>
      </c>
      <c r="B356" s="2" t="n">
        <v>8922.03</v>
      </c>
      <c r="C356" s="2" t="n">
        <v>267613</v>
      </c>
      <c r="D356" s="2" t="n">
        <v>8850</v>
      </c>
      <c r="E356" s="2" t="n">
        <v>8883</v>
      </c>
      <c r="F356" s="2" t="n">
        <f aca="false">AVERAGE(B297:B356)</f>
        <v>7826.99466666667</v>
      </c>
      <c r="G356" s="2" t="n">
        <f aca="false">AVERAGE(C297:C356)</f>
        <v>116936.533333333</v>
      </c>
      <c r="H356" s="2" t="n">
        <f aca="false">SIGN(C356-G356)</f>
        <v>1</v>
      </c>
      <c r="I356" s="0" t="n">
        <f aca="false">B356-B355</f>
        <v>72.1599999999999</v>
      </c>
      <c r="J356" s="0" t="n">
        <f aca="false">H355*I356</f>
        <v>72.1599999999999</v>
      </c>
      <c r="K356" s="0" t="n">
        <f aca="false">K355+I356*L355</f>
        <v>10589.75</v>
      </c>
      <c r="L356" s="0" t="n">
        <f aca="false">INT(K356*$O$1/B356)*H356</f>
        <v>7</v>
      </c>
      <c r="M356" s="0" t="n">
        <f aca="false">ABS(L356-L355)</f>
        <v>1</v>
      </c>
      <c r="N356" s="0" t="n">
        <f aca="false">COUNTIF(工作表2!$A$2:$A$248,A356)</f>
        <v>0</v>
      </c>
      <c r="P356" s="0" t="n">
        <f aca="false">D356-IF(N355=1,E355,D355)</f>
        <v>40</v>
      </c>
      <c r="Q356" s="0" t="n">
        <f aca="false">H355*P356</f>
        <v>40</v>
      </c>
      <c r="R356" s="0" t="n">
        <f aca="false">R355+P356*S355</f>
        <v>14717</v>
      </c>
      <c r="S356" s="0" t="n">
        <f aca="false">INT(R356*$O$1/IF(N356=1,E356,D356))*H356</f>
        <v>9</v>
      </c>
      <c r="T356" s="0" t="n">
        <f aca="false">IF(N356=1,ABS(S356)+ABS(60),ABS(S356-S355))</f>
        <v>0</v>
      </c>
    </row>
    <row r="357" customFormat="false" ht="15" hidden="false" customHeight="false" outlineLevel="0" collapsed="false">
      <c r="A357" s="1" t="n">
        <v>36532</v>
      </c>
      <c r="B357" s="2" t="n">
        <v>8845.47</v>
      </c>
      <c r="C357" s="2" t="n">
        <v>222091</v>
      </c>
      <c r="D357" s="2" t="n">
        <v>8829</v>
      </c>
      <c r="E357" s="2" t="n">
        <v>8847</v>
      </c>
      <c r="F357" s="2" t="n">
        <f aca="false">AVERAGE(B298:B357)</f>
        <v>7843.92933333333</v>
      </c>
      <c r="G357" s="2" t="n">
        <f aca="false">AVERAGE(C298:C357)</f>
        <v>119391.75</v>
      </c>
      <c r="H357" s="2" t="n">
        <f aca="false">SIGN(C357-G357)</f>
        <v>1</v>
      </c>
      <c r="I357" s="0" t="n">
        <f aca="false">B357-B356</f>
        <v>-76.5600000000013</v>
      </c>
      <c r="J357" s="0" t="n">
        <f aca="false">H356*I357</f>
        <v>-76.5600000000013</v>
      </c>
      <c r="K357" s="0" t="n">
        <f aca="false">K356+I357*L356</f>
        <v>10053.83</v>
      </c>
      <c r="L357" s="0" t="n">
        <f aca="false">INT(K357*$O$1/B357)*H357</f>
        <v>6</v>
      </c>
      <c r="M357" s="0" t="n">
        <f aca="false">ABS(L357-L356)</f>
        <v>1</v>
      </c>
      <c r="N357" s="0" t="n">
        <f aca="false">COUNTIF(工作表2!$A$2:$A$248,A357)</f>
        <v>0</v>
      </c>
      <c r="P357" s="0" t="n">
        <f aca="false">D357-IF(N356=1,E356,D356)</f>
        <v>-21</v>
      </c>
      <c r="Q357" s="0" t="n">
        <f aca="false">H356*P357</f>
        <v>-21</v>
      </c>
      <c r="R357" s="0" t="n">
        <f aca="false">R356+P357*S356</f>
        <v>14528</v>
      </c>
      <c r="S357" s="0" t="n">
        <f aca="false">INT(R357*$O$1/IF(N357=1,E357,D357))*H357</f>
        <v>9</v>
      </c>
      <c r="T357" s="0" t="n">
        <f aca="false">IF(N357=1,ABS(S357)+ABS(60),ABS(S357-S356))</f>
        <v>0</v>
      </c>
    </row>
    <row r="358" customFormat="false" ht="15" hidden="false" customHeight="false" outlineLevel="0" collapsed="false">
      <c r="A358" s="1" t="n">
        <v>36535</v>
      </c>
      <c r="B358" s="2" t="n">
        <v>9102.6</v>
      </c>
      <c r="C358" s="2" t="n">
        <v>244045</v>
      </c>
      <c r="D358" s="2" t="n">
        <v>9200</v>
      </c>
      <c r="E358" s="2" t="n">
        <v>9140</v>
      </c>
      <c r="F358" s="2" t="n">
        <f aca="false">AVERAGE(B299:B358)</f>
        <v>7866.55166666667</v>
      </c>
      <c r="G358" s="2" t="n">
        <f aca="false">AVERAGE(C299:C358)</f>
        <v>122205.033333333</v>
      </c>
      <c r="H358" s="2" t="n">
        <f aca="false">SIGN(C358-G358)</f>
        <v>1</v>
      </c>
      <c r="I358" s="0" t="n">
        <f aca="false">B358-B357</f>
        <v>257.130000000001</v>
      </c>
      <c r="J358" s="0" t="n">
        <f aca="false">H357*I358</f>
        <v>257.130000000001</v>
      </c>
      <c r="K358" s="0" t="n">
        <f aca="false">K357+I358*L357</f>
        <v>11596.61</v>
      </c>
      <c r="L358" s="0" t="n">
        <f aca="false">INT(K358*$O$1/B358)*H358</f>
        <v>7</v>
      </c>
      <c r="M358" s="0" t="n">
        <f aca="false">ABS(L358-L357)</f>
        <v>1</v>
      </c>
      <c r="N358" s="0" t="n">
        <f aca="false">COUNTIF(工作表2!$A$2:$A$248,A358)</f>
        <v>0</v>
      </c>
      <c r="P358" s="0" t="n">
        <f aca="false">D358-IF(N357=1,E357,D357)</f>
        <v>371</v>
      </c>
      <c r="Q358" s="0" t="n">
        <f aca="false">H357*P358</f>
        <v>371</v>
      </c>
      <c r="R358" s="0" t="n">
        <f aca="false">R357+P358*S357</f>
        <v>17867</v>
      </c>
      <c r="S358" s="0" t="n">
        <f aca="false">INT(R358*$O$1/IF(N358=1,E358,D358))*H358</f>
        <v>11</v>
      </c>
      <c r="T358" s="0" t="n">
        <f aca="false">IF(N358=1,ABS(S358)+ABS(60),ABS(S358-S357))</f>
        <v>2</v>
      </c>
    </row>
    <row r="359" customFormat="false" ht="15" hidden="false" customHeight="false" outlineLevel="0" collapsed="false">
      <c r="A359" s="1" t="n">
        <v>36536</v>
      </c>
      <c r="B359" s="2" t="n">
        <v>8927.03</v>
      </c>
      <c r="C359" s="2" t="n">
        <v>325601</v>
      </c>
      <c r="D359" s="2" t="n">
        <v>8951</v>
      </c>
      <c r="E359" s="2" t="n">
        <v>8995</v>
      </c>
      <c r="F359" s="2" t="n">
        <f aca="false">AVERAGE(B300:B359)</f>
        <v>7887.1195</v>
      </c>
      <c r="G359" s="2" t="n">
        <f aca="false">AVERAGE(C300:C359)</f>
        <v>126541.166666667</v>
      </c>
      <c r="H359" s="2" t="n">
        <f aca="false">SIGN(C359-G359)</f>
        <v>1</v>
      </c>
      <c r="I359" s="0" t="n">
        <f aca="false">B359-B358</f>
        <v>-175.57</v>
      </c>
      <c r="J359" s="0" t="n">
        <f aca="false">H358*I359</f>
        <v>-175.57</v>
      </c>
      <c r="K359" s="0" t="n">
        <f aca="false">K358+I359*L358</f>
        <v>10367.62</v>
      </c>
      <c r="L359" s="0" t="n">
        <f aca="false">INT(K359*$O$1/B359)*H359</f>
        <v>6</v>
      </c>
      <c r="M359" s="0" t="n">
        <f aca="false">ABS(L359-L358)</f>
        <v>1</v>
      </c>
      <c r="N359" s="0" t="n">
        <f aca="false">COUNTIF(工作表2!$A$2:$A$248,A359)</f>
        <v>0</v>
      </c>
      <c r="P359" s="0" t="n">
        <f aca="false">D359-IF(N358=1,E358,D358)</f>
        <v>-249</v>
      </c>
      <c r="Q359" s="0" t="n">
        <f aca="false">H358*P359</f>
        <v>-249</v>
      </c>
      <c r="R359" s="0" t="n">
        <f aca="false">R358+P359*S358</f>
        <v>15128</v>
      </c>
      <c r="S359" s="0" t="n">
        <f aca="false">INT(R359*$O$1/IF(N359=1,E359,D359))*H359</f>
        <v>10</v>
      </c>
      <c r="T359" s="0" t="n">
        <f aca="false">IF(N359=1,ABS(S359)+ABS(60),ABS(S359-S358))</f>
        <v>1</v>
      </c>
    </row>
    <row r="360" customFormat="false" ht="15" hidden="false" customHeight="false" outlineLevel="0" collapsed="false">
      <c r="A360" s="1" t="n">
        <v>36537</v>
      </c>
      <c r="B360" s="2" t="n">
        <v>9144.65</v>
      </c>
      <c r="C360" s="2" t="n">
        <v>236102</v>
      </c>
      <c r="D360" s="2" t="n">
        <v>9190</v>
      </c>
      <c r="E360" s="2" t="n">
        <v>9200</v>
      </c>
      <c r="F360" s="2" t="n">
        <f aca="false">AVERAGE(B301:B360)</f>
        <v>7911.753</v>
      </c>
      <c r="G360" s="2" t="n">
        <f aca="false">AVERAGE(C301:C360)</f>
        <v>129278.166666667</v>
      </c>
      <c r="H360" s="2" t="n">
        <f aca="false">SIGN(C360-G360)</f>
        <v>1</v>
      </c>
      <c r="I360" s="0" t="n">
        <f aca="false">B360-B359</f>
        <v>217.619999999999</v>
      </c>
      <c r="J360" s="0" t="n">
        <f aca="false">H359*I360</f>
        <v>217.619999999999</v>
      </c>
      <c r="K360" s="0" t="n">
        <f aca="false">K359+I360*L359</f>
        <v>11673.34</v>
      </c>
      <c r="L360" s="0" t="n">
        <f aca="false">INT(K360*$O$1/B360)*H360</f>
        <v>7</v>
      </c>
      <c r="M360" s="0" t="n">
        <f aca="false">ABS(L360-L359)</f>
        <v>1</v>
      </c>
      <c r="N360" s="0" t="n">
        <f aca="false">COUNTIF(工作表2!$A$2:$A$248,A360)</f>
        <v>0</v>
      </c>
      <c r="P360" s="0" t="n">
        <f aca="false">D360-IF(N359=1,E359,D359)</f>
        <v>239</v>
      </c>
      <c r="Q360" s="0" t="n">
        <f aca="false">H359*P360</f>
        <v>239</v>
      </c>
      <c r="R360" s="0" t="n">
        <f aca="false">R359+P360*S359</f>
        <v>17518</v>
      </c>
      <c r="S360" s="0" t="n">
        <f aca="false">INT(R360*$O$1/IF(N360=1,E360,D360))*H360</f>
        <v>11</v>
      </c>
      <c r="T360" s="0" t="n">
        <f aca="false">IF(N360=1,ABS(S360)+ABS(60),ABS(S360-S359))</f>
        <v>1</v>
      </c>
    </row>
    <row r="361" customFormat="false" ht="15" hidden="false" customHeight="false" outlineLevel="0" collapsed="false">
      <c r="A361" s="1" t="n">
        <v>36538</v>
      </c>
      <c r="B361" s="2" t="n">
        <v>9107.19</v>
      </c>
      <c r="C361" s="2" t="n">
        <v>258569</v>
      </c>
      <c r="D361" s="2" t="n">
        <v>9115</v>
      </c>
      <c r="E361" s="2" t="n">
        <v>9140</v>
      </c>
      <c r="F361" s="2" t="n">
        <f aca="false">AVERAGE(B302:B361)</f>
        <v>7935.95783333334</v>
      </c>
      <c r="G361" s="2" t="n">
        <f aca="false">AVERAGE(C302:C361)</f>
        <v>132432.866666667</v>
      </c>
      <c r="H361" s="2" t="n">
        <f aca="false">SIGN(C361-G361)</f>
        <v>1</v>
      </c>
      <c r="I361" s="0" t="n">
        <f aca="false">B361-B360</f>
        <v>-37.4599999999991</v>
      </c>
      <c r="J361" s="0" t="n">
        <f aca="false">H360*I361</f>
        <v>-37.4599999999991</v>
      </c>
      <c r="K361" s="0" t="n">
        <f aca="false">K360+I361*L360</f>
        <v>11411.12</v>
      </c>
      <c r="L361" s="0" t="n">
        <f aca="false">INT(K361*$O$1/B361)*H361</f>
        <v>7</v>
      </c>
      <c r="M361" s="0" t="n">
        <f aca="false">ABS(L361-L360)</f>
        <v>0</v>
      </c>
      <c r="N361" s="0" t="n">
        <f aca="false">COUNTIF(工作表2!$A$2:$A$248,A361)</f>
        <v>0</v>
      </c>
      <c r="P361" s="0" t="n">
        <f aca="false">D361-IF(N360=1,E360,D360)</f>
        <v>-75</v>
      </c>
      <c r="Q361" s="0" t="n">
        <f aca="false">H360*P361</f>
        <v>-75</v>
      </c>
      <c r="R361" s="0" t="n">
        <f aca="false">R360+P361*S360</f>
        <v>16693</v>
      </c>
      <c r="S361" s="0" t="n">
        <f aca="false">INT(R361*$O$1/IF(N361=1,E361,D361))*H361</f>
        <v>10</v>
      </c>
      <c r="T361" s="0" t="n">
        <f aca="false">IF(N361=1,ABS(S361)+ABS(60),ABS(S361-S360))</f>
        <v>1</v>
      </c>
    </row>
    <row r="362" customFormat="false" ht="15" hidden="false" customHeight="false" outlineLevel="0" collapsed="false">
      <c r="A362" s="1" t="n">
        <v>36539</v>
      </c>
      <c r="B362" s="2" t="n">
        <v>9023.24</v>
      </c>
      <c r="C362" s="2" t="n">
        <v>205897</v>
      </c>
      <c r="D362" s="2" t="n">
        <v>9073</v>
      </c>
      <c r="E362" s="2" t="n">
        <v>9110</v>
      </c>
      <c r="F362" s="2" t="n">
        <f aca="false">AVERAGE(B303:B362)</f>
        <v>7960.35133333334</v>
      </c>
      <c r="G362" s="2" t="n">
        <f aca="false">AVERAGE(C303:C362)</f>
        <v>134658.083333333</v>
      </c>
      <c r="H362" s="2" t="n">
        <f aca="false">SIGN(C362-G362)</f>
        <v>1</v>
      </c>
      <c r="I362" s="0" t="n">
        <f aca="false">B362-B361</f>
        <v>-83.9500000000007</v>
      </c>
      <c r="J362" s="0" t="n">
        <f aca="false">H361*I362</f>
        <v>-83.9500000000007</v>
      </c>
      <c r="K362" s="0" t="n">
        <f aca="false">K361+I362*L361</f>
        <v>10823.47</v>
      </c>
      <c r="L362" s="0" t="n">
        <f aca="false">INT(K362*$O$1/B362)*H362</f>
        <v>7</v>
      </c>
      <c r="M362" s="0" t="n">
        <f aca="false">ABS(L362-L361)</f>
        <v>0</v>
      </c>
      <c r="N362" s="0" t="n">
        <f aca="false">COUNTIF(工作表2!$A$2:$A$248,A362)</f>
        <v>0</v>
      </c>
      <c r="P362" s="0" t="n">
        <f aca="false">D362-IF(N361=1,E361,D361)</f>
        <v>-42</v>
      </c>
      <c r="Q362" s="0" t="n">
        <f aca="false">H361*P362</f>
        <v>-42</v>
      </c>
      <c r="R362" s="0" t="n">
        <f aca="false">R361+P362*S361</f>
        <v>16273</v>
      </c>
      <c r="S362" s="0" t="n">
        <f aca="false">INT(R362*$O$1/IF(N362=1,E362,D362))*H362</f>
        <v>10</v>
      </c>
      <c r="T362" s="0" t="n">
        <f aca="false">IF(N362=1,ABS(S362)+ABS(60),ABS(S362-S361))</f>
        <v>0</v>
      </c>
    </row>
    <row r="363" customFormat="false" ht="15" hidden="false" customHeight="false" outlineLevel="0" collapsed="false">
      <c r="A363" s="1" t="n">
        <v>36540</v>
      </c>
      <c r="B363" s="2" t="n">
        <v>9191.37</v>
      </c>
      <c r="C363" s="2" t="n">
        <v>183249</v>
      </c>
      <c r="D363" s="2" t="n">
        <v>9230</v>
      </c>
      <c r="E363" s="2" t="n">
        <v>9270</v>
      </c>
      <c r="F363" s="2" t="n">
        <f aca="false">AVERAGE(B304:B363)</f>
        <v>7985.52633333333</v>
      </c>
      <c r="G363" s="2" t="n">
        <f aca="false">AVERAGE(C304:C363)</f>
        <v>136805.833333333</v>
      </c>
      <c r="H363" s="2" t="n">
        <f aca="false">SIGN(C363-G363)</f>
        <v>1</v>
      </c>
      <c r="I363" s="0" t="n">
        <f aca="false">B363-B362</f>
        <v>168.130000000001</v>
      </c>
      <c r="J363" s="0" t="n">
        <f aca="false">H362*I363</f>
        <v>168.130000000001</v>
      </c>
      <c r="K363" s="0" t="n">
        <f aca="false">K362+I363*L362</f>
        <v>12000.38</v>
      </c>
      <c r="L363" s="0" t="n">
        <f aca="false">INT(K363*$O$1/B363)*H363</f>
        <v>7</v>
      </c>
      <c r="M363" s="0" t="n">
        <f aca="false">ABS(L363-L362)</f>
        <v>0</v>
      </c>
      <c r="N363" s="0" t="n">
        <f aca="false">COUNTIF(工作表2!$A$2:$A$248,A363)</f>
        <v>0</v>
      </c>
      <c r="P363" s="0" t="n">
        <f aca="false">D363-IF(N362=1,E362,D362)</f>
        <v>157</v>
      </c>
      <c r="Q363" s="0" t="n">
        <f aca="false">H362*P363</f>
        <v>157</v>
      </c>
      <c r="R363" s="0" t="n">
        <f aca="false">R362+P363*S362</f>
        <v>17843</v>
      </c>
      <c r="S363" s="0" t="n">
        <f aca="false">INT(R363*$O$1/IF(N363=1,E363,D363))*H363</f>
        <v>11</v>
      </c>
      <c r="T363" s="0" t="n">
        <f aca="false">IF(N363=1,ABS(S363)+ABS(60),ABS(S363-S362))</f>
        <v>1</v>
      </c>
    </row>
    <row r="364" customFormat="false" ht="15" hidden="false" customHeight="false" outlineLevel="0" collapsed="false">
      <c r="A364" s="1" t="n">
        <v>36542</v>
      </c>
      <c r="B364" s="2" t="n">
        <v>9315.43</v>
      </c>
      <c r="C364" s="2" t="n">
        <v>199834</v>
      </c>
      <c r="D364" s="2" t="n">
        <v>9300</v>
      </c>
      <c r="E364" s="2" t="n">
        <v>9385</v>
      </c>
      <c r="F364" s="2" t="n">
        <f aca="false">AVERAGE(B305:B364)</f>
        <v>8012.44533333333</v>
      </c>
      <c r="G364" s="2" t="n">
        <f aca="false">AVERAGE(C305:C364)</f>
        <v>138991.35</v>
      </c>
      <c r="H364" s="2" t="n">
        <f aca="false">SIGN(C364-G364)</f>
        <v>1</v>
      </c>
      <c r="I364" s="0" t="n">
        <f aca="false">B364-B363</f>
        <v>124.059999999999</v>
      </c>
      <c r="J364" s="0" t="n">
        <f aca="false">H363*I364</f>
        <v>124.059999999999</v>
      </c>
      <c r="K364" s="0" t="n">
        <f aca="false">K363+I364*L363</f>
        <v>12868.8</v>
      </c>
      <c r="L364" s="0" t="n">
        <f aca="false">INT(K364*$O$1/B364)*H364</f>
        <v>8</v>
      </c>
      <c r="M364" s="0" t="n">
        <f aca="false">ABS(L364-L363)</f>
        <v>1</v>
      </c>
      <c r="N364" s="0" t="n">
        <f aca="false">COUNTIF(工作表2!$A$2:$A$248,A364)</f>
        <v>0</v>
      </c>
      <c r="P364" s="0" t="n">
        <f aca="false">D364-IF(N363=1,E363,D363)</f>
        <v>70</v>
      </c>
      <c r="Q364" s="0" t="n">
        <f aca="false">H363*P364</f>
        <v>70</v>
      </c>
      <c r="R364" s="0" t="n">
        <f aca="false">R363+P364*S363</f>
        <v>18613</v>
      </c>
      <c r="S364" s="0" t="n">
        <f aca="false">INT(R364*$O$1/IF(N364=1,E364,D364))*H364</f>
        <v>12</v>
      </c>
      <c r="T364" s="0" t="n">
        <f aca="false">IF(N364=1,ABS(S364)+ABS(60),ABS(S364-S363))</f>
        <v>1</v>
      </c>
    </row>
    <row r="365" customFormat="false" ht="15" hidden="false" customHeight="false" outlineLevel="0" collapsed="false">
      <c r="A365" s="1" t="n">
        <v>36543</v>
      </c>
      <c r="B365" s="2" t="n">
        <v>9250.19</v>
      </c>
      <c r="C365" s="2" t="n">
        <v>172793</v>
      </c>
      <c r="D365" s="2" t="n">
        <v>9278</v>
      </c>
      <c r="E365" s="2" t="n">
        <v>9353</v>
      </c>
      <c r="F365" s="2" t="n">
        <f aca="false">AVERAGE(B306:B365)</f>
        <v>8038.2615</v>
      </c>
      <c r="G365" s="2" t="n">
        <f aca="false">AVERAGE(C306:C365)</f>
        <v>140838.05</v>
      </c>
      <c r="H365" s="2" t="n">
        <f aca="false">SIGN(C365-G365)</f>
        <v>1</v>
      </c>
      <c r="I365" s="0" t="n">
        <f aca="false">B365-B364</f>
        <v>-65.2399999999998</v>
      </c>
      <c r="J365" s="0" t="n">
        <f aca="false">H364*I365</f>
        <v>-65.2399999999998</v>
      </c>
      <c r="K365" s="0" t="n">
        <f aca="false">K364+I365*L364</f>
        <v>12346.88</v>
      </c>
      <c r="L365" s="0" t="n">
        <f aca="false">INT(K365*$O$1/B365)*H365</f>
        <v>8</v>
      </c>
      <c r="M365" s="0" t="n">
        <f aca="false">ABS(L365-L364)</f>
        <v>0</v>
      </c>
      <c r="N365" s="0" t="n">
        <f aca="false">COUNTIF(工作表2!$A$2:$A$248,A365)</f>
        <v>0</v>
      </c>
      <c r="P365" s="0" t="n">
        <f aca="false">D365-IF(N364=1,E364,D364)</f>
        <v>-22</v>
      </c>
      <c r="Q365" s="0" t="n">
        <f aca="false">H364*P365</f>
        <v>-22</v>
      </c>
      <c r="R365" s="0" t="n">
        <f aca="false">R364+P365*S364</f>
        <v>18349</v>
      </c>
      <c r="S365" s="0" t="n">
        <f aca="false">INT(R365*$O$1/IF(N365=1,E365,D365))*H365</f>
        <v>11</v>
      </c>
      <c r="T365" s="0" t="n">
        <f aca="false">IF(N365=1,ABS(S365)+ABS(60),ABS(S365-S364))</f>
        <v>1</v>
      </c>
    </row>
    <row r="366" customFormat="false" ht="15" hidden="false" customHeight="false" outlineLevel="0" collapsed="false">
      <c r="A366" s="1" t="n">
        <v>36544</v>
      </c>
      <c r="B366" s="2" t="n">
        <v>9151.44</v>
      </c>
      <c r="C366" s="2" t="n">
        <v>163709</v>
      </c>
      <c r="D366" s="2" t="n">
        <v>9185</v>
      </c>
      <c r="E366" s="2" t="n">
        <v>9220</v>
      </c>
      <c r="F366" s="2" t="n">
        <f aca="false">AVERAGE(B307:B366)</f>
        <v>8062.75466666667</v>
      </c>
      <c r="G366" s="2" t="n">
        <f aca="false">AVERAGE(C307:C366)</f>
        <v>142549.933333333</v>
      </c>
      <c r="H366" s="2" t="n">
        <f aca="false">SIGN(C366-G366)</f>
        <v>1</v>
      </c>
      <c r="I366" s="0" t="n">
        <f aca="false">B366-B365</f>
        <v>-98.75</v>
      </c>
      <c r="J366" s="0" t="n">
        <f aca="false">H365*I366</f>
        <v>-98.75</v>
      </c>
      <c r="K366" s="0" t="n">
        <f aca="false">K365+I366*L365</f>
        <v>11556.88</v>
      </c>
      <c r="L366" s="0" t="n">
        <f aca="false">INT(K366*$O$1/B366)*H366</f>
        <v>7</v>
      </c>
      <c r="M366" s="0" t="n">
        <f aca="false">ABS(L366-L365)</f>
        <v>1</v>
      </c>
      <c r="N366" s="0" t="n">
        <f aca="false">COUNTIF(工作表2!$A$2:$A$248,A366)</f>
        <v>1</v>
      </c>
      <c r="P366" s="0" t="n">
        <f aca="false">D366-IF(N365=1,E365,D365)</f>
        <v>-93</v>
      </c>
      <c r="Q366" s="0" t="n">
        <f aca="false">H365*P366</f>
        <v>-93</v>
      </c>
      <c r="R366" s="0" t="n">
        <f aca="false">R365+P366*S365</f>
        <v>17326</v>
      </c>
      <c r="S366" s="0" t="n">
        <f aca="false">INT(R366*$O$1/IF(N366=1,E366,D366))*H366</f>
        <v>11</v>
      </c>
      <c r="T366" s="0" t="n">
        <f aca="false">IF(N366=1,ABS(S366)+ABS(60),ABS(S366-S365))</f>
        <v>71</v>
      </c>
    </row>
    <row r="367" customFormat="false" ht="15" hidden="false" customHeight="false" outlineLevel="0" collapsed="false">
      <c r="A367" s="1" t="n">
        <v>36545</v>
      </c>
      <c r="B367" s="2" t="n">
        <v>9136.95</v>
      </c>
      <c r="C367" s="2" t="n">
        <v>137564</v>
      </c>
      <c r="D367" s="2" t="n">
        <v>9269</v>
      </c>
      <c r="E367" s="2" t="n">
        <v>9283</v>
      </c>
      <c r="F367" s="2" t="n">
        <f aca="false">AVERAGE(B308:B367)</f>
        <v>8086.59266666667</v>
      </c>
      <c r="G367" s="2" t="n">
        <f aca="false">AVERAGE(C308:C367)</f>
        <v>143304.016666667</v>
      </c>
      <c r="H367" s="2" t="n">
        <f aca="false">SIGN(C367-G367)</f>
        <v>-1</v>
      </c>
      <c r="I367" s="0" t="n">
        <f aca="false">B367-B366</f>
        <v>-14.4899999999998</v>
      </c>
      <c r="J367" s="0" t="n">
        <f aca="false">H366*I367</f>
        <v>-14.4899999999998</v>
      </c>
      <c r="K367" s="0" t="n">
        <f aca="false">K366+I367*L366</f>
        <v>11455.45</v>
      </c>
      <c r="L367" s="0" t="n">
        <f aca="false">INT(K367*$O$1/B367)*H367</f>
        <v>-7</v>
      </c>
      <c r="M367" s="0" t="n">
        <f aca="false">ABS(L367-L366)</f>
        <v>14</v>
      </c>
      <c r="N367" s="0" t="n">
        <f aca="false">COUNTIF(工作表2!$A$2:$A$248,A367)</f>
        <v>0</v>
      </c>
      <c r="P367" s="0" t="n">
        <f aca="false">D367-IF(N366=1,E366,D366)</f>
        <v>49</v>
      </c>
      <c r="Q367" s="0" t="n">
        <f aca="false">H366*P367</f>
        <v>49</v>
      </c>
      <c r="R367" s="0" t="n">
        <f aca="false">R366+P367*S366</f>
        <v>17865</v>
      </c>
      <c r="S367" s="0" t="n">
        <f aca="false">INT(R367*$O$1/IF(N367=1,E367,D367))*H367</f>
        <v>-11</v>
      </c>
      <c r="T367" s="0" t="n">
        <f aca="false">IF(N367=1,ABS(S367)+ABS(60),ABS(S367-S366))</f>
        <v>22</v>
      </c>
    </row>
    <row r="368" customFormat="false" ht="15" hidden="false" customHeight="false" outlineLevel="0" collapsed="false">
      <c r="A368" s="1" t="n">
        <v>36546</v>
      </c>
      <c r="B368" s="2" t="n">
        <v>9255.94</v>
      </c>
      <c r="C368" s="2" t="n">
        <v>184715</v>
      </c>
      <c r="D368" s="2" t="n">
        <v>9350</v>
      </c>
      <c r="E368" s="2" t="n">
        <v>9368</v>
      </c>
      <c r="F368" s="2" t="n">
        <f aca="false">AVERAGE(B309:B368)</f>
        <v>8109.94416666667</v>
      </c>
      <c r="G368" s="2" t="n">
        <f aca="false">AVERAGE(C309:C368)</f>
        <v>144127.65</v>
      </c>
      <c r="H368" s="2" t="n">
        <f aca="false">SIGN(C368-G368)</f>
        <v>1</v>
      </c>
      <c r="I368" s="0" t="n">
        <f aca="false">B368-B367</f>
        <v>118.99</v>
      </c>
      <c r="J368" s="0" t="n">
        <f aca="false">H367*I368</f>
        <v>-118.99</v>
      </c>
      <c r="K368" s="0" t="n">
        <f aca="false">K367+I368*L367</f>
        <v>10622.52</v>
      </c>
      <c r="L368" s="0" t="n">
        <f aca="false">INT(K368*$O$1/B368)*H368</f>
        <v>6</v>
      </c>
      <c r="M368" s="0" t="n">
        <f aca="false">ABS(L368-L367)</f>
        <v>13</v>
      </c>
      <c r="N368" s="0" t="n">
        <f aca="false">COUNTIF(工作表2!$A$2:$A$248,A368)</f>
        <v>0</v>
      </c>
      <c r="P368" s="0" t="n">
        <f aca="false">D368-IF(N367=1,E367,D367)</f>
        <v>81</v>
      </c>
      <c r="Q368" s="0" t="n">
        <f aca="false">H367*P368</f>
        <v>-81</v>
      </c>
      <c r="R368" s="0" t="n">
        <f aca="false">R367+P368*S367</f>
        <v>16974</v>
      </c>
      <c r="S368" s="0" t="n">
        <f aca="false">INT(R368*$O$1/IF(N368=1,E368,D368))*H368</f>
        <v>10</v>
      </c>
      <c r="T368" s="0" t="n">
        <f aca="false">IF(N368=1,ABS(S368)+ABS(60),ABS(S368-S367))</f>
        <v>21</v>
      </c>
    </row>
    <row r="369" customFormat="false" ht="15" hidden="false" customHeight="false" outlineLevel="0" collapsed="false">
      <c r="A369" s="1" t="n">
        <v>36549</v>
      </c>
      <c r="B369" s="2" t="n">
        <v>9387.07</v>
      </c>
      <c r="C369" s="2" t="n">
        <v>195635</v>
      </c>
      <c r="D369" s="2" t="n">
        <v>9498</v>
      </c>
      <c r="E369" s="2" t="n">
        <v>9514</v>
      </c>
      <c r="F369" s="2" t="n">
        <f aca="false">AVERAGE(B310:B369)</f>
        <v>8136.14716666667</v>
      </c>
      <c r="G369" s="2" t="n">
        <f aca="false">AVERAGE(C310:C369)</f>
        <v>146135.433333333</v>
      </c>
      <c r="H369" s="2" t="n">
        <f aca="false">SIGN(C369-G369)</f>
        <v>1</v>
      </c>
      <c r="I369" s="0" t="n">
        <f aca="false">B369-B368</f>
        <v>131.129999999999</v>
      </c>
      <c r="J369" s="0" t="n">
        <f aca="false">H368*I369</f>
        <v>131.129999999999</v>
      </c>
      <c r="K369" s="0" t="n">
        <f aca="false">K368+I369*L368</f>
        <v>11409.3</v>
      </c>
      <c r="L369" s="0" t="n">
        <f aca="false">INT(K369*$O$1/B369)*H369</f>
        <v>7</v>
      </c>
      <c r="M369" s="0" t="n">
        <f aca="false">ABS(L369-L368)</f>
        <v>1</v>
      </c>
      <c r="N369" s="0" t="n">
        <f aca="false">COUNTIF(工作表2!$A$2:$A$248,A369)</f>
        <v>0</v>
      </c>
      <c r="P369" s="0" t="n">
        <f aca="false">D369-IF(N368=1,E368,D368)</f>
        <v>148</v>
      </c>
      <c r="Q369" s="0" t="n">
        <f aca="false">H368*P369</f>
        <v>148</v>
      </c>
      <c r="R369" s="0" t="n">
        <f aca="false">R368+P369*S368</f>
        <v>18454</v>
      </c>
      <c r="S369" s="0" t="n">
        <f aca="false">INT(R369*$O$1/IF(N369=1,E369,D369))*H369</f>
        <v>11</v>
      </c>
      <c r="T369" s="0" t="n">
        <f aca="false">IF(N369=1,ABS(S369)+ABS(60),ABS(S369-S368))</f>
        <v>1</v>
      </c>
    </row>
    <row r="370" customFormat="false" ht="15" hidden="false" customHeight="false" outlineLevel="0" collapsed="false">
      <c r="A370" s="1" t="n">
        <v>36550</v>
      </c>
      <c r="B370" s="2" t="n">
        <v>9372.37</v>
      </c>
      <c r="C370" s="2" t="n">
        <v>164296</v>
      </c>
      <c r="D370" s="2" t="n">
        <v>9452</v>
      </c>
      <c r="E370" s="2" t="n">
        <v>9441</v>
      </c>
      <c r="F370" s="2" t="n">
        <f aca="false">AVERAGE(B311:B370)</f>
        <v>8163.66016666667</v>
      </c>
      <c r="G370" s="2" t="n">
        <f aca="false">AVERAGE(C311:C370)</f>
        <v>147774.683333333</v>
      </c>
      <c r="H370" s="2" t="n">
        <f aca="false">SIGN(C370-G370)</f>
        <v>1</v>
      </c>
      <c r="I370" s="0" t="n">
        <f aca="false">B370-B369</f>
        <v>-14.6999999999989</v>
      </c>
      <c r="J370" s="0" t="n">
        <f aca="false">H369*I370</f>
        <v>-14.6999999999989</v>
      </c>
      <c r="K370" s="0" t="n">
        <f aca="false">K369+I370*L369</f>
        <v>11306.4</v>
      </c>
      <c r="L370" s="0" t="n">
        <f aca="false">INT(K370*$O$1/B370)*H370</f>
        <v>7</v>
      </c>
      <c r="M370" s="0" t="n">
        <f aca="false">ABS(L370-L369)</f>
        <v>0</v>
      </c>
      <c r="N370" s="0" t="n">
        <f aca="false">COUNTIF(工作表2!$A$2:$A$248,A370)</f>
        <v>0</v>
      </c>
      <c r="P370" s="0" t="n">
        <f aca="false">D370-IF(N369=1,E369,D369)</f>
        <v>-46</v>
      </c>
      <c r="Q370" s="0" t="n">
        <f aca="false">H369*P370</f>
        <v>-46</v>
      </c>
      <c r="R370" s="0" t="n">
        <f aca="false">R369+P370*S369</f>
        <v>17948</v>
      </c>
      <c r="S370" s="0" t="n">
        <f aca="false">INT(R370*$O$1/IF(N370=1,E370,D370))*H370</f>
        <v>11</v>
      </c>
      <c r="T370" s="0" t="n">
        <f aca="false">IF(N370=1,ABS(S370)+ABS(60),ABS(S370-S369))</f>
        <v>0</v>
      </c>
    </row>
    <row r="371" customFormat="false" ht="15" hidden="false" customHeight="false" outlineLevel="0" collapsed="false">
      <c r="A371" s="1" t="n">
        <v>36551</v>
      </c>
      <c r="B371" s="2" t="n">
        <v>9581.96</v>
      </c>
      <c r="C371" s="2" t="n">
        <v>220285</v>
      </c>
      <c r="D371" s="2" t="n">
        <v>9722</v>
      </c>
      <c r="E371" s="2" t="n">
        <v>9748</v>
      </c>
      <c r="F371" s="2" t="n">
        <f aca="false">AVERAGE(B312:B371)</f>
        <v>8197.02466666667</v>
      </c>
      <c r="G371" s="2" t="n">
        <f aca="false">AVERAGE(C312:C371)</f>
        <v>150292.416666667</v>
      </c>
      <c r="H371" s="2" t="n">
        <f aca="false">SIGN(C371-G371)</f>
        <v>1</v>
      </c>
      <c r="I371" s="0" t="n">
        <f aca="false">B371-B370</f>
        <v>209.589999999998</v>
      </c>
      <c r="J371" s="0" t="n">
        <f aca="false">H370*I371</f>
        <v>209.589999999998</v>
      </c>
      <c r="K371" s="0" t="n">
        <f aca="false">K370+I371*L370</f>
        <v>12773.53</v>
      </c>
      <c r="L371" s="0" t="n">
        <f aca="false">INT(K371*$O$1/B371)*H371</f>
        <v>7</v>
      </c>
      <c r="M371" s="0" t="n">
        <f aca="false">ABS(L371-L370)</f>
        <v>0</v>
      </c>
      <c r="N371" s="0" t="n">
        <f aca="false">COUNTIF(工作表2!$A$2:$A$248,A371)</f>
        <v>0</v>
      </c>
      <c r="P371" s="0" t="n">
        <f aca="false">D371-IF(N370=1,E370,D370)</f>
        <v>270</v>
      </c>
      <c r="Q371" s="0" t="n">
        <f aca="false">H370*P371</f>
        <v>270</v>
      </c>
      <c r="R371" s="0" t="n">
        <f aca="false">R370+P371*S370</f>
        <v>20918</v>
      </c>
      <c r="S371" s="0" t="n">
        <f aca="false">INT(R371*$O$1/IF(N371=1,E371,D371))*H371</f>
        <v>12</v>
      </c>
      <c r="T371" s="0" t="n">
        <f aca="false">IF(N371=1,ABS(S371)+ABS(60),ABS(S371-S370))</f>
        <v>1</v>
      </c>
    </row>
    <row r="372" customFormat="false" ht="15" hidden="false" customHeight="false" outlineLevel="0" collapsed="false">
      <c r="A372" s="1" t="n">
        <v>36552</v>
      </c>
      <c r="B372" s="2" t="n">
        <v>9628.98</v>
      </c>
      <c r="C372" s="2" t="n">
        <v>204743</v>
      </c>
      <c r="D372" s="2" t="n">
        <v>9730</v>
      </c>
      <c r="E372" s="2" t="n">
        <v>9755</v>
      </c>
      <c r="F372" s="2" t="n">
        <f aca="false">AVERAGE(B313:B372)</f>
        <v>8233.0205</v>
      </c>
      <c r="G372" s="2" t="n">
        <f aca="false">AVERAGE(C313:C372)</f>
        <v>152572.933333333</v>
      </c>
      <c r="H372" s="2" t="n">
        <f aca="false">SIGN(C372-G372)</f>
        <v>1</v>
      </c>
      <c r="I372" s="0" t="n">
        <f aca="false">B372-B371</f>
        <v>47.0200000000004</v>
      </c>
      <c r="J372" s="0" t="n">
        <f aca="false">H371*I372</f>
        <v>47.0200000000004</v>
      </c>
      <c r="K372" s="0" t="n">
        <f aca="false">K371+I372*L371</f>
        <v>13102.67</v>
      </c>
      <c r="L372" s="0" t="n">
        <f aca="false">INT(K372*$O$1/B372)*H372</f>
        <v>8</v>
      </c>
      <c r="M372" s="0" t="n">
        <f aca="false">ABS(L372-L371)</f>
        <v>1</v>
      </c>
      <c r="N372" s="0" t="n">
        <f aca="false">COUNTIF(工作表2!$A$2:$A$248,A372)</f>
        <v>0</v>
      </c>
      <c r="P372" s="0" t="n">
        <f aca="false">D372-IF(N371=1,E371,D371)</f>
        <v>8</v>
      </c>
      <c r="Q372" s="0" t="n">
        <f aca="false">H371*P372</f>
        <v>8</v>
      </c>
      <c r="R372" s="0" t="n">
        <f aca="false">R371+P372*S371</f>
        <v>21014</v>
      </c>
      <c r="S372" s="0" t="n">
        <f aca="false">INT(R372*$O$1/IF(N372=1,E372,D372))*H372</f>
        <v>12</v>
      </c>
      <c r="T372" s="0" t="n">
        <f aca="false">IF(N372=1,ABS(S372)+ABS(60),ABS(S372-S371))</f>
        <v>0</v>
      </c>
    </row>
    <row r="373" customFormat="false" ht="15" hidden="false" customHeight="false" outlineLevel="0" collapsed="false">
      <c r="A373" s="1" t="n">
        <v>36553</v>
      </c>
      <c r="B373" s="2" t="n">
        <v>9696.91</v>
      </c>
      <c r="C373" s="2" t="n">
        <v>205477</v>
      </c>
      <c r="D373" s="2" t="n">
        <v>9800</v>
      </c>
      <c r="E373" s="2" t="n">
        <v>9835</v>
      </c>
      <c r="F373" s="2" t="n">
        <f aca="false">AVERAGE(B314:B373)</f>
        <v>8269.83133333333</v>
      </c>
      <c r="G373" s="2" t="n">
        <f aca="false">AVERAGE(C314:C373)</f>
        <v>155082.633333333</v>
      </c>
      <c r="H373" s="2" t="n">
        <f aca="false">SIGN(C373-G373)</f>
        <v>1</v>
      </c>
      <c r="I373" s="0" t="n">
        <f aca="false">B373-B372</f>
        <v>67.9300000000003</v>
      </c>
      <c r="J373" s="0" t="n">
        <f aca="false">H372*I373</f>
        <v>67.9300000000003</v>
      </c>
      <c r="K373" s="0" t="n">
        <f aca="false">K372+I373*L372</f>
        <v>13646.11</v>
      </c>
      <c r="L373" s="0" t="n">
        <f aca="false">INT(K373*$O$1/B373)*H373</f>
        <v>8</v>
      </c>
      <c r="M373" s="0" t="n">
        <f aca="false">ABS(L373-L372)</f>
        <v>0</v>
      </c>
      <c r="N373" s="0" t="n">
        <f aca="false">COUNTIF(工作表2!$A$2:$A$248,A373)</f>
        <v>0</v>
      </c>
      <c r="P373" s="0" t="n">
        <f aca="false">D373-IF(N372=1,E372,D372)</f>
        <v>70</v>
      </c>
      <c r="Q373" s="0" t="n">
        <f aca="false">H372*P373</f>
        <v>70</v>
      </c>
      <c r="R373" s="0" t="n">
        <f aca="false">R372+P373*S372</f>
        <v>21854</v>
      </c>
      <c r="S373" s="0" t="n">
        <f aca="false">INT(R373*$O$1/IF(N373=1,E373,D373))*H373</f>
        <v>13</v>
      </c>
      <c r="T373" s="0" t="n">
        <f aca="false">IF(N373=1,ABS(S373)+ABS(60),ABS(S373-S372))</f>
        <v>1</v>
      </c>
    </row>
    <row r="374" customFormat="false" ht="15" hidden="false" customHeight="false" outlineLevel="0" collapsed="false">
      <c r="A374" s="1" t="n">
        <v>36554</v>
      </c>
      <c r="B374" s="2" t="n">
        <v>9636.38</v>
      </c>
      <c r="C374" s="2" t="n">
        <v>146000</v>
      </c>
      <c r="D374" s="2" t="n">
        <v>9759</v>
      </c>
      <c r="E374" s="2" t="n">
        <v>9780</v>
      </c>
      <c r="F374" s="2" t="n">
        <f aca="false">AVERAGE(B315:B374)</f>
        <v>8307.495</v>
      </c>
      <c r="G374" s="2" t="n">
        <f aca="false">AVERAGE(C315:C374)</f>
        <v>156381.25</v>
      </c>
      <c r="H374" s="2" t="n">
        <f aca="false">SIGN(C374-G374)</f>
        <v>-1</v>
      </c>
      <c r="I374" s="0" t="n">
        <f aca="false">B374-B373</f>
        <v>-60.5300000000007</v>
      </c>
      <c r="J374" s="0" t="n">
        <f aca="false">H373*I374</f>
        <v>-60.5300000000007</v>
      </c>
      <c r="K374" s="0" t="n">
        <f aca="false">K373+I374*L373</f>
        <v>13161.87</v>
      </c>
      <c r="L374" s="0" t="n">
        <f aca="false">INT(K374*$O$1/B374)*H374</f>
        <v>-8</v>
      </c>
      <c r="M374" s="0" t="n">
        <f aca="false">ABS(L374-L373)</f>
        <v>16</v>
      </c>
      <c r="N374" s="0" t="n">
        <f aca="false">COUNTIF(工作表2!$A$2:$A$248,A374)</f>
        <v>0</v>
      </c>
      <c r="P374" s="0" t="n">
        <f aca="false">D374-IF(N373=1,E373,D373)</f>
        <v>-41</v>
      </c>
      <c r="Q374" s="0" t="n">
        <f aca="false">H373*P374</f>
        <v>-41</v>
      </c>
      <c r="R374" s="0" t="n">
        <f aca="false">R373+P374*S373</f>
        <v>21321</v>
      </c>
      <c r="S374" s="0" t="n">
        <f aca="false">INT(R374*$O$1/IF(N374=1,E374,D374))*H374</f>
        <v>-13</v>
      </c>
      <c r="T374" s="0" t="n">
        <f aca="false">IF(N374=1,ABS(S374)+ABS(60),ABS(S374-S373))</f>
        <v>26</v>
      </c>
    </row>
    <row r="375" customFormat="false" ht="15" hidden="false" customHeight="false" outlineLevel="0" collapsed="false">
      <c r="A375" s="1" t="n">
        <v>36556</v>
      </c>
      <c r="B375" s="2" t="n">
        <v>9744.89</v>
      </c>
      <c r="C375" s="2" t="n">
        <v>152936</v>
      </c>
      <c r="D375" s="2" t="n">
        <v>9867</v>
      </c>
      <c r="E375" s="2" t="n">
        <v>9880</v>
      </c>
      <c r="F375" s="2" t="n">
        <f aca="false">AVERAGE(B316:B375)</f>
        <v>8346.55166666667</v>
      </c>
      <c r="G375" s="2" t="n">
        <f aca="false">AVERAGE(C316:C375)</f>
        <v>158015.466666667</v>
      </c>
      <c r="H375" s="2" t="n">
        <f aca="false">SIGN(C375-G375)</f>
        <v>-1</v>
      </c>
      <c r="I375" s="0" t="n">
        <f aca="false">B375-B374</f>
        <v>108.51</v>
      </c>
      <c r="J375" s="0" t="n">
        <f aca="false">H374*I375</f>
        <v>-108.51</v>
      </c>
      <c r="K375" s="0" t="n">
        <f aca="false">K374+I375*L374</f>
        <v>12293.79</v>
      </c>
      <c r="L375" s="0" t="n">
        <f aca="false">INT(K375*$O$1/B375)*H375</f>
        <v>-7</v>
      </c>
      <c r="M375" s="0" t="n">
        <f aca="false">ABS(L375-L374)</f>
        <v>1</v>
      </c>
      <c r="N375" s="0" t="n">
        <f aca="false">COUNTIF(工作表2!$A$2:$A$248,A375)</f>
        <v>0</v>
      </c>
      <c r="P375" s="0" t="n">
        <f aca="false">D375-IF(N374=1,E374,D374)</f>
        <v>108</v>
      </c>
      <c r="Q375" s="0" t="n">
        <f aca="false">H374*P375</f>
        <v>-108</v>
      </c>
      <c r="R375" s="0" t="n">
        <f aca="false">R374+P375*S374</f>
        <v>19917</v>
      </c>
      <c r="S375" s="0" t="n">
        <f aca="false">INT(R375*$O$1/IF(N375=1,E375,D375))*H375</f>
        <v>-12</v>
      </c>
      <c r="T375" s="0" t="n">
        <f aca="false">IF(N375=1,ABS(S375)+ABS(60),ABS(S375-S374))</f>
        <v>1</v>
      </c>
    </row>
    <row r="376" customFormat="false" ht="15" hidden="false" customHeight="false" outlineLevel="0" collapsed="false">
      <c r="A376" s="1" t="n">
        <v>36557</v>
      </c>
      <c r="B376" s="2" t="n">
        <v>9856.39</v>
      </c>
      <c r="C376" s="2" t="n">
        <v>199843</v>
      </c>
      <c r="D376" s="2" t="n">
        <v>10030</v>
      </c>
      <c r="E376" s="2" t="n">
        <v>10055</v>
      </c>
      <c r="F376" s="2" t="n">
        <f aca="false">AVERAGE(B317:B376)</f>
        <v>8388.11333333334</v>
      </c>
      <c r="G376" s="2" t="n">
        <f aca="false">AVERAGE(C317:C376)</f>
        <v>160581.85</v>
      </c>
      <c r="H376" s="2" t="n">
        <f aca="false">SIGN(C376-G376)</f>
        <v>1</v>
      </c>
      <c r="I376" s="0" t="n">
        <f aca="false">B376-B375</f>
        <v>111.5</v>
      </c>
      <c r="J376" s="0" t="n">
        <f aca="false">H375*I376</f>
        <v>-111.5</v>
      </c>
      <c r="K376" s="0" t="n">
        <f aca="false">K375+I376*L375</f>
        <v>11513.29</v>
      </c>
      <c r="L376" s="0" t="n">
        <f aca="false">INT(K376*$O$1/B376)*H376</f>
        <v>7</v>
      </c>
      <c r="M376" s="0" t="n">
        <f aca="false">ABS(L376-L375)</f>
        <v>14</v>
      </c>
      <c r="N376" s="0" t="n">
        <f aca="false">COUNTIF(工作表2!$A$2:$A$248,A376)</f>
        <v>0</v>
      </c>
      <c r="P376" s="0" t="n">
        <f aca="false">D376-IF(N375=1,E375,D375)</f>
        <v>163</v>
      </c>
      <c r="Q376" s="0" t="n">
        <f aca="false">H375*P376</f>
        <v>-163</v>
      </c>
      <c r="R376" s="0" t="n">
        <f aca="false">R375+P376*S375</f>
        <v>17961</v>
      </c>
      <c r="S376" s="0" t="n">
        <f aca="false">INT(R376*$O$1/IF(N376=1,E376,D376))*H376</f>
        <v>10</v>
      </c>
      <c r="T376" s="0" t="n">
        <f aca="false">IF(N376=1,ABS(S376)+ABS(60),ABS(S376-S375))</f>
        <v>22</v>
      </c>
    </row>
    <row r="377" customFormat="false" ht="15" hidden="false" customHeight="false" outlineLevel="0" collapsed="false">
      <c r="A377" s="1" t="n">
        <v>36565</v>
      </c>
      <c r="B377" s="2" t="n">
        <v>10008.88</v>
      </c>
      <c r="C377" s="2" t="n">
        <v>231150</v>
      </c>
      <c r="D377" s="2" t="n">
        <v>10149</v>
      </c>
      <c r="E377" s="2" t="n">
        <v>10173</v>
      </c>
      <c r="F377" s="2" t="n">
        <f aca="false">AVERAGE(B318:B377)</f>
        <v>8431.5645</v>
      </c>
      <c r="G377" s="2" t="n">
        <f aca="false">AVERAGE(C318:C377)</f>
        <v>163488.083333333</v>
      </c>
      <c r="H377" s="2" t="n">
        <f aca="false">SIGN(C377-G377)</f>
        <v>1</v>
      </c>
      <c r="I377" s="0" t="n">
        <f aca="false">B377-B376</f>
        <v>152.49</v>
      </c>
      <c r="J377" s="0" t="n">
        <f aca="false">H376*I377</f>
        <v>152.49</v>
      </c>
      <c r="K377" s="0" t="n">
        <f aca="false">K376+I377*L376</f>
        <v>12580.72</v>
      </c>
      <c r="L377" s="0" t="n">
        <f aca="false">INT(K377*$O$1/B377)*H377</f>
        <v>7</v>
      </c>
      <c r="M377" s="0" t="n">
        <f aca="false">ABS(L377-L376)</f>
        <v>0</v>
      </c>
      <c r="N377" s="0" t="n">
        <f aca="false">COUNTIF(工作表2!$A$2:$A$248,A377)</f>
        <v>0</v>
      </c>
      <c r="P377" s="0" t="n">
        <f aca="false">D377-IF(N376=1,E376,D376)</f>
        <v>119</v>
      </c>
      <c r="Q377" s="0" t="n">
        <f aca="false">H376*P377</f>
        <v>119</v>
      </c>
      <c r="R377" s="0" t="n">
        <f aca="false">R376+P377*S376</f>
        <v>19151</v>
      </c>
      <c r="S377" s="0" t="n">
        <f aca="false">INT(R377*$O$1/IF(N377=1,E377,D377))*H377</f>
        <v>11</v>
      </c>
      <c r="T377" s="0" t="n">
        <f aca="false">IF(N377=1,ABS(S377)+ABS(60),ABS(S377-S376))</f>
        <v>1</v>
      </c>
    </row>
    <row r="378" customFormat="false" ht="15" hidden="false" customHeight="false" outlineLevel="0" collapsed="false">
      <c r="A378" s="1" t="n">
        <v>36566</v>
      </c>
      <c r="B378" s="2" t="n">
        <v>10057.67</v>
      </c>
      <c r="C378" s="2" t="n">
        <v>214696</v>
      </c>
      <c r="D378" s="2" t="n">
        <v>10145</v>
      </c>
      <c r="E378" s="2" t="n">
        <v>10214</v>
      </c>
      <c r="F378" s="2" t="n">
        <f aca="false">AVERAGE(B319:B378)</f>
        <v>8473.65533333333</v>
      </c>
      <c r="G378" s="2" t="n">
        <f aca="false">AVERAGE(C319:C378)</f>
        <v>165696.35</v>
      </c>
      <c r="H378" s="2" t="n">
        <f aca="false">SIGN(C378-G378)</f>
        <v>1</v>
      </c>
      <c r="I378" s="0" t="n">
        <f aca="false">B378-B377</f>
        <v>48.7900000000009</v>
      </c>
      <c r="J378" s="0" t="n">
        <f aca="false">H377*I378</f>
        <v>48.7900000000009</v>
      </c>
      <c r="K378" s="0" t="n">
        <f aca="false">K377+I378*L377</f>
        <v>12922.25</v>
      </c>
      <c r="L378" s="0" t="n">
        <f aca="false">INT(K378*$O$1/B378)*H378</f>
        <v>7</v>
      </c>
      <c r="M378" s="0" t="n">
        <f aca="false">ABS(L378-L377)</f>
        <v>0</v>
      </c>
      <c r="N378" s="0" t="n">
        <f aca="false">COUNTIF(工作表2!$A$2:$A$248,A378)</f>
        <v>0</v>
      </c>
      <c r="P378" s="0" t="n">
        <f aca="false">D378-IF(N377=1,E377,D377)</f>
        <v>-4</v>
      </c>
      <c r="Q378" s="0" t="n">
        <f aca="false">H377*P378</f>
        <v>-4</v>
      </c>
      <c r="R378" s="0" t="n">
        <f aca="false">R377+P378*S377</f>
        <v>19107</v>
      </c>
      <c r="S378" s="0" t="n">
        <f aca="false">INT(R378*$O$1/IF(N378=1,E378,D378))*H378</f>
        <v>11</v>
      </c>
      <c r="T378" s="0" t="n">
        <f aca="false">IF(N378=1,ABS(S378)+ABS(60),ABS(S378-S377))</f>
        <v>0</v>
      </c>
    </row>
    <row r="379" customFormat="false" ht="15" hidden="false" customHeight="false" outlineLevel="0" collapsed="false">
      <c r="A379" s="1" t="n">
        <v>36567</v>
      </c>
      <c r="B379" s="2" t="n">
        <v>10128.67</v>
      </c>
      <c r="C379" s="2" t="n">
        <v>253074</v>
      </c>
      <c r="D379" s="2" t="n">
        <v>10167</v>
      </c>
      <c r="E379" s="2" t="n">
        <v>10249</v>
      </c>
      <c r="F379" s="2" t="n">
        <f aca="false">AVERAGE(B320:B379)</f>
        <v>8516.716</v>
      </c>
      <c r="G379" s="2" t="n">
        <f aca="false">AVERAGE(C320:C379)</f>
        <v>168793.683333333</v>
      </c>
      <c r="H379" s="2" t="n">
        <f aca="false">SIGN(C379-G379)</f>
        <v>1</v>
      </c>
      <c r="I379" s="0" t="n">
        <f aca="false">B379-B378</f>
        <v>71</v>
      </c>
      <c r="J379" s="0" t="n">
        <f aca="false">H378*I379</f>
        <v>71</v>
      </c>
      <c r="K379" s="0" t="n">
        <f aca="false">K378+I379*L378</f>
        <v>13419.25</v>
      </c>
      <c r="L379" s="0" t="n">
        <f aca="false">INT(K379*$O$1/B379)*H379</f>
        <v>7</v>
      </c>
      <c r="M379" s="0" t="n">
        <f aca="false">ABS(L379-L378)</f>
        <v>0</v>
      </c>
      <c r="N379" s="0" t="n">
        <f aca="false">COUNTIF(工作表2!$A$2:$A$248,A379)</f>
        <v>0</v>
      </c>
      <c r="P379" s="0" t="n">
        <f aca="false">D379-IF(N378=1,E378,D378)</f>
        <v>22</v>
      </c>
      <c r="Q379" s="0" t="n">
        <f aca="false">H378*P379</f>
        <v>22</v>
      </c>
      <c r="R379" s="0" t="n">
        <f aca="false">R378+P379*S378</f>
        <v>19349</v>
      </c>
      <c r="S379" s="0" t="n">
        <f aca="false">INT(R379*$O$1/IF(N379=1,E379,D379))*H379</f>
        <v>11</v>
      </c>
      <c r="T379" s="0" t="n">
        <f aca="false">IF(N379=1,ABS(S379)+ABS(60),ABS(S379-S378))</f>
        <v>0</v>
      </c>
    </row>
    <row r="380" customFormat="false" ht="15" hidden="false" customHeight="false" outlineLevel="0" collapsed="false">
      <c r="A380" s="1" t="n">
        <v>36570</v>
      </c>
      <c r="B380" s="2" t="n">
        <v>9971.45</v>
      </c>
      <c r="C380" s="2" t="n">
        <v>204083</v>
      </c>
      <c r="D380" s="2" t="n">
        <v>9980</v>
      </c>
      <c r="E380" s="2" t="n">
        <v>10064</v>
      </c>
      <c r="F380" s="2" t="n">
        <f aca="false">AVERAGE(B321:B380)</f>
        <v>8556.13683333333</v>
      </c>
      <c r="G380" s="2" t="n">
        <f aca="false">AVERAGE(C321:C380)</f>
        <v>170481.25</v>
      </c>
      <c r="H380" s="2" t="n">
        <f aca="false">SIGN(C380-G380)</f>
        <v>1</v>
      </c>
      <c r="I380" s="0" t="n">
        <f aca="false">B380-B379</f>
        <v>-157.219999999999</v>
      </c>
      <c r="J380" s="0" t="n">
        <f aca="false">H379*I380</f>
        <v>-157.219999999999</v>
      </c>
      <c r="K380" s="0" t="n">
        <f aca="false">K379+I380*L379</f>
        <v>12318.71</v>
      </c>
      <c r="L380" s="0" t="n">
        <f aca="false">INT(K380*$O$1/B380)*H380</f>
        <v>7</v>
      </c>
      <c r="M380" s="0" t="n">
        <f aca="false">ABS(L380-L379)</f>
        <v>0</v>
      </c>
      <c r="N380" s="0" t="n">
        <f aca="false">COUNTIF(工作表2!$A$2:$A$248,A380)</f>
        <v>0</v>
      </c>
      <c r="P380" s="0" t="n">
        <f aca="false">D380-IF(N379=1,E379,D379)</f>
        <v>-187</v>
      </c>
      <c r="Q380" s="0" t="n">
        <f aca="false">H379*P380</f>
        <v>-187</v>
      </c>
      <c r="R380" s="0" t="n">
        <f aca="false">R379+P380*S379</f>
        <v>17292</v>
      </c>
      <c r="S380" s="0" t="n">
        <f aca="false">INT(R380*$O$1/IF(N380=1,E380,D380))*H380</f>
        <v>10</v>
      </c>
      <c r="T380" s="0" t="n">
        <f aca="false">IF(N380=1,ABS(S380)+ABS(60),ABS(S380-S379))</f>
        <v>1</v>
      </c>
    </row>
    <row r="381" customFormat="false" ht="15" hidden="false" customHeight="false" outlineLevel="0" collapsed="false">
      <c r="A381" s="1" t="n">
        <v>36571</v>
      </c>
      <c r="B381" s="2" t="n">
        <v>9957.74</v>
      </c>
      <c r="C381" s="2" t="n">
        <v>159301</v>
      </c>
      <c r="D381" s="2" t="n">
        <v>9988</v>
      </c>
      <c r="E381" s="2" t="n">
        <v>10064</v>
      </c>
      <c r="F381" s="2" t="n">
        <f aca="false">AVERAGE(B322:B381)</f>
        <v>8594.6695</v>
      </c>
      <c r="G381" s="2" t="n">
        <f aca="false">AVERAGE(C322:C381)</f>
        <v>171418.066666667</v>
      </c>
      <c r="H381" s="2" t="n">
        <f aca="false">SIGN(C381-G381)</f>
        <v>-1</v>
      </c>
      <c r="I381" s="0" t="n">
        <f aca="false">B381-B380</f>
        <v>-13.7100000000009</v>
      </c>
      <c r="J381" s="0" t="n">
        <f aca="false">H380*I381</f>
        <v>-13.7100000000009</v>
      </c>
      <c r="K381" s="0" t="n">
        <f aca="false">K380+I381*L380</f>
        <v>12222.74</v>
      </c>
      <c r="L381" s="0" t="n">
        <f aca="false">INT(K381*$O$1/B381)*H381</f>
        <v>-7</v>
      </c>
      <c r="M381" s="0" t="n">
        <f aca="false">ABS(L381-L380)</f>
        <v>14</v>
      </c>
      <c r="N381" s="0" t="n">
        <f aca="false">COUNTIF(工作表2!$A$2:$A$248,A381)</f>
        <v>0</v>
      </c>
      <c r="P381" s="0" t="n">
        <f aca="false">D381-IF(N380=1,E380,D380)</f>
        <v>8</v>
      </c>
      <c r="Q381" s="0" t="n">
        <f aca="false">H380*P381</f>
        <v>8</v>
      </c>
      <c r="R381" s="0" t="n">
        <f aca="false">R380+P381*S380</f>
        <v>17372</v>
      </c>
      <c r="S381" s="0" t="n">
        <f aca="false">INT(R381*$O$1/IF(N381=1,E381,D381))*H381</f>
        <v>-10</v>
      </c>
      <c r="T381" s="0" t="n">
        <f aca="false">IF(N381=1,ABS(S381)+ABS(60),ABS(S381-S380))</f>
        <v>20</v>
      </c>
    </row>
    <row r="382" customFormat="false" ht="15" hidden="false" customHeight="false" outlineLevel="0" collapsed="false">
      <c r="A382" s="1" t="n">
        <v>36572</v>
      </c>
      <c r="B382" s="2" t="n">
        <v>10064.49</v>
      </c>
      <c r="C382" s="2" t="n">
        <v>181849</v>
      </c>
      <c r="D382" s="2" t="n">
        <v>10090</v>
      </c>
      <c r="E382" s="2" t="n">
        <v>10140</v>
      </c>
      <c r="F382" s="2" t="n">
        <f aca="false">AVERAGE(B323:B382)</f>
        <v>8633.77666666667</v>
      </c>
      <c r="G382" s="2" t="n">
        <f aca="false">AVERAGE(C323:C382)</f>
        <v>172123.333333333</v>
      </c>
      <c r="H382" s="2" t="n">
        <f aca="false">SIGN(C382-G382)</f>
        <v>1</v>
      </c>
      <c r="I382" s="0" t="n">
        <f aca="false">B382-B381</f>
        <v>106.75</v>
      </c>
      <c r="J382" s="0" t="n">
        <f aca="false">H381*I382</f>
        <v>-106.75</v>
      </c>
      <c r="K382" s="0" t="n">
        <f aca="false">K381+I382*L381</f>
        <v>11475.49</v>
      </c>
      <c r="L382" s="0" t="n">
        <f aca="false">INT(K382*$O$1/B382)*H382</f>
        <v>6</v>
      </c>
      <c r="M382" s="0" t="n">
        <f aca="false">ABS(L382-L381)</f>
        <v>13</v>
      </c>
      <c r="N382" s="0" t="n">
        <f aca="false">COUNTIF(工作表2!$A$2:$A$248,A382)</f>
        <v>1</v>
      </c>
      <c r="P382" s="0" t="n">
        <f aca="false">D382-IF(N381=1,E381,D381)</f>
        <v>102</v>
      </c>
      <c r="Q382" s="0" t="n">
        <f aca="false">H381*P382</f>
        <v>-102</v>
      </c>
      <c r="R382" s="0" t="n">
        <f aca="false">R381+P382*S381</f>
        <v>16352</v>
      </c>
      <c r="S382" s="0" t="n">
        <f aca="false">INT(R382*$O$1/IF(N382=1,E382,D382))*H382</f>
        <v>9</v>
      </c>
      <c r="T382" s="0" t="n">
        <f aca="false">IF(N382=1,ABS(S382)+ABS(60),ABS(S382-S381))</f>
        <v>69</v>
      </c>
    </row>
    <row r="383" customFormat="false" ht="15" hidden="false" customHeight="false" outlineLevel="0" collapsed="false">
      <c r="A383" s="1" t="n">
        <v>36573</v>
      </c>
      <c r="B383" s="2" t="n">
        <v>10202.2</v>
      </c>
      <c r="C383" s="2" t="n">
        <v>240732</v>
      </c>
      <c r="D383" s="2" t="n">
        <v>10293</v>
      </c>
      <c r="E383" s="2" t="n">
        <v>10340</v>
      </c>
      <c r="F383" s="2" t="n">
        <f aca="false">AVERAGE(B324:B383)</f>
        <v>8674.29983333333</v>
      </c>
      <c r="G383" s="2" t="n">
        <f aca="false">AVERAGE(C324:C383)</f>
        <v>173395.833333333</v>
      </c>
      <c r="H383" s="2" t="n">
        <f aca="false">SIGN(C383-G383)</f>
        <v>1</v>
      </c>
      <c r="I383" s="0" t="n">
        <f aca="false">B383-B382</f>
        <v>137.710000000001</v>
      </c>
      <c r="J383" s="0" t="n">
        <f aca="false">H382*I383</f>
        <v>137.710000000001</v>
      </c>
      <c r="K383" s="0" t="n">
        <f aca="false">K382+I383*L382</f>
        <v>12301.75</v>
      </c>
      <c r="L383" s="0" t="n">
        <f aca="false">INT(K383*$O$1/B383)*H383</f>
        <v>7</v>
      </c>
      <c r="M383" s="0" t="n">
        <f aca="false">ABS(L383-L382)</f>
        <v>1</v>
      </c>
      <c r="N383" s="0" t="n">
        <f aca="false">COUNTIF(工作表2!$A$2:$A$248,A383)</f>
        <v>0</v>
      </c>
      <c r="P383" s="0" t="n">
        <f aca="false">D383-IF(N382=1,E382,D382)</f>
        <v>153</v>
      </c>
      <c r="Q383" s="0" t="n">
        <f aca="false">H382*P383</f>
        <v>153</v>
      </c>
      <c r="R383" s="0" t="n">
        <f aca="false">R382+P383*S382</f>
        <v>17729</v>
      </c>
      <c r="S383" s="0" t="n">
        <f aca="false">INT(R383*$O$1/IF(N383=1,E383,D383))*H383</f>
        <v>10</v>
      </c>
      <c r="T383" s="0" t="n">
        <f aca="false">IF(N383=1,ABS(S383)+ABS(60),ABS(S383-S382))</f>
        <v>1</v>
      </c>
    </row>
    <row r="384" customFormat="false" ht="15" hidden="false" customHeight="false" outlineLevel="0" collapsed="false">
      <c r="A384" s="1" t="n">
        <v>36574</v>
      </c>
      <c r="B384" s="2" t="n">
        <v>10096.38</v>
      </c>
      <c r="C384" s="2" t="n">
        <v>259181</v>
      </c>
      <c r="D384" s="2" t="n">
        <v>10160</v>
      </c>
      <c r="E384" s="2" t="n">
        <v>10188</v>
      </c>
      <c r="F384" s="2" t="n">
        <f aca="false">AVERAGE(B325:B384)</f>
        <v>8710.9005</v>
      </c>
      <c r="G384" s="2" t="n">
        <f aca="false">AVERAGE(C325:C384)</f>
        <v>174849.283333333</v>
      </c>
      <c r="H384" s="2" t="n">
        <f aca="false">SIGN(C384-G384)</f>
        <v>1</v>
      </c>
      <c r="I384" s="0" t="n">
        <f aca="false">B384-B383</f>
        <v>-105.820000000002</v>
      </c>
      <c r="J384" s="0" t="n">
        <f aca="false">H383*I384</f>
        <v>-105.820000000002</v>
      </c>
      <c r="K384" s="0" t="n">
        <f aca="false">K383+I384*L383</f>
        <v>11561.01</v>
      </c>
      <c r="L384" s="0" t="n">
        <f aca="false">INT(K384*$O$1/B384)*H384</f>
        <v>6</v>
      </c>
      <c r="M384" s="0" t="n">
        <f aca="false">ABS(L384-L383)</f>
        <v>1</v>
      </c>
      <c r="N384" s="0" t="n">
        <f aca="false">COUNTIF(工作表2!$A$2:$A$248,A384)</f>
        <v>0</v>
      </c>
      <c r="P384" s="0" t="n">
        <f aca="false">D384-IF(N383=1,E383,D383)</f>
        <v>-133</v>
      </c>
      <c r="Q384" s="0" t="n">
        <f aca="false">H383*P384</f>
        <v>-133</v>
      </c>
      <c r="R384" s="0" t="n">
        <f aca="false">R383+P384*S383</f>
        <v>16399</v>
      </c>
      <c r="S384" s="0" t="n">
        <f aca="false">INT(R384*$O$1/IF(N384=1,E384,D384))*H384</f>
        <v>9</v>
      </c>
      <c r="T384" s="0" t="n">
        <f aca="false">IF(N384=1,ABS(S384)+ABS(60),ABS(S384-S383))</f>
        <v>1</v>
      </c>
    </row>
    <row r="385" customFormat="false" ht="15" hidden="false" customHeight="false" outlineLevel="0" collapsed="false">
      <c r="A385" s="1" t="n">
        <v>36575</v>
      </c>
      <c r="B385" s="2" t="n">
        <v>10161.05</v>
      </c>
      <c r="C385" s="2" t="n">
        <v>213377</v>
      </c>
      <c r="D385" s="2" t="n">
        <v>10286</v>
      </c>
      <c r="E385" s="2" t="n">
        <v>10310</v>
      </c>
      <c r="F385" s="2" t="n">
        <f aca="false">AVERAGE(B326:B385)</f>
        <v>8746.04616666667</v>
      </c>
      <c r="G385" s="2" t="n">
        <f aca="false">AVERAGE(C326:C385)</f>
        <v>175229.216666667</v>
      </c>
      <c r="H385" s="2" t="n">
        <f aca="false">SIGN(C385-G385)</f>
        <v>1</v>
      </c>
      <c r="I385" s="0" t="n">
        <f aca="false">B385-B384</f>
        <v>64.6700000000001</v>
      </c>
      <c r="J385" s="0" t="n">
        <f aca="false">H384*I385</f>
        <v>64.6700000000001</v>
      </c>
      <c r="K385" s="0" t="n">
        <f aca="false">K384+I385*L384</f>
        <v>11949.03</v>
      </c>
      <c r="L385" s="0" t="n">
        <f aca="false">INT(K385*$O$1/B385)*H385</f>
        <v>7</v>
      </c>
      <c r="M385" s="0" t="n">
        <f aca="false">ABS(L385-L384)</f>
        <v>1</v>
      </c>
      <c r="N385" s="0" t="n">
        <f aca="false">COUNTIF(工作表2!$A$2:$A$248,A385)</f>
        <v>0</v>
      </c>
      <c r="P385" s="0" t="n">
        <f aca="false">D385-IF(N384=1,E384,D384)</f>
        <v>126</v>
      </c>
      <c r="Q385" s="0" t="n">
        <f aca="false">H384*P385</f>
        <v>126</v>
      </c>
      <c r="R385" s="0" t="n">
        <f aca="false">R384+P385*S384</f>
        <v>17533</v>
      </c>
      <c r="S385" s="0" t="n">
        <f aca="false">INT(R385*$O$1/IF(N385=1,E385,D385))*H385</f>
        <v>10</v>
      </c>
      <c r="T385" s="0" t="n">
        <f aca="false">IF(N385=1,ABS(S385)+ABS(60),ABS(S385-S384))</f>
        <v>1</v>
      </c>
    </row>
    <row r="386" customFormat="false" ht="15" hidden="false" customHeight="false" outlineLevel="0" collapsed="false">
      <c r="A386" s="1" t="n">
        <v>36577</v>
      </c>
      <c r="B386" s="2" t="n">
        <v>9912.67</v>
      </c>
      <c r="C386" s="2" t="n">
        <v>247906</v>
      </c>
      <c r="D386" s="2" t="n">
        <v>10020</v>
      </c>
      <c r="E386" s="2" t="n">
        <v>10080</v>
      </c>
      <c r="F386" s="2" t="n">
        <f aca="false">AVERAGE(B327:B386)</f>
        <v>8777.15416666667</v>
      </c>
      <c r="G386" s="2" t="n">
        <f aca="false">AVERAGE(C327:C386)</f>
        <v>176505.65</v>
      </c>
      <c r="H386" s="2" t="n">
        <f aca="false">SIGN(C386-G386)</f>
        <v>1</v>
      </c>
      <c r="I386" s="0" t="n">
        <f aca="false">B386-B385</f>
        <v>-248.379999999999</v>
      </c>
      <c r="J386" s="0" t="n">
        <f aca="false">H385*I386</f>
        <v>-248.379999999999</v>
      </c>
      <c r="K386" s="0" t="n">
        <f aca="false">K385+I386*L385</f>
        <v>10210.37</v>
      </c>
      <c r="L386" s="0" t="n">
        <f aca="false">INT(K386*$O$1/B386)*H386</f>
        <v>6</v>
      </c>
      <c r="M386" s="0" t="n">
        <f aca="false">ABS(L386-L385)</f>
        <v>1</v>
      </c>
      <c r="N386" s="0" t="n">
        <f aca="false">COUNTIF(工作表2!$A$2:$A$248,A386)</f>
        <v>0</v>
      </c>
      <c r="P386" s="0" t="n">
        <f aca="false">D386-IF(N385=1,E385,D385)</f>
        <v>-266</v>
      </c>
      <c r="Q386" s="0" t="n">
        <f aca="false">H385*P386</f>
        <v>-266</v>
      </c>
      <c r="R386" s="0" t="n">
        <f aca="false">R385+P386*S385</f>
        <v>14873</v>
      </c>
      <c r="S386" s="0" t="n">
        <f aca="false">INT(R386*$O$1/IF(N386=1,E386,D386))*H386</f>
        <v>8</v>
      </c>
      <c r="T386" s="0" t="n">
        <f aca="false">IF(N386=1,ABS(S386)+ABS(60),ABS(S386-S385))</f>
        <v>2</v>
      </c>
    </row>
    <row r="387" customFormat="false" ht="15" hidden="false" customHeight="false" outlineLevel="0" collapsed="false">
      <c r="A387" s="1" t="n">
        <v>36578</v>
      </c>
      <c r="B387" s="2" t="n">
        <v>9731.93</v>
      </c>
      <c r="C387" s="2" t="n">
        <v>197520</v>
      </c>
      <c r="D387" s="2" t="n">
        <v>9875</v>
      </c>
      <c r="E387" s="2" t="n">
        <v>9913</v>
      </c>
      <c r="F387" s="2" t="n">
        <f aca="false">AVERAGE(B328:B387)</f>
        <v>8807.32216666667</v>
      </c>
      <c r="G387" s="2" t="n">
        <f aca="false">AVERAGE(C328:C387)</f>
        <v>177775.383333333</v>
      </c>
      <c r="H387" s="2" t="n">
        <f aca="false">SIGN(C387-G387)</f>
        <v>1</v>
      </c>
      <c r="I387" s="0" t="n">
        <f aca="false">B387-B386</f>
        <v>-180.74</v>
      </c>
      <c r="J387" s="0" t="n">
        <f aca="false">H386*I387</f>
        <v>-180.74</v>
      </c>
      <c r="K387" s="0" t="n">
        <f aca="false">K386+I387*L386</f>
        <v>9125.92999999996</v>
      </c>
      <c r="L387" s="0" t="n">
        <f aca="false">INT(K387*$O$1/B387)*H387</f>
        <v>5</v>
      </c>
      <c r="M387" s="0" t="n">
        <f aca="false">ABS(L387-L386)</f>
        <v>1</v>
      </c>
      <c r="N387" s="0" t="n">
        <f aca="false">COUNTIF(工作表2!$A$2:$A$248,A387)</f>
        <v>0</v>
      </c>
      <c r="P387" s="0" t="n">
        <f aca="false">D387-IF(N386=1,E386,D386)</f>
        <v>-145</v>
      </c>
      <c r="Q387" s="0" t="n">
        <f aca="false">H386*P387</f>
        <v>-145</v>
      </c>
      <c r="R387" s="0" t="n">
        <f aca="false">R386+P387*S386</f>
        <v>13713</v>
      </c>
      <c r="S387" s="0" t="n">
        <f aca="false">INT(R387*$O$1/IF(N387=1,E387,D387))*H387</f>
        <v>8</v>
      </c>
      <c r="T387" s="0" t="n">
        <f aca="false">IF(N387=1,ABS(S387)+ABS(60),ABS(S387-S386))</f>
        <v>0</v>
      </c>
    </row>
    <row r="388" customFormat="false" ht="15" hidden="false" customHeight="false" outlineLevel="0" collapsed="false">
      <c r="A388" s="1" t="n">
        <v>36579</v>
      </c>
      <c r="B388" s="2" t="n">
        <v>9642.26</v>
      </c>
      <c r="C388" s="2" t="n">
        <v>162108</v>
      </c>
      <c r="D388" s="2" t="n">
        <v>9701</v>
      </c>
      <c r="E388" s="2" t="n">
        <v>9783</v>
      </c>
      <c r="F388" s="2" t="n">
        <f aca="false">AVERAGE(B329:B388)</f>
        <v>8836.28433333333</v>
      </c>
      <c r="G388" s="2" t="n">
        <f aca="false">AVERAGE(C329:C388)</f>
        <v>178393.483333333</v>
      </c>
      <c r="H388" s="2" t="n">
        <f aca="false">SIGN(C388-G388)</f>
        <v>-1</v>
      </c>
      <c r="I388" s="0" t="n">
        <f aca="false">B388-B387</f>
        <v>-89.6700000000001</v>
      </c>
      <c r="J388" s="0" t="n">
        <f aca="false">H387*I388</f>
        <v>-89.6700000000001</v>
      </c>
      <c r="K388" s="0" t="n">
        <f aca="false">K387+I388*L387</f>
        <v>8677.57999999996</v>
      </c>
      <c r="L388" s="0" t="n">
        <f aca="false">INT(K388*$O$1/B388)*H388</f>
        <v>-5</v>
      </c>
      <c r="M388" s="0" t="n">
        <f aca="false">ABS(L388-L387)</f>
        <v>10</v>
      </c>
      <c r="N388" s="0" t="n">
        <f aca="false">COUNTIF(工作表2!$A$2:$A$248,A388)</f>
        <v>0</v>
      </c>
      <c r="P388" s="0" t="n">
        <f aca="false">D388-IF(N387=1,E387,D387)</f>
        <v>-174</v>
      </c>
      <c r="Q388" s="0" t="n">
        <f aca="false">H387*P388</f>
        <v>-174</v>
      </c>
      <c r="R388" s="0" t="n">
        <f aca="false">R387+P388*S387</f>
        <v>12321</v>
      </c>
      <c r="S388" s="0" t="n">
        <f aca="false">INT(R388*$O$1/IF(N388=1,E388,D388))*H388</f>
        <v>-7</v>
      </c>
      <c r="T388" s="0" t="n">
        <f aca="false">IF(N388=1,ABS(S388)+ABS(60),ABS(S388-S387))</f>
        <v>15</v>
      </c>
    </row>
    <row r="389" customFormat="false" ht="15" hidden="false" customHeight="false" outlineLevel="0" collapsed="false">
      <c r="A389" s="1" t="n">
        <v>36580</v>
      </c>
      <c r="B389" s="2" t="n">
        <v>9599.17</v>
      </c>
      <c r="C389" s="2" t="n">
        <v>161908</v>
      </c>
      <c r="D389" s="2" t="n">
        <v>9740</v>
      </c>
      <c r="E389" s="2" t="n">
        <v>9830</v>
      </c>
      <c r="F389" s="2" t="n">
        <f aca="false">AVERAGE(B330:B389)</f>
        <v>8869.67983333333</v>
      </c>
      <c r="G389" s="2" t="n">
        <f aca="false">AVERAGE(C330:C389)</f>
        <v>177881.333333333</v>
      </c>
      <c r="H389" s="2" t="n">
        <f aca="false">SIGN(C389-G389)</f>
        <v>-1</v>
      </c>
      <c r="I389" s="0" t="n">
        <f aca="false">B389-B388</f>
        <v>-43.0900000000001</v>
      </c>
      <c r="J389" s="0" t="n">
        <f aca="false">H388*I389</f>
        <v>43.0900000000001</v>
      </c>
      <c r="K389" s="0" t="n">
        <f aca="false">K388+I389*L388</f>
        <v>8893.02999999996</v>
      </c>
      <c r="L389" s="0" t="n">
        <f aca="false">INT(K389*$O$1/B389)*H389</f>
        <v>-5</v>
      </c>
      <c r="M389" s="0" t="n">
        <f aca="false">ABS(L389-L388)</f>
        <v>0</v>
      </c>
      <c r="N389" s="0" t="n">
        <f aca="false">COUNTIF(工作表2!$A$2:$A$248,A389)</f>
        <v>0</v>
      </c>
      <c r="P389" s="0" t="n">
        <f aca="false">D389-IF(N388=1,E388,D388)</f>
        <v>39</v>
      </c>
      <c r="Q389" s="0" t="n">
        <f aca="false">H388*P389</f>
        <v>-39</v>
      </c>
      <c r="R389" s="0" t="n">
        <f aca="false">R388+P389*S388</f>
        <v>12048</v>
      </c>
      <c r="S389" s="0" t="n">
        <f aca="false">INT(R389*$O$1/IF(N389=1,E389,D389))*H389</f>
        <v>-7</v>
      </c>
      <c r="T389" s="0" t="n">
        <f aca="false">IF(N389=1,ABS(S389)+ABS(60),ABS(S389-S388))</f>
        <v>0</v>
      </c>
    </row>
    <row r="390" customFormat="false" ht="15" hidden="false" customHeight="false" outlineLevel="0" collapsed="false">
      <c r="A390" s="1" t="n">
        <v>36581</v>
      </c>
      <c r="B390" s="2" t="n">
        <v>9432.49</v>
      </c>
      <c r="C390" s="2" t="n">
        <v>149641</v>
      </c>
      <c r="D390" s="2" t="n">
        <v>9740</v>
      </c>
      <c r="E390" s="2" t="n">
        <v>9830</v>
      </c>
      <c r="F390" s="2" t="n">
        <f aca="false">AVERAGE(B331:B390)</f>
        <v>8896.48966666667</v>
      </c>
      <c r="G390" s="2" t="n">
        <f aca="false">AVERAGE(C331:C390)</f>
        <v>178404.233333333</v>
      </c>
      <c r="H390" s="2" t="n">
        <f aca="false">SIGN(C390-G390)</f>
        <v>-1</v>
      </c>
      <c r="I390" s="0" t="n">
        <f aca="false">B390-B389</f>
        <v>-166.68</v>
      </c>
      <c r="J390" s="0" t="n">
        <f aca="false">H389*I390</f>
        <v>166.68</v>
      </c>
      <c r="K390" s="0" t="n">
        <f aca="false">K389+I390*L389</f>
        <v>9726.42999999996</v>
      </c>
      <c r="L390" s="0" t="n">
        <f aca="false">INT(K390*$O$1/B390)*H390</f>
        <v>-6</v>
      </c>
      <c r="M390" s="0" t="n">
        <f aca="false">ABS(L390-L389)</f>
        <v>1</v>
      </c>
      <c r="N390" s="0" t="n">
        <f aca="false">COUNTIF(工作表2!$A$2:$A$248,A390)</f>
        <v>0</v>
      </c>
      <c r="P390" s="0" t="n">
        <f aca="false">D390-IF(N389=1,E389,D389)</f>
        <v>0</v>
      </c>
      <c r="Q390" s="0" t="n">
        <f aca="false">H389*P390</f>
        <v>-0</v>
      </c>
      <c r="R390" s="0" t="n">
        <f aca="false">R389+P390*S389</f>
        <v>12048</v>
      </c>
      <c r="S390" s="0" t="n">
        <f aca="false">INT(R390*$O$1/IF(N390=1,E390,D390))*H390</f>
        <v>-7</v>
      </c>
      <c r="T390" s="0" t="n">
        <f aca="false">IF(N390=1,ABS(S390)+ABS(60),ABS(S390-S389))</f>
        <v>0</v>
      </c>
    </row>
    <row r="391" customFormat="false" ht="15" hidden="false" customHeight="false" outlineLevel="0" collapsed="false">
      <c r="A391" s="1" t="n">
        <v>36585</v>
      </c>
      <c r="B391" s="2" t="n">
        <v>9435.94</v>
      </c>
      <c r="C391" s="2" t="n">
        <v>114815</v>
      </c>
      <c r="D391" s="2" t="n">
        <v>9630</v>
      </c>
      <c r="E391" s="2" t="n">
        <v>9700</v>
      </c>
      <c r="F391" s="2" t="n">
        <f aca="false">AVERAGE(B332:B391)</f>
        <v>8925.07416666666</v>
      </c>
      <c r="G391" s="2" t="n">
        <f aca="false">AVERAGE(C332:C391)</f>
        <v>178293.416666667</v>
      </c>
      <c r="H391" s="2" t="n">
        <f aca="false">SIGN(C391-G391)</f>
        <v>-1</v>
      </c>
      <c r="I391" s="0" t="n">
        <f aca="false">B391-B390</f>
        <v>3.45000000000073</v>
      </c>
      <c r="J391" s="0" t="n">
        <f aca="false">H390*I391</f>
        <v>-3.45000000000073</v>
      </c>
      <c r="K391" s="0" t="n">
        <f aca="false">K390+I391*L390</f>
        <v>9705.72999999996</v>
      </c>
      <c r="L391" s="0" t="n">
        <f aca="false">INT(K391*$O$1/B391)*H391</f>
        <v>-6</v>
      </c>
      <c r="M391" s="0" t="n">
        <f aca="false">ABS(L391-L390)</f>
        <v>0</v>
      </c>
      <c r="N391" s="0" t="n">
        <f aca="false">COUNTIF(工作表2!$A$2:$A$248,A391)</f>
        <v>0</v>
      </c>
      <c r="P391" s="0" t="n">
        <f aca="false">D391-IF(N390=1,E390,D390)</f>
        <v>-110</v>
      </c>
      <c r="Q391" s="0" t="n">
        <f aca="false">H390*P391</f>
        <v>110</v>
      </c>
      <c r="R391" s="0" t="n">
        <f aca="false">R390+P391*S390</f>
        <v>12818</v>
      </c>
      <c r="S391" s="0" t="n">
        <f aca="false">INT(R391*$O$1/IF(N391=1,E391,D391))*H391</f>
        <v>-7</v>
      </c>
      <c r="T391" s="0" t="n">
        <f aca="false">IF(N391=1,ABS(S391)+ABS(60),ABS(S391-S390))</f>
        <v>0</v>
      </c>
    </row>
    <row r="392" customFormat="false" ht="15" hidden="false" customHeight="false" outlineLevel="0" collapsed="false">
      <c r="A392" s="1" t="n">
        <v>36586</v>
      </c>
      <c r="B392" s="2" t="n">
        <v>9689.1</v>
      </c>
      <c r="C392" s="2" t="n">
        <v>132145</v>
      </c>
      <c r="D392" s="2" t="n">
        <v>9845</v>
      </c>
      <c r="E392" s="2" t="n">
        <v>9950</v>
      </c>
      <c r="F392" s="2" t="n">
        <f aca="false">AVERAGE(B333:B392)</f>
        <v>8957.1225</v>
      </c>
      <c r="G392" s="2" t="n">
        <f aca="false">AVERAGE(C333:C392)</f>
        <v>179136.9</v>
      </c>
      <c r="H392" s="2" t="n">
        <f aca="false">SIGN(C392-G392)</f>
        <v>-1</v>
      </c>
      <c r="I392" s="0" t="n">
        <f aca="false">B392-B391</f>
        <v>253.16</v>
      </c>
      <c r="J392" s="0" t="n">
        <f aca="false">H391*I392</f>
        <v>-253.16</v>
      </c>
      <c r="K392" s="0" t="n">
        <f aca="false">K391+I392*L391</f>
        <v>8186.76999999996</v>
      </c>
      <c r="L392" s="0" t="n">
        <f aca="false">INT(K392*$O$1/B392)*H392</f>
        <v>-5</v>
      </c>
      <c r="M392" s="0" t="n">
        <f aca="false">ABS(L392-L391)</f>
        <v>1</v>
      </c>
      <c r="N392" s="0" t="n">
        <f aca="false">COUNTIF(工作表2!$A$2:$A$248,A392)</f>
        <v>0</v>
      </c>
      <c r="P392" s="0" t="n">
        <f aca="false">D392-IF(N391=1,E391,D391)</f>
        <v>215</v>
      </c>
      <c r="Q392" s="0" t="n">
        <f aca="false">H391*P392</f>
        <v>-215</v>
      </c>
      <c r="R392" s="0" t="n">
        <f aca="false">R391+P392*S391</f>
        <v>11313</v>
      </c>
      <c r="S392" s="0" t="n">
        <f aca="false">INT(R392*$O$1/IF(N392=1,E392,D392))*H392</f>
        <v>-6</v>
      </c>
      <c r="T392" s="0" t="n">
        <f aca="false">IF(N392=1,ABS(S392)+ABS(60),ABS(S392-S391))</f>
        <v>1</v>
      </c>
    </row>
    <row r="393" customFormat="false" ht="15" hidden="false" customHeight="false" outlineLevel="0" collapsed="false">
      <c r="A393" s="1" t="n">
        <v>36587</v>
      </c>
      <c r="B393" s="2" t="n">
        <v>9543.82</v>
      </c>
      <c r="C393" s="2" t="n">
        <v>125857</v>
      </c>
      <c r="D393" s="2" t="n">
        <v>9693</v>
      </c>
      <c r="E393" s="2" t="n">
        <v>9777</v>
      </c>
      <c r="F393" s="2" t="n">
        <f aca="false">AVERAGE(B334:B393)</f>
        <v>8986.08183333333</v>
      </c>
      <c r="G393" s="2" t="n">
        <f aca="false">AVERAGE(C334:C393)</f>
        <v>179686.033333333</v>
      </c>
      <c r="H393" s="2" t="n">
        <f aca="false">SIGN(C393-G393)</f>
        <v>-1</v>
      </c>
      <c r="I393" s="0" t="n">
        <f aca="false">B393-B392</f>
        <v>-145.280000000001</v>
      </c>
      <c r="J393" s="0" t="n">
        <f aca="false">H392*I393</f>
        <v>145.280000000001</v>
      </c>
      <c r="K393" s="0" t="n">
        <f aca="false">K392+I393*L392</f>
        <v>8913.16999999996</v>
      </c>
      <c r="L393" s="0" t="n">
        <f aca="false">INT(K393*$O$1/B393)*H393</f>
        <v>-5</v>
      </c>
      <c r="M393" s="0" t="n">
        <f aca="false">ABS(L393-L392)</f>
        <v>0</v>
      </c>
      <c r="N393" s="0" t="n">
        <f aca="false">COUNTIF(工作表2!$A$2:$A$248,A393)</f>
        <v>0</v>
      </c>
      <c r="P393" s="0" t="n">
        <f aca="false">D393-IF(N392=1,E392,D392)</f>
        <v>-152</v>
      </c>
      <c r="Q393" s="0" t="n">
        <f aca="false">H392*P393</f>
        <v>152</v>
      </c>
      <c r="R393" s="0" t="n">
        <f aca="false">R392+P393*S392</f>
        <v>12225</v>
      </c>
      <c r="S393" s="0" t="n">
        <f aca="false">INT(R393*$O$1/IF(N393=1,E393,D393))*H393</f>
        <v>-7</v>
      </c>
      <c r="T393" s="0" t="n">
        <f aca="false">IF(N393=1,ABS(S393)+ABS(60),ABS(S393-S392))</f>
        <v>1</v>
      </c>
    </row>
    <row r="394" customFormat="false" ht="15" hidden="false" customHeight="false" outlineLevel="0" collapsed="false">
      <c r="A394" s="1" t="n">
        <v>36588</v>
      </c>
      <c r="B394" s="2" t="n">
        <v>9588.03</v>
      </c>
      <c r="C394" s="2" t="n">
        <v>118482</v>
      </c>
      <c r="D394" s="2" t="n">
        <v>9760</v>
      </c>
      <c r="E394" s="2" t="n">
        <v>9840</v>
      </c>
      <c r="F394" s="2" t="n">
        <f aca="false">AVERAGE(B335:B394)</f>
        <v>9013.66283333333</v>
      </c>
      <c r="G394" s="2" t="n">
        <f aca="false">AVERAGE(C335:C394)</f>
        <v>179579.583333333</v>
      </c>
      <c r="H394" s="2" t="n">
        <f aca="false">SIGN(C394-G394)</f>
        <v>-1</v>
      </c>
      <c r="I394" s="0" t="n">
        <f aca="false">B394-B393</f>
        <v>44.2100000000009</v>
      </c>
      <c r="J394" s="0" t="n">
        <f aca="false">H393*I394</f>
        <v>-44.2100000000009</v>
      </c>
      <c r="K394" s="0" t="n">
        <f aca="false">K393+I394*L393</f>
        <v>8692.11999999995</v>
      </c>
      <c r="L394" s="0" t="n">
        <f aca="false">INT(K394*$O$1/B394)*H394</f>
        <v>-5</v>
      </c>
      <c r="M394" s="0" t="n">
        <f aca="false">ABS(L394-L393)</f>
        <v>0</v>
      </c>
      <c r="N394" s="0" t="n">
        <f aca="false">COUNTIF(工作表2!$A$2:$A$248,A394)</f>
        <v>0</v>
      </c>
      <c r="P394" s="0" t="n">
        <f aca="false">D394-IF(N393=1,E393,D393)</f>
        <v>67</v>
      </c>
      <c r="Q394" s="0" t="n">
        <f aca="false">H393*P394</f>
        <v>-67</v>
      </c>
      <c r="R394" s="0" t="n">
        <f aca="false">R393+P394*S393</f>
        <v>11756</v>
      </c>
      <c r="S394" s="0" t="n">
        <f aca="false">INT(R394*$O$1/IF(N394=1,E394,D394))*H394</f>
        <v>-7</v>
      </c>
      <c r="T394" s="0" t="n">
        <f aca="false">IF(N394=1,ABS(S394)+ABS(60),ABS(S394-S393))</f>
        <v>0</v>
      </c>
    </row>
    <row r="395" customFormat="false" ht="15" hidden="false" customHeight="false" outlineLevel="0" collapsed="false">
      <c r="A395" s="1" t="n">
        <v>36589</v>
      </c>
      <c r="B395" s="2" t="n">
        <v>9517.97</v>
      </c>
      <c r="C395" s="2" t="n">
        <v>134276</v>
      </c>
      <c r="D395" s="2" t="n">
        <v>9675</v>
      </c>
      <c r="E395" s="2" t="n">
        <v>9758</v>
      </c>
      <c r="F395" s="2" t="n">
        <f aca="false">AVERAGE(B336:B395)</f>
        <v>9039.55416666666</v>
      </c>
      <c r="G395" s="2" t="n">
        <f aca="false">AVERAGE(C336:C395)</f>
        <v>179327.566666667</v>
      </c>
      <c r="H395" s="2" t="n">
        <f aca="false">SIGN(C395-G395)</f>
        <v>-1</v>
      </c>
      <c r="I395" s="0" t="n">
        <f aca="false">B395-B394</f>
        <v>-70.0600000000013</v>
      </c>
      <c r="J395" s="0" t="n">
        <f aca="false">H394*I395</f>
        <v>70.0600000000013</v>
      </c>
      <c r="K395" s="0" t="n">
        <f aca="false">K394+I395*L394</f>
        <v>9042.41999999996</v>
      </c>
      <c r="L395" s="0" t="n">
        <f aca="false">INT(K395*$O$1/B395)*H395</f>
        <v>-5</v>
      </c>
      <c r="M395" s="0" t="n">
        <f aca="false">ABS(L395-L394)</f>
        <v>0</v>
      </c>
      <c r="N395" s="0" t="n">
        <f aca="false">COUNTIF(工作表2!$A$2:$A$248,A395)</f>
        <v>0</v>
      </c>
      <c r="P395" s="0" t="n">
        <f aca="false">D395-IF(N394=1,E394,D394)</f>
        <v>-85</v>
      </c>
      <c r="Q395" s="0" t="n">
        <f aca="false">H394*P395</f>
        <v>85</v>
      </c>
      <c r="R395" s="0" t="n">
        <f aca="false">R394+P395*S394</f>
        <v>12351</v>
      </c>
      <c r="S395" s="0" t="n">
        <f aca="false">INT(R395*$O$1/IF(N395=1,E395,D395))*H395</f>
        <v>-7</v>
      </c>
      <c r="T395" s="0" t="n">
        <f aca="false">IF(N395=1,ABS(S395)+ABS(60),ABS(S395-S394))</f>
        <v>0</v>
      </c>
    </row>
    <row r="396" customFormat="false" ht="15" hidden="false" customHeight="false" outlineLevel="0" collapsed="false">
      <c r="A396" s="1" t="n">
        <v>36591</v>
      </c>
      <c r="B396" s="2" t="n">
        <v>9367.91</v>
      </c>
      <c r="C396" s="2" t="n">
        <v>104736</v>
      </c>
      <c r="D396" s="2" t="n">
        <v>9525</v>
      </c>
      <c r="E396" s="2" t="n">
        <v>9631</v>
      </c>
      <c r="F396" s="2" t="n">
        <f aca="false">AVERAGE(B337:B396)</f>
        <v>9064.11166666667</v>
      </c>
      <c r="G396" s="2" t="n">
        <f aca="false">AVERAGE(C337:C396)</f>
        <v>179076.283333333</v>
      </c>
      <c r="H396" s="2" t="n">
        <f aca="false">SIGN(C396-G396)</f>
        <v>-1</v>
      </c>
      <c r="I396" s="0" t="n">
        <f aca="false">B396-B395</f>
        <v>-150.059999999999</v>
      </c>
      <c r="J396" s="0" t="n">
        <f aca="false">H395*I396</f>
        <v>150.059999999999</v>
      </c>
      <c r="K396" s="0" t="n">
        <f aca="false">K395+I396*L395</f>
        <v>9792.71999999996</v>
      </c>
      <c r="L396" s="0" t="n">
        <f aca="false">INT(K396*$O$1/B396)*H396</f>
        <v>-6</v>
      </c>
      <c r="M396" s="0" t="n">
        <f aca="false">ABS(L396-L395)</f>
        <v>1</v>
      </c>
      <c r="N396" s="0" t="n">
        <f aca="false">COUNTIF(工作表2!$A$2:$A$248,A396)</f>
        <v>0</v>
      </c>
      <c r="P396" s="0" t="n">
        <f aca="false">D396-IF(N395=1,E395,D395)</f>
        <v>-150</v>
      </c>
      <c r="Q396" s="0" t="n">
        <f aca="false">H395*P396</f>
        <v>150</v>
      </c>
      <c r="R396" s="0" t="n">
        <f aca="false">R395+P396*S395</f>
        <v>13401</v>
      </c>
      <c r="S396" s="0" t="n">
        <f aca="false">INT(R396*$O$1/IF(N396=1,E396,D396))*H396</f>
        <v>-8</v>
      </c>
      <c r="T396" s="0" t="n">
        <f aca="false">IF(N396=1,ABS(S396)+ABS(60),ABS(S396-S395))</f>
        <v>1</v>
      </c>
    </row>
    <row r="397" customFormat="false" ht="15" hidden="false" customHeight="false" outlineLevel="0" collapsed="false">
      <c r="A397" s="1" t="n">
        <v>36592</v>
      </c>
      <c r="B397" s="2" t="n">
        <v>9380.07</v>
      </c>
      <c r="C397" s="2" t="n">
        <v>142295</v>
      </c>
      <c r="D397" s="2" t="n">
        <v>9565</v>
      </c>
      <c r="E397" s="2" t="n">
        <v>9650</v>
      </c>
      <c r="F397" s="2" t="n">
        <f aca="false">AVERAGE(B338:B397)</f>
        <v>9089.99533333333</v>
      </c>
      <c r="G397" s="2" t="n">
        <f aca="false">AVERAGE(C338:C397)</f>
        <v>179528.016666667</v>
      </c>
      <c r="H397" s="2" t="n">
        <f aca="false">SIGN(C397-G397)</f>
        <v>-1</v>
      </c>
      <c r="I397" s="0" t="n">
        <f aca="false">B397-B396</f>
        <v>12.1599999999999</v>
      </c>
      <c r="J397" s="0" t="n">
        <f aca="false">H396*I397</f>
        <v>-12.1599999999999</v>
      </c>
      <c r="K397" s="0" t="n">
        <f aca="false">K396+I397*L396</f>
        <v>9719.75999999996</v>
      </c>
      <c r="L397" s="0" t="n">
        <f aca="false">INT(K397*$O$1/B397)*H397</f>
        <v>-6</v>
      </c>
      <c r="M397" s="0" t="n">
        <f aca="false">ABS(L397-L396)</f>
        <v>0</v>
      </c>
      <c r="N397" s="0" t="n">
        <f aca="false">COUNTIF(工作表2!$A$2:$A$248,A397)</f>
        <v>0</v>
      </c>
      <c r="P397" s="0" t="n">
        <f aca="false">D397-IF(N396=1,E396,D396)</f>
        <v>40</v>
      </c>
      <c r="Q397" s="0" t="n">
        <f aca="false">H396*P397</f>
        <v>-40</v>
      </c>
      <c r="R397" s="0" t="n">
        <f aca="false">R396+P397*S396</f>
        <v>13081</v>
      </c>
      <c r="S397" s="0" t="n">
        <f aca="false">INT(R397*$O$1/IF(N397=1,E397,D397))*H397</f>
        <v>-8</v>
      </c>
      <c r="T397" s="0" t="n">
        <f aca="false">IF(N397=1,ABS(S397)+ABS(60),ABS(S397-S396))</f>
        <v>0</v>
      </c>
    </row>
    <row r="398" customFormat="false" ht="15" hidden="false" customHeight="false" outlineLevel="0" collapsed="false">
      <c r="A398" s="1" t="n">
        <v>36593</v>
      </c>
      <c r="B398" s="2" t="n">
        <v>9389.49</v>
      </c>
      <c r="C398" s="2" t="n">
        <v>140424</v>
      </c>
      <c r="D398" s="2" t="n">
        <v>9520</v>
      </c>
      <c r="E398" s="2" t="n">
        <v>9632</v>
      </c>
      <c r="F398" s="2" t="n">
        <f aca="false">AVERAGE(B339:B398)</f>
        <v>9116.30316666666</v>
      </c>
      <c r="G398" s="2" t="n">
        <f aca="false">AVERAGE(C339:C398)</f>
        <v>179602.066666667</v>
      </c>
      <c r="H398" s="2" t="n">
        <f aca="false">SIGN(C398-G398)</f>
        <v>-1</v>
      </c>
      <c r="I398" s="0" t="n">
        <f aca="false">B398-B397</f>
        <v>9.42000000000007</v>
      </c>
      <c r="J398" s="0" t="n">
        <f aca="false">H397*I398</f>
        <v>-9.42000000000007</v>
      </c>
      <c r="K398" s="0" t="n">
        <f aca="false">K397+I398*L397</f>
        <v>9663.23999999996</v>
      </c>
      <c r="L398" s="0" t="n">
        <f aca="false">INT(K398*$O$1/B398)*H398</f>
        <v>-6</v>
      </c>
      <c r="M398" s="0" t="n">
        <f aca="false">ABS(L398-L397)</f>
        <v>0</v>
      </c>
      <c r="N398" s="0" t="n">
        <f aca="false">COUNTIF(工作表2!$A$2:$A$248,A398)</f>
        <v>0</v>
      </c>
      <c r="P398" s="0" t="n">
        <f aca="false">D398-IF(N397=1,E397,D397)</f>
        <v>-45</v>
      </c>
      <c r="Q398" s="0" t="n">
        <f aca="false">H397*P398</f>
        <v>45</v>
      </c>
      <c r="R398" s="0" t="n">
        <f aca="false">R397+P398*S397</f>
        <v>13441</v>
      </c>
      <c r="S398" s="0" t="n">
        <f aca="false">INT(R398*$O$1/IF(N398=1,E398,D398))*H398</f>
        <v>-8</v>
      </c>
      <c r="T398" s="0" t="n">
        <f aca="false">IF(N398=1,ABS(S398)+ABS(60),ABS(S398-S397))</f>
        <v>0</v>
      </c>
    </row>
    <row r="399" customFormat="false" ht="15" hidden="false" customHeight="false" outlineLevel="0" collapsed="false">
      <c r="A399" s="1" t="n">
        <v>36594</v>
      </c>
      <c r="B399" s="2" t="n">
        <v>9587.27</v>
      </c>
      <c r="C399" s="2" t="n">
        <v>181588</v>
      </c>
      <c r="D399" s="2" t="n">
        <v>9687</v>
      </c>
      <c r="E399" s="2" t="n">
        <v>9799</v>
      </c>
      <c r="F399" s="2" t="n">
        <f aca="false">AVERAGE(B340:B399)</f>
        <v>9147.11033333333</v>
      </c>
      <c r="G399" s="2" t="n">
        <f aca="false">AVERAGE(C340:C399)</f>
        <v>180300.433333333</v>
      </c>
      <c r="H399" s="2" t="n">
        <f aca="false">SIGN(C399-G399)</f>
        <v>1</v>
      </c>
      <c r="I399" s="0" t="n">
        <f aca="false">B399-B398</f>
        <v>197.780000000001</v>
      </c>
      <c r="J399" s="0" t="n">
        <f aca="false">H398*I399</f>
        <v>-197.780000000001</v>
      </c>
      <c r="K399" s="0" t="n">
        <f aca="false">K398+I399*L398</f>
        <v>8476.55999999996</v>
      </c>
      <c r="L399" s="0" t="n">
        <f aca="false">INT(K399*$O$1/B399)*H399</f>
        <v>5</v>
      </c>
      <c r="M399" s="0" t="n">
        <f aca="false">ABS(L399-L398)</f>
        <v>11</v>
      </c>
      <c r="N399" s="0" t="n">
        <f aca="false">COUNTIF(工作表2!$A$2:$A$248,A399)</f>
        <v>0</v>
      </c>
      <c r="P399" s="0" t="n">
        <f aca="false">D399-IF(N398=1,E398,D398)</f>
        <v>167</v>
      </c>
      <c r="Q399" s="0" t="n">
        <f aca="false">H398*P399</f>
        <v>-167</v>
      </c>
      <c r="R399" s="0" t="n">
        <f aca="false">R398+P399*S398</f>
        <v>12105</v>
      </c>
      <c r="S399" s="0" t="n">
        <f aca="false">INT(R399*$O$1/IF(N399=1,E399,D399))*H399</f>
        <v>7</v>
      </c>
      <c r="T399" s="0" t="n">
        <f aca="false">IF(N399=1,ABS(S399)+ABS(60),ABS(S399-S398))</f>
        <v>15</v>
      </c>
    </row>
    <row r="400" customFormat="false" ht="15" hidden="false" customHeight="false" outlineLevel="0" collapsed="false">
      <c r="A400" s="1" t="n">
        <v>36595</v>
      </c>
      <c r="B400" s="2" t="n">
        <v>9429.6</v>
      </c>
      <c r="C400" s="2" t="n">
        <v>213685</v>
      </c>
      <c r="D400" s="2" t="n">
        <v>9520</v>
      </c>
      <c r="E400" s="2" t="n">
        <v>9620</v>
      </c>
      <c r="F400" s="2" t="n">
        <f aca="false">AVERAGE(B341:B400)</f>
        <v>9175.37416666666</v>
      </c>
      <c r="G400" s="2" t="n">
        <f aca="false">AVERAGE(C341:C400)</f>
        <v>181953.633333333</v>
      </c>
      <c r="H400" s="2" t="n">
        <f aca="false">SIGN(C400-G400)</f>
        <v>1</v>
      </c>
      <c r="I400" s="0" t="n">
        <f aca="false">B400-B399</f>
        <v>-157.67</v>
      </c>
      <c r="J400" s="0" t="n">
        <f aca="false">H399*I400</f>
        <v>-157.67</v>
      </c>
      <c r="K400" s="0" t="n">
        <f aca="false">K399+I400*L399</f>
        <v>7688.20999999995</v>
      </c>
      <c r="L400" s="0" t="n">
        <f aca="false">INT(K400*$O$1/B400)*H400</f>
        <v>4</v>
      </c>
      <c r="M400" s="0" t="n">
        <f aca="false">ABS(L400-L399)</f>
        <v>1</v>
      </c>
      <c r="N400" s="0" t="n">
        <f aca="false">COUNTIF(工作表2!$A$2:$A$248,A400)</f>
        <v>0</v>
      </c>
      <c r="P400" s="0" t="n">
        <f aca="false">D400-IF(N399=1,E399,D399)</f>
        <v>-167</v>
      </c>
      <c r="Q400" s="0" t="n">
        <f aca="false">H399*P400</f>
        <v>-167</v>
      </c>
      <c r="R400" s="0" t="n">
        <f aca="false">R399+P400*S399</f>
        <v>10936</v>
      </c>
      <c r="S400" s="0" t="n">
        <f aca="false">INT(R400*$O$1/IF(N400=1,E400,D400))*H400</f>
        <v>6</v>
      </c>
      <c r="T400" s="0" t="n">
        <f aca="false">IF(N400=1,ABS(S400)+ABS(60),ABS(S400-S399))</f>
        <v>1</v>
      </c>
    </row>
    <row r="401" customFormat="false" ht="15" hidden="false" customHeight="false" outlineLevel="0" collapsed="false">
      <c r="A401" s="1" t="n">
        <v>36598</v>
      </c>
      <c r="B401" s="2" t="n">
        <v>8811.95</v>
      </c>
      <c r="C401" s="2" t="n">
        <v>144645</v>
      </c>
      <c r="D401" s="2" t="n">
        <v>8854</v>
      </c>
      <c r="E401" s="2" t="n">
        <v>8947</v>
      </c>
      <c r="F401" s="2" t="n">
        <f aca="false">AVERAGE(B342:B401)</f>
        <v>9190.8465</v>
      </c>
      <c r="G401" s="2" t="n">
        <f aca="false">AVERAGE(C342:C401)</f>
        <v>182362.933333333</v>
      </c>
      <c r="H401" s="2" t="n">
        <f aca="false">SIGN(C401-G401)</f>
        <v>-1</v>
      </c>
      <c r="I401" s="0" t="n">
        <f aca="false">B401-B400</f>
        <v>-617.65</v>
      </c>
      <c r="J401" s="0" t="n">
        <f aca="false">H400*I401</f>
        <v>-617.65</v>
      </c>
      <c r="K401" s="0" t="n">
        <f aca="false">K400+I401*L400</f>
        <v>5217.60999999996</v>
      </c>
      <c r="L401" s="0" t="n">
        <f aca="false">INT(K401*$O$1/B401)*H401</f>
        <v>-3</v>
      </c>
      <c r="M401" s="0" t="n">
        <f aca="false">ABS(L401-L400)</f>
        <v>7</v>
      </c>
      <c r="N401" s="0" t="n">
        <f aca="false">COUNTIF(工作表2!$A$2:$A$248,A401)</f>
        <v>0</v>
      </c>
      <c r="P401" s="0" t="n">
        <f aca="false">D401-IF(N400=1,E400,D400)</f>
        <v>-666</v>
      </c>
      <c r="Q401" s="0" t="n">
        <f aca="false">H400*P401</f>
        <v>-666</v>
      </c>
      <c r="R401" s="0" t="n">
        <f aca="false">R400+P401*S400</f>
        <v>6940</v>
      </c>
      <c r="S401" s="0" t="n">
        <f aca="false">INT(R401*$O$1/IF(N401=1,E401,D401))*H401</f>
        <v>-4</v>
      </c>
      <c r="T401" s="0" t="n">
        <f aca="false">IF(N401=1,ABS(S401)+ABS(60),ABS(S401-S400))</f>
        <v>10</v>
      </c>
    </row>
    <row r="402" customFormat="false" ht="15" hidden="false" customHeight="false" outlineLevel="0" collapsed="false">
      <c r="A402" s="1" t="n">
        <v>36599</v>
      </c>
      <c r="B402" s="2" t="n">
        <v>8835.58</v>
      </c>
      <c r="C402" s="2" t="n">
        <v>137292</v>
      </c>
      <c r="D402" s="2" t="n">
        <v>8848</v>
      </c>
      <c r="E402" s="2" t="n">
        <v>8925</v>
      </c>
      <c r="F402" s="2" t="n">
        <f aca="false">AVERAGE(B343:B402)</f>
        <v>9207.2705</v>
      </c>
      <c r="G402" s="2" t="n">
        <f aca="false">AVERAGE(C343:C402)</f>
        <v>182441.566666667</v>
      </c>
      <c r="H402" s="2" t="n">
        <f aca="false">SIGN(C402-G402)</f>
        <v>-1</v>
      </c>
      <c r="I402" s="0" t="n">
        <f aca="false">B402-B401</f>
        <v>23.6299999999992</v>
      </c>
      <c r="J402" s="0" t="n">
        <f aca="false">H401*I402</f>
        <v>-23.6299999999992</v>
      </c>
      <c r="K402" s="0" t="n">
        <f aca="false">K401+I402*L401</f>
        <v>5146.71999999996</v>
      </c>
      <c r="L402" s="0" t="n">
        <f aca="false">INT(K402*$O$1/B402)*H402</f>
        <v>-3</v>
      </c>
      <c r="M402" s="0" t="n">
        <f aca="false">ABS(L402-L401)</f>
        <v>0</v>
      </c>
      <c r="N402" s="0" t="n">
        <f aca="false">COUNTIF(工作表2!$A$2:$A$248,A402)</f>
        <v>0</v>
      </c>
      <c r="P402" s="0" t="n">
        <f aca="false">D402-IF(N401=1,E401,D401)</f>
        <v>-6</v>
      </c>
      <c r="Q402" s="0" t="n">
        <f aca="false">H401*P402</f>
        <v>6</v>
      </c>
      <c r="R402" s="0" t="n">
        <f aca="false">R401+P402*S401</f>
        <v>6964</v>
      </c>
      <c r="S402" s="0" t="n">
        <f aca="false">INT(R402*$O$1/IF(N402=1,E402,D402))*H402</f>
        <v>-4</v>
      </c>
      <c r="T402" s="0" t="n">
        <f aca="false">IF(N402=1,ABS(S402)+ABS(60),ABS(S402-S401))</f>
        <v>0</v>
      </c>
    </row>
    <row r="403" customFormat="false" ht="15" hidden="false" customHeight="false" outlineLevel="0" collapsed="false">
      <c r="A403" s="1" t="n">
        <v>36600</v>
      </c>
      <c r="B403" s="2" t="n">
        <v>8640.03</v>
      </c>
      <c r="C403" s="2" t="n">
        <v>129578</v>
      </c>
      <c r="D403" s="2" t="n">
        <v>8590</v>
      </c>
      <c r="E403" s="2" t="n">
        <v>8650</v>
      </c>
      <c r="F403" s="2" t="n">
        <f aca="false">AVERAGE(B344:B403)</f>
        <v>9220.27283333333</v>
      </c>
      <c r="G403" s="2" t="n">
        <f aca="false">AVERAGE(C344:C403)</f>
        <v>182381.733333333</v>
      </c>
      <c r="H403" s="2" t="n">
        <f aca="false">SIGN(C403-G403)</f>
        <v>-1</v>
      </c>
      <c r="I403" s="0" t="n">
        <f aca="false">B403-B402</f>
        <v>-195.549999999999</v>
      </c>
      <c r="J403" s="0" t="n">
        <f aca="false">H402*I403</f>
        <v>195.549999999999</v>
      </c>
      <c r="K403" s="0" t="n">
        <f aca="false">K402+I403*L402</f>
        <v>5733.36999999996</v>
      </c>
      <c r="L403" s="0" t="n">
        <f aca="false">INT(K403*$O$1/B403)*H403</f>
        <v>-3</v>
      </c>
      <c r="M403" s="0" t="n">
        <f aca="false">ABS(L403-L402)</f>
        <v>0</v>
      </c>
      <c r="N403" s="0" t="n">
        <f aca="false">COUNTIF(工作表2!$A$2:$A$248,A403)</f>
        <v>1</v>
      </c>
      <c r="P403" s="0" t="n">
        <f aca="false">D403-IF(N402=1,E402,D402)</f>
        <v>-258</v>
      </c>
      <c r="Q403" s="0" t="n">
        <f aca="false">H402*P403</f>
        <v>258</v>
      </c>
      <c r="R403" s="0" t="n">
        <f aca="false">R402+P403*S402</f>
        <v>7996</v>
      </c>
      <c r="S403" s="0" t="n">
        <f aca="false">INT(R403*$O$1/IF(N403=1,E403,D403))*H403</f>
        <v>-5</v>
      </c>
      <c r="T403" s="0" t="n">
        <f aca="false">IF(N403=1,ABS(S403)+ABS(60),ABS(S403-S402))</f>
        <v>65</v>
      </c>
    </row>
    <row r="404" customFormat="false" ht="15" hidden="false" customHeight="false" outlineLevel="0" collapsed="false">
      <c r="A404" s="1" t="n">
        <v>36601</v>
      </c>
      <c r="B404" s="2" t="n">
        <v>8682.76</v>
      </c>
      <c r="C404" s="2" t="n">
        <v>146322</v>
      </c>
      <c r="D404" s="2" t="n">
        <v>8664</v>
      </c>
      <c r="E404" s="2" t="n">
        <v>8740</v>
      </c>
      <c r="F404" s="2" t="n">
        <f aca="false">AVERAGE(B345:B404)</f>
        <v>9235.9895</v>
      </c>
      <c r="G404" s="2" t="n">
        <f aca="false">AVERAGE(C345:C404)</f>
        <v>182210.816666667</v>
      </c>
      <c r="H404" s="2" t="n">
        <f aca="false">SIGN(C404-G404)</f>
        <v>-1</v>
      </c>
      <c r="I404" s="0" t="n">
        <f aca="false">B404-B403</f>
        <v>42.7299999999996</v>
      </c>
      <c r="J404" s="0" t="n">
        <f aca="false">H403*I404</f>
        <v>-42.7299999999996</v>
      </c>
      <c r="K404" s="0" t="n">
        <f aca="false">K403+I404*L403</f>
        <v>5605.17999999996</v>
      </c>
      <c r="L404" s="0" t="n">
        <f aca="false">INT(K404*$O$1/B404)*H404</f>
        <v>-3</v>
      </c>
      <c r="M404" s="0" t="n">
        <f aca="false">ABS(L404-L403)</f>
        <v>0</v>
      </c>
      <c r="N404" s="0" t="n">
        <f aca="false">COUNTIF(工作表2!$A$2:$A$248,A404)</f>
        <v>0</v>
      </c>
      <c r="P404" s="0" t="n">
        <f aca="false">D404-IF(N403=1,E403,D403)</f>
        <v>14</v>
      </c>
      <c r="Q404" s="0" t="n">
        <f aca="false">H403*P404</f>
        <v>-14</v>
      </c>
      <c r="R404" s="0" t="n">
        <f aca="false">R403+P404*S403</f>
        <v>7926</v>
      </c>
      <c r="S404" s="0" t="n">
        <f aca="false">INT(R404*$O$1/IF(N404=1,E404,D404))*H404</f>
        <v>-5</v>
      </c>
      <c r="T404" s="0" t="n">
        <f aca="false">IF(N404=1,ABS(S404)+ABS(60),ABS(S404-S403))</f>
        <v>0</v>
      </c>
    </row>
    <row r="405" customFormat="false" ht="15" hidden="false" customHeight="false" outlineLevel="0" collapsed="false">
      <c r="A405" s="1" t="n">
        <v>36602</v>
      </c>
      <c r="B405" s="2" t="n">
        <v>8763.27</v>
      </c>
      <c r="C405" s="2" t="n">
        <v>173748</v>
      </c>
      <c r="D405" s="2" t="n">
        <v>8564</v>
      </c>
      <c r="E405" s="2" t="n">
        <v>8640</v>
      </c>
      <c r="F405" s="2" t="n">
        <f aca="false">AVERAGE(B346:B405)</f>
        <v>9253.32366666667</v>
      </c>
      <c r="G405" s="2" t="n">
        <f aca="false">AVERAGE(C346:C405)</f>
        <v>182906.816666667</v>
      </c>
      <c r="H405" s="2" t="n">
        <f aca="false">SIGN(C405-G405)</f>
        <v>-1</v>
      </c>
      <c r="I405" s="0" t="n">
        <f aca="false">B405-B404</f>
        <v>80.5100000000002</v>
      </c>
      <c r="J405" s="0" t="n">
        <f aca="false">H404*I405</f>
        <v>-80.5100000000002</v>
      </c>
      <c r="K405" s="0" t="n">
        <f aca="false">K404+I405*L404</f>
        <v>5363.64999999996</v>
      </c>
      <c r="L405" s="0" t="n">
        <f aca="false">INT(K405*$O$1/B405)*H405</f>
        <v>-3</v>
      </c>
      <c r="M405" s="0" t="n">
        <f aca="false">ABS(L405-L404)</f>
        <v>0</v>
      </c>
      <c r="N405" s="0" t="n">
        <f aca="false">COUNTIF(工作表2!$A$2:$A$248,A405)</f>
        <v>0</v>
      </c>
      <c r="P405" s="0" t="n">
        <f aca="false">D405-IF(N404=1,E404,D404)</f>
        <v>-100</v>
      </c>
      <c r="Q405" s="0" t="n">
        <f aca="false">H404*P405</f>
        <v>100</v>
      </c>
      <c r="R405" s="0" t="n">
        <f aca="false">R404+P405*S404</f>
        <v>8426</v>
      </c>
      <c r="S405" s="0" t="n">
        <f aca="false">INT(R405*$O$1/IF(N405=1,E405,D405))*H405</f>
        <v>-5</v>
      </c>
      <c r="T405" s="0" t="n">
        <f aca="false">IF(N405=1,ABS(S405)+ABS(60),ABS(S405-S404))</f>
        <v>0</v>
      </c>
    </row>
    <row r="406" customFormat="false" ht="15" hidden="false" customHeight="false" outlineLevel="0" collapsed="false">
      <c r="A406" s="1" t="n">
        <v>36605</v>
      </c>
      <c r="B406" s="2" t="n">
        <v>8536.05</v>
      </c>
      <c r="C406" s="2" t="n">
        <v>79620</v>
      </c>
      <c r="D406" s="2" t="n">
        <v>8265</v>
      </c>
      <c r="E406" s="2" t="n">
        <v>8338</v>
      </c>
      <c r="F406" s="2" t="n">
        <f aca="false">AVERAGE(B347:B406)</f>
        <v>9265.62666666667</v>
      </c>
      <c r="G406" s="2" t="n">
        <f aca="false">AVERAGE(C347:C406)</f>
        <v>182431.516666667</v>
      </c>
      <c r="H406" s="2" t="n">
        <f aca="false">SIGN(C406-G406)</f>
        <v>-1</v>
      </c>
      <c r="I406" s="0" t="n">
        <f aca="false">B406-B405</f>
        <v>-227.220000000001</v>
      </c>
      <c r="J406" s="0" t="n">
        <f aca="false">H405*I406</f>
        <v>227.220000000001</v>
      </c>
      <c r="K406" s="0" t="n">
        <f aca="false">K405+I406*L405</f>
        <v>6045.30999999996</v>
      </c>
      <c r="L406" s="0" t="n">
        <f aca="false">INT(K406*$O$1/B406)*H406</f>
        <v>-4</v>
      </c>
      <c r="M406" s="0" t="n">
        <f aca="false">ABS(L406-L405)</f>
        <v>1</v>
      </c>
      <c r="N406" s="0" t="n">
        <f aca="false">COUNTIF(工作表2!$A$2:$A$248,A406)</f>
        <v>0</v>
      </c>
      <c r="P406" s="0" t="n">
        <f aca="false">D406-IF(N405=1,E405,D405)</f>
        <v>-299</v>
      </c>
      <c r="Q406" s="0" t="n">
        <f aca="false">H405*P406</f>
        <v>299</v>
      </c>
      <c r="R406" s="0" t="n">
        <f aca="false">R405+P406*S405</f>
        <v>9921</v>
      </c>
      <c r="S406" s="0" t="n">
        <f aca="false">INT(R406*$O$1/IF(N406=1,E406,D406))*H406</f>
        <v>-7</v>
      </c>
      <c r="T406" s="0" t="n">
        <f aca="false">IF(N406=1,ABS(S406)+ABS(60),ABS(S406-S405))</f>
        <v>2</v>
      </c>
    </row>
    <row r="407" customFormat="false" ht="15" hidden="false" customHeight="false" outlineLevel="0" collapsed="false">
      <c r="A407" s="1" t="n">
        <v>36606</v>
      </c>
      <c r="B407" s="2" t="n">
        <v>9004.48</v>
      </c>
      <c r="C407" s="2" t="n">
        <v>184481</v>
      </c>
      <c r="D407" s="2" t="n">
        <v>8843</v>
      </c>
      <c r="E407" s="2" t="n">
        <v>8921</v>
      </c>
      <c r="F407" s="2" t="n">
        <f aca="false">AVERAGE(B348:B407)</f>
        <v>9285.98566666667</v>
      </c>
      <c r="G407" s="2" t="n">
        <f aca="false">AVERAGE(C348:C407)</f>
        <v>183997.95</v>
      </c>
      <c r="H407" s="2" t="n">
        <f aca="false">SIGN(C407-G407)</f>
        <v>1</v>
      </c>
      <c r="I407" s="0" t="n">
        <f aca="false">B407-B406</f>
        <v>468.43</v>
      </c>
      <c r="J407" s="0" t="n">
        <f aca="false">H406*I407</f>
        <v>-468.43</v>
      </c>
      <c r="K407" s="0" t="n">
        <f aca="false">K406+I407*L406</f>
        <v>4171.58999999996</v>
      </c>
      <c r="L407" s="0" t="n">
        <f aca="false">INT(K407*$O$1/B407)*H407</f>
        <v>2</v>
      </c>
      <c r="M407" s="0" t="n">
        <f aca="false">ABS(L407-L406)</f>
        <v>6</v>
      </c>
      <c r="N407" s="0" t="n">
        <f aca="false">COUNTIF(工作表2!$A$2:$A$248,A407)</f>
        <v>0</v>
      </c>
      <c r="P407" s="0" t="n">
        <f aca="false">D407-IF(N406=1,E406,D406)</f>
        <v>578</v>
      </c>
      <c r="Q407" s="0" t="n">
        <f aca="false">H406*P407</f>
        <v>-578</v>
      </c>
      <c r="R407" s="0" t="n">
        <f aca="false">R406+P407*S406</f>
        <v>5875</v>
      </c>
      <c r="S407" s="0" t="n">
        <f aca="false">INT(R407*$O$1/IF(N407=1,E407,D407))*H407</f>
        <v>3</v>
      </c>
      <c r="T407" s="0" t="n">
        <f aca="false">IF(N407=1,ABS(S407)+ABS(60),ABS(S407-S406))</f>
        <v>10</v>
      </c>
    </row>
    <row r="408" customFormat="false" ht="15" hidden="false" customHeight="false" outlineLevel="0" collapsed="false">
      <c r="A408" s="1" t="n">
        <v>36607</v>
      </c>
      <c r="B408" s="2" t="n">
        <v>9069.39</v>
      </c>
      <c r="C408" s="2" t="n">
        <v>220428</v>
      </c>
      <c r="D408" s="2" t="n">
        <v>9075</v>
      </c>
      <c r="E408" s="2" t="n">
        <v>9188</v>
      </c>
      <c r="F408" s="2" t="n">
        <f aca="false">AVERAGE(B349:B408)</f>
        <v>9304.9045</v>
      </c>
      <c r="G408" s="2" t="n">
        <f aca="false">AVERAGE(C349:C408)</f>
        <v>185400.266666667</v>
      </c>
      <c r="H408" s="2" t="n">
        <f aca="false">SIGN(C408-G408)</f>
        <v>1</v>
      </c>
      <c r="I408" s="0" t="n">
        <f aca="false">B408-B407</f>
        <v>64.9099999999999</v>
      </c>
      <c r="J408" s="0" t="n">
        <f aca="false">H407*I408</f>
        <v>64.9099999999999</v>
      </c>
      <c r="K408" s="0" t="n">
        <f aca="false">K407+I408*L407</f>
        <v>4301.40999999996</v>
      </c>
      <c r="L408" s="0" t="n">
        <f aca="false">INT(K408*$O$1/B408)*H408</f>
        <v>2</v>
      </c>
      <c r="M408" s="0" t="n">
        <f aca="false">ABS(L408-L407)</f>
        <v>0</v>
      </c>
      <c r="N408" s="0" t="n">
        <f aca="false">COUNTIF(工作表2!$A$2:$A$248,A408)</f>
        <v>0</v>
      </c>
      <c r="P408" s="0" t="n">
        <f aca="false">D408-IF(N407=1,E407,D407)</f>
        <v>232</v>
      </c>
      <c r="Q408" s="0" t="n">
        <f aca="false">H407*P408</f>
        <v>232</v>
      </c>
      <c r="R408" s="0" t="n">
        <f aca="false">R407+P408*S407</f>
        <v>6571</v>
      </c>
      <c r="S408" s="0" t="n">
        <f aca="false">INT(R408*$O$1/IF(N408=1,E408,D408))*H408</f>
        <v>4</v>
      </c>
      <c r="T408" s="0" t="n">
        <f aca="false">IF(N408=1,ABS(S408)+ABS(60),ABS(S408-S407))</f>
        <v>1</v>
      </c>
    </row>
    <row r="409" customFormat="false" ht="15" hidden="false" customHeight="false" outlineLevel="0" collapsed="false">
      <c r="A409" s="1" t="n">
        <v>36608</v>
      </c>
      <c r="B409" s="2" t="n">
        <v>9533.87</v>
      </c>
      <c r="C409" s="2" t="n">
        <v>245201</v>
      </c>
      <c r="D409" s="2" t="n">
        <v>9636</v>
      </c>
      <c r="E409" s="2" t="n">
        <v>9749</v>
      </c>
      <c r="F409" s="2" t="n">
        <f aca="false">AVERAGE(B350:B409)</f>
        <v>9330.423</v>
      </c>
      <c r="G409" s="2" t="n">
        <f aca="false">AVERAGE(C350:C409)</f>
        <v>186748.1</v>
      </c>
      <c r="H409" s="2" t="n">
        <f aca="false">SIGN(C409-G409)</f>
        <v>1</v>
      </c>
      <c r="I409" s="0" t="n">
        <f aca="false">B409-B408</f>
        <v>464.480000000001</v>
      </c>
      <c r="J409" s="0" t="n">
        <f aca="false">H408*I409</f>
        <v>464.480000000001</v>
      </c>
      <c r="K409" s="0" t="n">
        <f aca="false">K408+I409*L408</f>
        <v>5230.36999999996</v>
      </c>
      <c r="L409" s="0" t="n">
        <f aca="false">INT(K409*$O$1/B409)*H409</f>
        <v>3</v>
      </c>
      <c r="M409" s="0" t="n">
        <f aca="false">ABS(L409-L408)</f>
        <v>1</v>
      </c>
      <c r="N409" s="0" t="n">
        <f aca="false">COUNTIF(工作表2!$A$2:$A$248,A409)</f>
        <v>0</v>
      </c>
      <c r="P409" s="0" t="n">
        <f aca="false">D409-IF(N408=1,E408,D408)</f>
        <v>561</v>
      </c>
      <c r="Q409" s="0" t="n">
        <f aca="false">H408*P409</f>
        <v>561</v>
      </c>
      <c r="R409" s="0" t="n">
        <f aca="false">R408+P409*S408</f>
        <v>8815</v>
      </c>
      <c r="S409" s="0" t="n">
        <f aca="false">INT(R409*$O$1/IF(N409=1,E409,D409))*H409</f>
        <v>5</v>
      </c>
      <c r="T409" s="0" t="n">
        <f aca="false">IF(N409=1,ABS(S409)+ABS(60),ABS(S409-S408))</f>
        <v>1</v>
      </c>
    </row>
    <row r="410" customFormat="false" ht="15" hidden="false" customHeight="false" outlineLevel="0" collapsed="false">
      <c r="A410" s="1" t="n">
        <v>36609</v>
      </c>
      <c r="B410" s="2" t="n">
        <v>9482.64</v>
      </c>
      <c r="C410" s="2" t="n">
        <v>273566</v>
      </c>
      <c r="D410" s="2" t="n">
        <v>9545</v>
      </c>
      <c r="E410" s="2" t="n">
        <v>9616</v>
      </c>
      <c r="F410" s="2" t="n">
        <f aca="false">AVERAGE(B351:B410)</f>
        <v>9353.74216666667</v>
      </c>
      <c r="G410" s="2" t="n">
        <f aca="false">AVERAGE(C351:C410)</f>
        <v>189076.55</v>
      </c>
      <c r="H410" s="2" t="n">
        <f aca="false">SIGN(C410-G410)</f>
        <v>1</v>
      </c>
      <c r="I410" s="0" t="n">
        <f aca="false">B410-B409</f>
        <v>-51.2300000000014</v>
      </c>
      <c r="J410" s="0" t="n">
        <f aca="false">H409*I410</f>
        <v>-51.2300000000014</v>
      </c>
      <c r="K410" s="0" t="n">
        <f aca="false">K409+I410*L409</f>
        <v>5076.67999999996</v>
      </c>
      <c r="L410" s="0" t="n">
        <f aca="false">INT(K410*$O$1/B410)*H410</f>
        <v>3</v>
      </c>
      <c r="M410" s="0" t="n">
        <f aca="false">ABS(L410-L409)</f>
        <v>0</v>
      </c>
      <c r="N410" s="0" t="n">
        <f aca="false">COUNTIF(工作表2!$A$2:$A$248,A410)</f>
        <v>0</v>
      </c>
      <c r="P410" s="0" t="n">
        <f aca="false">D410-IF(N409=1,E409,D409)</f>
        <v>-91</v>
      </c>
      <c r="Q410" s="0" t="n">
        <f aca="false">H409*P410</f>
        <v>-91</v>
      </c>
      <c r="R410" s="0" t="n">
        <f aca="false">R409+P410*S409</f>
        <v>8360</v>
      </c>
      <c r="S410" s="0" t="n">
        <f aca="false">INT(R410*$O$1/IF(N410=1,E410,D410))*H410</f>
        <v>5</v>
      </c>
      <c r="T410" s="0" t="n">
        <f aca="false">IF(N410=1,ABS(S410)+ABS(60),ABS(S410-S409))</f>
        <v>0</v>
      </c>
    </row>
    <row r="411" customFormat="false" ht="15" hidden="false" customHeight="false" outlineLevel="0" collapsed="false">
      <c r="A411" s="1" t="n">
        <v>36612</v>
      </c>
      <c r="B411" s="2" t="n">
        <v>9807.57</v>
      </c>
      <c r="C411" s="2" t="n">
        <v>259825</v>
      </c>
      <c r="D411" s="2" t="n">
        <v>9835</v>
      </c>
      <c r="E411" s="2" t="n">
        <v>9919</v>
      </c>
      <c r="F411" s="2" t="n">
        <f aca="false">AVERAGE(B352:B411)</f>
        <v>9380.21083333333</v>
      </c>
      <c r="G411" s="2" t="n">
        <f aca="false">AVERAGE(C352:C411)</f>
        <v>190566.35</v>
      </c>
      <c r="H411" s="2" t="n">
        <f aca="false">SIGN(C411-G411)</f>
        <v>1</v>
      </c>
      <c r="I411" s="0" t="n">
        <f aca="false">B411-B410</f>
        <v>324.93</v>
      </c>
      <c r="J411" s="0" t="n">
        <f aca="false">H410*I411</f>
        <v>324.93</v>
      </c>
      <c r="K411" s="0" t="n">
        <f aca="false">K410+I411*L410</f>
        <v>6051.46999999996</v>
      </c>
      <c r="L411" s="0" t="n">
        <f aca="false">INT(K411*$O$1/B411)*H411</f>
        <v>3</v>
      </c>
      <c r="M411" s="0" t="n">
        <f aca="false">ABS(L411-L410)</f>
        <v>0</v>
      </c>
      <c r="N411" s="0" t="n">
        <f aca="false">COUNTIF(工作表2!$A$2:$A$248,A411)</f>
        <v>0</v>
      </c>
      <c r="P411" s="0" t="n">
        <f aca="false">D411-IF(N410=1,E410,D410)</f>
        <v>290</v>
      </c>
      <c r="Q411" s="0" t="n">
        <f aca="false">H410*P411</f>
        <v>290</v>
      </c>
      <c r="R411" s="0" t="n">
        <f aca="false">R410+P411*S410</f>
        <v>9810</v>
      </c>
      <c r="S411" s="0" t="n">
        <f aca="false">INT(R411*$O$1/IF(N411=1,E411,D411))*H411</f>
        <v>5</v>
      </c>
      <c r="T411" s="0" t="n">
        <f aca="false">IF(N411=1,ABS(S411)+ABS(60),ABS(S411-S410))</f>
        <v>0</v>
      </c>
    </row>
    <row r="412" customFormat="false" ht="15" hidden="false" customHeight="false" outlineLevel="0" collapsed="false">
      <c r="A412" s="1" t="n">
        <v>36613</v>
      </c>
      <c r="B412" s="2" t="n">
        <v>9856.6</v>
      </c>
      <c r="C412" s="2" t="n">
        <v>292135</v>
      </c>
      <c r="D412" s="2" t="n">
        <v>9866</v>
      </c>
      <c r="E412" s="2" t="n">
        <v>9950</v>
      </c>
      <c r="F412" s="2" t="n">
        <f aca="false">AVERAGE(B353:B412)</f>
        <v>9404.23633333333</v>
      </c>
      <c r="G412" s="2" t="n">
        <f aca="false">AVERAGE(C353:C412)</f>
        <v>192275.5</v>
      </c>
      <c r="H412" s="2" t="n">
        <f aca="false">SIGN(C412-G412)</f>
        <v>1</v>
      </c>
      <c r="I412" s="0" t="n">
        <f aca="false">B412-B411</f>
        <v>49.0300000000007</v>
      </c>
      <c r="J412" s="0" t="n">
        <f aca="false">H411*I412</f>
        <v>49.0300000000007</v>
      </c>
      <c r="K412" s="0" t="n">
        <f aca="false">K411+I412*L411</f>
        <v>6198.55999999996</v>
      </c>
      <c r="L412" s="0" t="n">
        <f aca="false">INT(K412*$O$1/B412)*H412</f>
        <v>3</v>
      </c>
      <c r="M412" s="0" t="n">
        <f aca="false">ABS(L412-L411)</f>
        <v>0</v>
      </c>
      <c r="N412" s="0" t="n">
        <f aca="false">COUNTIF(工作表2!$A$2:$A$248,A412)</f>
        <v>0</v>
      </c>
      <c r="P412" s="0" t="n">
        <f aca="false">D412-IF(N411=1,E411,D411)</f>
        <v>31</v>
      </c>
      <c r="Q412" s="0" t="n">
        <f aca="false">H411*P412</f>
        <v>31</v>
      </c>
      <c r="R412" s="0" t="n">
        <f aca="false">R411+P412*S411</f>
        <v>9965</v>
      </c>
      <c r="S412" s="0" t="n">
        <f aca="false">INT(R412*$O$1/IF(N412=1,E412,D412))*H412</f>
        <v>6</v>
      </c>
      <c r="T412" s="0" t="n">
        <f aca="false">IF(N412=1,ABS(S412)+ABS(60),ABS(S412-S411))</f>
        <v>1</v>
      </c>
    </row>
    <row r="413" customFormat="false" ht="15" hidden="false" customHeight="false" outlineLevel="0" collapsed="false">
      <c r="A413" s="1" t="n">
        <v>36614</v>
      </c>
      <c r="B413" s="2" t="n">
        <v>9805.69</v>
      </c>
      <c r="C413" s="2" t="n">
        <v>234097</v>
      </c>
      <c r="D413" s="2" t="n">
        <v>9848</v>
      </c>
      <c r="E413" s="2" t="n">
        <v>9890</v>
      </c>
      <c r="F413" s="2" t="n">
        <f aca="false">AVERAGE(B354:B413)</f>
        <v>9426.8505</v>
      </c>
      <c r="G413" s="2" t="n">
        <f aca="false">AVERAGE(C354:C413)</f>
        <v>192950.783333333</v>
      </c>
      <c r="H413" s="2" t="n">
        <f aca="false">SIGN(C413-G413)</f>
        <v>1</v>
      </c>
      <c r="I413" s="0" t="n">
        <f aca="false">B413-B412</f>
        <v>-50.9099999999999</v>
      </c>
      <c r="J413" s="0" t="n">
        <f aca="false">H412*I413</f>
        <v>-50.9099999999999</v>
      </c>
      <c r="K413" s="0" t="n">
        <f aca="false">K412+I413*L412</f>
        <v>6045.82999999996</v>
      </c>
      <c r="L413" s="0" t="n">
        <f aca="false">INT(K413*$O$1/B413)*H413</f>
        <v>3</v>
      </c>
      <c r="M413" s="0" t="n">
        <f aca="false">ABS(L413-L412)</f>
        <v>0</v>
      </c>
      <c r="N413" s="0" t="n">
        <f aca="false">COUNTIF(工作表2!$A$2:$A$248,A413)</f>
        <v>0</v>
      </c>
      <c r="P413" s="0" t="n">
        <f aca="false">D413-IF(N412=1,E412,D412)</f>
        <v>-18</v>
      </c>
      <c r="Q413" s="0" t="n">
        <f aca="false">H412*P413</f>
        <v>-18</v>
      </c>
      <c r="R413" s="0" t="n">
        <f aca="false">R412+P413*S412</f>
        <v>9857</v>
      </c>
      <c r="S413" s="0" t="n">
        <f aca="false">INT(R413*$O$1/IF(N413=1,E413,D413))*H413</f>
        <v>6</v>
      </c>
      <c r="T413" s="0" t="n">
        <f aca="false">IF(N413=1,ABS(S413)+ABS(60),ABS(S413-S412))</f>
        <v>0</v>
      </c>
    </row>
    <row r="414" customFormat="false" ht="15" hidden="false" customHeight="false" outlineLevel="0" collapsed="false">
      <c r="A414" s="1" t="n">
        <v>36615</v>
      </c>
      <c r="B414" s="2" t="n">
        <v>9931.94</v>
      </c>
      <c r="C414" s="2" t="n">
        <v>272163</v>
      </c>
      <c r="D414" s="2" t="n">
        <v>9983</v>
      </c>
      <c r="E414" s="2" t="n">
        <v>10080</v>
      </c>
      <c r="F414" s="2" t="n">
        <f aca="false">AVERAGE(B355:B414)</f>
        <v>9446.44033333333</v>
      </c>
      <c r="G414" s="2" t="n">
        <f aca="false">AVERAGE(C355:C414)</f>
        <v>193681.933333333</v>
      </c>
      <c r="H414" s="2" t="n">
        <f aca="false">SIGN(C414-G414)</f>
        <v>1</v>
      </c>
      <c r="I414" s="0" t="n">
        <f aca="false">B414-B413</f>
        <v>126.25</v>
      </c>
      <c r="J414" s="0" t="n">
        <f aca="false">H413*I414</f>
        <v>126.25</v>
      </c>
      <c r="K414" s="0" t="n">
        <f aca="false">K413+I414*L413</f>
        <v>6424.57999999996</v>
      </c>
      <c r="L414" s="0" t="n">
        <f aca="false">INT(K414*$O$1/B414)*H414</f>
        <v>3</v>
      </c>
      <c r="M414" s="0" t="n">
        <f aca="false">ABS(L414-L413)</f>
        <v>0</v>
      </c>
      <c r="N414" s="0" t="n">
        <f aca="false">COUNTIF(工作表2!$A$2:$A$248,A414)</f>
        <v>0</v>
      </c>
      <c r="P414" s="0" t="n">
        <f aca="false">D414-IF(N413=1,E413,D413)</f>
        <v>135</v>
      </c>
      <c r="Q414" s="0" t="n">
        <f aca="false">H413*P414</f>
        <v>135</v>
      </c>
      <c r="R414" s="0" t="n">
        <f aca="false">R413+P414*S413</f>
        <v>10667</v>
      </c>
      <c r="S414" s="0" t="n">
        <f aca="false">INT(R414*$O$1/IF(N414=1,E414,D414))*H414</f>
        <v>6</v>
      </c>
      <c r="T414" s="0" t="n">
        <f aca="false">IF(N414=1,ABS(S414)+ABS(60),ABS(S414-S413))</f>
        <v>0</v>
      </c>
    </row>
    <row r="415" customFormat="false" ht="15" hidden="false" customHeight="false" outlineLevel="0" collapsed="false">
      <c r="A415" s="1" t="n">
        <v>36616</v>
      </c>
      <c r="B415" s="2" t="n">
        <v>9854.95</v>
      </c>
      <c r="C415" s="2" t="n">
        <v>206150</v>
      </c>
      <c r="D415" s="2" t="n">
        <v>9915</v>
      </c>
      <c r="E415" s="2" t="n">
        <v>9975</v>
      </c>
      <c r="F415" s="2" t="n">
        <f aca="false">AVERAGE(B356:B415)</f>
        <v>9463.19166666666</v>
      </c>
      <c r="G415" s="2" t="n">
        <f aca="false">AVERAGE(C356:C415)</f>
        <v>192917.95</v>
      </c>
      <c r="H415" s="2" t="n">
        <f aca="false">SIGN(C415-G415)</f>
        <v>1</v>
      </c>
      <c r="I415" s="0" t="n">
        <f aca="false">B415-B414</f>
        <v>-76.9899999999998</v>
      </c>
      <c r="J415" s="0" t="n">
        <f aca="false">H414*I415</f>
        <v>-76.9899999999998</v>
      </c>
      <c r="K415" s="0" t="n">
        <f aca="false">K414+I415*L414</f>
        <v>6193.60999999996</v>
      </c>
      <c r="L415" s="0" t="n">
        <f aca="false">INT(K415*$O$1/B415)*H415</f>
        <v>3</v>
      </c>
      <c r="M415" s="0" t="n">
        <f aca="false">ABS(L415-L414)</f>
        <v>0</v>
      </c>
      <c r="N415" s="0" t="n">
        <f aca="false">COUNTIF(工作表2!$A$2:$A$248,A415)</f>
        <v>0</v>
      </c>
      <c r="P415" s="0" t="n">
        <f aca="false">D415-IF(N414=1,E414,D414)</f>
        <v>-68</v>
      </c>
      <c r="Q415" s="0" t="n">
        <f aca="false">H414*P415</f>
        <v>-68</v>
      </c>
      <c r="R415" s="0" t="n">
        <f aca="false">R414+P415*S414</f>
        <v>10259</v>
      </c>
      <c r="S415" s="0" t="n">
        <f aca="false">INT(R415*$O$1/IF(N415=1,E415,D415))*H415</f>
        <v>6</v>
      </c>
      <c r="T415" s="0" t="n">
        <f aca="false">IF(N415=1,ABS(S415)+ABS(60),ABS(S415-S414))</f>
        <v>0</v>
      </c>
    </row>
    <row r="416" customFormat="false" ht="15" hidden="false" customHeight="false" outlineLevel="0" collapsed="false">
      <c r="A416" s="1" t="n">
        <v>36617</v>
      </c>
      <c r="B416" s="2" t="n">
        <v>10050.43</v>
      </c>
      <c r="C416" s="2" t="n">
        <v>221555</v>
      </c>
      <c r="D416" s="2" t="n">
        <v>10149</v>
      </c>
      <c r="E416" s="2" t="n">
        <v>10250</v>
      </c>
      <c r="F416" s="2" t="n">
        <f aca="false">AVERAGE(B357:B416)</f>
        <v>9481.99833333333</v>
      </c>
      <c r="G416" s="2" t="n">
        <f aca="false">AVERAGE(C357:C416)</f>
        <v>192150.316666667</v>
      </c>
      <c r="H416" s="2" t="n">
        <f aca="false">SIGN(C416-G416)</f>
        <v>1</v>
      </c>
      <c r="I416" s="0" t="n">
        <f aca="false">B416-B415</f>
        <v>195.48</v>
      </c>
      <c r="J416" s="0" t="n">
        <f aca="false">H415*I416</f>
        <v>195.48</v>
      </c>
      <c r="K416" s="0" t="n">
        <f aca="false">K415+I416*L415</f>
        <v>6780.04999999996</v>
      </c>
      <c r="L416" s="0" t="n">
        <f aca="false">INT(K416*$O$1/B416)*H416</f>
        <v>4</v>
      </c>
      <c r="M416" s="0" t="n">
        <f aca="false">ABS(L416-L415)</f>
        <v>1</v>
      </c>
      <c r="N416" s="0" t="n">
        <f aca="false">COUNTIF(工作表2!$A$2:$A$248,A416)</f>
        <v>0</v>
      </c>
      <c r="P416" s="0" t="n">
        <f aca="false">D416-IF(N415=1,E415,D415)</f>
        <v>234</v>
      </c>
      <c r="Q416" s="0" t="n">
        <f aca="false">H415*P416</f>
        <v>234</v>
      </c>
      <c r="R416" s="0" t="n">
        <f aca="false">R415+P416*S415</f>
        <v>11663</v>
      </c>
      <c r="S416" s="0" t="n">
        <f aca="false">INT(R416*$O$1/IF(N416=1,E416,D416))*H416</f>
        <v>6</v>
      </c>
      <c r="T416" s="0" t="n">
        <f aca="false">IF(N416=1,ABS(S416)+ABS(60),ABS(S416-S415))</f>
        <v>0</v>
      </c>
    </row>
    <row r="417" customFormat="false" ht="15" hidden="false" customHeight="false" outlineLevel="0" collapsed="false">
      <c r="A417" s="1" t="n">
        <v>36621</v>
      </c>
      <c r="B417" s="2" t="n">
        <v>10186.17</v>
      </c>
      <c r="C417" s="2" t="n">
        <v>279152</v>
      </c>
      <c r="D417" s="2" t="n">
        <v>10352</v>
      </c>
      <c r="E417" s="2" t="n">
        <v>10470</v>
      </c>
      <c r="F417" s="2" t="n">
        <f aca="false">AVERAGE(B358:B417)</f>
        <v>9504.34333333333</v>
      </c>
      <c r="G417" s="2" t="n">
        <f aca="false">AVERAGE(C358:C417)</f>
        <v>193101.333333333</v>
      </c>
      <c r="H417" s="2" t="n">
        <f aca="false">SIGN(C417-G417)</f>
        <v>1</v>
      </c>
      <c r="I417" s="0" t="n">
        <f aca="false">B417-B416</f>
        <v>135.74</v>
      </c>
      <c r="J417" s="0" t="n">
        <f aca="false">H416*I417</f>
        <v>135.74</v>
      </c>
      <c r="K417" s="0" t="n">
        <f aca="false">K416+I417*L416</f>
        <v>7323.00999999996</v>
      </c>
      <c r="L417" s="0" t="n">
        <f aca="false">INT(K417*$O$1/B417)*H417</f>
        <v>4</v>
      </c>
      <c r="M417" s="0" t="n">
        <f aca="false">ABS(L417-L416)</f>
        <v>0</v>
      </c>
      <c r="N417" s="0" t="n">
        <f aca="false">COUNTIF(工作表2!$A$2:$A$248,A417)</f>
        <v>0</v>
      </c>
      <c r="P417" s="0" t="n">
        <f aca="false">D417-IF(N416=1,E416,D416)</f>
        <v>203</v>
      </c>
      <c r="Q417" s="0" t="n">
        <f aca="false">H416*P417</f>
        <v>203</v>
      </c>
      <c r="R417" s="0" t="n">
        <f aca="false">R416+P417*S416</f>
        <v>12881</v>
      </c>
      <c r="S417" s="0" t="n">
        <f aca="false">INT(R417*$O$1/IF(N417=1,E417,D417))*H417</f>
        <v>7</v>
      </c>
      <c r="T417" s="0" t="n">
        <f aca="false">IF(N417=1,ABS(S417)+ABS(60),ABS(S417-S416))</f>
        <v>1</v>
      </c>
    </row>
    <row r="418" customFormat="false" ht="15" hidden="false" customHeight="false" outlineLevel="0" collapsed="false">
      <c r="A418" s="1" t="n">
        <v>36622</v>
      </c>
      <c r="B418" s="2" t="n">
        <v>9969.28</v>
      </c>
      <c r="C418" s="2" t="n">
        <v>260224</v>
      </c>
      <c r="D418" s="2" t="n">
        <v>10010</v>
      </c>
      <c r="E418" s="2" t="n">
        <v>10130</v>
      </c>
      <c r="F418" s="2" t="n">
        <f aca="false">AVERAGE(B359:B418)</f>
        <v>9518.788</v>
      </c>
      <c r="G418" s="2" t="n">
        <f aca="false">AVERAGE(C359:C418)</f>
        <v>193370.983333333</v>
      </c>
      <c r="H418" s="2" t="n">
        <f aca="false">SIGN(C418-G418)</f>
        <v>1</v>
      </c>
      <c r="I418" s="0" t="n">
        <f aca="false">B418-B417</f>
        <v>-216.889999999999</v>
      </c>
      <c r="J418" s="0" t="n">
        <f aca="false">H417*I418</f>
        <v>-216.889999999999</v>
      </c>
      <c r="K418" s="0" t="n">
        <f aca="false">K417+I418*L417</f>
        <v>6455.44999999996</v>
      </c>
      <c r="L418" s="0" t="n">
        <f aca="false">INT(K418*$O$1/B418)*H418</f>
        <v>3</v>
      </c>
      <c r="M418" s="0" t="n">
        <f aca="false">ABS(L418-L417)</f>
        <v>1</v>
      </c>
      <c r="N418" s="0" t="n">
        <f aca="false">COUNTIF(工作表2!$A$2:$A$248,A418)</f>
        <v>0</v>
      </c>
      <c r="P418" s="0" t="n">
        <f aca="false">D418-IF(N417=1,E417,D417)</f>
        <v>-342</v>
      </c>
      <c r="Q418" s="0" t="n">
        <f aca="false">H417*P418</f>
        <v>-342</v>
      </c>
      <c r="R418" s="0" t="n">
        <f aca="false">R417+P418*S417</f>
        <v>10487</v>
      </c>
      <c r="S418" s="0" t="n">
        <f aca="false">INT(R418*$O$1/IF(N418=1,E418,D418))*H418</f>
        <v>6</v>
      </c>
      <c r="T418" s="0" t="n">
        <f aca="false">IF(N418=1,ABS(S418)+ABS(60),ABS(S418-S417))</f>
        <v>1</v>
      </c>
    </row>
    <row r="419" customFormat="false" ht="15" hidden="false" customHeight="false" outlineLevel="0" collapsed="false">
      <c r="A419" s="1" t="n">
        <v>36623</v>
      </c>
      <c r="B419" s="2" t="n">
        <v>9921.03</v>
      </c>
      <c r="C419" s="2" t="n">
        <v>209346</v>
      </c>
      <c r="D419" s="2" t="n">
        <v>10079</v>
      </c>
      <c r="E419" s="2" t="n">
        <v>10074</v>
      </c>
      <c r="F419" s="2" t="n">
        <f aca="false">AVERAGE(B360:B419)</f>
        <v>9535.35466666667</v>
      </c>
      <c r="G419" s="2" t="n">
        <f aca="false">AVERAGE(C360:C419)</f>
        <v>191433.4</v>
      </c>
      <c r="H419" s="2" t="n">
        <f aca="false">SIGN(C419-G419)</f>
        <v>1</v>
      </c>
      <c r="I419" s="0" t="n">
        <f aca="false">B419-B418</f>
        <v>-48.25</v>
      </c>
      <c r="J419" s="0" t="n">
        <f aca="false">H418*I419</f>
        <v>-48.25</v>
      </c>
      <c r="K419" s="0" t="n">
        <f aca="false">K418+I419*L418</f>
        <v>6310.69999999996</v>
      </c>
      <c r="L419" s="0" t="n">
        <f aca="false">INT(K419*$O$1/B419)*H419</f>
        <v>3</v>
      </c>
      <c r="M419" s="0" t="n">
        <f aca="false">ABS(L419-L418)</f>
        <v>0</v>
      </c>
      <c r="N419" s="0" t="n">
        <f aca="false">COUNTIF(工作表2!$A$2:$A$248,A419)</f>
        <v>0</v>
      </c>
      <c r="P419" s="0" t="n">
        <f aca="false">D419-IF(N418=1,E418,D418)</f>
        <v>69</v>
      </c>
      <c r="Q419" s="0" t="n">
        <f aca="false">H418*P419</f>
        <v>69</v>
      </c>
      <c r="R419" s="0" t="n">
        <f aca="false">R418+P419*S418</f>
        <v>10901</v>
      </c>
      <c r="S419" s="0" t="n">
        <f aca="false">INT(R419*$O$1/IF(N419=1,E419,D419))*H419</f>
        <v>6</v>
      </c>
      <c r="T419" s="0" t="n">
        <f aca="false">IF(N419=1,ABS(S419)+ABS(60),ABS(S419-S418))</f>
        <v>0</v>
      </c>
    </row>
    <row r="420" customFormat="false" ht="15" hidden="false" customHeight="false" outlineLevel="0" collapsed="false">
      <c r="A420" s="1" t="n">
        <v>36624</v>
      </c>
      <c r="B420" s="2" t="n">
        <v>9934.57</v>
      </c>
      <c r="C420" s="2" t="n">
        <v>219784</v>
      </c>
      <c r="D420" s="2" t="n">
        <v>10044</v>
      </c>
      <c r="E420" s="2" t="n">
        <v>10149</v>
      </c>
      <c r="F420" s="2" t="n">
        <f aca="false">AVERAGE(B361:B420)</f>
        <v>9548.52</v>
      </c>
      <c r="G420" s="2" t="n">
        <f aca="false">AVERAGE(C361:C420)</f>
        <v>191161.433333333</v>
      </c>
      <c r="H420" s="2" t="n">
        <f aca="false">SIGN(C420-G420)</f>
        <v>1</v>
      </c>
      <c r="I420" s="0" t="n">
        <f aca="false">B420-B419</f>
        <v>13.5399999999991</v>
      </c>
      <c r="J420" s="0" t="n">
        <f aca="false">H419*I420</f>
        <v>13.5399999999991</v>
      </c>
      <c r="K420" s="0" t="n">
        <f aca="false">K419+I420*L419</f>
        <v>6351.31999999996</v>
      </c>
      <c r="L420" s="0" t="n">
        <f aca="false">INT(K420*$O$1/B420)*H420</f>
        <v>3</v>
      </c>
      <c r="M420" s="0" t="n">
        <f aca="false">ABS(L420-L419)</f>
        <v>0</v>
      </c>
      <c r="N420" s="0" t="n">
        <f aca="false">COUNTIF(工作表2!$A$2:$A$248,A420)</f>
        <v>0</v>
      </c>
      <c r="P420" s="0" t="n">
        <f aca="false">D420-IF(N419=1,E419,D419)</f>
        <v>-35</v>
      </c>
      <c r="Q420" s="0" t="n">
        <f aca="false">H419*P420</f>
        <v>-35</v>
      </c>
      <c r="R420" s="0" t="n">
        <f aca="false">R419+P420*S419</f>
        <v>10691</v>
      </c>
      <c r="S420" s="0" t="n">
        <f aca="false">INT(R420*$O$1/IF(N420=1,E420,D420))*H420</f>
        <v>6</v>
      </c>
      <c r="T420" s="0" t="n">
        <f aca="false">IF(N420=1,ABS(S420)+ABS(60),ABS(S420-S419))</f>
        <v>0</v>
      </c>
    </row>
    <row r="421" customFormat="false" ht="15" hidden="false" customHeight="false" outlineLevel="0" collapsed="false">
      <c r="A421" s="1" t="n">
        <v>36626</v>
      </c>
      <c r="B421" s="2" t="n">
        <v>10127.48</v>
      </c>
      <c r="C421" s="2" t="n">
        <v>249835</v>
      </c>
      <c r="D421" s="2" t="n">
        <v>10262</v>
      </c>
      <c r="E421" s="2" t="n">
        <v>10346</v>
      </c>
      <c r="F421" s="2" t="n">
        <f aca="false">AVERAGE(B362:B421)</f>
        <v>9565.52483333334</v>
      </c>
      <c r="G421" s="2" t="n">
        <f aca="false">AVERAGE(C362:C421)</f>
        <v>191015.866666667</v>
      </c>
      <c r="H421" s="2" t="n">
        <f aca="false">SIGN(C421-G421)</f>
        <v>1</v>
      </c>
      <c r="I421" s="0" t="n">
        <f aca="false">B421-B420</f>
        <v>192.91</v>
      </c>
      <c r="J421" s="0" t="n">
        <f aca="false">H420*I421</f>
        <v>192.91</v>
      </c>
      <c r="K421" s="0" t="n">
        <f aca="false">K420+I421*L420</f>
        <v>6930.04999999996</v>
      </c>
      <c r="L421" s="0" t="n">
        <f aca="false">INT(K421*$O$1/B421)*H421</f>
        <v>4</v>
      </c>
      <c r="M421" s="0" t="n">
        <f aca="false">ABS(L421-L420)</f>
        <v>1</v>
      </c>
      <c r="N421" s="0" t="n">
        <f aca="false">COUNTIF(工作表2!$A$2:$A$248,A421)</f>
        <v>0</v>
      </c>
      <c r="P421" s="0" t="n">
        <f aca="false">D421-IF(N420=1,E420,D420)</f>
        <v>218</v>
      </c>
      <c r="Q421" s="0" t="n">
        <f aca="false">H420*P421</f>
        <v>218</v>
      </c>
      <c r="R421" s="0" t="n">
        <f aca="false">R420+P421*S420</f>
        <v>11999</v>
      </c>
      <c r="S421" s="0" t="n">
        <f aca="false">INT(R421*$O$1/IF(N421=1,E421,D421))*H421</f>
        <v>7</v>
      </c>
      <c r="T421" s="0" t="n">
        <f aca="false">IF(N421=1,ABS(S421)+ABS(60),ABS(S421-S420))</f>
        <v>1</v>
      </c>
    </row>
    <row r="422" customFormat="false" ht="15" hidden="false" customHeight="false" outlineLevel="0" collapsed="false">
      <c r="A422" s="1" t="n">
        <v>36627</v>
      </c>
      <c r="B422" s="2" t="n">
        <v>10068.05</v>
      </c>
      <c r="C422" s="2" t="n">
        <v>254779</v>
      </c>
      <c r="D422" s="2" t="n">
        <v>10181</v>
      </c>
      <c r="E422" s="2" t="n">
        <v>10260</v>
      </c>
      <c r="F422" s="2" t="n">
        <f aca="false">AVERAGE(B363:B422)</f>
        <v>9582.93833333333</v>
      </c>
      <c r="G422" s="2" t="n">
        <f aca="false">AVERAGE(C363:C422)</f>
        <v>191830.566666667</v>
      </c>
      <c r="H422" s="2" t="n">
        <f aca="false">SIGN(C422-G422)</f>
        <v>1</v>
      </c>
      <c r="I422" s="0" t="n">
        <f aca="false">B422-B421</f>
        <v>-59.4300000000003</v>
      </c>
      <c r="J422" s="0" t="n">
        <f aca="false">H421*I422</f>
        <v>-59.4300000000003</v>
      </c>
      <c r="K422" s="0" t="n">
        <f aca="false">K421+I422*L421</f>
        <v>6692.32999999996</v>
      </c>
      <c r="L422" s="0" t="n">
        <f aca="false">INT(K422*$O$1/B422)*H422</f>
        <v>3</v>
      </c>
      <c r="M422" s="0" t="n">
        <f aca="false">ABS(L422-L421)</f>
        <v>1</v>
      </c>
      <c r="N422" s="0" t="n">
        <f aca="false">COUNTIF(工作表2!$A$2:$A$248,A422)</f>
        <v>0</v>
      </c>
      <c r="P422" s="0" t="n">
        <f aca="false">D422-IF(N421=1,E421,D421)</f>
        <v>-81</v>
      </c>
      <c r="Q422" s="0" t="n">
        <f aca="false">H421*P422</f>
        <v>-81</v>
      </c>
      <c r="R422" s="0" t="n">
        <f aca="false">R421+P422*S421</f>
        <v>11432</v>
      </c>
      <c r="S422" s="0" t="n">
        <f aca="false">INT(R422*$O$1/IF(N422=1,E422,D422))*H422</f>
        <v>6</v>
      </c>
      <c r="T422" s="0" t="n">
        <f aca="false">IF(N422=1,ABS(S422)+ABS(60),ABS(S422-S421))</f>
        <v>1</v>
      </c>
    </row>
    <row r="423" customFormat="false" ht="15" hidden="false" customHeight="false" outlineLevel="0" collapsed="false">
      <c r="A423" s="1" t="n">
        <v>36628</v>
      </c>
      <c r="B423" s="2" t="n">
        <v>9911.39</v>
      </c>
      <c r="C423" s="2" t="n">
        <v>231574</v>
      </c>
      <c r="D423" s="2" t="n">
        <v>9950</v>
      </c>
      <c r="E423" s="2" t="n">
        <v>10010</v>
      </c>
      <c r="F423" s="2" t="n">
        <f aca="false">AVERAGE(B364:B423)</f>
        <v>9594.93866666667</v>
      </c>
      <c r="G423" s="2" t="n">
        <f aca="false">AVERAGE(C364:C423)</f>
        <v>192635.983333333</v>
      </c>
      <c r="H423" s="2" t="n">
        <f aca="false">SIGN(C423-G423)</f>
        <v>1</v>
      </c>
      <c r="I423" s="0" t="n">
        <f aca="false">B423-B422</f>
        <v>-156.66</v>
      </c>
      <c r="J423" s="0" t="n">
        <f aca="false">H422*I423</f>
        <v>-156.66</v>
      </c>
      <c r="K423" s="0" t="n">
        <f aca="false">K422+I423*L422</f>
        <v>6222.34999999996</v>
      </c>
      <c r="L423" s="0" t="n">
        <f aca="false">INT(K423*$O$1/B423)*H423</f>
        <v>3</v>
      </c>
      <c r="M423" s="0" t="n">
        <f aca="false">ABS(L423-L422)</f>
        <v>0</v>
      </c>
      <c r="N423" s="0" t="n">
        <f aca="false">COUNTIF(工作表2!$A$2:$A$248,A423)</f>
        <v>0</v>
      </c>
      <c r="P423" s="0" t="n">
        <f aca="false">D423-IF(N422=1,E422,D422)</f>
        <v>-231</v>
      </c>
      <c r="Q423" s="0" t="n">
        <f aca="false">H422*P423</f>
        <v>-231</v>
      </c>
      <c r="R423" s="0" t="n">
        <f aca="false">R422+P423*S422</f>
        <v>10046</v>
      </c>
      <c r="S423" s="0" t="n">
        <f aca="false">INT(R423*$O$1/IF(N423=1,E423,D423))*H423</f>
        <v>6</v>
      </c>
      <c r="T423" s="0" t="n">
        <f aca="false">IF(N423=1,ABS(S423)+ABS(60),ABS(S423-S422))</f>
        <v>0</v>
      </c>
    </row>
    <row r="424" customFormat="false" ht="15" hidden="false" customHeight="false" outlineLevel="0" collapsed="false">
      <c r="A424" s="1" t="n">
        <v>36629</v>
      </c>
      <c r="B424" s="2" t="n">
        <v>9662.6</v>
      </c>
      <c r="C424" s="2" t="n">
        <v>209654</v>
      </c>
      <c r="D424" s="2" t="n">
        <v>9720</v>
      </c>
      <c r="E424" s="2" t="n">
        <v>9800</v>
      </c>
      <c r="F424" s="2" t="n">
        <f aca="false">AVERAGE(B365:B424)</f>
        <v>9600.72483333334</v>
      </c>
      <c r="G424" s="2" t="n">
        <f aca="false">AVERAGE(C365:C424)</f>
        <v>192799.65</v>
      </c>
      <c r="H424" s="2" t="n">
        <f aca="false">SIGN(C424-G424)</f>
        <v>1</v>
      </c>
      <c r="I424" s="0" t="n">
        <f aca="false">B424-B423</f>
        <v>-248.789999999999</v>
      </c>
      <c r="J424" s="0" t="n">
        <f aca="false">H423*I424</f>
        <v>-248.789999999999</v>
      </c>
      <c r="K424" s="0" t="n">
        <f aca="false">K423+I424*L423</f>
        <v>5475.97999999996</v>
      </c>
      <c r="L424" s="0" t="n">
        <f aca="false">INT(K424*$O$1/B424)*H424</f>
        <v>3</v>
      </c>
      <c r="M424" s="0" t="n">
        <f aca="false">ABS(L424-L423)</f>
        <v>0</v>
      </c>
      <c r="N424" s="0" t="n">
        <f aca="false">COUNTIF(工作表2!$A$2:$A$248,A424)</f>
        <v>0</v>
      </c>
      <c r="P424" s="0" t="n">
        <f aca="false">D424-IF(N423=1,E423,D423)</f>
        <v>-230</v>
      </c>
      <c r="Q424" s="0" t="n">
        <f aca="false">H423*P424</f>
        <v>-230</v>
      </c>
      <c r="R424" s="0" t="n">
        <f aca="false">R423+P424*S423</f>
        <v>8666</v>
      </c>
      <c r="S424" s="0" t="n">
        <f aca="false">INT(R424*$O$1/IF(N424=1,E424,D424))*H424</f>
        <v>5</v>
      </c>
      <c r="T424" s="0" t="n">
        <f aca="false">IF(N424=1,ABS(S424)+ABS(60),ABS(S424-S423))</f>
        <v>1</v>
      </c>
    </row>
    <row r="425" customFormat="false" ht="15" hidden="false" customHeight="false" outlineLevel="0" collapsed="false">
      <c r="A425" s="1" t="n">
        <v>36630</v>
      </c>
      <c r="B425" s="2" t="n">
        <v>9374.61</v>
      </c>
      <c r="C425" s="2" t="n">
        <v>185434</v>
      </c>
      <c r="D425" s="2" t="n">
        <v>9318</v>
      </c>
      <c r="E425" s="2" t="n">
        <v>9430</v>
      </c>
      <c r="F425" s="2" t="n">
        <f aca="false">AVERAGE(B366:B425)</f>
        <v>9602.7985</v>
      </c>
      <c r="G425" s="2" t="n">
        <f aca="false">AVERAGE(C366:C425)</f>
        <v>193010.333333333</v>
      </c>
      <c r="H425" s="2" t="n">
        <f aca="false">SIGN(C425-G425)</f>
        <v>-1</v>
      </c>
      <c r="I425" s="0" t="n">
        <f aca="false">B425-B424</f>
        <v>-287.99</v>
      </c>
      <c r="J425" s="0" t="n">
        <f aca="false">H424*I425</f>
        <v>-287.99</v>
      </c>
      <c r="K425" s="0" t="n">
        <f aca="false">K424+I425*L424</f>
        <v>4612.00999999996</v>
      </c>
      <c r="L425" s="0" t="n">
        <f aca="false">INT(K425*$O$1/B425)*H425</f>
        <v>-2</v>
      </c>
      <c r="M425" s="0" t="n">
        <f aca="false">ABS(L425-L424)</f>
        <v>5</v>
      </c>
      <c r="N425" s="0" t="n">
        <f aca="false">COUNTIF(工作表2!$A$2:$A$248,A425)</f>
        <v>0</v>
      </c>
      <c r="P425" s="0" t="n">
        <f aca="false">D425-IF(N424=1,E424,D424)</f>
        <v>-402</v>
      </c>
      <c r="Q425" s="0" t="n">
        <f aca="false">H424*P425</f>
        <v>-402</v>
      </c>
      <c r="R425" s="0" t="n">
        <f aca="false">R424+P425*S424</f>
        <v>6656</v>
      </c>
      <c r="S425" s="0" t="n">
        <f aca="false">INT(R425*$O$1/IF(N425=1,E425,D425))*H425</f>
        <v>-4</v>
      </c>
      <c r="T425" s="0" t="n">
        <f aca="false">IF(N425=1,ABS(S425)+ABS(60),ABS(S425-S424))</f>
        <v>9</v>
      </c>
    </row>
    <row r="426" customFormat="false" ht="15" hidden="false" customHeight="false" outlineLevel="0" collapsed="false">
      <c r="A426" s="1" t="n">
        <v>36631</v>
      </c>
      <c r="B426" s="2" t="n">
        <v>8866.8</v>
      </c>
      <c r="C426" s="2" t="n">
        <v>155720</v>
      </c>
      <c r="D426" s="2" t="n">
        <v>8700</v>
      </c>
      <c r="E426" s="2" t="n">
        <v>8810</v>
      </c>
      <c r="F426" s="2" t="n">
        <f aca="false">AVERAGE(B367:B426)</f>
        <v>9598.0545</v>
      </c>
      <c r="G426" s="2" t="n">
        <f aca="false">AVERAGE(C367:C426)</f>
        <v>192877.183333333</v>
      </c>
      <c r="H426" s="2" t="n">
        <f aca="false">SIGN(C426-G426)</f>
        <v>-1</v>
      </c>
      <c r="I426" s="0" t="n">
        <f aca="false">B426-B425</f>
        <v>-507.810000000001</v>
      </c>
      <c r="J426" s="0" t="n">
        <f aca="false">H425*I426</f>
        <v>507.810000000001</v>
      </c>
      <c r="K426" s="0" t="n">
        <f aca="false">K425+I426*L425</f>
        <v>5627.62999999996</v>
      </c>
      <c r="L426" s="0" t="n">
        <f aca="false">INT(K426*$O$1/B426)*H426</f>
        <v>-3</v>
      </c>
      <c r="M426" s="0" t="n">
        <f aca="false">ABS(L426-L425)</f>
        <v>1</v>
      </c>
      <c r="N426" s="0" t="n">
        <f aca="false">COUNTIF(工作表2!$A$2:$A$248,A426)</f>
        <v>0</v>
      </c>
      <c r="P426" s="0" t="n">
        <f aca="false">D426-IF(N425=1,E425,D425)</f>
        <v>-618</v>
      </c>
      <c r="Q426" s="0" t="n">
        <f aca="false">H425*P426</f>
        <v>618</v>
      </c>
      <c r="R426" s="0" t="n">
        <f aca="false">R425+P426*S425</f>
        <v>9128</v>
      </c>
      <c r="S426" s="0" t="n">
        <f aca="false">INT(R426*$O$1/IF(N426=1,E426,D426))*H426</f>
        <v>-6</v>
      </c>
      <c r="T426" s="0" t="n">
        <f aca="false">IF(N426=1,ABS(S426)+ABS(60),ABS(S426-S425))</f>
        <v>2</v>
      </c>
    </row>
    <row r="427" customFormat="false" ht="15" hidden="false" customHeight="false" outlineLevel="0" collapsed="false">
      <c r="A427" s="1" t="n">
        <v>36633</v>
      </c>
      <c r="B427" s="2" t="n">
        <v>8993.68</v>
      </c>
      <c r="C427" s="2" t="n">
        <v>164985</v>
      </c>
      <c r="D427" s="2" t="n">
        <v>9003</v>
      </c>
      <c r="E427" s="2" t="n">
        <v>9040</v>
      </c>
      <c r="F427" s="2" t="n">
        <f aca="false">AVERAGE(B368:B427)</f>
        <v>9595.66666666667</v>
      </c>
      <c r="G427" s="2" t="n">
        <f aca="false">AVERAGE(C368:C427)</f>
        <v>193334.2</v>
      </c>
      <c r="H427" s="2" t="n">
        <f aca="false">SIGN(C427-G427)</f>
        <v>-1</v>
      </c>
      <c r="I427" s="0" t="n">
        <f aca="false">B427-B426</f>
        <v>126.880000000001</v>
      </c>
      <c r="J427" s="0" t="n">
        <f aca="false">H426*I427</f>
        <v>-126.880000000001</v>
      </c>
      <c r="K427" s="0" t="n">
        <f aca="false">K426+I427*L426</f>
        <v>5246.98999999996</v>
      </c>
      <c r="L427" s="0" t="n">
        <f aca="false">INT(K427*$O$1/B427)*H427</f>
        <v>-3</v>
      </c>
      <c r="M427" s="0" t="n">
        <f aca="false">ABS(L427-L426)</f>
        <v>0</v>
      </c>
      <c r="N427" s="0" t="n">
        <f aca="false">COUNTIF(工作表2!$A$2:$A$248,A427)</f>
        <v>0</v>
      </c>
      <c r="P427" s="0" t="n">
        <f aca="false">D427-IF(N426=1,E426,D426)</f>
        <v>303</v>
      </c>
      <c r="Q427" s="0" t="n">
        <f aca="false">H426*P427</f>
        <v>-303</v>
      </c>
      <c r="R427" s="0" t="n">
        <f aca="false">R426+P427*S426</f>
        <v>7310</v>
      </c>
      <c r="S427" s="0" t="n">
        <f aca="false">INT(R427*$O$1/IF(N427=1,E427,D427))*H427</f>
        <v>-4</v>
      </c>
      <c r="T427" s="0" t="n">
        <f aca="false">IF(N427=1,ABS(S427)+ABS(60),ABS(S427-S426))</f>
        <v>2</v>
      </c>
    </row>
    <row r="428" customFormat="false" ht="15" hidden="false" customHeight="false" outlineLevel="0" collapsed="false">
      <c r="A428" s="1" t="n">
        <v>36634</v>
      </c>
      <c r="B428" s="2" t="n">
        <v>9307.03</v>
      </c>
      <c r="C428" s="2" t="n">
        <v>193222</v>
      </c>
      <c r="D428" s="2" t="n">
        <v>9302</v>
      </c>
      <c r="E428" s="2" t="n">
        <v>9280</v>
      </c>
      <c r="F428" s="2" t="n">
        <f aca="false">AVERAGE(B369:B428)</f>
        <v>9596.51816666667</v>
      </c>
      <c r="G428" s="2" t="n">
        <f aca="false">AVERAGE(C369:C428)</f>
        <v>193475.983333333</v>
      </c>
      <c r="H428" s="2" t="n">
        <f aca="false">SIGN(C428-G428)</f>
        <v>-1</v>
      </c>
      <c r="I428" s="0" t="n">
        <f aca="false">B428-B427</f>
        <v>313.35</v>
      </c>
      <c r="J428" s="0" t="n">
        <f aca="false">H427*I428</f>
        <v>-313.35</v>
      </c>
      <c r="K428" s="0" t="n">
        <f aca="false">K427+I428*L427</f>
        <v>4306.93999999996</v>
      </c>
      <c r="L428" s="0" t="n">
        <f aca="false">INT(K428*$O$1/B428)*H428</f>
        <v>-2</v>
      </c>
      <c r="M428" s="0" t="n">
        <f aca="false">ABS(L428-L427)</f>
        <v>1</v>
      </c>
      <c r="N428" s="0" t="n">
        <f aca="false">COUNTIF(工作表2!$A$2:$A$248,A428)</f>
        <v>0</v>
      </c>
      <c r="P428" s="0" t="n">
        <f aca="false">D428-IF(N427=1,E427,D427)</f>
        <v>299</v>
      </c>
      <c r="Q428" s="0" t="n">
        <f aca="false">H427*P428</f>
        <v>-299</v>
      </c>
      <c r="R428" s="0" t="n">
        <f aca="false">R427+P428*S427</f>
        <v>6114</v>
      </c>
      <c r="S428" s="0" t="n">
        <f aca="false">INT(R428*$O$1/IF(N428=1,E428,D428))*H428</f>
        <v>-3</v>
      </c>
      <c r="T428" s="0" t="n">
        <f aca="false">IF(N428=1,ABS(S428)+ABS(60),ABS(S428-S427))</f>
        <v>1</v>
      </c>
    </row>
    <row r="429" customFormat="false" ht="15" hidden="false" customHeight="false" outlineLevel="0" collapsed="false">
      <c r="A429" s="1" t="n">
        <v>36635</v>
      </c>
      <c r="B429" s="2" t="n">
        <v>9104.4</v>
      </c>
      <c r="C429" s="2" t="n">
        <v>183833</v>
      </c>
      <c r="D429" s="2" t="n">
        <v>9090</v>
      </c>
      <c r="E429" s="2" t="n">
        <v>9010</v>
      </c>
      <c r="F429" s="2" t="n">
        <f aca="false">AVERAGE(B370:B429)</f>
        <v>9591.807</v>
      </c>
      <c r="G429" s="2" t="n">
        <f aca="false">AVERAGE(C370:C429)</f>
        <v>193279.283333333</v>
      </c>
      <c r="H429" s="2" t="n">
        <f aca="false">SIGN(C429-G429)</f>
        <v>-1</v>
      </c>
      <c r="I429" s="0" t="n">
        <f aca="false">B429-B428</f>
        <v>-202.630000000001</v>
      </c>
      <c r="J429" s="0" t="n">
        <f aca="false">H428*I429</f>
        <v>202.630000000001</v>
      </c>
      <c r="K429" s="0" t="n">
        <f aca="false">K428+I429*L428</f>
        <v>4712.19999999996</v>
      </c>
      <c r="L429" s="0" t="n">
        <f aca="false">INT(K429*$O$1/B429)*H429</f>
        <v>-3</v>
      </c>
      <c r="M429" s="0" t="n">
        <f aca="false">ABS(L429-L428)</f>
        <v>1</v>
      </c>
      <c r="N429" s="0" t="n">
        <f aca="false">COUNTIF(工作表2!$A$2:$A$248,A429)</f>
        <v>1</v>
      </c>
      <c r="P429" s="0" t="n">
        <f aca="false">D429-IF(N428=1,E428,D428)</f>
        <v>-212</v>
      </c>
      <c r="Q429" s="0" t="n">
        <f aca="false">H428*P429</f>
        <v>212</v>
      </c>
      <c r="R429" s="0" t="n">
        <f aca="false">R428+P429*S428</f>
        <v>6750</v>
      </c>
      <c r="S429" s="0" t="n">
        <f aca="false">INT(R429*$O$1/IF(N429=1,E429,D429))*H429</f>
        <v>-4</v>
      </c>
      <c r="T429" s="0" t="n">
        <f aca="false">IF(N429=1,ABS(S429)+ABS(60),ABS(S429-S428))</f>
        <v>64</v>
      </c>
    </row>
    <row r="430" customFormat="false" ht="15" hidden="false" customHeight="false" outlineLevel="0" collapsed="false">
      <c r="A430" s="1" t="n">
        <v>36636</v>
      </c>
      <c r="B430" s="2" t="n">
        <v>9109.05</v>
      </c>
      <c r="C430" s="2" t="n">
        <v>133471</v>
      </c>
      <c r="D430" s="2" t="n">
        <v>9209</v>
      </c>
      <c r="E430" s="2" t="n">
        <v>9216</v>
      </c>
      <c r="F430" s="2" t="n">
        <f aca="false">AVERAGE(B371:B430)</f>
        <v>9587.41833333334</v>
      </c>
      <c r="G430" s="2" t="n">
        <f aca="false">AVERAGE(C371:C430)</f>
        <v>192765.533333333</v>
      </c>
      <c r="H430" s="2" t="n">
        <f aca="false">SIGN(C430-G430)</f>
        <v>-1</v>
      </c>
      <c r="I430" s="0" t="n">
        <f aca="false">B430-B429</f>
        <v>4.64999999999964</v>
      </c>
      <c r="J430" s="0" t="n">
        <f aca="false">H429*I430</f>
        <v>-4.64999999999964</v>
      </c>
      <c r="K430" s="0" t="n">
        <f aca="false">K429+I430*L429</f>
        <v>4698.24999999996</v>
      </c>
      <c r="L430" s="0" t="n">
        <f aca="false">INT(K430*$O$1/B430)*H430</f>
        <v>-3</v>
      </c>
      <c r="M430" s="0" t="n">
        <f aca="false">ABS(L430-L429)</f>
        <v>0</v>
      </c>
      <c r="N430" s="0" t="n">
        <f aca="false">COUNTIF(工作表2!$A$2:$A$248,A430)</f>
        <v>0</v>
      </c>
      <c r="P430" s="0" t="n">
        <f aca="false">D430-IF(N429=1,E429,D429)</f>
        <v>199</v>
      </c>
      <c r="Q430" s="0" t="n">
        <f aca="false">H429*P430</f>
        <v>-199</v>
      </c>
      <c r="R430" s="0" t="n">
        <f aca="false">R429+P430*S429</f>
        <v>5954</v>
      </c>
      <c r="S430" s="0" t="n">
        <f aca="false">INT(R430*$O$1/IF(N430=1,E430,D430))*H430</f>
        <v>-3</v>
      </c>
      <c r="T430" s="0" t="n">
        <f aca="false">IF(N430=1,ABS(S430)+ABS(60),ABS(S430-S429))</f>
        <v>1</v>
      </c>
    </row>
    <row r="431" customFormat="false" ht="15" hidden="false" customHeight="false" outlineLevel="0" collapsed="false">
      <c r="A431" s="1" t="n">
        <v>36637</v>
      </c>
      <c r="B431" s="2" t="n">
        <v>9120.48</v>
      </c>
      <c r="C431" s="2" t="n">
        <v>120800</v>
      </c>
      <c r="D431" s="2" t="n">
        <v>9132</v>
      </c>
      <c r="E431" s="2" t="n">
        <v>9156</v>
      </c>
      <c r="F431" s="2" t="n">
        <f aca="false">AVERAGE(B372:B431)</f>
        <v>9579.727</v>
      </c>
      <c r="G431" s="2" t="n">
        <f aca="false">AVERAGE(C372:C431)</f>
        <v>191107.45</v>
      </c>
      <c r="H431" s="2" t="n">
        <f aca="false">SIGN(C431-G431)</f>
        <v>-1</v>
      </c>
      <c r="I431" s="0" t="n">
        <f aca="false">B431-B430</f>
        <v>11.4300000000003</v>
      </c>
      <c r="J431" s="0" t="n">
        <f aca="false">H430*I431</f>
        <v>-11.4300000000003</v>
      </c>
      <c r="K431" s="0" t="n">
        <f aca="false">K430+I431*L430</f>
        <v>4663.95999999996</v>
      </c>
      <c r="L431" s="0" t="n">
        <f aca="false">INT(K431*$O$1/B431)*H431</f>
        <v>-3</v>
      </c>
      <c r="M431" s="0" t="n">
        <f aca="false">ABS(L431-L430)</f>
        <v>0</v>
      </c>
      <c r="N431" s="0" t="n">
        <f aca="false">COUNTIF(工作表2!$A$2:$A$248,A431)</f>
        <v>0</v>
      </c>
      <c r="P431" s="0" t="n">
        <f aca="false">D431-IF(N430=1,E430,D430)</f>
        <v>-77</v>
      </c>
      <c r="Q431" s="0" t="n">
        <f aca="false">H430*P431</f>
        <v>77</v>
      </c>
      <c r="R431" s="0" t="n">
        <f aca="false">R430+P431*S430</f>
        <v>6185</v>
      </c>
      <c r="S431" s="0" t="n">
        <f aca="false">INT(R431*$O$1/IF(N431=1,E431,D431))*H431</f>
        <v>-4</v>
      </c>
      <c r="T431" s="0" t="n">
        <f aca="false">IF(N431=1,ABS(S431)+ABS(60),ABS(S431-S430))</f>
        <v>1</v>
      </c>
    </row>
    <row r="432" customFormat="false" ht="15" hidden="false" customHeight="false" outlineLevel="0" collapsed="false">
      <c r="A432" s="1" t="n">
        <v>36640</v>
      </c>
      <c r="B432" s="2" t="n">
        <v>8808.09</v>
      </c>
      <c r="C432" s="2" t="n">
        <v>101959</v>
      </c>
      <c r="D432" s="2" t="n">
        <v>8816</v>
      </c>
      <c r="E432" s="2" t="n">
        <v>8850</v>
      </c>
      <c r="F432" s="2" t="n">
        <f aca="false">AVERAGE(B373:B432)</f>
        <v>9566.0455</v>
      </c>
      <c r="G432" s="2" t="n">
        <f aca="false">AVERAGE(C373:C432)</f>
        <v>189394.383333333</v>
      </c>
      <c r="H432" s="2" t="n">
        <f aca="false">SIGN(C432-G432)</f>
        <v>-1</v>
      </c>
      <c r="I432" s="0" t="n">
        <f aca="false">B432-B431</f>
        <v>-312.389999999999</v>
      </c>
      <c r="J432" s="0" t="n">
        <f aca="false">H431*I432</f>
        <v>312.389999999999</v>
      </c>
      <c r="K432" s="0" t="n">
        <f aca="false">K431+I432*L431</f>
        <v>5601.12999999996</v>
      </c>
      <c r="L432" s="0" t="n">
        <f aca="false">INT(K432*$O$1/B432)*H432</f>
        <v>-3</v>
      </c>
      <c r="M432" s="0" t="n">
        <f aca="false">ABS(L432-L431)</f>
        <v>0</v>
      </c>
      <c r="N432" s="0" t="n">
        <f aca="false">COUNTIF(工作表2!$A$2:$A$248,A432)</f>
        <v>0</v>
      </c>
      <c r="P432" s="0" t="n">
        <f aca="false">D432-IF(N431=1,E431,D431)</f>
        <v>-316</v>
      </c>
      <c r="Q432" s="0" t="n">
        <f aca="false">H431*P432</f>
        <v>316</v>
      </c>
      <c r="R432" s="0" t="n">
        <f aca="false">R431+P432*S431</f>
        <v>7449</v>
      </c>
      <c r="S432" s="0" t="n">
        <f aca="false">INT(R432*$O$1/IF(N432=1,E432,D432))*H432</f>
        <v>-5</v>
      </c>
      <c r="T432" s="0" t="n">
        <f aca="false">IF(N432=1,ABS(S432)+ABS(60),ABS(S432-S431))</f>
        <v>1</v>
      </c>
    </row>
    <row r="433" customFormat="false" ht="15" hidden="false" customHeight="false" outlineLevel="0" collapsed="false">
      <c r="A433" s="1" t="n">
        <v>36641</v>
      </c>
      <c r="B433" s="2" t="n">
        <v>8921.12</v>
      </c>
      <c r="C433" s="2" t="n">
        <v>124646</v>
      </c>
      <c r="D433" s="2" t="n">
        <v>9000</v>
      </c>
      <c r="E433" s="2" t="n">
        <v>9030</v>
      </c>
      <c r="F433" s="2" t="n">
        <f aca="false">AVERAGE(B374:B433)</f>
        <v>9553.11566666667</v>
      </c>
      <c r="G433" s="2" t="n">
        <f aca="false">AVERAGE(C374:C433)</f>
        <v>188047.2</v>
      </c>
      <c r="H433" s="2" t="n">
        <f aca="false">SIGN(C433-G433)</f>
        <v>-1</v>
      </c>
      <c r="I433" s="0" t="n">
        <f aca="false">B433-B432</f>
        <v>113.030000000001</v>
      </c>
      <c r="J433" s="0" t="n">
        <f aca="false">H432*I433</f>
        <v>-113.030000000001</v>
      </c>
      <c r="K433" s="0" t="n">
        <f aca="false">K432+I433*L432</f>
        <v>5262.03999999996</v>
      </c>
      <c r="L433" s="0" t="n">
        <f aca="false">INT(K433*$O$1/B433)*H433</f>
        <v>-3</v>
      </c>
      <c r="M433" s="0" t="n">
        <f aca="false">ABS(L433-L432)</f>
        <v>0</v>
      </c>
      <c r="N433" s="0" t="n">
        <f aca="false">COUNTIF(工作表2!$A$2:$A$248,A433)</f>
        <v>0</v>
      </c>
      <c r="P433" s="0" t="n">
        <f aca="false">D433-IF(N432=1,E432,D432)</f>
        <v>184</v>
      </c>
      <c r="Q433" s="0" t="n">
        <f aca="false">H432*P433</f>
        <v>-184</v>
      </c>
      <c r="R433" s="0" t="n">
        <f aca="false">R432+P433*S432</f>
        <v>6529</v>
      </c>
      <c r="S433" s="0" t="n">
        <f aca="false">INT(R433*$O$1/IF(N433=1,E433,D433))*H433</f>
        <v>-4</v>
      </c>
      <c r="T433" s="0" t="n">
        <f aca="false">IF(N433=1,ABS(S433)+ABS(60),ABS(S433-S432))</f>
        <v>1</v>
      </c>
    </row>
    <row r="434" customFormat="false" ht="15" hidden="false" customHeight="false" outlineLevel="0" collapsed="false">
      <c r="A434" s="1" t="n">
        <v>36642</v>
      </c>
      <c r="B434" s="2" t="n">
        <v>8535.96</v>
      </c>
      <c r="C434" s="2" t="n">
        <v>141802</v>
      </c>
      <c r="D434" s="2" t="n">
        <v>8480</v>
      </c>
      <c r="E434" s="2" t="n">
        <v>8610</v>
      </c>
      <c r="F434" s="2" t="n">
        <f aca="false">AVERAGE(B375:B434)</f>
        <v>9534.77533333333</v>
      </c>
      <c r="G434" s="2" t="n">
        <f aca="false">AVERAGE(C375:C434)</f>
        <v>187977.233333333</v>
      </c>
      <c r="H434" s="2" t="n">
        <f aca="false">SIGN(C434-G434)</f>
        <v>-1</v>
      </c>
      <c r="I434" s="0" t="n">
        <f aca="false">B434-B433</f>
        <v>-385.160000000002</v>
      </c>
      <c r="J434" s="0" t="n">
        <f aca="false">H433*I434</f>
        <v>385.160000000002</v>
      </c>
      <c r="K434" s="0" t="n">
        <f aca="false">K433+I434*L433</f>
        <v>6417.51999999996</v>
      </c>
      <c r="L434" s="0" t="n">
        <f aca="false">INT(K434*$O$1/B434)*H434</f>
        <v>-4</v>
      </c>
      <c r="M434" s="0" t="n">
        <f aca="false">ABS(L434-L433)</f>
        <v>1</v>
      </c>
      <c r="N434" s="0" t="n">
        <f aca="false">COUNTIF(工作表2!$A$2:$A$248,A434)</f>
        <v>0</v>
      </c>
      <c r="P434" s="0" t="n">
        <f aca="false">D434-IF(N433=1,E433,D433)</f>
        <v>-520</v>
      </c>
      <c r="Q434" s="0" t="n">
        <f aca="false">H433*P434</f>
        <v>520</v>
      </c>
      <c r="R434" s="0" t="n">
        <f aca="false">R433+P434*S433</f>
        <v>8609</v>
      </c>
      <c r="S434" s="0" t="n">
        <f aca="false">INT(R434*$O$1/IF(N434=1,E434,D434))*H434</f>
        <v>-6</v>
      </c>
      <c r="T434" s="0" t="n">
        <f aca="false">IF(N434=1,ABS(S434)+ABS(60),ABS(S434-S433))</f>
        <v>2</v>
      </c>
    </row>
    <row r="435" customFormat="false" ht="15" hidden="false" customHeight="false" outlineLevel="0" collapsed="false">
      <c r="A435" s="1" t="n">
        <v>36643</v>
      </c>
      <c r="B435" s="2" t="n">
        <v>8541.95</v>
      </c>
      <c r="C435" s="2" t="n">
        <v>112351</v>
      </c>
      <c r="D435" s="2" t="n">
        <v>8629</v>
      </c>
      <c r="E435" s="2" t="n">
        <v>8684</v>
      </c>
      <c r="F435" s="2" t="n">
        <f aca="false">AVERAGE(B376:B435)</f>
        <v>9514.72633333333</v>
      </c>
      <c r="G435" s="2" t="n">
        <f aca="false">AVERAGE(C376:C435)</f>
        <v>187300.816666667</v>
      </c>
      <c r="H435" s="2" t="n">
        <f aca="false">SIGN(C435-G435)</f>
        <v>-1</v>
      </c>
      <c r="I435" s="0" t="n">
        <f aca="false">B435-B434</f>
        <v>5.9900000000016</v>
      </c>
      <c r="J435" s="0" t="n">
        <f aca="false">H434*I435</f>
        <v>-5.9900000000016</v>
      </c>
      <c r="K435" s="0" t="n">
        <f aca="false">K434+I435*L434</f>
        <v>6393.55999999996</v>
      </c>
      <c r="L435" s="0" t="n">
        <f aca="false">INT(K435*$O$1/B435)*H435</f>
        <v>-4</v>
      </c>
      <c r="M435" s="0" t="n">
        <f aca="false">ABS(L435-L434)</f>
        <v>0</v>
      </c>
      <c r="N435" s="0" t="n">
        <f aca="false">COUNTIF(工作表2!$A$2:$A$248,A435)</f>
        <v>0</v>
      </c>
      <c r="P435" s="0" t="n">
        <f aca="false">D435-IF(N434=1,E434,D434)</f>
        <v>149</v>
      </c>
      <c r="Q435" s="0" t="n">
        <f aca="false">H434*P435</f>
        <v>-149</v>
      </c>
      <c r="R435" s="0" t="n">
        <f aca="false">R434+P435*S434</f>
        <v>7715</v>
      </c>
      <c r="S435" s="0" t="n">
        <f aca="false">INT(R435*$O$1/IF(N435=1,E435,D435))*H435</f>
        <v>-5</v>
      </c>
      <c r="T435" s="0" t="n">
        <f aca="false">IF(N435=1,ABS(S435)+ABS(60),ABS(S435-S434))</f>
        <v>1</v>
      </c>
    </row>
    <row r="436" customFormat="false" ht="15" hidden="false" customHeight="false" outlineLevel="0" collapsed="false">
      <c r="A436" s="1" t="n">
        <v>36644</v>
      </c>
      <c r="B436" s="2" t="n">
        <v>8824.36</v>
      </c>
      <c r="C436" s="2" t="n">
        <v>168697</v>
      </c>
      <c r="D436" s="2" t="n">
        <v>8850</v>
      </c>
      <c r="E436" s="2" t="n">
        <v>8905</v>
      </c>
      <c r="F436" s="2" t="n">
        <f aca="false">AVERAGE(B377:B436)</f>
        <v>9497.52583333333</v>
      </c>
      <c r="G436" s="2" t="n">
        <f aca="false">AVERAGE(C377:C436)</f>
        <v>186781.716666667</v>
      </c>
      <c r="H436" s="2" t="n">
        <f aca="false">SIGN(C436-G436)</f>
        <v>-1</v>
      </c>
      <c r="I436" s="0" t="n">
        <f aca="false">B436-B435</f>
        <v>282.41</v>
      </c>
      <c r="J436" s="0" t="n">
        <f aca="false">H435*I436</f>
        <v>-282.41</v>
      </c>
      <c r="K436" s="0" t="n">
        <f aca="false">K435+I436*L435</f>
        <v>5263.91999999996</v>
      </c>
      <c r="L436" s="0" t="n">
        <f aca="false">INT(K436*$O$1/B436)*H436</f>
        <v>-3</v>
      </c>
      <c r="M436" s="0" t="n">
        <f aca="false">ABS(L436-L435)</f>
        <v>1</v>
      </c>
      <c r="N436" s="0" t="n">
        <f aca="false">COUNTIF(工作表2!$A$2:$A$248,A436)</f>
        <v>0</v>
      </c>
      <c r="P436" s="0" t="n">
        <f aca="false">D436-IF(N435=1,E435,D435)</f>
        <v>221</v>
      </c>
      <c r="Q436" s="0" t="n">
        <f aca="false">H435*P436</f>
        <v>-221</v>
      </c>
      <c r="R436" s="0" t="n">
        <f aca="false">R435+P436*S435</f>
        <v>6610</v>
      </c>
      <c r="S436" s="0" t="n">
        <f aca="false">INT(R436*$O$1/IF(N436=1,E436,D436))*H436</f>
        <v>-4</v>
      </c>
      <c r="T436" s="0" t="n">
        <f aca="false">IF(N436=1,ABS(S436)+ABS(60),ABS(S436-S435))</f>
        <v>1</v>
      </c>
    </row>
    <row r="437" customFormat="false" ht="15" hidden="false" customHeight="false" outlineLevel="0" collapsed="false">
      <c r="A437" s="1" t="n">
        <v>36645</v>
      </c>
      <c r="B437" s="2" t="n">
        <v>8777.35</v>
      </c>
      <c r="C437" s="2" t="n">
        <v>138951</v>
      </c>
      <c r="D437" s="2" t="n">
        <v>8828</v>
      </c>
      <c r="E437" s="2" t="n">
        <v>8825</v>
      </c>
      <c r="F437" s="2" t="n">
        <f aca="false">AVERAGE(B378:B437)</f>
        <v>9477.00033333333</v>
      </c>
      <c r="G437" s="2" t="n">
        <f aca="false">AVERAGE(C378:C437)</f>
        <v>185245.066666667</v>
      </c>
      <c r="H437" s="2" t="n">
        <f aca="false">SIGN(C437-G437)</f>
        <v>-1</v>
      </c>
      <c r="I437" s="0" t="n">
        <f aca="false">B437-B436</f>
        <v>-47.0100000000002</v>
      </c>
      <c r="J437" s="0" t="n">
        <f aca="false">H436*I437</f>
        <v>47.0100000000002</v>
      </c>
      <c r="K437" s="0" t="n">
        <f aca="false">K436+I437*L436</f>
        <v>5404.94999999996</v>
      </c>
      <c r="L437" s="0" t="n">
        <f aca="false">INT(K437*$O$1/B437)*H437</f>
        <v>-3</v>
      </c>
      <c r="M437" s="0" t="n">
        <f aca="false">ABS(L437-L436)</f>
        <v>0</v>
      </c>
      <c r="N437" s="0" t="n">
        <f aca="false">COUNTIF(工作表2!$A$2:$A$248,A437)</f>
        <v>0</v>
      </c>
      <c r="P437" s="0" t="n">
        <f aca="false">D437-IF(N436=1,E436,D436)</f>
        <v>-22</v>
      </c>
      <c r="Q437" s="0" t="n">
        <f aca="false">H436*P437</f>
        <v>22</v>
      </c>
      <c r="R437" s="0" t="n">
        <f aca="false">R436+P437*S436</f>
        <v>6698</v>
      </c>
      <c r="S437" s="0" t="n">
        <f aca="false">INT(R437*$O$1/IF(N437=1,E437,D437))*H437</f>
        <v>-4</v>
      </c>
      <c r="T437" s="0" t="n">
        <f aca="false">IF(N437=1,ABS(S437)+ABS(60),ABS(S437-S436))</f>
        <v>0</v>
      </c>
    </row>
    <row r="438" customFormat="false" ht="15" hidden="false" customHeight="false" outlineLevel="0" collapsed="false">
      <c r="A438" s="1" t="n">
        <v>36648</v>
      </c>
      <c r="B438" s="2" t="n">
        <v>8638.75</v>
      </c>
      <c r="C438" s="2" t="n">
        <v>95829</v>
      </c>
      <c r="D438" s="2" t="n">
        <v>8684</v>
      </c>
      <c r="E438" s="2" t="n">
        <v>8709</v>
      </c>
      <c r="F438" s="2" t="n">
        <f aca="false">AVERAGE(B379:B438)</f>
        <v>9453.35166666667</v>
      </c>
      <c r="G438" s="2" t="n">
        <f aca="false">AVERAGE(C379:C438)</f>
        <v>183263.95</v>
      </c>
      <c r="H438" s="2" t="n">
        <f aca="false">SIGN(C438-G438)</f>
        <v>-1</v>
      </c>
      <c r="I438" s="0" t="n">
        <f aca="false">B438-B437</f>
        <v>-138.6</v>
      </c>
      <c r="J438" s="0" t="n">
        <f aca="false">H437*I438</f>
        <v>138.6</v>
      </c>
      <c r="K438" s="0" t="n">
        <f aca="false">K437+I438*L437</f>
        <v>5820.74999999996</v>
      </c>
      <c r="L438" s="0" t="n">
        <f aca="false">INT(K438*$O$1/B438)*H438</f>
        <v>-4</v>
      </c>
      <c r="M438" s="0" t="n">
        <f aca="false">ABS(L438-L437)</f>
        <v>1</v>
      </c>
      <c r="N438" s="0" t="n">
        <f aca="false">COUNTIF(工作表2!$A$2:$A$248,A438)</f>
        <v>0</v>
      </c>
      <c r="P438" s="0" t="n">
        <f aca="false">D438-IF(N437=1,E437,D437)</f>
        <v>-144</v>
      </c>
      <c r="Q438" s="0" t="n">
        <f aca="false">H437*P438</f>
        <v>144</v>
      </c>
      <c r="R438" s="0" t="n">
        <f aca="false">R437+P438*S437</f>
        <v>7274</v>
      </c>
      <c r="S438" s="0" t="n">
        <f aca="false">INT(R438*$O$1/IF(N438=1,E438,D438))*H438</f>
        <v>-5</v>
      </c>
      <c r="T438" s="0" t="n">
        <f aca="false">IF(N438=1,ABS(S438)+ABS(60),ABS(S438-S437))</f>
        <v>1</v>
      </c>
    </row>
    <row r="439" customFormat="false" ht="15" hidden="false" customHeight="false" outlineLevel="0" collapsed="false">
      <c r="A439" s="1" t="n">
        <v>36649</v>
      </c>
      <c r="B439" s="2" t="n">
        <v>8420</v>
      </c>
      <c r="C439" s="2" t="n">
        <v>87677</v>
      </c>
      <c r="D439" s="2" t="n">
        <v>8518</v>
      </c>
      <c r="E439" s="2" t="n">
        <v>8531</v>
      </c>
      <c r="F439" s="2" t="n">
        <f aca="false">AVERAGE(B380:B439)</f>
        <v>9424.87383333333</v>
      </c>
      <c r="G439" s="2" t="n">
        <f aca="false">AVERAGE(C380:C439)</f>
        <v>180507.333333333</v>
      </c>
      <c r="H439" s="2" t="n">
        <f aca="false">SIGN(C439-G439)</f>
        <v>-1</v>
      </c>
      <c r="I439" s="0" t="n">
        <f aca="false">B439-B438</f>
        <v>-218.75</v>
      </c>
      <c r="J439" s="0" t="n">
        <f aca="false">H438*I439</f>
        <v>218.75</v>
      </c>
      <c r="K439" s="0" t="n">
        <f aca="false">K438+I439*L438</f>
        <v>6695.74999999996</v>
      </c>
      <c r="L439" s="0" t="n">
        <f aca="false">INT(K439*$O$1/B439)*H439</f>
        <v>-4</v>
      </c>
      <c r="M439" s="0" t="n">
        <f aca="false">ABS(L439-L438)</f>
        <v>0</v>
      </c>
      <c r="N439" s="0" t="n">
        <f aca="false">COUNTIF(工作表2!$A$2:$A$248,A439)</f>
        <v>0</v>
      </c>
      <c r="P439" s="0" t="n">
        <f aca="false">D439-IF(N438=1,E438,D438)</f>
        <v>-166</v>
      </c>
      <c r="Q439" s="0" t="n">
        <f aca="false">H438*P439</f>
        <v>166</v>
      </c>
      <c r="R439" s="0" t="n">
        <f aca="false">R438+P439*S438</f>
        <v>8104</v>
      </c>
      <c r="S439" s="0" t="n">
        <f aca="false">INT(R439*$O$1/IF(N439=1,E439,D439))*H439</f>
        <v>-5</v>
      </c>
      <c r="T439" s="0" t="n">
        <f aca="false">IF(N439=1,ABS(S439)+ABS(60),ABS(S439-S438))</f>
        <v>0</v>
      </c>
    </row>
    <row r="440" customFormat="false" ht="15" hidden="false" customHeight="false" outlineLevel="0" collapsed="false">
      <c r="A440" s="1" t="n">
        <v>36650</v>
      </c>
      <c r="B440" s="2" t="n">
        <v>8425.38</v>
      </c>
      <c r="C440" s="2" t="n">
        <v>120245</v>
      </c>
      <c r="D440" s="2" t="n">
        <v>8509</v>
      </c>
      <c r="E440" s="2" t="n">
        <v>8530</v>
      </c>
      <c r="F440" s="2" t="n">
        <f aca="false">AVERAGE(B381:B440)</f>
        <v>9399.106</v>
      </c>
      <c r="G440" s="2" t="n">
        <f aca="false">AVERAGE(C381:C440)</f>
        <v>179110.033333333</v>
      </c>
      <c r="H440" s="2" t="n">
        <f aca="false">SIGN(C440-G440)</f>
        <v>-1</v>
      </c>
      <c r="I440" s="0" t="n">
        <f aca="false">B440-B439</f>
        <v>5.3799999999992</v>
      </c>
      <c r="J440" s="0" t="n">
        <f aca="false">H439*I440</f>
        <v>-5.3799999999992</v>
      </c>
      <c r="K440" s="0" t="n">
        <f aca="false">K439+I440*L439</f>
        <v>6674.22999999996</v>
      </c>
      <c r="L440" s="0" t="n">
        <f aca="false">INT(K440*$O$1/B440)*H440</f>
        <v>-4</v>
      </c>
      <c r="M440" s="0" t="n">
        <f aca="false">ABS(L440-L439)</f>
        <v>0</v>
      </c>
      <c r="N440" s="0" t="n">
        <f aca="false">COUNTIF(工作表2!$A$2:$A$248,A440)</f>
        <v>0</v>
      </c>
      <c r="P440" s="0" t="n">
        <f aca="false">D440-IF(N439=1,E439,D439)</f>
        <v>-9</v>
      </c>
      <c r="Q440" s="0" t="n">
        <f aca="false">H439*P440</f>
        <v>9</v>
      </c>
      <c r="R440" s="0" t="n">
        <f aca="false">R439+P440*S439</f>
        <v>8149</v>
      </c>
      <c r="S440" s="0" t="n">
        <f aca="false">INT(R440*$O$1/IF(N440=1,E440,D440))*H440</f>
        <v>-5</v>
      </c>
      <c r="T440" s="0" t="n">
        <f aca="false">IF(N440=1,ABS(S440)+ABS(60),ABS(S440-S439))</f>
        <v>0</v>
      </c>
    </row>
    <row r="441" customFormat="false" ht="15" hidden="false" customHeight="false" outlineLevel="0" collapsed="false">
      <c r="A441" s="1" t="n">
        <v>36651</v>
      </c>
      <c r="B441" s="2" t="n">
        <v>8698.53</v>
      </c>
      <c r="C441" s="2" t="n">
        <v>111420</v>
      </c>
      <c r="D441" s="2" t="n">
        <v>8800</v>
      </c>
      <c r="E441" s="2" t="n">
        <v>8820</v>
      </c>
      <c r="F441" s="2" t="n">
        <f aca="false">AVERAGE(B382:B441)</f>
        <v>9378.11916666667</v>
      </c>
      <c r="G441" s="2" t="n">
        <f aca="false">AVERAGE(C382:C441)</f>
        <v>178312.016666667</v>
      </c>
      <c r="H441" s="2" t="n">
        <f aca="false">SIGN(C441-G441)</f>
        <v>-1</v>
      </c>
      <c r="I441" s="0" t="n">
        <f aca="false">B441-B440</f>
        <v>273.150000000001</v>
      </c>
      <c r="J441" s="0" t="n">
        <f aca="false">H440*I441</f>
        <v>-273.150000000001</v>
      </c>
      <c r="K441" s="0" t="n">
        <f aca="false">K440+I441*L440</f>
        <v>5581.62999999996</v>
      </c>
      <c r="L441" s="0" t="n">
        <f aca="false">INT(K441*$O$1/B441)*H441</f>
        <v>-3</v>
      </c>
      <c r="M441" s="0" t="n">
        <f aca="false">ABS(L441-L440)</f>
        <v>1</v>
      </c>
      <c r="N441" s="0" t="n">
        <f aca="false">COUNTIF(工作表2!$A$2:$A$248,A441)</f>
        <v>0</v>
      </c>
      <c r="P441" s="0" t="n">
        <f aca="false">D441-IF(N440=1,E440,D440)</f>
        <v>291</v>
      </c>
      <c r="Q441" s="0" t="n">
        <f aca="false">H440*P441</f>
        <v>-291</v>
      </c>
      <c r="R441" s="0" t="n">
        <f aca="false">R440+P441*S440</f>
        <v>6694</v>
      </c>
      <c r="S441" s="0" t="n">
        <f aca="false">INT(R441*$O$1/IF(N441=1,E441,D441))*H441</f>
        <v>-4</v>
      </c>
      <c r="T441" s="0" t="n">
        <f aca="false">IF(N441=1,ABS(S441)+ABS(60),ABS(S441-S440))</f>
        <v>1</v>
      </c>
    </row>
    <row r="442" customFormat="false" ht="15" hidden="false" customHeight="false" outlineLevel="0" collapsed="false">
      <c r="A442" s="1" t="n">
        <v>36652</v>
      </c>
      <c r="B442" s="2" t="n">
        <v>8657.13</v>
      </c>
      <c r="C442" s="2" t="n">
        <v>116820</v>
      </c>
      <c r="D442" s="2" t="n">
        <v>8760</v>
      </c>
      <c r="E442" s="2" t="n">
        <v>8770</v>
      </c>
      <c r="F442" s="2" t="n">
        <f aca="false">AVERAGE(B383:B442)</f>
        <v>9354.66316666667</v>
      </c>
      <c r="G442" s="2" t="n">
        <f aca="false">AVERAGE(C383:C442)</f>
        <v>177228.2</v>
      </c>
      <c r="H442" s="2" t="n">
        <f aca="false">SIGN(C442-G442)</f>
        <v>-1</v>
      </c>
      <c r="I442" s="0" t="n">
        <f aca="false">B442-B441</f>
        <v>-41.4000000000015</v>
      </c>
      <c r="J442" s="0" t="n">
        <f aca="false">H441*I442</f>
        <v>41.4000000000015</v>
      </c>
      <c r="K442" s="0" t="n">
        <f aca="false">K441+I442*L441</f>
        <v>5705.82999999996</v>
      </c>
      <c r="L442" s="0" t="n">
        <f aca="false">INT(K442*$O$1/B442)*H442</f>
        <v>-3</v>
      </c>
      <c r="M442" s="0" t="n">
        <f aca="false">ABS(L442-L441)</f>
        <v>0</v>
      </c>
      <c r="N442" s="0" t="n">
        <f aca="false">COUNTIF(工作表2!$A$2:$A$248,A442)</f>
        <v>0</v>
      </c>
      <c r="P442" s="0" t="n">
        <f aca="false">D442-IF(N441=1,E441,D441)</f>
        <v>-40</v>
      </c>
      <c r="Q442" s="0" t="n">
        <f aca="false">H441*P442</f>
        <v>40</v>
      </c>
      <c r="R442" s="0" t="n">
        <f aca="false">R441+P442*S441</f>
        <v>6854</v>
      </c>
      <c r="S442" s="0" t="n">
        <f aca="false">INT(R442*$O$1/IF(N442=1,E442,D442))*H442</f>
        <v>-4</v>
      </c>
      <c r="T442" s="0" t="n">
        <f aca="false">IF(N442=1,ABS(S442)+ABS(60),ABS(S442-S441))</f>
        <v>0</v>
      </c>
    </row>
    <row r="443" customFormat="false" ht="15" hidden="false" customHeight="false" outlineLevel="0" collapsed="false">
      <c r="A443" s="1" t="n">
        <v>36654</v>
      </c>
      <c r="B443" s="2" t="n">
        <v>8616.18</v>
      </c>
      <c r="C443" s="2" t="n">
        <v>83522</v>
      </c>
      <c r="D443" s="2" t="n">
        <v>8710</v>
      </c>
      <c r="E443" s="2" t="n">
        <v>8728</v>
      </c>
      <c r="F443" s="2" t="n">
        <f aca="false">AVERAGE(B384:B443)</f>
        <v>9328.2295</v>
      </c>
      <c r="G443" s="2" t="n">
        <f aca="false">AVERAGE(C384:C443)</f>
        <v>174608.033333333</v>
      </c>
      <c r="H443" s="2" t="n">
        <f aca="false">SIGN(C443-G443)</f>
        <v>-1</v>
      </c>
      <c r="I443" s="0" t="n">
        <f aca="false">B443-B442</f>
        <v>-40.9499999999989</v>
      </c>
      <c r="J443" s="0" t="n">
        <f aca="false">H442*I443</f>
        <v>40.9499999999989</v>
      </c>
      <c r="K443" s="0" t="n">
        <f aca="false">K442+I443*L442</f>
        <v>5828.67999999996</v>
      </c>
      <c r="L443" s="0" t="n">
        <f aca="false">INT(K443*$O$1/B443)*H443</f>
        <v>-4</v>
      </c>
      <c r="M443" s="0" t="n">
        <f aca="false">ABS(L443-L442)</f>
        <v>1</v>
      </c>
      <c r="N443" s="0" t="n">
        <f aca="false">COUNTIF(工作表2!$A$2:$A$248,A443)</f>
        <v>0</v>
      </c>
      <c r="P443" s="0" t="n">
        <f aca="false">D443-IF(N442=1,E442,D442)</f>
        <v>-50</v>
      </c>
      <c r="Q443" s="0" t="n">
        <f aca="false">H442*P443</f>
        <v>50</v>
      </c>
      <c r="R443" s="0" t="n">
        <f aca="false">R442+P443*S442</f>
        <v>7054</v>
      </c>
      <c r="S443" s="0" t="n">
        <f aca="false">INT(R443*$O$1/IF(N443=1,E443,D443))*H443</f>
        <v>-4</v>
      </c>
      <c r="T443" s="0" t="n">
        <f aca="false">IF(N443=1,ABS(S443)+ABS(60),ABS(S443-S442))</f>
        <v>0</v>
      </c>
    </row>
    <row r="444" customFormat="false" ht="15" hidden="false" customHeight="false" outlineLevel="0" collapsed="false">
      <c r="A444" s="1" t="n">
        <v>36655</v>
      </c>
      <c r="B444" s="2" t="n">
        <v>8635.84</v>
      </c>
      <c r="C444" s="2" t="n">
        <v>88945</v>
      </c>
      <c r="D444" s="2" t="n">
        <v>8758</v>
      </c>
      <c r="E444" s="2" t="n">
        <v>8770</v>
      </c>
      <c r="F444" s="2" t="n">
        <f aca="false">AVERAGE(B385:B444)</f>
        <v>9303.88716666667</v>
      </c>
      <c r="G444" s="2" t="n">
        <f aca="false">AVERAGE(C385:C444)</f>
        <v>171770.766666667</v>
      </c>
      <c r="H444" s="2" t="n">
        <f aca="false">SIGN(C444-G444)</f>
        <v>-1</v>
      </c>
      <c r="I444" s="0" t="n">
        <f aca="false">B444-B443</f>
        <v>19.6599999999999</v>
      </c>
      <c r="J444" s="0" t="n">
        <f aca="false">H443*I444</f>
        <v>-19.6599999999999</v>
      </c>
      <c r="K444" s="0" t="n">
        <f aca="false">K443+I444*L443</f>
        <v>5750.03999999996</v>
      </c>
      <c r="L444" s="0" t="n">
        <f aca="false">INT(K444*$O$1/B444)*H444</f>
        <v>-3</v>
      </c>
      <c r="M444" s="0" t="n">
        <f aca="false">ABS(L444-L443)</f>
        <v>1</v>
      </c>
      <c r="N444" s="0" t="n">
        <f aca="false">COUNTIF(工作表2!$A$2:$A$248,A444)</f>
        <v>0</v>
      </c>
      <c r="P444" s="0" t="n">
        <f aca="false">D444-IF(N443=1,E443,D443)</f>
        <v>48</v>
      </c>
      <c r="Q444" s="0" t="n">
        <f aca="false">H443*P444</f>
        <v>-48</v>
      </c>
      <c r="R444" s="0" t="n">
        <f aca="false">R443+P444*S443</f>
        <v>6862</v>
      </c>
      <c r="S444" s="0" t="n">
        <f aca="false">INT(R444*$O$1/IF(N444=1,E444,D444))*H444</f>
        <v>-4</v>
      </c>
      <c r="T444" s="0" t="n">
        <f aca="false">IF(N444=1,ABS(S444)+ABS(60),ABS(S444-S443))</f>
        <v>0</v>
      </c>
    </row>
    <row r="445" customFormat="false" ht="15" hidden="false" customHeight="false" outlineLevel="0" collapsed="false">
      <c r="A445" s="1" t="n">
        <v>36656</v>
      </c>
      <c r="B445" s="2" t="n">
        <v>8559.87</v>
      </c>
      <c r="C445" s="2" t="n">
        <v>92008</v>
      </c>
      <c r="D445" s="2" t="n">
        <v>8601</v>
      </c>
      <c r="E445" s="2" t="n">
        <v>8638</v>
      </c>
      <c r="F445" s="2" t="n">
        <f aca="false">AVERAGE(B386:B445)</f>
        <v>9277.20083333333</v>
      </c>
      <c r="G445" s="2" t="n">
        <f aca="false">AVERAGE(C386:C445)</f>
        <v>169747.95</v>
      </c>
      <c r="H445" s="2" t="n">
        <f aca="false">SIGN(C445-G445)</f>
        <v>-1</v>
      </c>
      <c r="I445" s="0" t="n">
        <f aca="false">B445-B444</f>
        <v>-75.9699999999994</v>
      </c>
      <c r="J445" s="0" t="n">
        <f aca="false">H444*I445</f>
        <v>75.9699999999994</v>
      </c>
      <c r="K445" s="0" t="n">
        <f aca="false">K444+I445*L444</f>
        <v>5977.94999999996</v>
      </c>
      <c r="L445" s="0" t="n">
        <f aca="false">INT(K445*$O$1/B445)*H445</f>
        <v>-4</v>
      </c>
      <c r="M445" s="0" t="n">
        <f aca="false">ABS(L445-L444)</f>
        <v>1</v>
      </c>
      <c r="N445" s="0" t="n">
        <f aca="false">COUNTIF(工作表2!$A$2:$A$248,A445)</f>
        <v>0</v>
      </c>
      <c r="P445" s="0" t="n">
        <f aca="false">D445-IF(N444=1,E444,D444)</f>
        <v>-157</v>
      </c>
      <c r="Q445" s="0" t="n">
        <f aca="false">H444*P445</f>
        <v>157</v>
      </c>
      <c r="R445" s="0" t="n">
        <f aca="false">R444+P445*S444</f>
        <v>7490</v>
      </c>
      <c r="S445" s="0" t="n">
        <f aca="false">INT(R445*$O$1/IF(N445=1,E445,D445))*H445</f>
        <v>-5</v>
      </c>
      <c r="T445" s="0" t="n">
        <f aca="false">IF(N445=1,ABS(S445)+ABS(60),ABS(S445-S444))</f>
        <v>1</v>
      </c>
    </row>
    <row r="446" customFormat="false" ht="15" hidden="false" customHeight="false" outlineLevel="0" collapsed="false">
      <c r="A446" s="1" t="n">
        <v>36657</v>
      </c>
      <c r="B446" s="2" t="n">
        <v>8349.91</v>
      </c>
      <c r="C446" s="2" t="n">
        <v>100929</v>
      </c>
      <c r="D446" s="2" t="n">
        <v>8447</v>
      </c>
      <c r="E446" s="2" t="n">
        <v>8487</v>
      </c>
      <c r="F446" s="2" t="n">
        <f aca="false">AVERAGE(B387:B446)</f>
        <v>9251.15483333334</v>
      </c>
      <c r="G446" s="2" t="n">
        <f aca="false">AVERAGE(C387:C446)</f>
        <v>167298.333333333</v>
      </c>
      <c r="H446" s="2" t="n">
        <f aca="false">SIGN(C446-G446)</f>
        <v>-1</v>
      </c>
      <c r="I446" s="0" t="n">
        <f aca="false">B446-B445</f>
        <v>-209.960000000001</v>
      </c>
      <c r="J446" s="0" t="n">
        <f aca="false">H445*I446</f>
        <v>209.960000000001</v>
      </c>
      <c r="K446" s="0" t="n">
        <f aca="false">K445+I446*L445</f>
        <v>6817.78999999996</v>
      </c>
      <c r="L446" s="0" t="n">
        <f aca="false">INT(K446*$O$1/B446)*H446</f>
        <v>-4</v>
      </c>
      <c r="M446" s="0" t="n">
        <f aca="false">ABS(L446-L445)</f>
        <v>0</v>
      </c>
      <c r="N446" s="0" t="n">
        <f aca="false">COUNTIF(工作表2!$A$2:$A$248,A446)</f>
        <v>0</v>
      </c>
      <c r="P446" s="0" t="n">
        <f aca="false">D446-IF(N445=1,E445,D445)</f>
        <v>-154</v>
      </c>
      <c r="Q446" s="0" t="n">
        <f aca="false">H445*P446</f>
        <v>154</v>
      </c>
      <c r="R446" s="0" t="n">
        <f aca="false">R445+P446*S445</f>
        <v>8260</v>
      </c>
      <c r="S446" s="0" t="n">
        <f aca="false">INT(R446*$O$1/IF(N446=1,E446,D446))*H446</f>
        <v>-5</v>
      </c>
      <c r="T446" s="0" t="n">
        <f aca="false">IF(N446=1,ABS(S446)+ABS(60),ABS(S446-S445))</f>
        <v>0</v>
      </c>
    </row>
    <row r="447" customFormat="false" ht="15" hidden="false" customHeight="false" outlineLevel="0" collapsed="false">
      <c r="A447" s="1" t="n">
        <v>36658</v>
      </c>
      <c r="B447" s="2" t="n">
        <v>8560.44</v>
      </c>
      <c r="C447" s="2" t="n">
        <v>122097</v>
      </c>
      <c r="D447" s="2" t="n">
        <v>8600</v>
      </c>
      <c r="E447" s="2" t="n">
        <v>8636</v>
      </c>
      <c r="F447" s="2" t="n">
        <f aca="false">AVERAGE(B388:B447)</f>
        <v>9231.63</v>
      </c>
      <c r="G447" s="2" t="n">
        <f aca="false">AVERAGE(C388:C447)</f>
        <v>166041.283333333</v>
      </c>
      <c r="H447" s="2" t="n">
        <f aca="false">SIGN(C447-G447)</f>
        <v>-1</v>
      </c>
      <c r="I447" s="0" t="n">
        <f aca="false">B447-B446</f>
        <v>210.530000000001</v>
      </c>
      <c r="J447" s="0" t="n">
        <f aca="false">H446*I447</f>
        <v>-210.530000000001</v>
      </c>
      <c r="K447" s="0" t="n">
        <f aca="false">K446+I447*L446</f>
        <v>5975.66999999996</v>
      </c>
      <c r="L447" s="0" t="n">
        <f aca="false">INT(K447*$O$1/B447)*H447</f>
        <v>-4</v>
      </c>
      <c r="M447" s="0" t="n">
        <f aca="false">ABS(L447-L446)</f>
        <v>0</v>
      </c>
      <c r="N447" s="0" t="n">
        <f aca="false">COUNTIF(工作表2!$A$2:$A$248,A447)</f>
        <v>0</v>
      </c>
      <c r="P447" s="0" t="n">
        <f aca="false">D447-IF(N446=1,E446,D446)</f>
        <v>153</v>
      </c>
      <c r="Q447" s="0" t="n">
        <f aca="false">H446*P447</f>
        <v>-153</v>
      </c>
      <c r="R447" s="0" t="n">
        <f aca="false">R446+P447*S446</f>
        <v>7495</v>
      </c>
      <c r="S447" s="0" t="n">
        <f aca="false">INT(R447*$O$1/IF(N447=1,E447,D447))*H447</f>
        <v>-5</v>
      </c>
      <c r="T447" s="0" t="n">
        <f aca="false">IF(N447=1,ABS(S447)+ABS(60),ABS(S447-S446))</f>
        <v>0</v>
      </c>
    </row>
    <row r="448" customFormat="false" ht="15" hidden="false" customHeight="false" outlineLevel="0" collapsed="false">
      <c r="A448" s="1" t="n">
        <v>36661</v>
      </c>
      <c r="B448" s="2" t="n">
        <v>8465.02</v>
      </c>
      <c r="C448" s="2" t="n">
        <v>93948</v>
      </c>
      <c r="D448" s="2" t="n">
        <v>8520</v>
      </c>
      <c r="E448" s="2" t="n">
        <v>8542</v>
      </c>
      <c r="F448" s="2" t="n">
        <f aca="false">AVERAGE(B389:B448)</f>
        <v>9212.00933333334</v>
      </c>
      <c r="G448" s="2" t="n">
        <f aca="false">AVERAGE(C389:C448)</f>
        <v>164905.283333333</v>
      </c>
      <c r="H448" s="2" t="n">
        <f aca="false">SIGN(C448-G448)</f>
        <v>-1</v>
      </c>
      <c r="I448" s="0" t="n">
        <f aca="false">B448-B447</f>
        <v>-95.4200000000001</v>
      </c>
      <c r="J448" s="0" t="n">
        <f aca="false">H447*I448</f>
        <v>95.4200000000001</v>
      </c>
      <c r="K448" s="0" t="n">
        <f aca="false">K447+I448*L447</f>
        <v>6357.34999999996</v>
      </c>
      <c r="L448" s="0" t="n">
        <f aca="false">INT(K448*$O$1/B448)*H448</f>
        <v>-4</v>
      </c>
      <c r="M448" s="0" t="n">
        <f aca="false">ABS(L448-L447)</f>
        <v>0</v>
      </c>
      <c r="N448" s="0" t="n">
        <f aca="false">COUNTIF(工作表2!$A$2:$A$248,A448)</f>
        <v>0</v>
      </c>
      <c r="P448" s="0" t="n">
        <f aca="false">D448-IF(N447=1,E447,D447)</f>
        <v>-80</v>
      </c>
      <c r="Q448" s="0" t="n">
        <f aca="false">H447*P448</f>
        <v>80</v>
      </c>
      <c r="R448" s="0" t="n">
        <f aca="false">R447+P448*S447</f>
        <v>7895</v>
      </c>
      <c r="S448" s="0" t="n">
        <f aca="false">INT(R448*$O$1/IF(N448=1,E448,D448))*H448</f>
        <v>-5</v>
      </c>
      <c r="T448" s="0" t="n">
        <f aca="false">IF(N448=1,ABS(S448)+ABS(60),ABS(S448-S447))</f>
        <v>0</v>
      </c>
    </row>
    <row r="449" customFormat="false" ht="15" hidden="false" customHeight="false" outlineLevel="0" collapsed="false">
      <c r="A449" s="1" t="n">
        <v>36662</v>
      </c>
      <c r="B449" s="2" t="n">
        <v>8727.82</v>
      </c>
      <c r="C449" s="2" t="n">
        <v>119938</v>
      </c>
      <c r="D449" s="2" t="n">
        <v>8775</v>
      </c>
      <c r="E449" s="2" t="n">
        <v>8805</v>
      </c>
      <c r="F449" s="2" t="n">
        <f aca="false">AVERAGE(B390:B449)</f>
        <v>9197.48683333333</v>
      </c>
      <c r="G449" s="2" t="n">
        <f aca="false">AVERAGE(C390:C449)</f>
        <v>164205.783333333</v>
      </c>
      <c r="H449" s="2" t="n">
        <f aca="false">SIGN(C449-G449)</f>
        <v>-1</v>
      </c>
      <c r="I449" s="0" t="n">
        <f aca="false">B449-B448</f>
        <v>262.799999999999</v>
      </c>
      <c r="J449" s="0" t="n">
        <f aca="false">H448*I449</f>
        <v>-262.799999999999</v>
      </c>
      <c r="K449" s="0" t="n">
        <f aca="false">K448+I449*L448</f>
        <v>5306.14999999996</v>
      </c>
      <c r="L449" s="0" t="n">
        <f aca="false">INT(K449*$O$1/B449)*H449</f>
        <v>-3</v>
      </c>
      <c r="M449" s="0" t="n">
        <f aca="false">ABS(L449-L448)</f>
        <v>1</v>
      </c>
      <c r="N449" s="0" t="n">
        <f aca="false">COUNTIF(工作表2!$A$2:$A$248,A449)</f>
        <v>0</v>
      </c>
      <c r="P449" s="0" t="n">
        <f aca="false">D449-IF(N448=1,E448,D448)</f>
        <v>255</v>
      </c>
      <c r="Q449" s="0" t="n">
        <f aca="false">H448*P449</f>
        <v>-255</v>
      </c>
      <c r="R449" s="0" t="n">
        <f aca="false">R448+P449*S448</f>
        <v>6620</v>
      </c>
      <c r="S449" s="0" t="n">
        <f aca="false">INT(R449*$O$1/IF(N449=1,E449,D449))*H449</f>
        <v>-4</v>
      </c>
      <c r="T449" s="0" t="n">
        <f aca="false">IF(N449=1,ABS(S449)+ABS(60),ABS(S449-S448))</f>
        <v>1</v>
      </c>
    </row>
    <row r="450" customFormat="false" ht="15" hidden="false" customHeight="false" outlineLevel="0" collapsed="false">
      <c r="A450" s="1" t="n">
        <v>36663</v>
      </c>
      <c r="B450" s="2" t="n">
        <v>9085.74</v>
      </c>
      <c r="C450" s="2" t="n">
        <v>178420</v>
      </c>
      <c r="D450" s="2" t="n">
        <v>9090</v>
      </c>
      <c r="E450" s="2" t="n">
        <v>9100</v>
      </c>
      <c r="F450" s="2" t="n">
        <f aca="false">AVERAGE(B391:B450)</f>
        <v>9191.70766666667</v>
      </c>
      <c r="G450" s="2" t="n">
        <f aca="false">AVERAGE(C391:C450)</f>
        <v>164685.433333333</v>
      </c>
      <c r="H450" s="2" t="n">
        <f aca="false">SIGN(C450-G450)</f>
        <v>1</v>
      </c>
      <c r="I450" s="0" t="n">
        <f aca="false">B450-B449</f>
        <v>357.92</v>
      </c>
      <c r="J450" s="0" t="n">
        <f aca="false">H449*I450</f>
        <v>-357.92</v>
      </c>
      <c r="K450" s="0" t="n">
        <f aca="false">K449+I450*L449</f>
        <v>4232.38999999996</v>
      </c>
      <c r="L450" s="0" t="n">
        <f aca="false">INT(K450*$O$1/B450)*H450</f>
        <v>2</v>
      </c>
      <c r="M450" s="0" t="n">
        <f aca="false">ABS(L450-L449)</f>
        <v>5</v>
      </c>
      <c r="N450" s="0" t="n">
        <f aca="false">COUNTIF(工作表2!$A$2:$A$248,A450)</f>
        <v>1</v>
      </c>
      <c r="P450" s="0" t="n">
        <f aca="false">D450-IF(N449=1,E449,D449)</f>
        <v>315</v>
      </c>
      <c r="Q450" s="0" t="n">
        <f aca="false">H449*P450</f>
        <v>-315</v>
      </c>
      <c r="R450" s="0" t="n">
        <f aca="false">R449+P450*S449</f>
        <v>5360</v>
      </c>
      <c r="S450" s="0" t="n">
        <f aca="false">INT(R450*$O$1/IF(N450=1,E450,D450))*H450</f>
        <v>3</v>
      </c>
      <c r="T450" s="0" t="n">
        <f aca="false">IF(N450=1,ABS(S450)+ABS(60),ABS(S450-S449))</f>
        <v>63</v>
      </c>
    </row>
    <row r="451" customFormat="false" ht="15" hidden="false" customHeight="false" outlineLevel="0" collapsed="false">
      <c r="A451" s="1" t="n">
        <v>36664</v>
      </c>
      <c r="B451" s="2" t="n">
        <v>9087.21</v>
      </c>
      <c r="C451" s="2" t="n">
        <v>153731</v>
      </c>
      <c r="D451" s="2" t="n">
        <v>9105</v>
      </c>
      <c r="E451" s="2" t="n">
        <v>9160</v>
      </c>
      <c r="F451" s="2" t="n">
        <f aca="false">AVERAGE(B392:B451)</f>
        <v>9185.8955</v>
      </c>
      <c r="G451" s="2" t="n">
        <f aca="false">AVERAGE(C392:C451)</f>
        <v>165334.033333333</v>
      </c>
      <c r="H451" s="2" t="n">
        <f aca="false">SIGN(C451-G451)</f>
        <v>-1</v>
      </c>
      <c r="I451" s="0" t="n">
        <f aca="false">B451-B450</f>
        <v>1.46999999999935</v>
      </c>
      <c r="J451" s="0" t="n">
        <f aca="false">H450*I451</f>
        <v>1.46999999999935</v>
      </c>
      <c r="K451" s="0" t="n">
        <f aca="false">K450+I451*L450</f>
        <v>4235.32999999996</v>
      </c>
      <c r="L451" s="0" t="n">
        <f aca="false">INT(K451*$O$1/B451)*H451</f>
        <v>-2</v>
      </c>
      <c r="M451" s="0" t="n">
        <f aca="false">ABS(L451-L450)</f>
        <v>4</v>
      </c>
      <c r="N451" s="0" t="n">
        <f aca="false">COUNTIF(工作表2!$A$2:$A$248,A451)</f>
        <v>0</v>
      </c>
      <c r="P451" s="0" t="n">
        <f aca="false">D451-IF(N450=1,E450,D450)</f>
        <v>5</v>
      </c>
      <c r="Q451" s="0" t="n">
        <f aca="false">H450*P451</f>
        <v>5</v>
      </c>
      <c r="R451" s="0" t="n">
        <f aca="false">R450+P451*S450</f>
        <v>5375</v>
      </c>
      <c r="S451" s="0" t="n">
        <f aca="false">INT(R451*$O$1/IF(N451=1,E451,D451))*H451</f>
        <v>-3</v>
      </c>
      <c r="T451" s="0" t="n">
        <f aca="false">IF(N451=1,ABS(S451)+ABS(60),ABS(S451-S450))</f>
        <v>6</v>
      </c>
    </row>
    <row r="452" customFormat="false" ht="15" hidden="false" customHeight="false" outlineLevel="0" collapsed="false">
      <c r="A452" s="1" t="n">
        <v>36665</v>
      </c>
      <c r="B452" s="2" t="n">
        <v>9119.77</v>
      </c>
      <c r="C452" s="2" t="n">
        <v>111577</v>
      </c>
      <c r="D452" s="2" t="n">
        <v>9235</v>
      </c>
      <c r="E452" s="2" t="n">
        <v>9265</v>
      </c>
      <c r="F452" s="2" t="n">
        <f aca="false">AVERAGE(B393:B452)</f>
        <v>9176.40666666667</v>
      </c>
      <c r="G452" s="2" t="n">
        <f aca="false">AVERAGE(C393:C452)</f>
        <v>164991.233333333</v>
      </c>
      <c r="H452" s="2" t="n">
        <f aca="false">SIGN(C452-G452)</f>
        <v>-1</v>
      </c>
      <c r="I452" s="0" t="n">
        <f aca="false">B452-B451</f>
        <v>32.5600000000013</v>
      </c>
      <c r="J452" s="0" t="n">
        <f aca="false">H451*I452</f>
        <v>-32.5600000000013</v>
      </c>
      <c r="K452" s="0" t="n">
        <f aca="false">K451+I452*L451</f>
        <v>4170.20999999996</v>
      </c>
      <c r="L452" s="0" t="n">
        <f aca="false">INT(K452*$O$1/B452)*H452</f>
        <v>-2</v>
      </c>
      <c r="M452" s="0" t="n">
        <f aca="false">ABS(L452-L451)</f>
        <v>0</v>
      </c>
      <c r="N452" s="0" t="n">
        <f aca="false">COUNTIF(工作表2!$A$2:$A$248,A452)</f>
        <v>0</v>
      </c>
      <c r="P452" s="0" t="n">
        <f aca="false">D452-IF(N451=1,E451,D451)</f>
        <v>130</v>
      </c>
      <c r="Q452" s="0" t="n">
        <f aca="false">H451*P452</f>
        <v>-130</v>
      </c>
      <c r="R452" s="0" t="n">
        <f aca="false">R451+P452*S451</f>
        <v>4985</v>
      </c>
      <c r="S452" s="0" t="n">
        <f aca="false">INT(R452*$O$1/IF(N452=1,E452,D452))*H452</f>
        <v>-3</v>
      </c>
      <c r="T452" s="0" t="n">
        <f aca="false">IF(N452=1,ABS(S452)+ABS(60),ABS(S452-S451))</f>
        <v>0</v>
      </c>
    </row>
    <row r="453" customFormat="false" ht="15" hidden="false" customHeight="false" outlineLevel="0" collapsed="false">
      <c r="A453" s="1" t="n">
        <v>36666</v>
      </c>
      <c r="B453" s="2" t="n">
        <v>8820.35</v>
      </c>
      <c r="C453" s="2" t="n">
        <v>126051</v>
      </c>
      <c r="D453" s="2" t="n">
        <v>8842</v>
      </c>
      <c r="E453" s="2" t="n">
        <v>8940</v>
      </c>
      <c r="F453" s="2" t="n">
        <f aca="false">AVERAGE(B394:B453)</f>
        <v>9164.34883333334</v>
      </c>
      <c r="G453" s="2" t="n">
        <f aca="false">AVERAGE(C394:C453)</f>
        <v>164994.466666667</v>
      </c>
      <c r="H453" s="2" t="n">
        <f aca="false">SIGN(C453-G453)</f>
        <v>-1</v>
      </c>
      <c r="I453" s="0" t="n">
        <f aca="false">B453-B452</f>
        <v>-299.42</v>
      </c>
      <c r="J453" s="0" t="n">
        <f aca="false">H452*I453</f>
        <v>299.42</v>
      </c>
      <c r="K453" s="0" t="n">
        <f aca="false">K452+I453*L452</f>
        <v>4769.04999999996</v>
      </c>
      <c r="L453" s="0" t="n">
        <f aca="false">INT(K453*$O$1/B453)*H453</f>
        <v>-3</v>
      </c>
      <c r="M453" s="0" t="n">
        <f aca="false">ABS(L453-L452)</f>
        <v>1</v>
      </c>
      <c r="N453" s="0" t="n">
        <f aca="false">COUNTIF(工作表2!$A$2:$A$248,A453)</f>
        <v>0</v>
      </c>
      <c r="P453" s="0" t="n">
        <f aca="false">D453-IF(N452=1,E452,D452)</f>
        <v>-393</v>
      </c>
      <c r="Q453" s="0" t="n">
        <f aca="false">H452*P453</f>
        <v>393</v>
      </c>
      <c r="R453" s="0" t="n">
        <f aca="false">R452+P453*S452</f>
        <v>6164</v>
      </c>
      <c r="S453" s="0" t="n">
        <f aca="false">INT(R453*$O$1/IF(N453=1,E453,D453))*H453</f>
        <v>-4</v>
      </c>
      <c r="T453" s="0" t="n">
        <f aca="false">IF(N453=1,ABS(S453)+ABS(60),ABS(S453-S452))</f>
        <v>1</v>
      </c>
    </row>
    <row r="454" customFormat="false" ht="15" hidden="false" customHeight="false" outlineLevel="0" collapsed="false">
      <c r="A454" s="1" t="n">
        <v>36668</v>
      </c>
      <c r="B454" s="2" t="n">
        <v>8807.57</v>
      </c>
      <c r="C454" s="2" t="n">
        <v>98364</v>
      </c>
      <c r="D454" s="2" t="n">
        <v>8828</v>
      </c>
      <c r="E454" s="2" t="n">
        <v>8860</v>
      </c>
      <c r="F454" s="2" t="n">
        <f aca="false">AVERAGE(B395:B454)</f>
        <v>9151.34116666667</v>
      </c>
      <c r="G454" s="2" t="n">
        <f aca="false">AVERAGE(C395:C454)</f>
        <v>164659.166666667</v>
      </c>
      <c r="H454" s="2" t="n">
        <f aca="false">SIGN(C454-G454)</f>
        <v>-1</v>
      </c>
      <c r="I454" s="0" t="n">
        <f aca="false">B454-B453</f>
        <v>-12.7800000000007</v>
      </c>
      <c r="J454" s="0" t="n">
        <f aca="false">H453*I454</f>
        <v>12.7800000000007</v>
      </c>
      <c r="K454" s="0" t="n">
        <f aca="false">K453+I454*L453</f>
        <v>4807.38999999996</v>
      </c>
      <c r="L454" s="0" t="n">
        <f aca="false">INT(K454*$O$1/B454)*H454</f>
        <v>-3</v>
      </c>
      <c r="M454" s="0" t="n">
        <f aca="false">ABS(L454-L453)</f>
        <v>0</v>
      </c>
      <c r="N454" s="0" t="n">
        <f aca="false">COUNTIF(工作表2!$A$2:$A$248,A454)</f>
        <v>0</v>
      </c>
      <c r="P454" s="0" t="n">
        <f aca="false">D454-IF(N453=1,E453,D453)</f>
        <v>-14</v>
      </c>
      <c r="Q454" s="0" t="n">
        <f aca="false">H453*P454</f>
        <v>14</v>
      </c>
      <c r="R454" s="0" t="n">
        <f aca="false">R453+P454*S453</f>
        <v>6220</v>
      </c>
      <c r="S454" s="0" t="n">
        <f aca="false">INT(R454*$O$1/IF(N454=1,E454,D454))*H454</f>
        <v>-4</v>
      </c>
      <c r="T454" s="0" t="n">
        <f aca="false">IF(N454=1,ABS(S454)+ABS(60),ABS(S454-S453))</f>
        <v>0</v>
      </c>
    </row>
    <row r="455" customFormat="false" ht="15" hidden="false" customHeight="false" outlineLevel="0" collapsed="false">
      <c r="A455" s="1" t="n">
        <v>36669</v>
      </c>
      <c r="B455" s="2" t="n">
        <v>8671.01</v>
      </c>
      <c r="C455" s="2" t="n">
        <v>78735</v>
      </c>
      <c r="D455" s="2" t="n">
        <v>8748</v>
      </c>
      <c r="E455" s="2" t="n">
        <v>8770</v>
      </c>
      <c r="F455" s="2" t="n">
        <f aca="false">AVERAGE(B396:B455)</f>
        <v>9137.22516666667</v>
      </c>
      <c r="G455" s="2" t="n">
        <f aca="false">AVERAGE(C396:C455)</f>
        <v>163733.483333333</v>
      </c>
      <c r="H455" s="2" t="n">
        <f aca="false">SIGN(C455-G455)</f>
        <v>-1</v>
      </c>
      <c r="I455" s="0" t="n">
        <f aca="false">B455-B454</f>
        <v>-136.559999999999</v>
      </c>
      <c r="J455" s="0" t="n">
        <f aca="false">H454*I455</f>
        <v>136.559999999999</v>
      </c>
      <c r="K455" s="0" t="n">
        <f aca="false">K454+I455*L454</f>
        <v>5217.06999999996</v>
      </c>
      <c r="L455" s="0" t="n">
        <f aca="false">INT(K455*$O$1/B455)*H455</f>
        <v>-3</v>
      </c>
      <c r="M455" s="0" t="n">
        <f aca="false">ABS(L455-L454)</f>
        <v>0</v>
      </c>
      <c r="N455" s="0" t="n">
        <f aca="false">COUNTIF(工作表2!$A$2:$A$248,A455)</f>
        <v>0</v>
      </c>
      <c r="P455" s="0" t="n">
        <f aca="false">D455-IF(N454=1,E454,D454)</f>
        <v>-80</v>
      </c>
      <c r="Q455" s="0" t="n">
        <f aca="false">H454*P455</f>
        <v>80</v>
      </c>
      <c r="R455" s="0" t="n">
        <f aca="false">R454+P455*S454</f>
        <v>6540</v>
      </c>
      <c r="S455" s="0" t="n">
        <f aca="false">INT(R455*$O$1/IF(N455=1,E455,D455))*H455</f>
        <v>-4</v>
      </c>
      <c r="T455" s="0" t="n">
        <f aca="false">IF(N455=1,ABS(S455)+ABS(60),ABS(S455-S454))</f>
        <v>0</v>
      </c>
    </row>
    <row r="456" customFormat="false" ht="15" hidden="false" customHeight="false" outlineLevel="0" collapsed="false">
      <c r="A456" s="1" t="n">
        <v>36670</v>
      </c>
      <c r="B456" s="2" t="n">
        <v>8500.41</v>
      </c>
      <c r="C456" s="2" t="n">
        <v>79253</v>
      </c>
      <c r="D456" s="2" t="n">
        <v>8577</v>
      </c>
      <c r="E456" s="2" t="n">
        <v>8620</v>
      </c>
      <c r="F456" s="2" t="n">
        <f aca="false">AVERAGE(B397:B456)</f>
        <v>9122.76683333334</v>
      </c>
      <c r="G456" s="2" t="n">
        <f aca="false">AVERAGE(C397:C456)</f>
        <v>163308.766666667</v>
      </c>
      <c r="H456" s="2" t="n">
        <f aca="false">SIGN(C456-G456)</f>
        <v>-1</v>
      </c>
      <c r="I456" s="0" t="n">
        <f aca="false">B456-B455</f>
        <v>-170.6</v>
      </c>
      <c r="J456" s="0" t="n">
        <f aca="false">H455*I456</f>
        <v>170.6</v>
      </c>
      <c r="K456" s="0" t="n">
        <f aca="false">K455+I456*L455</f>
        <v>5728.86999999996</v>
      </c>
      <c r="L456" s="0" t="n">
        <f aca="false">INT(K456*$O$1/B456)*H456</f>
        <v>-4</v>
      </c>
      <c r="M456" s="0" t="n">
        <f aca="false">ABS(L456-L455)</f>
        <v>1</v>
      </c>
      <c r="N456" s="0" t="n">
        <f aca="false">COUNTIF(工作表2!$A$2:$A$248,A456)</f>
        <v>0</v>
      </c>
      <c r="P456" s="0" t="n">
        <f aca="false">D456-IF(N455=1,E455,D455)</f>
        <v>-171</v>
      </c>
      <c r="Q456" s="0" t="n">
        <f aca="false">H455*P456</f>
        <v>171</v>
      </c>
      <c r="R456" s="0" t="n">
        <f aca="false">R455+P456*S455</f>
        <v>7224</v>
      </c>
      <c r="S456" s="0" t="n">
        <f aca="false">INT(R456*$O$1/IF(N456=1,E456,D456))*H456</f>
        <v>-5</v>
      </c>
      <c r="T456" s="0" t="n">
        <f aca="false">IF(N456=1,ABS(S456)+ABS(60),ABS(S456-S455))</f>
        <v>1</v>
      </c>
    </row>
    <row r="457" customFormat="false" ht="15" hidden="false" customHeight="false" outlineLevel="0" collapsed="false">
      <c r="A457" s="1" t="n">
        <v>36671</v>
      </c>
      <c r="B457" s="2" t="n">
        <v>8438.1</v>
      </c>
      <c r="C457" s="2" t="n">
        <v>77648</v>
      </c>
      <c r="D457" s="2" t="n">
        <v>8565</v>
      </c>
      <c r="E457" s="2" t="n">
        <v>8601</v>
      </c>
      <c r="F457" s="2" t="n">
        <f aca="false">AVERAGE(B398:B457)</f>
        <v>9107.06733333334</v>
      </c>
      <c r="G457" s="2" t="n">
        <f aca="false">AVERAGE(C398:C457)</f>
        <v>162231.316666667</v>
      </c>
      <c r="H457" s="2" t="n">
        <f aca="false">SIGN(C457-G457)</f>
        <v>-1</v>
      </c>
      <c r="I457" s="0" t="n">
        <f aca="false">B457-B456</f>
        <v>-62.3099999999995</v>
      </c>
      <c r="J457" s="0" t="n">
        <f aca="false">H456*I457</f>
        <v>62.3099999999995</v>
      </c>
      <c r="K457" s="0" t="n">
        <f aca="false">K456+I457*L456</f>
        <v>5978.10999999996</v>
      </c>
      <c r="L457" s="0" t="n">
        <f aca="false">INT(K457*$O$1/B457)*H457</f>
        <v>-4</v>
      </c>
      <c r="M457" s="0" t="n">
        <f aca="false">ABS(L457-L456)</f>
        <v>0</v>
      </c>
      <c r="N457" s="0" t="n">
        <f aca="false">COUNTIF(工作表2!$A$2:$A$248,A457)</f>
        <v>0</v>
      </c>
      <c r="P457" s="0" t="n">
        <f aca="false">D457-IF(N456=1,E456,D456)</f>
        <v>-12</v>
      </c>
      <c r="Q457" s="0" t="n">
        <f aca="false">H456*P457</f>
        <v>12</v>
      </c>
      <c r="R457" s="0" t="n">
        <f aca="false">R456+P457*S456</f>
        <v>7284</v>
      </c>
      <c r="S457" s="0" t="n">
        <f aca="false">INT(R457*$O$1/IF(N457=1,E457,D457))*H457</f>
        <v>-5</v>
      </c>
      <c r="T457" s="0" t="n">
        <f aca="false">IF(N457=1,ABS(S457)+ABS(60),ABS(S457-S456))</f>
        <v>0</v>
      </c>
    </row>
    <row r="458" customFormat="false" ht="15" hidden="false" customHeight="false" outlineLevel="0" collapsed="false">
      <c r="A458" s="1" t="n">
        <v>36672</v>
      </c>
      <c r="B458" s="2" t="n">
        <v>8559.46</v>
      </c>
      <c r="C458" s="2" t="n">
        <v>77511</v>
      </c>
      <c r="D458" s="2" t="n">
        <v>8628</v>
      </c>
      <c r="E458" s="2" t="n">
        <v>8635</v>
      </c>
      <c r="F458" s="2" t="n">
        <f aca="false">AVERAGE(B399:B458)</f>
        <v>9093.2335</v>
      </c>
      <c r="G458" s="2" t="n">
        <f aca="false">AVERAGE(C399:C458)</f>
        <v>161182.766666667</v>
      </c>
      <c r="H458" s="2" t="n">
        <f aca="false">SIGN(C458-G458)</f>
        <v>-1</v>
      </c>
      <c r="I458" s="0" t="n">
        <f aca="false">B458-B457</f>
        <v>121.359999999999</v>
      </c>
      <c r="J458" s="0" t="n">
        <f aca="false">H457*I458</f>
        <v>-121.359999999999</v>
      </c>
      <c r="K458" s="0" t="n">
        <f aca="false">K457+I458*L457</f>
        <v>5492.66999999996</v>
      </c>
      <c r="L458" s="0" t="n">
        <f aca="false">INT(K458*$O$1/B458)*H458</f>
        <v>-3</v>
      </c>
      <c r="M458" s="0" t="n">
        <f aca="false">ABS(L458-L457)</f>
        <v>1</v>
      </c>
      <c r="N458" s="0" t="n">
        <f aca="false">COUNTIF(工作表2!$A$2:$A$248,A458)</f>
        <v>0</v>
      </c>
      <c r="P458" s="0" t="n">
        <f aca="false">D458-IF(N457=1,E457,D457)</f>
        <v>63</v>
      </c>
      <c r="Q458" s="0" t="n">
        <f aca="false">H457*P458</f>
        <v>-63</v>
      </c>
      <c r="R458" s="0" t="n">
        <f aca="false">R457+P458*S457</f>
        <v>6969</v>
      </c>
      <c r="S458" s="0" t="n">
        <f aca="false">INT(R458*$O$1/IF(N458=1,E458,D458))*H458</f>
        <v>-4</v>
      </c>
      <c r="T458" s="0" t="n">
        <f aca="false">IF(N458=1,ABS(S458)+ABS(60),ABS(S458-S457))</f>
        <v>1</v>
      </c>
    </row>
    <row r="459" customFormat="false" ht="15" hidden="false" customHeight="false" outlineLevel="0" collapsed="false">
      <c r="A459" s="1" t="n">
        <v>36675</v>
      </c>
      <c r="B459" s="2" t="n">
        <v>8588.25</v>
      </c>
      <c r="C459" s="2" t="n">
        <v>78726</v>
      </c>
      <c r="D459" s="2" t="n">
        <v>8636</v>
      </c>
      <c r="E459" s="2" t="n">
        <v>8639</v>
      </c>
      <c r="F459" s="2" t="n">
        <f aca="false">AVERAGE(B400:B459)</f>
        <v>9076.58316666667</v>
      </c>
      <c r="G459" s="2" t="n">
        <f aca="false">AVERAGE(C400:C459)</f>
        <v>159468.4</v>
      </c>
      <c r="H459" s="2" t="n">
        <f aca="false">SIGN(C459-G459)</f>
        <v>-1</v>
      </c>
      <c r="I459" s="0" t="n">
        <f aca="false">B459-B458</f>
        <v>28.7900000000009</v>
      </c>
      <c r="J459" s="0" t="n">
        <f aca="false">H458*I459</f>
        <v>-28.7900000000009</v>
      </c>
      <c r="K459" s="0" t="n">
        <f aca="false">K458+I459*L458</f>
        <v>5406.29999999996</v>
      </c>
      <c r="L459" s="0" t="n">
        <f aca="false">INT(K459*$O$1/B459)*H459</f>
        <v>-3</v>
      </c>
      <c r="M459" s="0" t="n">
        <f aca="false">ABS(L459-L458)</f>
        <v>0</v>
      </c>
      <c r="N459" s="0" t="n">
        <f aca="false">COUNTIF(工作表2!$A$2:$A$248,A459)</f>
        <v>0</v>
      </c>
      <c r="P459" s="0" t="n">
        <f aca="false">D459-IF(N458=1,E458,D458)</f>
        <v>8</v>
      </c>
      <c r="Q459" s="0" t="n">
        <f aca="false">H458*P459</f>
        <v>-8</v>
      </c>
      <c r="R459" s="0" t="n">
        <f aca="false">R458+P459*S458</f>
        <v>6937</v>
      </c>
      <c r="S459" s="0" t="n">
        <f aca="false">INT(R459*$O$1/IF(N459=1,E459,D459))*H459</f>
        <v>-4</v>
      </c>
      <c r="T459" s="0" t="n">
        <f aca="false">IF(N459=1,ABS(S459)+ABS(60),ABS(S459-S458))</f>
        <v>0</v>
      </c>
    </row>
    <row r="460" customFormat="false" ht="15" hidden="false" customHeight="false" outlineLevel="0" collapsed="false">
      <c r="A460" s="1" t="n">
        <v>36676</v>
      </c>
      <c r="B460" s="2" t="n">
        <v>8764.42</v>
      </c>
      <c r="C460" s="2" t="n">
        <v>93838</v>
      </c>
      <c r="D460" s="2" t="n">
        <v>8815</v>
      </c>
      <c r="E460" s="2" t="n">
        <v>8820</v>
      </c>
      <c r="F460" s="2" t="n">
        <f aca="false">AVERAGE(B401:B460)</f>
        <v>9065.49683333333</v>
      </c>
      <c r="G460" s="2" t="n">
        <f aca="false">AVERAGE(C401:C460)</f>
        <v>157470.95</v>
      </c>
      <c r="H460" s="2" t="n">
        <f aca="false">SIGN(C460-G460)</f>
        <v>-1</v>
      </c>
      <c r="I460" s="0" t="n">
        <f aca="false">B460-B459</f>
        <v>176.17</v>
      </c>
      <c r="J460" s="0" t="n">
        <f aca="false">H459*I460</f>
        <v>-176.17</v>
      </c>
      <c r="K460" s="0" t="n">
        <f aca="false">K459+I460*L459</f>
        <v>4877.78999999996</v>
      </c>
      <c r="L460" s="0" t="n">
        <f aca="false">INT(K460*$O$1/B460)*H460</f>
        <v>-3</v>
      </c>
      <c r="M460" s="0" t="n">
        <f aca="false">ABS(L460-L459)</f>
        <v>0</v>
      </c>
      <c r="N460" s="0" t="n">
        <f aca="false">COUNTIF(工作表2!$A$2:$A$248,A460)</f>
        <v>0</v>
      </c>
      <c r="P460" s="0" t="n">
        <f aca="false">D460-IF(N459=1,E459,D459)</f>
        <v>179</v>
      </c>
      <c r="Q460" s="0" t="n">
        <f aca="false">H459*P460</f>
        <v>-179</v>
      </c>
      <c r="R460" s="0" t="n">
        <f aca="false">R459+P460*S459</f>
        <v>6221</v>
      </c>
      <c r="S460" s="0" t="n">
        <f aca="false">INT(R460*$O$1/IF(N460=1,E460,D460))*H460</f>
        <v>-4</v>
      </c>
      <c r="T460" s="0" t="n">
        <f aca="false">IF(N460=1,ABS(S460)+ABS(60),ABS(S460-S459))</f>
        <v>0</v>
      </c>
    </row>
    <row r="461" customFormat="false" ht="15" hidden="false" customHeight="false" outlineLevel="0" collapsed="false">
      <c r="A461" s="1" t="n">
        <v>36677</v>
      </c>
      <c r="B461" s="2" t="n">
        <v>8939.52</v>
      </c>
      <c r="C461" s="2" t="n">
        <v>152125</v>
      </c>
      <c r="D461" s="2" t="n">
        <v>8970</v>
      </c>
      <c r="E461" s="2" t="n">
        <v>8946</v>
      </c>
      <c r="F461" s="2" t="n">
        <f aca="false">AVERAGE(B402:B461)</f>
        <v>9067.623</v>
      </c>
      <c r="G461" s="2" t="n">
        <f aca="false">AVERAGE(C402:C461)</f>
        <v>157595.616666667</v>
      </c>
      <c r="H461" s="2" t="n">
        <f aca="false">SIGN(C461-G461)</f>
        <v>-1</v>
      </c>
      <c r="I461" s="0" t="n">
        <f aca="false">B461-B460</f>
        <v>175.1</v>
      </c>
      <c r="J461" s="0" t="n">
        <f aca="false">H460*I461</f>
        <v>-175.1</v>
      </c>
      <c r="K461" s="0" t="n">
        <f aca="false">K460+I461*L460</f>
        <v>4352.48999999996</v>
      </c>
      <c r="L461" s="0" t="n">
        <f aca="false">INT(K461*$O$1/B461)*H461</f>
        <v>-2</v>
      </c>
      <c r="M461" s="0" t="n">
        <f aca="false">ABS(L461-L460)</f>
        <v>1</v>
      </c>
      <c r="N461" s="0" t="n">
        <f aca="false">COUNTIF(工作表2!$A$2:$A$248,A461)</f>
        <v>0</v>
      </c>
      <c r="P461" s="0" t="n">
        <f aca="false">D461-IF(N460=1,E460,D460)</f>
        <v>155</v>
      </c>
      <c r="Q461" s="0" t="n">
        <f aca="false">H460*P461</f>
        <v>-155</v>
      </c>
      <c r="R461" s="0" t="n">
        <f aca="false">R460+P461*S460</f>
        <v>5601</v>
      </c>
      <c r="S461" s="0" t="n">
        <f aca="false">INT(R461*$O$1/IF(N461=1,E461,D461))*H461</f>
        <v>-3</v>
      </c>
      <c r="T461" s="0" t="n">
        <f aca="false">IF(N461=1,ABS(S461)+ABS(60),ABS(S461-S460))</f>
        <v>1</v>
      </c>
    </row>
    <row r="462" customFormat="false" ht="15" hidden="false" customHeight="false" outlineLevel="0" collapsed="false">
      <c r="A462" s="1" t="n">
        <v>36678</v>
      </c>
      <c r="B462" s="2" t="n">
        <v>8842.63</v>
      </c>
      <c r="C462" s="2" t="n">
        <v>81647</v>
      </c>
      <c r="D462" s="2" t="n">
        <v>8915</v>
      </c>
      <c r="E462" s="2" t="n">
        <v>8915</v>
      </c>
      <c r="F462" s="2" t="n">
        <f aca="false">AVERAGE(B403:B462)</f>
        <v>9067.7405</v>
      </c>
      <c r="G462" s="2" t="n">
        <f aca="false">AVERAGE(C403:C462)</f>
        <v>156668.2</v>
      </c>
      <c r="H462" s="2" t="n">
        <f aca="false">SIGN(C462-G462)</f>
        <v>-1</v>
      </c>
      <c r="I462" s="0" t="n">
        <f aca="false">B462-B461</f>
        <v>-96.8900000000012</v>
      </c>
      <c r="J462" s="0" t="n">
        <f aca="false">H461*I462</f>
        <v>96.8900000000012</v>
      </c>
      <c r="K462" s="0" t="n">
        <f aca="false">K461+I462*L461</f>
        <v>4546.26999999996</v>
      </c>
      <c r="L462" s="0" t="n">
        <f aca="false">INT(K462*$O$1/B462)*H462</f>
        <v>-3</v>
      </c>
      <c r="M462" s="0" t="n">
        <f aca="false">ABS(L462-L461)</f>
        <v>1</v>
      </c>
      <c r="N462" s="0" t="n">
        <f aca="false">COUNTIF(工作表2!$A$2:$A$248,A462)</f>
        <v>0</v>
      </c>
      <c r="P462" s="0" t="n">
        <f aca="false">D462-IF(N461=1,E461,D461)</f>
        <v>-55</v>
      </c>
      <c r="Q462" s="0" t="n">
        <f aca="false">H461*P462</f>
        <v>55</v>
      </c>
      <c r="R462" s="0" t="n">
        <f aca="false">R461+P462*S461</f>
        <v>5766</v>
      </c>
      <c r="S462" s="0" t="n">
        <f aca="false">INT(R462*$O$1/IF(N462=1,E462,D462))*H462</f>
        <v>-3</v>
      </c>
      <c r="T462" s="0" t="n">
        <f aca="false">IF(N462=1,ABS(S462)+ABS(60),ABS(S462-S461))</f>
        <v>0</v>
      </c>
    </row>
    <row r="463" customFormat="false" ht="15" hidden="false" customHeight="false" outlineLevel="0" collapsed="false">
      <c r="A463" s="1" t="n">
        <v>36679</v>
      </c>
      <c r="B463" s="2" t="n">
        <v>8883.45</v>
      </c>
      <c r="C463" s="2" t="n">
        <v>122452</v>
      </c>
      <c r="D463" s="2" t="n">
        <v>8920</v>
      </c>
      <c r="E463" s="2" t="n">
        <v>8960</v>
      </c>
      <c r="F463" s="2" t="n">
        <f aca="false">AVERAGE(B404:B463)</f>
        <v>9071.7975</v>
      </c>
      <c r="G463" s="2" t="n">
        <f aca="false">AVERAGE(C404:C463)</f>
        <v>156549.433333333</v>
      </c>
      <c r="H463" s="2" t="n">
        <f aca="false">SIGN(C463-G463)</f>
        <v>-1</v>
      </c>
      <c r="I463" s="0" t="n">
        <f aca="false">B463-B462</f>
        <v>40.8200000000015</v>
      </c>
      <c r="J463" s="0" t="n">
        <f aca="false">H462*I463</f>
        <v>-40.8200000000015</v>
      </c>
      <c r="K463" s="0" t="n">
        <f aca="false">K462+I463*L462</f>
        <v>4423.80999999995</v>
      </c>
      <c r="L463" s="0" t="n">
        <f aca="false">INT(K463*$O$1/B463)*H463</f>
        <v>-2</v>
      </c>
      <c r="M463" s="0" t="n">
        <f aca="false">ABS(L463-L462)</f>
        <v>1</v>
      </c>
      <c r="N463" s="0" t="n">
        <f aca="false">COUNTIF(工作表2!$A$2:$A$248,A463)</f>
        <v>0</v>
      </c>
      <c r="P463" s="0" t="n">
        <f aca="false">D463-IF(N462=1,E462,D462)</f>
        <v>5</v>
      </c>
      <c r="Q463" s="0" t="n">
        <f aca="false">H462*P463</f>
        <v>-5</v>
      </c>
      <c r="R463" s="0" t="n">
        <f aca="false">R462+P463*S462</f>
        <v>5751</v>
      </c>
      <c r="S463" s="0" t="n">
        <f aca="false">INT(R463*$O$1/IF(N463=1,E463,D463))*H463</f>
        <v>-3</v>
      </c>
      <c r="T463" s="0" t="n">
        <f aca="false">IF(N463=1,ABS(S463)+ABS(60),ABS(S463-S462))</f>
        <v>0</v>
      </c>
    </row>
    <row r="464" customFormat="false" ht="15" hidden="false" customHeight="false" outlineLevel="0" collapsed="false">
      <c r="A464" s="1" t="n">
        <v>36680</v>
      </c>
      <c r="B464" s="2" t="n">
        <v>8935.64</v>
      </c>
      <c r="C464" s="2" t="n">
        <v>115238</v>
      </c>
      <c r="D464" s="2" t="n">
        <v>9033</v>
      </c>
      <c r="E464" s="2" t="n">
        <v>9036</v>
      </c>
      <c r="F464" s="2" t="n">
        <f aca="false">AVERAGE(B405:B464)</f>
        <v>9076.01216666667</v>
      </c>
      <c r="G464" s="2" t="n">
        <f aca="false">AVERAGE(C405:C464)</f>
        <v>156031.366666667</v>
      </c>
      <c r="H464" s="2" t="n">
        <f aca="false">SIGN(C464-G464)</f>
        <v>-1</v>
      </c>
      <c r="I464" s="0" t="n">
        <f aca="false">B464-B463</f>
        <v>52.1899999999987</v>
      </c>
      <c r="J464" s="0" t="n">
        <f aca="false">H463*I464</f>
        <v>-52.1899999999987</v>
      </c>
      <c r="K464" s="0" t="n">
        <f aca="false">K463+I464*L463</f>
        <v>4319.42999999996</v>
      </c>
      <c r="L464" s="0" t="n">
        <f aca="false">INT(K464*$O$1/B464)*H464</f>
        <v>-2</v>
      </c>
      <c r="M464" s="0" t="n">
        <f aca="false">ABS(L464-L463)</f>
        <v>0</v>
      </c>
      <c r="N464" s="0" t="n">
        <f aca="false">COUNTIF(工作表2!$A$2:$A$248,A464)</f>
        <v>0</v>
      </c>
      <c r="P464" s="0" t="n">
        <f aca="false">D464-IF(N463=1,E463,D463)</f>
        <v>113</v>
      </c>
      <c r="Q464" s="0" t="n">
        <f aca="false">H463*P464</f>
        <v>-113</v>
      </c>
      <c r="R464" s="0" t="n">
        <f aca="false">R463+P464*S463</f>
        <v>5412</v>
      </c>
      <c r="S464" s="0" t="n">
        <f aca="false">INT(R464*$O$1/IF(N464=1,E464,D464))*H464</f>
        <v>-3</v>
      </c>
      <c r="T464" s="0" t="n">
        <f aca="false">IF(N464=1,ABS(S464)+ABS(60),ABS(S464-S463))</f>
        <v>0</v>
      </c>
    </row>
    <row r="465" customFormat="false" ht="15" hidden="false" customHeight="false" outlineLevel="0" collapsed="false">
      <c r="A465" s="1" t="n">
        <v>36682</v>
      </c>
      <c r="B465" s="2" t="n">
        <v>8958.21</v>
      </c>
      <c r="C465" s="2" t="n">
        <v>90174</v>
      </c>
      <c r="D465" s="2" t="n">
        <v>9041</v>
      </c>
      <c r="E465" s="2" t="n">
        <v>9050</v>
      </c>
      <c r="F465" s="2" t="n">
        <f aca="false">AVERAGE(B406:B465)</f>
        <v>9079.26116666667</v>
      </c>
      <c r="G465" s="2" t="n">
        <f aca="false">AVERAGE(C406:C465)</f>
        <v>154638.466666667</v>
      </c>
      <c r="H465" s="2" t="n">
        <f aca="false">SIGN(C465-G465)</f>
        <v>-1</v>
      </c>
      <c r="I465" s="0" t="n">
        <f aca="false">B465-B464</f>
        <v>22.5699999999997</v>
      </c>
      <c r="J465" s="0" t="n">
        <f aca="false">H464*I465</f>
        <v>-22.5699999999997</v>
      </c>
      <c r="K465" s="0" t="n">
        <f aca="false">K464+I465*L464</f>
        <v>4274.28999999996</v>
      </c>
      <c r="L465" s="0" t="n">
        <f aca="false">INT(K465*$O$1/B465)*H465</f>
        <v>-2</v>
      </c>
      <c r="M465" s="0" t="n">
        <f aca="false">ABS(L465-L464)</f>
        <v>0</v>
      </c>
      <c r="N465" s="0" t="n">
        <f aca="false">COUNTIF(工作表2!$A$2:$A$248,A465)</f>
        <v>0</v>
      </c>
      <c r="P465" s="0" t="n">
        <f aca="false">D465-IF(N464=1,E464,D464)</f>
        <v>8</v>
      </c>
      <c r="Q465" s="0" t="n">
        <f aca="false">H464*P465</f>
        <v>-8</v>
      </c>
      <c r="R465" s="0" t="n">
        <f aca="false">R464+P465*S464</f>
        <v>5388</v>
      </c>
      <c r="S465" s="0" t="n">
        <f aca="false">INT(R465*$O$1/IF(N465=1,E465,D465))*H465</f>
        <v>-3</v>
      </c>
      <c r="T465" s="0" t="n">
        <f aca="false">IF(N465=1,ABS(S465)+ABS(60),ABS(S465-S464))</f>
        <v>0</v>
      </c>
    </row>
    <row r="466" customFormat="false" ht="15" hidden="false" customHeight="false" outlineLevel="0" collapsed="false">
      <c r="A466" s="1" t="n">
        <v>36684</v>
      </c>
      <c r="B466" s="2" t="n">
        <v>9115.47</v>
      </c>
      <c r="C466" s="2" t="n">
        <v>149320</v>
      </c>
      <c r="D466" s="2" t="n">
        <v>9175</v>
      </c>
      <c r="E466" s="2" t="n">
        <v>9211</v>
      </c>
      <c r="F466" s="2" t="n">
        <f aca="false">AVERAGE(B407:B466)</f>
        <v>9088.91816666667</v>
      </c>
      <c r="G466" s="2" t="n">
        <f aca="false">AVERAGE(C407:C466)</f>
        <v>155800.133333333</v>
      </c>
      <c r="H466" s="2" t="n">
        <f aca="false">SIGN(C466-G466)</f>
        <v>-1</v>
      </c>
      <c r="I466" s="0" t="n">
        <f aca="false">B466-B465</f>
        <v>157.26</v>
      </c>
      <c r="J466" s="0" t="n">
        <f aca="false">H465*I466</f>
        <v>-157.26</v>
      </c>
      <c r="K466" s="0" t="n">
        <f aca="false">K465+I466*L465</f>
        <v>3959.76999999996</v>
      </c>
      <c r="L466" s="0" t="n">
        <f aca="false">INT(K466*$O$1/B466)*H466</f>
        <v>-2</v>
      </c>
      <c r="M466" s="0" t="n">
        <f aca="false">ABS(L466-L465)</f>
        <v>0</v>
      </c>
      <c r="N466" s="0" t="n">
        <f aca="false">COUNTIF(工作表2!$A$2:$A$248,A466)</f>
        <v>0</v>
      </c>
      <c r="P466" s="0" t="n">
        <f aca="false">D466-IF(N465=1,E465,D465)</f>
        <v>134</v>
      </c>
      <c r="Q466" s="0" t="n">
        <f aca="false">H465*P466</f>
        <v>-134</v>
      </c>
      <c r="R466" s="0" t="n">
        <f aca="false">R465+P466*S465</f>
        <v>4986</v>
      </c>
      <c r="S466" s="0" t="n">
        <f aca="false">INT(R466*$O$1/IF(N466=1,E466,D466))*H466</f>
        <v>-3</v>
      </c>
      <c r="T466" s="0" t="n">
        <f aca="false">IF(N466=1,ABS(S466)+ABS(60),ABS(S466-S465))</f>
        <v>0</v>
      </c>
    </row>
    <row r="467" customFormat="false" ht="15" hidden="false" customHeight="false" outlineLevel="0" collapsed="false">
      <c r="A467" s="1" t="n">
        <v>36685</v>
      </c>
      <c r="B467" s="2" t="n">
        <v>9067.88</v>
      </c>
      <c r="C467" s="2" t="n">
        <v>155644</v>
      </c>
      <c r="D467" s="2" t="n">
        <v>9114</v>
      </c>
      <c r="E467" s="2" t="n">
        <v>9148</v>
      </c>
      <c r="F467" s="2" t="n">
        <f aca="false">AVERAGE(B408:B467)</f>
        <v>9089.97483333334</v>
      </c>
      <c r="G467" s="2" t="n">
        <f aca="false">AVERAGE(C408:C467)</f>
        <v>155319.516666667</v>
      </c>
      <c r="H467" s="2" t="n">
        <f aca="false">SIGN(C467-G467)</f>
        <v>1</v>
      </c>
      <c r="I467" s="0" t="n">
        <f aca="false">B467-B466</f>
        <v>-47.5900000000001</v>
      </c>
      <c r="J467" s="0" t="n">
        <f aca="false">H466*I467</f>
        <v>47.5900000000001</v>
      </c>
      <c r="K467" s="0" t="n">
        <f aca="false">K466+I467*L466</f>
        <v>4054.94999999996</v>
      </c>
      <c r="L467" s="0" t="n">
        <f aca="false">INT(K467*$O$1/B467)*H467</f>
        <v>2</v>
      </c>
      <c r="M467" s="0" t="n">
        <f aca="false">ABS(L467-L466)</f>
        <v>4</v>
      </c>
      <c r="N467" s="0" t="n">
        <f aca="false">COUNTIF(工作表2!$A$2:$A$248,A467)</f>
        <v>0</v>
      </c>
      <c r="P467" s="0" t="n">
        <f aca="false">D467-IF(N466=1,E466,D466)</f>
        <v>-61</v>
      </c>
      <c r="Q467" s="0" t="n">
        <f aca="false">H466*P467</f>
        <v>61</v>
      </c>
      <c r="R467" s="0" t="n">
        <f aca="false">R466+P467*S466</f>
        <v>5169</v>
      </c>
      <c r="S467" s="0" t="n">
        <f aca="false">INT(R467*$O$1/IF(N467=1,E467,D467))*H467</f>
        <v>3</v>
      </c>
      <c r="T467" s="0" t="n">
        <f aca="false">IF(N467=1,ABS(S467)+ABS(60),ABS(S467-S466))</f>
        <v>6</v>
      </c>
    </row>
    <row r="468" customFormat="false" ht="15" hidden="false" customHeight="false" outlineLevel="0" collapsed="false">
      <c r="A468" s="1" t="n">
        <v>36686</v>
      </c>
      <c r="B468" s="2" t="n">
        <v>9036.66</v>
      </c>
      <c r="C468" s="2" t="n">
        <v>113973</v>
      </c>
      <c r="D468" s="2" t="n">
        <v>9088</v>
      </c>
      <c r="E468" s="2" t="n">
        <v>9125</v>
      </c>
      <c r="F468" s="2" t="n">
        <f aca="false">AVERAGE(B409:B468)</f>
        <v>9089.42933333333</v>
      </c>
      <c r="G468" s="2" t="n">
        <f aca="false">AVERAGE(C409:C468)</f>
        <v>153545.266666667</v>
      </c>
      <c r="H468" s="2" t="n">
        <f aca="false">SIGN(C468-G468)</f>
        <v>-1</v>
      </c>
      <c r="I468" s="0" t="n">
        <f aca="false">B468-B467</f>
        <v>-31.2199999999993</v>
      </c>
      <c r="J468" s="0" t="n">
        <f aca="false">H467*I468</f>
        <v>-31.2199999999993</v>
      </c>
      <c r="K468" s="0" t="n">
        <f aca="false">K467+I468*L467</f>
        <v>3992.50999999996</v>
      </c>
      <c r="L468" s="0" t="n">
        <f aca="false">INT(K468*$O$1/B468)*H468</f>
        <v>-2</v>
      </c>
      <c r="M468" s="0" t="n">
        <f aca="false">ABS(L468-L467)</f>
        <v>4</v>
      </c>
      <c r="N468" s="0" t="n">
        <f aca="false">COUNTIF(工作表2!$A$2:$A$248,A468)</f>
        <v>0</v>
      </c>
      <c r="P468" s="0" t="n">
        <f aca="false">D468-IF(N467=1,E467,D467)</f>
        <v>-26</v>
      </c>
      <c r="Q468" s="0" t="n">
        <f aca="false">H467*P468</f>
        <v>-26</v>
      </c>
      <c r="R468" s="0" t="n">
        <f aca="false">R467+P468*S467</f>
        <v>5091</v>
      </c>
      <c r="S468" s="0" t="n">
        <f aca="false">INT(R468*$O$1/IF(N468=1,E468,D468))*H468</f>
        <v>-3</v>
      </c>
      <c r="T468" s="0" t="n">
        <f aca="false">IF(N468=1,ABS(S468)+ABS(60),ABS(S468-S467))</f>
        <v>6</v>
      </c>
    </row>
    <row r="469" customFormat="false" ht="15" hidden="false" customHeight="false" outlineLevel="0" collapsed="false">
      <c r="A469" s="1" t="n">
        <v>36689</v>
      </c>
      <c r="B469" s="2" t="n">
        <v>8955.44</v>
      </c>
      <c r="C469" s="2" t="n">
        <v>94754</v>
      </c>
      <c r="D469" s="2" t="n">
        <v>9008</v>
      </c>
      <c r="E469" s="2" t="n">
        <v>9038</v>
      </c>
      <c r="F469" s="2" t="n">
        <f aca="false">AVERAGE(B410:B469)</f>
        <v>9079.78883333333</v>
      </c>
      <c r="G469" s="2" t="n">
        <f aca="false">AVERAGE(C410:C469)</f>
        <v>151037.816666667</v>
      </c>
      <c r="H469" s="2" t="n">
        <f aca="false">SIGN(C469-G469)</f>
        <v>-1</v>
      </c>
      <c r="I469" s="0" t="n">
        <f aca="false">B469-B468</f>
        <v>-81.2199999999993</v>
      </c>
      <c r="J469" s="0" t="n">
        <f aca="false">H468*I469</f>
        <v>81.2199999999993</v>
      </c>
      <c r="K469" s="0" t="n">
        <f aca="false">K468+I469*L468</f>
        <v>4154.94999999996</v>
      </c>
      <c r="L469" s="0" t="n">
        <f aca="false">INT(K469*$O$1/B469)*H469</f>
        <v>-2</v>
      </c>
      <c r="M469" s="0" t="n">
        <f aca="false">ABS(L469-L468)</f>
        <v>0</v>
      </c>
      <c r="N469" s="0" t="n">
        <f aca="false">COUNTIF(工作表2!$A$2:$A$248,A469)</f>
        <v>0</v>
      </c>
      <c r="P469" s="0" t="n">
        <f aca="false">D469-IF(N468=1,E468,D468)</f>
        <v>-80</v>
      </c>
      <c r="Q469" s="0" t="n">
        <f aca="false">H468*P469</f>
        <v>80</v>
      </c>
      <c r="R469" s="0" t="n">
        <f aca="false">R468+P469*S468</f>
        <v>5331</v>
      </c>
      <c r="S469" s="0" t="n">
        <f aca="false">INT(R469*$O$1/IF(N469=1,E469,D469))*H469</f>
        <v>-3</v>
      </c>
      <c r="T469" s="0" t="n">
        <f aca="false">IF(N469=1,ABS(S469)+ABS(60),ABS(S469-S468))</f>
        <v>0</v>
      </c>
    </row>
    <row r="470" customFormat="false" ht="15" hidden="false" customHeight="false" outlineLevel="0" collapsed="false">
      <c r="A470" s="1" t="n">
        <v>36690</v>
      </c>
      <c r="B470" s="2" t="n">
        <v>8891.09</v>
      </c>
      <c r="C470" s="2" t="n">
        <v>94867</v>
      </c>
      <c r="D470" s="2" t="n">
        <v>8889</v>
      </c>
      <c r="E470" s="2" t="n">
        <v>8945</v>
      </c>
      <c r="F470" s="2" t="n">
        <f aca="false">AVERAGE(B411:B470)</f>
        <v>9069.92966666667</v>
      </c>
      <c r="G470" s="2" t="n">
        <f aca="false">AVERAGE(C411:C470)</f>
        <v>148059.5</v>
      </c>
      <c r="H470" s="2" t="n">
        <f aca="false">SIGN(C470-G470)</f>
        <v>-1</v>
      </c>
      <c r="I470" s="0" t="n">
        <f aca="false">B470-B469</f>
        <v>-64.3500000000004</v>
      </c>
      <c r="J470" s="0" t="n">
        <f aca="false">H469*I470</f>
        <v>64.3500000000004</v>
      </c>
      <c r="K470" s="0" t="n">
        <f aca="false">K469+I470*L469</f>
        <v>4283.64999999996</v>
      </c>
      <c r="L470" s="0" t="n">
        <f aca="false">INT(K470*$O$1/B470)*H470</f>
        <v>-2</v>
      </c>
      <c r="M470" s="0" t="n">
        <f aca="false">ABS(L470-L469)</f>
        <v>0</v>
      </c>
      <c r="N470" s="0" t="n">
        <f aca="false">COUNTIF(工作表2!$A$2:$A$248,A470)</f>
        <v>0</v>
      </c>
      <c r="P470" s="0" t="n">
        <f aca="false">D470-IF(N469=1,E469,D469)</f>
        <v>-119</v>
      </c>
      <c r="Q470" s="0" t="n">
        <f aca="false">H469*P470</f>
        <v>119</v>
      </c>
      <c r="R470" s="0" t="n">
        <f aca="false">R469+P470*S469</f>
        <v>5688</v>
      </c>
      <c r="S470" s="0" t="n">
        <f aca="false">INT(R470*$O$1/IF(N470=1,E470,D470))*H470</f>
        <v>-3</v>
      </c>
      <c r="T470" s="0" t="n">
        <f aca="false">IF(N470=1,ABS(S470)+ABS(60),ABS(S470-S469))</f>
        <v>0</v>
      </c>
    </row>
    <row r="471" customFormat="false" ht="15" hidden="false" customHeight="false" outlineLevel="0" collapsed="false">
      <c r="A471" s="1" t="n">
        <v>36691</v>
      </c>
      <c r="B471" s="2" t="n">
        <v>8935.23</v>
      </c>
      <c r="C471" s="2" t="n">
        <v>117789</v>
      </c>
      <c r="D471" s="2" t="n">
        <v>8965</v>
      </c>
      <c r="E471" s="2" t="n">
        <v>8992</v>
      </c>
      <c r="F471" s="2" t="n">
        <f aca="false">AVERAGE(B412:B471)</f>
        <v>9055.39066666667</v>
      </c>
      <c r="G471" s="2" t="n">
        <f aca="false">AVERAGE(C412:C471)</f>
        <v>145692.233333333</v>
      </c>
      <c r="H471" s="2" t="n">
        <f aca="false">SIGN(C471-G471)</f>
        <v>-1</v>
      </c>
      <c r="I471" s="0" t="n">
        <f aca="false">B471-B470</f>
        <v>44.1399999999994</v>
      </c>
      <c r="J471" s="0" t="n">
        <f aca="false">H470*I471</f>
        <v>-44.1399999999994</v>
      </c>
      <c r="K471" s="0" t="n">
        <f aca="false">K470+I471*L470</f>
        <v>4195.36999999996</v>
      </c>
      <c r="L471" s="0" t="n">
        <f aca="false">INT(K471*$O$1/B471)*H471</f>
        <v>-2</v>
      </c>
      <c r="M471" s="0" t="n">
        <f aca="false">ABS(L471-L470)</f>
        <v>0</v>
      </c>
      <c r="N471" s="0" t="n">
        <f aca="false">COUNTIF(工作表2!$A$2:$A$248,A471)</f>
        <v>0</v>
      </c>
      <c r="P471" s="0" t="n">
        <f aca="false">D471-IF(N470=1,E470,D470)</f>
        <v>76</v>
      </c>
      <c r="Q471" s="0" t="n">
        <f aca="false">H470*P471</f>
        <v>-76</v>
      </c>
      <c r="R471" s="0" t="n">
        <f aca="false">R470+P471*S470</f>
        <v>5460</v>
      </c>
      <c r="S471" s="0" t="n">
        <f aca="false">INT(R471*$O$1/IF(N471=1,E471,D471))*H471</f>
        <v>-3</v>
      </c>
      <c r="T471" s="0" t="n">
        <f aca="false">IF(N471=1,ABS(S471)+ABS(60),ABS(S471-S470))</f>
        <v>0</v>
      </c>
    </row>
    <row r="472" customFormat="false" ht="15" hidden="false" customHeight="false" outlineLevel="0" collapsed="false">
      <c r="A472" s="1" t="n">
        <v>36692</v>
      </c>
      <c r="B472" s="2" t="n">
        <v>8844.97</v>
      </c>
      <c r="C472" s="2" t="n">
        <v>84289</v>
      </c>
      <c r="D472" s="2" t="n">
        <v>8880</v>
      </c>
      <c r="E472" s="2" t="n">
        <v>8910</v>
      </c>
      <c r="F472" s="2" t="n">
        <f aca="false">AVERAGE(B413:B472)</f>
        <v>9038.53016666667</v>
      </c>
      <c r="G472" s="2" t="n">
        <f aca="false">AVERAGE(C413:C472)</f>
        <v>142228.133333333</v>
      </c>
      <c r="H472" s="2" t="n">
        <f aca="false">SIGN(C472-G472)</f>
        <v>-1</v>
      </c>
      <c r="I472" s="0" t="n">
        <f aca="false">B472-B471</f>
        <v>-90.2600000000002</v>
      </c>
      <c r="J472" s="0" t="n">
        <f aca="false">H471*I472</f>
        <v>90.2600000000002</v>
      </c>
      <c r="K472" s="0" t="n">
        <f aca="false">K471+I472*L471</f>
        <v>4375.88999999996</v>
      </c>
      <c r="L472" s="0" t="n">
        <f aca="false">INT(K472*$O$1/B472)*H472</f>
        <v>-2</v>
      </c>
      <c r="M472" s="0" t="n">
        <f aca="false">ABS(L472-L471)</f>
        <v>0</v>
      </c>
      <c r="N472" s="0" t="n">
        <f aca="false">COUNTIF(工作表2!$A$2:$A$248,A472)</f>
        <v>0</v>
      </c>
      <c r="P472" s="0" t="n">
        <f aca="false">D472-IF(N471=1,E471,D471)</f>
        <v>-85</v>
      </c>
      <c r="Q472" s="0" t="n">
        <f aca="false">H471*P472</f>
        <v>85</v>
      </c>
      <c r="R472" s="0" t="n">
        <f aca="false">R471+P472*S471</f>
        <v>5715</v>
      </c>
      <c r="S472" s="0" t="n">
        <f aca="false">INT(R472*$O$1/IF(N472=1,E472,D472))*H472</f>
        <v>-3</v>
      </c>
      <c r="T472" s="0" t="n">
        <f aca="false">IF(N472=1,ABS(S472)+ABS(60),ABS(S472-S471))</f>
        <v>0</v>
      </c>
    </row>
    <row r="473" customFormat="false" ht="15" hidden="false" customHeight="false" outlineLevel="0" collapsed="false">
      <c r="A473" s="1" t="n">
        <v>36693</v>
      </c>
      <c r="B473" s="2" t="n">
        <v>8832.15</v>
      </c>
      <c r="C473" s="2" t="n">
        <v>82179</v>
      </c>
      <c r="D473" s="2" t="n">
        <v>8904</v>
      </c>
      <c r="E473" s="2" t="n">
        <v>8938</v>
      </c>
      <c r="F473" s="2" t="n">
        <f aca="false">AVERAGE(B414:B473)</f>
        <v>9022.3045</v>
      </c>
      <c r="G473" s="2" t="n">
        <f aca="false">AVERAGE(C414:C473)</f>
        <v>139696.166666667</v>
      </c>
      <c r="H473" s="2" t="n">
        <f aca="false">SIGN(C473-G473)</f>
        <v>-1</v>
      </c>
      <c r="I473" s="0" t="n">
        <f aca="false">B473-B472</f>
        <v>-12.8199999999997</v>
      </c>
      <c r="J473" s="0" t="n">
        <f aca="false">H472*I473</f>
        <v>12.8199999999997</v>
      </c>
      <c r="K473" s="0" t="n">
        <f aca="false">K472+I473*L472</f>
        <v>4401.52999999996</v>
      </c>
      <c r="L473" s="0" t="n">
        <f aca="false">INT(K473*$O$1/B473)*H473</f>
        <v>-2</v>
      </c>
      <c r="M473" s="0" t="n">
        <f aca="false">ABS(L473-L472)</f>
        <v>0</v>
      </c>
      <c r="N473" s="0" t="n">
        <f aca="false">COUNTIF(工作表2!$A$2:$A$248,A473)</f>
        <v>0</v>
      </c>
      <c r="P473" s="0" t="n">
        <f aca="false">D473-IF(N472=1,E472,D472)</f>
        <v>24</v>
      </c>
      <c r="Q473" s="0" t="n">
        <f aca="false">H472*P473</f>
        <v>-24</v>
      </c>
      <c r="R473" s="0" t="n">
        <f aca="false">R472+P473*S472</f>
        <v>5643</v>
      </c>
      <c r="S473" s="0" t="n">
        <f aca="false">INT(R473*$O$1/IF(N473=1,E473,D473))*H473</f>
        <v>-3</v>
      </c>
      <c r="T473" s="0" t="n">
        <f aca="false">IF(N473=1,ABS(S473)+ABS(60),ABS(S473-S472))</f>
        <v>0</v>
      </c>
    </row>
    <row r="474" customFormat="false" ht="15" hidden="false" customHeight="false" outlineLevel="0" collapsed="false">
      <c r="A474" s="1" t="n">
        <v>36694</v>
      </c>
      <c r="B474" s="2" t="n">
        <v>8770.8</v>
      </c>
      <c r="C474" s="2" t="n">
        <v>65917</v>
      </c>
      <c r="D474" s="2" t="n">
        <v>8849</v>
      </c>
      <c r="E474" s="2" t="n">
        <v>8890</v>
      </c>
      <c r="F474" s="2" t="n">
        <f aca="false">AVERAGE(B415:B474)</f>
        <v>9002.95216666667</v>
      </c>
      <c r="G474" s="2" t="n">
        <f aca="false">AVERAGE(C415:C474)</f>
        <v>136258.733333333</v>
      </c>
      <c r="H474" s="2" t="n">
        <f aca="false">SIGN(C474-G474)</f>
        <v>-1</v>
      </c>
      <c r="I474" s="0" t="n">
        <f aca="false">B474-B473</f>
        <v>-61.3500000000004</v>
      </c>
      <c r="J474" s="0" t="n">
        <f aca="false">H473*I474</f>
        <v>61.3500000000004</v>
      </c>
      <c r="K474" s="0" t="n">
        <f aca="false">K473+I474*L473</f>
        <v>4524.22999999996</v>
      </c>
      <c r="L474" s="0" t="n">
        <f aca="false">INT(K474*$O$1/B474)*H474</f>
        <v>-3</v>
      </c>
      <c r="M474" s="0" t="n">
        <f aca="false">ABS(L474-L473)</f>
        <v>1</v>
      </c>
      <c r="N474" s="0" t="n">
        <f aca="false">COUNTIF(工作表2!$A$2:$A$248,A474)</f>
        <v>0</v>
      </c>
      <c r="P474" s="0" t="n">
        <f aca="false">D474-IF(N473=1,E473,D473)</f>
        <v>-55</v>
      </c>
      <c r="Q474" s="0" t="n">
        <f aca="false">H473*P474</f>
        <v>55</v>
      </c>
      <c r="R474" s="0" t="n">
        <f aca="false">R473+P474*S473</f>
        <v>5808</v>
      </c>
      <c r="S474" s="0" t="n">
        <f aca="false">INT(R474*$O$1/IF(N474=1,E474,D474))*H474</f>
        <v>-3</v>
      </c>
      <c r="T474" s="0" t="n">
        <f aca="false">IF(N474=1,ABS(S474)+ABS(60),ABS(S474-S473))</f>
        <v>0</v>
      </c>
    </row>
    <row r="475" customFormat="false" ht="15" hidden="false" customHeight="false" outlineLevel="0" collapsed="false">
      <c r="A475" s="1" t="n">
        <v>36696</v>
      </c>
      <c r="B475" s="2" t="n">
        <v>8751.1</v>
      </c>
      <c r="C475" s="2" t="n">
        <v>64696</v>
      </c>
      <c r="D475" s="2" t="n">
        <v>8814</v>
      </c>
      <c r="E475" s="2" t="n">
        <v>8860</v>
      </c>
      <c r="F475" s="2" t="n">
        <f aca="false">AVERAGE(B416:B475)</f>
        <v>8984.55466666667</v>
      </c>
      <c r="G475" s="2" t="n">
        <f aca="false">AVERAGE(C416:C475)</f>
        <v>133901.166666667</v>
      </c>
      <c r="H475" s="2" t="n">
        <f aca="false">SIGN(C475-G475)</f>
        <v>-1</v>
      </c>
      <c r="I475" s="0" t="n">
        <f aca="false">B475-B474</f>
        <v>-19.6999999999989</v>
      </c>
      <c r="J475" s="0" t="n">
        <f aca="false">H474*I475</f>
        <v>19.6999999999989</v>
      </c>
      <c r="K475" s="0" t="n">
        <f aca="false">K474+I475*L474</f>
        <v>4583.32999999996</v>
      </c>
      <c r="L475" s="0" t="n">
        <f aca="false">INT(K475*$O$1/B475)*H475</f>
        <v>-3</v>
      </c>
      <c r="M475" s="0" t="n">
        <f aca="false">ABS(L475-L474)</f>
        <v>0</v>
      </c>
      <c r="N475" s="0" t="n">
        <f aca="false">COUNTIF(工作表2!$A$2:$A$248,A475)</f>
        <v>0</v>
      </c>
      <c r="P475" s="0" t="n">
        <f aca="false">D475-IF(N474=1,E474,D474)</f>
        <v>-35</v>
      </c>
      <c r="Q475" s="0" t="n">
        <f aca="false">H474*P475</f>
        <v>35</v>
      </c>
      <c r="R475" s="0" t="n">
        <f aca="false">R474+P475*S474</f>
        <v>5913</v>
      </c>
      <c r="S475" s="0" t="n">
        <f aca="false">INT(R475*$O$1/IF(N475=1,E475,D475))*H475</f>
        <v>-4</v>
      </c>
      <c r="T475" s="0" t="n">
        <f aca="false">IF(N475=1,ABS(S475)+ABS(60),ABS(S475-S474))</f>
        <v>1</v>
      </c>
    </row>
    <row r="476" customFormat="false" ht="15" hidden="false" customHeight="false" outlineLevel="0" collapsed="false">
      <c r="A476" s="1" t="n">
        <v>36697</v>
      </c>
      <c r="B476" s="2" t="n">
        <v>8690.66</v>
      </c>
      <c r="C476" s="2" t="n">
        <v>82794</v>
      </c>
      <c r="D476" s="2" t="n">
        <v>8700</v>
      </c>
      <c r="E476" s="2" t="n">
        <v>8750</v>
      </c>
      <c r="F476" s="2" t="n">
        <f aca="false">AVERAGE(B417:B476)</f>
        <v>8961.89183333333</v>
      </c>
      <c r="G476" s="2" t="n">
        <f aca="false">AVERAGE(C417:C476)</f>
        <v>131588.483333333</v>
      </c>
      <c r="H476" s="2" t="n">
        <f aca="false">SIGN(C476-G476)</f>
        <v>-1</v>
      </c>
      <c r="I476" s="0" t="n">
        <f aca="false">B476-B475</f>
        <v>-60.4400000000005</v>
      </c>
      <c r="J476" s="0" t="n">
        <f aca="false">H475*I476</f>
        <v>60.4400000000005</v>
      </c>
      <c r="K476" s="0" t="n">
        <f aca="false">K475+I476*L475</f>
        <v>4764.64999999996</v>
      </c>
      <c r="L476" s="0" t="n">
        <f aca="false">INT(K476*$O$1/B476)*H476</f>
        <v>-3</v>
      </c>
      <c r="M476" s="0" t="n">
        <f aca="false">ABS(L476-L475)</f>
        <v>0</v>
      </c>
      <c r="N476" s="0" t="n">
        <f aca="false">COUNTIF(工作表2!$A$2:$A$248,A476)</f>
        <v>0</v>
      </c>
      <c r="P476" s="0" t="n">
        <f aca="false">D476-IF(N475=1,E475,D475)</f>
        <v>-114</v>
      </c>
      <c r="Q476" s="0" t="n">
        <f aca="false">H475*P476</f>
        <v>114</v>
      </c>
      <c r="R476" s="0" t="n">
        <f aca="false">R475+P476*S475</f>
        <v>6369</v>
      </c>
      <c r="S476" s="0" t="n">
        <f aca="false">INT(R476*$O$1/IF(N476=1,E476,D476))*H476</f>
        <v>-4</v>
      </c>
      <c r="T476" s="0" t="n">
        <f aca="false">IF(N476=1,ABS(S476)+ABS(60),ABS(S476-S475))</f>
        <v>0</v>
      </c>
    </row>
    <row r="477" customFormat="false" ht="15" hidden="false" customHeight="false" outlineLevel="0" collapsed="false">
      <c r="A477" s="1" t="n">
        <v>36698</v>
      </c>
      <c r="B477" s="2" t="n">
        <v>8637.6</v>
      </c>
      <c r="C477" s="2" t="n">
        <v>70802</v>
      </c>
      <c r="D477" s="2" t="n">
        <v>8670</v>
      </c>
      <c r="E477" s="2" t="n">
        <v>8739</v>
      </c>
      <c r="F477" s="2" t="n">
        <f aca="false">AVERAGE(B418:B477)</f>
        <v>8936.08233333333</v>
      </c>
      <c r="G477" s="2" t="n">
        <f aca="false">AVERAGE(C418:C477)</f>
        <v>128115.983333333</v>
      </c>
      <c r="H477" s="2" t="n">
        <f aca="false">SIGN(C477-G477)</f>
        <v>-1</v>
      </c>
      <c r="I477" s="0" t="n">
        <f aca="false">B477-B476</f>
        <v>-53.0599999999995</v>
      </c>
      <c r="J477" s="0" t="n">
        <f aca="false">H476*I477</f>
        <v>53.0599999999995</v>
      </c>
      <c r="K477" s="0" t="n">
        <f aca="false">K476+I477*L476</f>
        <v>4923.82999999996</v>
      </c>
      <c r="L477" s="0" t="n">
        <f aca="false">INT(K477*$O$1/B477)*H477</f>
        <v>-3</v>
      </c>
      <c r="M477" s="0" t="n">
        <f aca="false">ABS(L477-L476)</f>
        <v>0</v>
      </c>
      <c r="N477" s="0" t="n">
        <f aca="false">COUNTIF(工作表2!$A$2:$A$248,A477)</f>
        <v>1</v>
      </c>
      <c r="P477" s="0" t="n">
        <f aca="false">D477-IF(N476=1,E476,D476)</f>
        <v>-30</v>
      </c>
      <c r="Q477" s="0" t="n">
        <f aca="false">H476*P477</f>
        <v>30</v>
      </c>
      <c r="R477" s="0" t="n">
        <f aca="false">R476+P477*S476</f>
        <v>6489</v>
      </c>
      <c r="S477" s="0" t="n">
        <f aca="false">INT(R477*$O$1/IF(N477=1,E477,D477))*H477</f>
        <v>-4</v>
      </c>
      <c r="T477" s="0" t="n">
        <f aca="false">IF(N477=1,ABS(S477)+ABS(60),ABS(S477-S476))</f>
        <v>64</v>
      </c>
    </row>
    <row r="478" customFormat="false" ht="15" hidden="false" customHeight="false" outlineLevel="0" collapsed="false">
      <c r="A478" s="1" t="n">
        <v>36699</v>
      </c>
      <c r="B478" s="2" t="n">
        <v>8771.77</v>
      </c>
      <c r="C478" s="2" t="n">
        <v>96029</v>
      </c>
      <c r="D478" s="2" t="n">
        <v>8920</v>
      </c>
      <c r="E478" s="2" t="n">
        <v>8950</v>
      </c>
      <c r="F478" s="2" t="n">
        <f aca="false">AVERAGE(B419:B478)</f>
        <v>8916.12383333333</v>
      </c>
      <c r="G478" s="2" t="n">
        <f aca="false">AVERAGE(C419:C478)</f>
        <v>125379.4</v>
      </c>
      <c r="H478" s="2" t="n">
        <f aca="false">SIGN(C478-G478)</f>
        <v>-1</v>
      </c>
      <c r="I478" s="0" t="n">
        <f aca="false">B478-B477</f>
        <v>134.17</v>
      </c>
      <c r="J478" s="0" t="n">
        <f aca="false">H477*I478</f>
        <v>-134.17</v>
      </c>
      <c r="K478" s="0" t="n">
        <f aca="false">K477+I478*L477</f>
        <v>4521.31999999996</v>
      </c>
      <c r="L478" s="0" t="n">
        <f aca="false">INT(K478*$O$1/B478)*H478</f>
        <v>-3</v>
      </c>
      <c r="M478" s="0" t="n">
        <f aca="false">ABS(L478-L477)</f>
        <v>0</v>
      </c>
      <c r="N478" s="0" t="n">
        <f aca="false">COUNTIF(工作表2!$A$2:$A$248,A478)</f>
        <v>0</v>
      </c>
      <c r="P478" s="0" t="n">
        <f aca="false">D478-IF(N477=1,E477,D477)</f>
        <v>181</v>
      </c>
      <c r="Q478" s="0" t="n">
        <f aca="false">H477*P478</f>
        <v>-181</v>
      </c>
      <c r="R478" s="0" t="n">
        <f aca="false">R477+P478*S477</f>
        <v>5765</v>
      </c>
      <c r="S478" s="0" t="n">
        <f aca="false">INT(R478*$O$1/IF(N478=1,E478,D478))*H478</f>
        <v>-3</v>
      </c>
      <c r="T478" s="0" t="n">
        <f aca="false">IF(N478=1,ABS(S478)+ABS(60),ABS(S478-S477))</f>
        <v>1</v>
      </c>
    </row>
    <row r="479" customFormat="false" ht="15" hidden="false" customHeight="false" outlineLevel="0" collapsed="false">
      <c r="A479" s="1" t="n">
        <v>36700</v>
      </c>
      <c r="B479" s="2" t="n">
        <v>8684.93</v>
      </c>
      <c r="C479" s="2" t="n">
        <v>76277</v>
      </c>
      <c r="D479" s="2" t="n">
        <v>8820</v>
      </c>
      <c r="E479" s="2" t="n">
        <v>8853</v>
      </c>
      <c r="F479" s="2" t="n">
        <f aca="false">AVERAGE(B420:B479)</f>
        <v>8895.52216666667</v>
      </c>
      <c r="G479" s="2" t="n">
        <f aca="false">AVERAGE(C420:C479)</f>
        <v>123161.583333333</v>
      </c>
      <c r="H479" s="2" t="n">
        <f aca="false">SIGN(C479-G479)</f>
        <v>-1</v>
      </c>
      <c r="I479" s="0" t="n">
        <f aca="false">B479-B478</f>
        <v>-86.8400000000002</v>
      </c>
      <c r="J479" s="0" t="n">
        <f aca="false">H478*I479</f>
        <v>86.8400000000002</v>
      </c>
      <c r="K479" s="0" t="n">
        <f aca="false">K478+I479*L478</f>
        <v>4781.83999999996</v>
      </c>
      <c r="L479" s="0" t="n">
        <f aca="false">INT(K479*$O$1/B479)*H479</f>
        <v>-3</v>
      </c>
      <c r="M479" s="0" t="n">
        <f aca="false">ABS(L479-L478)</f>
        <v>0</v>
      </c>
      <c r="N479" s="0" t="n">
        <f aca="false">COUNTIF(工作表2!$A$2:$A$248,A479)</f>
        <v>0</v>
      </c>
      <c r="P479" s="0" t="n">
        <f aca="false">D479-IF(N478=1,E478,D478)</f>
        <v>-100</v>
      </c>
      <c r="Q479" s="0" t="n">
        <f aca="false">H478*P479</f>
        <v>100</v>
      </c>
      <c r="R479" s="0" t="n">
        <f aca="false">R478+P479*S478</f>
        <v>6065</v>
      </c>
      <c r="S479" s="0" t="n">
        <f aca="false">INT(R479*$O$1/IF(N479=1,E479,D479))*H479</f>
        <v>-4</v>
      </c>
      <c r="T479" s="0" t="n">
        <f aca="false">IF(N479=1,ABS(S479)+ABS(60),ABS(S479-S478))</f>
        <v>1</v>
      </c>
    </row>
    <row r="480" customFormat="false" ht="15" hidden="false" customHeight="false" outlineLevel="0" collapsed="false">
      <c r="A480" s="1" t="n">
        <v>36703</v>
      </c>
      <c r="B480" s="2" t="n">
        <v>8529.56</v>
      </c>
      <c r="C480" s="2" t="n">
        <v>68765</v>
      </c>
      <c r="D480" s="2" t="n">
        <v>8660</v>
      </c>
      <c r="E480" s="2" t="n">
        <v>8713</v>
      </c>
      <c r="F480" s="2" t="n">
        <f aca="false">AVERAGE(B421:B480)</f>
        <v>8872.10533333333</v>
      </c>
      <c r="G480" s="2" t="n">
        <f aca="false">AVERAGE(C421:C480)</f>
        <v>120644.6</v>
      </c>
      <c r="H480" s="2" t="n">
        <f aca="false">SIGN(C480-G480)</f>
        <v>-1</v>
      </c>
      <c r="I480" s="0" t="n">
        <f aca="false">B480-B479</f>
        <v>-155.370000000001</v>
      </c>
      <c r="J480" s="0" t="n">
        <f aca="false">H479*I480</f>
        <v>155.370000000001</v>
      </c>
      <c r="K480" s="0" t="n">
        <f aca="false">K479+I480*L479</f>
        <v>5247.94999999996</v>
      </c>
      <c r="L480" s="0" t="n">
        <f aca="false">INT(K480*$O$1/B480)*H480</f>
        <v>-3</v>
      </c>
      <c r="M480" s="0" t="n">
        <f aca="false">ABS(L480-L479)</f>
        <v>0</v>
      </c>
      <c r="N480" s="0" t="n">
        <f aca="false">COUNTIF(工作表2!$A$2:$A$248,A480)</f>
        <v>0</v>
      </c>
      <c r="P480" s="0" t="n">
        <f aca="false">D480-IF(N479=1,E479,D479)</f>
        <v>-160</v>
      </c>
      <c r="Q480" s="0" t="n">
        <f aca="false">H479*P480</f>
        <v>160</v>
      </c>
      <c r="R480" s="0" t="n">
        <f aca="false">R479+P480*S479</f>
        <v>6705</v>
      </c>
      <c r="S480" s="0" t="n">
        <f aca="false">INT(R480*$O$1/IF(N480=1,E480,D480))*H480</f>
        <v>-4</v>
      </c>
      <c r="T480" s="0" t="n">
        <f aca="false">IF(N480=1,ABS(S480)+ABS(60),ABS(S480-S479))</f>
        <v>0</v>
      </c>
    </row>
    <row r="481" customFormat="false" ht="15" hidden="false" customHeight="false" outlineLevel="0" collapsed="false">
      <c r="A481" s="1" t="n">
        <v>36704</v>
      </c>
      <c r="B481" s="2" t="n">
        <v>8424.17</v>
      </c>
      <c r="C481" s="2" t="n">
        <v>64364</v>
      </c>
      <c r="D481" s="2" t="n">
        <v>8595</v>
      </c>
      <c r="E481" s="2" t="n">
        <v>8620</v>
      </c>
      <c r="F481" s="2" t="n">
        <f aca="false">AVERAGE(B422:B481)</f>
        <v>8843.71683333333</v>
      </c>
      <c r="G481" s="2" t="n">
        <f aca="false">AVERAGE(C422:C481)</f>
        <v>117553.416666667</v>
      </c>
      <c r="H481" s="2" t="n">
        <f aca="false">SIGN(C481-G481)</f>
        <v>-1</v>
      </c>
      <c r="I481" s="0" t="n">
        <f aca="false">B481-B480</f>
        <v>-105.389999999999</v>
      </c>
      <c r="J481" s="0" t="n">
        <f aca="false">H480*I481</f>
        <v>105.389999999999</v>
      </c>
      <c r="K481" s="0" t="n">
        <f aca="false">K480+I481*L480</f>
        <v>5564.11999999996</v>
      </c>
      <c r="L481" s="0" t="n">
        <f aca="false">INT(K481*$O$1/B481)*H481</f>
        <v>-3</v>
      </c>
      <c r="M481" s="0" t="n">
        <f aca="false">ABS(L481-L480)</f>
        <v>0</v>
      </c>
      <c r="N481" s="0" t="n">
        <f aca="false">COUNTIF(工作表2!$A$2:$A$248,A481)</f>
        <v>0</v>
      </c>
      <c r="P481" s="0" t="n">
        <f aca="false">D481-IF(N480=1,E480,D480)</f>
        <v>-65</v>
      </c>
      <c r="Q481" s="0" t="n">
        <f aca="false">H480*P481</f>
        <v>65</v>
      </c>
      <c r="R481" s="0" t="n">
        <f aca="false">R480+P481*S480</f>
        <v>6965</v>
      </c>
      <c r="S481" s="0" t="n">
        <f aca="false">INT(R481*$O$1/IF(N481=1,E481,D481))*H481</f>
        <v>-4</v>
      </c>
      <c r="T481" s="0" t="n">
        <f aca="false">IF(N481=1,ABS(S481)+ABS(60),ABS(S481-S480))</f>
        <v>0</v>
      </c>
    </row>
    <row r="482" customFormat="false" ht="15" hidden="false" customHeight="false" outlineLevel="0" collapsed="false">
      <c r="A482" s="1" t="n">
        <v>36705</v>
      </c>
      <c r="B482" s="2" t="n">
        <v>8365.63</v>
      </c>
      <c r="C482" s="2" t="n">
        <v>79496</v>
      </c>
      <c r="D482" s="2" t="n">
        <v>8539</v>
      </c>
      <c r="E482" s="2" t="n">
        <v>8560</v>
      </c>
      <c r="F482" s="2" t="n">
        <f aca="false">AVERAGE(B423:B482)</f>
        <v>8815.34316666666</v>
      </c>
      <c r="G482" s="2" t="n">
        <f aca="false">AVERAGE(C423:C482)</f>
        <v>114632.033333333</v>
      </c>
      <c r="H482" s="2" t="n">
        <f aca="false">SIGN(C482-G482)</f>
        <v>-1</v>
      </c>
      <c r="I482" s="0" t="n">
        <f aca="false">B482-B481</f>
        <v>-58.5400000000009</v>
      </c>
      <c r="J482" s="0" t="n">
        <f aca="false">H481*I482</f>
        <v>58.5400000000009</v>
      </c>
      <c r="K482" s="0" t="n">
        <f aca="false">K481+I482*L481</f>
        <v>5739.73999999996</v>
      </c>
      <c r="L482" s="0" t="n">
        <f aca="false">INT(K482*$O$1/B482)*H482</f>
        <v>-4</v>
      </c>
      <c r="M482" s="0" t="n">
        <f aca="false">ABS(L482-L481)</f>
        <v>1</v>
      </c>
      <c r="N482" s="0" t="n">
        <f aca="false">COUNTIF(工作表2!$A$2:$A$248,A482)</f>
        <v>0</v>
      </c>
      <c r="P482" s="0" t="n">
        <f aca="false">D482-IF(N481=1,E481,D481)</f>
        <v>-56</v>
      </c>
      <c r="Q482" s="0" t="n">
        <f aca="false">H481*P482</f>
        <v>56</v>
      </c>
      <c r="R482" s="0" t="n">
        <f aca="false">R481+P482*S481</f>
        <v>7189</v>
      </c>
      <c r="S482" s="0" t="n">
        <f aca="false">INT(R482*$O$1/IF(N482=1,E482,D482))*H482</f>
        <v>-5</v>
      </c>
      <c r="T482" s="0" t="n">
        <f aca="false">IF(N482=1,ABS(S482)+ABS(60),ABS(S482-S481))</f>
        <v>1</v>
      </c>
    </row>
    <row r="483" customFormat="false" ht="15" hidden="false" customHeight="false" outlineLevel="0" collapsed="false">
      <c r="A483" s="1" t="n">
        <v>36706</v>
      </c>
      <c r="B483" s="2" t="n">
        <v>8120.89</v>
      </c>
      <c r="C483" s="2" t="n">
        <v>82899</v>
      </c>
      <c r="D483" s="2" t="n">
        <v>8190</v>
      </c>
      <c r="E483" s="2" t="n">
        <v>8213</v>
      </c>
      <c r="F483" s="2" t="n">
        <f aca="false">AVERAGE(B424:B483)</f>
        <v>8785.5015</v>
      </c>
      <c r="G483" s="2" t="n">
        <f aca="false">AVERAGE(C424:C483)</f>
        <v>112154.116666667</v>
      </c>
      <c r="H483" s="2" t="n">
        <f aca="false">SIGN(C483-G483)</f>
        <v>-1</v>
      </c>
      <c r="I483" s="0" t="n">
        <f aca="false">B483-B482</f>
        <v>-244.739999999999</v>
      </c>
      <c r="J483" s="0" t="n">
        <f aca="false">H482*I483</f>
        <v>244.739999999999</v>
      </c>
      <c r="K483" s="0" t="n">
        <f aca="false">K482+I483*L482</f>
        <v>6718.69999999996</v>
      </c>
      <c r="L483" s="0" t="n">
        <f aca="false">INT(K483*$O$1/B483)*H483</f>
        <v>-4</v>
      </c>
      <c r="M483" s="0" t="n">
        <f aca="false">ABS(L483-L482)</f>
        <v>0</v>
      </c>
      <c r="N483" s="0" t="n">
        <f aca="false">COUNTIF(工作表2!$A$2:$A$248,A483)</f>
        <v>0</v>
      </c>
      <c r="P483" s="0" t="n">
        <f aca="false">D483-IF(N482=1,E482,D482)</f>
        <v>-349</v>
      </c>
      <c r="Q483" s="0" t="n">
        <f aca="false">H482*P483</f>
        <v>349</v>
      </c>
      <c r="R483" s="0" t="n">
        <f aca="false">R482+P483*S482</f>
        <v>8934</v>
      </c>
      <c r="S483" s="0" t="n">
        <f aca="false">INT(R483*$O$1/IF(N483=1,E483,D483))*H483</f>
        <v>-6</v>
      </c>
      <c r="T483" s="0" t="n">
        <f aca="false">IF(N483=1,ABS(S483)+ABS(60),ABS(S483-S482))</f>
        <v>1</v>
      </c>
    </row>
    <row r="484" customFormat="false" ht="15" hidden="false" customHeight="false" outlineLevel="0" collapsed="false">
      <c r="A484" s="1" t="n">
        <v>36707</v>
      </c>
      <c r="B484" s="2" t="n">
        <v>8265.09</v>
      </c>
      <c r="C484" s="2" t="n">
        <v>79427</v>
      </c>
      <c r="D484" s="2" t="n">
        <v>8250</v>
      </c>
      <c r="E484" s="2" t="n">
        <v>8345</v>
      </c>
      <c r="F484" s="2" t="n">
        <f aca="false">AVERAGE(B425:B484)</f>
        <v>8762.20966666667</v>
      </c>
      <c r="G484" s="2" t="n">
        <f aca="false">AVERAGE(C425:C484)</f>
        <v>109983.666666667</v>
      </c>
      <c r="H484" s="2" t="n">
        <f aca="false">SIGN(C484-G484)</f>
        <v>-1</v>
      </c>
      <c r="I484" s="0" t="n">
        <f aca="false">B484-B483</f>
        <v>144.2</v>
      </c>
      <c r="J484" s="0" t="n">
        <f aca="false">H483*I484</f>
        <v>-144.2</v>
      </c>
      <c r="K484" s="0" t="n">
        <f aca="false">K483+I484*L483</f>
        <v>6141.89999999996</v>
      </c>
      <c r="L484" s="0" t="n">
        <f aca="false">INT(K484*$O$1/B484)*H484</f>
        <v>-4</v>
      </c>
      <c r="M484" s="0" t="n">
        <f aca="false">ABS(L484-L483)</f>
        <v>0</v>
      </c>
      <c r="N484" s="0" t="n">
        <f aca="false">COUNTIF(工作表2!$A$2:$A$248,A484)</f>
        <v>0</v>
      </c>
      <c r="P484" s="0" t="n">
        <f aca="false">D484-IF(N483=1,E483,D483)</f>
        <v>60</v>
      </c>
      <c r="Q484" s="0" t="n">
        <f aca="false">H483*P484</f>
        <v>-60</v>
      </c>
      <c r="R484" s="0" t="n">
        <f aca="false">R483+P484*S483</f>
        <v>8574</v>
      </c>
      <c r="S484" s="0" t="n">
        <f aca="false">INT(R484*$O$1/IF(N484=1,E484,D484))*H484</f>
        <v>-6</v>
      </c>
      <c r="T484" s="0" t="n">
        <f aca="false">IF(N484=1,ABS(S484)+ABS(60),ABS(S484-S483))</f>
        <v>0</v>
      </c>
    </row>
    <row r="485" customFormat="false" ht="15" hidden="false" customHeight="false" outlineLevel="0" collapsed="false">
      <c r="A485" s="1" t="n">
        <v>36710</v>
      </c>
      <c r="B485" s="2" t="n">
        <v>8297.77</v>
      </c>
      <c r="C485" s="2" t="n">
        <v>76545</v>
      </c>
      <c r="D485" s="2" t="n">
        <v>8300</v>
      </c>
      <c r="E485" s="2" t="n">
        <v>8350</v>
      </c>
      <c r="F485" s="2" t="n">
        <f aca="false">AVERAGE(B426:B485)</f>
        <v>8744.26233333333</v>
      </c>
      <c r="G485" s="2" t="n">
        <f aca="false">AVERAGE(C426:C485)</f>
        <v>108168.85</v>
      </c>
      <c r="H485" s="2" t="n">
        <f aca="false">SIGN(C485-G485)</f>
        <v>-1</v>
      </c>
      <c r="I485" s="0" t="n">
        <f aca="false">B485-B484</f>
        <v>32.6800000000003</v>
      </c>
      <c r="J485" s="0" t="n">
        <f aca="false">H484*I485</f>
        <v>-32.6800000000003</v>
      </c>
      <c r="K485" s="0" t="n">
        <f aca="false">K484+I485*L484</f>
        <v>6011.17999999996</v>
      </c>
      <c r="L485" s="0" t="n">
        <f aca="false">INT(K485*$O$1/B485)*H485</f>
        <v>-4</v>
      </c>
      <c r="M485" s="0" t="n">
        <f aca="false">ABS(L485-L484)</f>
        <v>0</v>
      </c>
      <c r="N485" s="0" t="n">
        <f aca="false">COUNTIF(工作表2!$A$2:$A$248,A485)</f>
        <v>0</v>
      </c>
      <c r="P485" s="0" t="n">
        <f aca="false">D485-IF(N484=1,E484,D484)</f>
        <v>50</v>
      </c>
      <c r="Q485" s="0" t="n">
        <f aca="false">H484*P485</f>
        <v>-50</v>
      </c>
      <c r="R485" s="0" t="n">
        <f aca="false">R484+P485*S484</f>
        <v>8274</v>
      </c>
      <c r="S485" s="0" t="n">
        <f aca="false">INT(R485*$O$1/IF(N485=1,E485,D485))*H485</f>
        <v>-5</v>
      </c>
      <c r="T485" s="0" t="n">
        <f aca="false">IF(N485=1,ABS(S485)+ABS(60),ABS(S485-S484))</f>
        <v>1</v>
      </c>
    </row>
    <row r="486" customFormat="false" ht="15" hidden="false" customHeight="false" outlineLevel="0" collapsed="false">
      <c r="A486" s="1" t="n">
        <v>36711</v>
      </c>
      <c r="B486" s="2" t="n">
        <v>8052.54</v>
      </c>
      <c r="C486" s="2" t="n">
        <v>68165</v>
      </c>
      <c r="D486" s="2" t="n">
        <v>8066</v>
      </c>
      <c r="E486" s="2" t="n">
        <v>8125</v>
      </c>
      <c r="F486" s="2" t="n">
        <f aca="false">AVERAGE(B427:B486)</f>
        <v>8730.69133333333</v>
      </c>
      <c r="G486" s="2" t="n">
        <f aca="false">AVERAGE(C427:C486)</f>
        <v>106709.6</v>
      </c>
      <c r="H486" s="2" t="n">
        <f aca="false">SIGN(C486-G486)</f>
        <v>-1</v>
      </c>
      <c r="I486" s="0" t="n">
        <f aca="false">B486-B485</f>
        <v>-245.23</v>
      </c>
      <c r="J486" s="0" t="n">
        <f aca="false">H485*I486</f>
        <v>245.23</v>
      </c>
      <c r="K486" s="0" t="n">
        <f aca="false">K485+I486*L485</f>
        <v>6992.09999999996</v>
      </c>
      <c r="L486" s="0" t="n">
        <f aca="false">INT(K486*$O$1/B486)*H486</f>
        <v>-5</v>
      </c>
      <c r="M486" s="0" t="n">
        <f aca="false">ABS(L486-L485)</f>
        <v>1</v>
      </c>
      <c r="N486" s="0" t="n">
        <f aca="false">COUNTIF(工作表2!$A$2:$A$248,A486)</f>
        <v>0</v>
      </c>
      <c r="P486" s="0" t="n">
        <f aca="false">D486-IF(N485=1,E485,D485)</f>
        <v>-234</v>
      </c>
      <c r="Q486" s="0" t="n">
        <f aca="false">H485*P486</f>
        <v>234</v>
      </c>
      <c r="R486" s="0" t="n">
        <f aca="false">R485+P486*S485</f>
        <v>9444</v>
      </c>
      <c r="S486" s="0" t="n">
        <f aca="false">INT(R486*$O$1/IF(N486=1,E486,D486))*H486</f>
        <v>-7</v>
      </c>
      <c r="T486" s="0" t="n">
        <f aca="false">IF(N486=1,ABS(S486)+ABS(60),ABS(S486-S485))</f>
        <v>2</v>
      </c>
    </row>
    <row r="487" customFormat="false" ht="15" hidden="false" customHeight="false" outlineLevel="0" collapsed="false">
      <c r="A487" s="1" t="n">
        <v>36712</v>
      </c>
      <c r="B487" s="2" t="n">
        <v>8421.74</v>
      </c>
      <c r="C487" s="2" t="n">
        <v>99105</v>
      </c>
      <c r="D487" s="2" t="n">
        <v>8389</v>
      </c>
      <c r="E487" s="2" t="n">
        <v>8448</v>
      </c>
      <c r="F487" s="2" t="n">
        <f aca="false">AVERAGE(B428:B487)</f>
        <v>8721.159</v>
      </c>
      <c r="G487" s="2" t="n">
        <f aca="false">AVERAGE(C428:C487)</f>
        <v>105611.6</v>
      </c>
      <c r="H487" s="2" t="n">
        <f aca="false">SIGN(C487-G487)</f>
        <v>-1</v>
      </c>
      <c r="I487" s="0" t="n">
        <f aca="false">B487-B486</f>
        <v>369.2</v>
      </c>
      <c r="J487" s="0" t="n">
        <f aca="false">H486*I487</f>
        <v>-369.2</v>
      </c>
      <c r="K487" s="0" t="n">
        <f aca="false">K486+I487*L486</f>
        <v>5146.09999999996</v>
      </c>
      <c r="L487" s="0" t="n">
        <f aca="false">INT(K487*$O$1/B487)*H487</f>
        <v>-3</v>
      </c>
      <c r="M487" s="0" t="n">
        <f aca="false">ABS(L487-L486)</f>
        <v>2</v>
      </c>
      <c r="N487" s="0" t="n">
        <f aca="false">COUNTIF(工作表2!$A$2:$A$248,A487)</f>
        <v>0</v>
      </c>
      <c r="P487" s="0" t="n">
        <f aca="false">D487-IF(N486=1,E486,D486)</f>
        <v>323</v>
      </c>
      <c r="Q487" s="0" t="n">
        <f aca="false">H486*P487</f>
        <v>-323</v>
      </c>
      <c r="R487" s="0" t="n">
        <f aca="false">R486+P487*S486</f>
        <v>7183</v>
      </c>
      <c r="S487" s="0" t="n">
        <f aca="false">INT(R487*$O$1/IF(N487=1,E487,D487))*H487</f>
        <v>-5</v>
      </c>
      <c r="T487" s="0" t="n">
        <f aca="false">IF(N487=1,ABS(S487)+ABS(60),ABS(S487-S486))</f>
        <v>2</v>
      </c>
    </row>
    <row r="488" customFormat="false" ht="15" hidden="false" customHeight="false" outlineLevel="0" collapsed="false">
      <c r="A488" s="1" t="n">
        <v>36713</v>
      </c>
      <c r="B488" s="2" t="n">
        <v>8289.39</v>
      </c>
      <c r="C488" s="2" t="n">
        <v>87675</v>
      </c>
      <c r="D488" s="2" t="n">
        <v>8270</v>
      </c>
      <c r="E488" s="2" t="n">
        <v>8300</v>
      </c>
      <c r="F488" s="2" t="n">
        <f aca="false">AVERAGE(B429:B488)</f>
        <v>8704.19833333333</v>
      </c>
      <c r="G488" s="2" t="n">
        <f aca="false">AVERAGE(C429:C488)</f>
        <v>103852.483333333</v>
      </c>
      <c r="H488" s="2" t="n">
        <f aca="false">SIGN(C488-G488)</f>
        <v>-1</v>
      </c>
      <c r="I488" s="0" t="n">
        <f aca="false">B488-B487</f>
        <v>-132.35</v>
      </c>
      <c r="J488" s="0" t="n">
        <f aca="false">H487*I488</f>
        <v>132.35</v>
      </c>
      <c r="K488" s="0" t="n">
        <f aca="false">K487+I488*L487</f>
        <v>5543.14999999996</v>
      </c>
      <c r="L488" s="0" t="n">
        <f aca="false">INT(K488*$O$1/B488)*H488</f>
        <v>-4</v>
      </c>
      <c r="M488" s="0" t="n">
        <f aca="false">ABS(L488-L487)</f>
        <v>1</v>
      </c>
      <c r="N488" s="0" t="n">
        <f aca="false">COUNTIF(工作表2!$A$2:$A$248,A488)</f>
        <v>0</v>
      </c>
      <c r="P488" s="0" t="n">
        <f aca="false">D488-IF(N487=1,E487,D487)</f>
        <v>-119</v>
      </c>
      <c r="Q488" s="0" t="n">
        <f aca="false">H487*P488</f>
        <v>119</v>
      </c>
      <c r="R488" s="0" t="n">
        <f aca="false">R487+P488*S487</f>
        <v>7778</v>
      </c>
      <c r="S488" s="0" t="n">
        <f aca="false">INT(R488*$O$1/IF(N488=1,E488,D488))*H488</f>
        <v>-5</v>
      </c>
      <c r="T488" s="0" t="n">
        <f aca="false">IF(N488=1,ABS(S488)+ABS(60),ABS(S488-S487))</f>
        <v>0</v>
      </c>
    </row>
    <row r="489" customFormat="false" ht="15" hidden="false" customHeight="false" outlineLevel="0" collapsed="false">
      <c r="A489" s="1" t="n">
        <v>36714</v>
      </c>
      <c r="B489" s="2" t="n">
        <v>8173.08</v>
      </c>
      <c r="C489" s="2" t="n">
        <v>69596</v>
      </c>
      <c r="D489" s="2" t="n">
        <v>8181</v>
      </c>
      <c r="E489" s="2" t="n">
        <v>8222</v>
      </c>
      <c r="F489" s="2" t="n">
        <f aca="false">AVERAGE(B430:B489)</f>
        <v>8688.67633333333</v>
      </c>
      <c r="G489" s="2" t="n">
        <f aca="false">AVERAGE(C430:C489)</f>
        <v>101948.533333333</v>
      </c>
      <c r="H489" s="2" t="n">
        <f aca="false">SIGN(C489-G489)</f>
        <v>-1</v>
      </c>
      <c r="I489" s="0" t="n">
        <f aca="false">B489-B488</f>
        <v>-116.31</v>
      </c>
      <c r="J489" s="0" t="n">
        <f aca="false">H488*I489</f>
        <v>116.31</v>
      </c>
      <c r="K489" s="0" t="n">
        <f aca="false">K488+I489*L488</f>
        <v>6008.38999999996</v>
      </c>
      <c r="L489" s="0" t="n">
        <f aca="false">INT(K489*$O$1/B489)*H489</f>
        <v>-4</v>
      </c>
      <c r="M489" s="0" t="n">
        <f aca="false">ABS(L489-L488)</f>
        <v>0</v>
      </c>
      <c r="N489" s="0" t="n">
        <f aca="false">COUNTIF(工作表2!$A$2:$A$248,A489)</f>
        <v>0</v>
      </c>
      <c r="P489" s="0" t="n">
        <f aca="false">D489-IF(N488=1,E488,D488)</f>
        <v>-89</v>
      </c>
      <c r="Q489" s="0" t="n">
        <f aca="false">H488*P489</f>
        <v>89</v>
      </c>
      <c r="R489" s="0" t="n">
        <f aca="false">R488+P489*S488</f>
        <v>8223</v>
      </c>
      <c r="S489" s="0" t="n">
        <f aca="false">INT(R489*$O$1/IF(N489=1,E489,D489))*H489</f>
        <v>-6</v>
      </c>
      <c r="T489" s="0" t="n">
        <f aca="false">IF(N489=1,ABS(S489)+ABS(60),ABS(S489-S488))</f>
        <v>1</v>
      </c>
    </row>
    <row r="490" customFormat="false" ht="15" hidden="false" customHeight="false" outlineLevel="0" collapsed="false">
      <c r="A490" s="1" t="n">
        <v>36717</v>
      </c>
      <c r="B490" s="2" t="n">
        <v>8154.67</v>
      </c>
      <c r="C490" s="2" t="n">
        <v>60279</v>
      </c>
      <c r="D490" s="2" t="n">
        <v>8173</v>
      </c>
      <c r="E490" s="2" t="n">
        <v>8210</v>
      </c>
      <c r="F490" s="2" t="n">
        <f aca="false">AVERAGE(B431:B490)</f>
        <v>8672.77</v>
      </c>
      <c r="G490" s="2" t="n">
        <f aca="false">AVERAGE(C431:C490)</f>
        <v>100728.666666667</v>
      </c>
      <c r="H490" s="2" t="n">
        <f aca="false">SIGN(C490-G490)</f>
        <v>-1</v>
      </c>
      <c r="I490" s="0" t="n">
        <f aca="false">B490-B489</f>
        <v>-18.4099999999999</v>
      </c>
      <c r="J490" s="0" t="n">
        <f aca="false">H489*I490</f>
        <v>18.4099999999999</v>
      </c>
      <c r="K490" s="0" t="n">
        <f aca="false">K489+I490*L489</f>
        <v>6082.02999999996</v>
      </c>
      <c r="L490" s="0" t="n">
        <f aca="false">INT(K490*$O$1/B490)*H490</f>
        <v>-4</v>
      </c>
      <c r="M490" s="0" t="n">
        <f aca="false">ABS(L490-L489)</f>
        <v>0</v>
      </c>
      <c r="N490" s="0" t="n">
        <f aca="false">COUNTIF(工作表2!$A$2:$A$248,A490)</f>
        <v>0</v>
      </c>
      <c r="P490" s="0" t="n">
        <f aca="false">D490-IF(N489=1,E489,D489)</f>
        <v>-8</v>
      </c>
      <c r="Q490" s="0" t="n">
        <f aca="false">H489*P490</f>
        <v>8</v>
      </c>
      <c r="R490" s="0" t="n">
        <f aca="false">R489+P490*S489</f>
        <v>8271</v>
      </c>
      <c r="S490" s="0" t="n">
        <f aca="false">INT(R490*$O$1/IF(N490=1,E490,D490))*H490</f>
        <v>-6</v>
      </c>
      <c r="T490" s="0" t="n">
        <f aca="false">IF(N490=1,ABS(S490)+ABS(60),ABS(S490-S489))</f>
        <v>0</v>
      </c>
    </row>
    <row r="491" customFormat="false" ht="15" hidden="false" customHeight="false" outlineLevel="0" collapsed="false">
      <c r="A491" s="1" t="n">
        <v>36718</v>
      </c>
      <c r="B491" s="2" t="n">
        <v>8158.63</v>
      </c>
      <c r="C491" s="2" t="n">
        <v>60861</v>
      </c>
      <c r="D491" s="2" t="n">
        <v>8190</v>
      </c>
      <c r="E491" s="2" t="n">
        <v>8215</v>
      </c>
      <c r="F491" s="2" t="n">
        <f aca="false">AVERAGE(B432:B491)</f>
        <v>8656.73916666667</v>
      </c>
      <c r="G491" s="2" t="n">
        <f aca="false">AVERAGE(C432:C491)</f>
        <v>99729.6833333333</v>
      </c>
      <c r="H491" s="2" t="n">
        <f aca="false">SIGN(C491-G491)</f>
        <v>-1</v>
      </c>
      <c r="I491" s="0" t="n">
        <f aca="false">B491-B490</f>
        <v>3.96000000000004</v>
      </c>
      <c r="J491" s="0" t="n">
        <f aca="false">H490*I491</f>
        <v>-3.96000000000004</v>
      </c>
      <c r="K491" s="0" t="n">
        <f aca="false">K490+I491*L490</f>
        <v>6066.18999999996</v>
      </c>
      <c r="L491" s="0" t="n">
        <f aca="false">INT(K491*$O$1/B491)*H491</f>
        <v>-4</v>
      </c>
      <c r="M491" s="0" t="n">
        <f aca="false">ABS(L491-L490)</f>
        <v>0</v>
      </c>
      <c r="N491" s="0" t="n">
        <f aca="false">COUNTIF(工作表2!$A$2:$A$248,A491)</f>
        <v>0</v>
      </c>
      <c r="P491" s="0" t="n">
        <f aca="false">D491-IF(N490=1,E490,D490)</f>
        <v>17</v>
      </c>
      <c r="Q491" s="0" t="n">
        <f aca="false">H490*P491</f>
        <v>-17</v>
      </c>
      <c r="R491" s="0" t="n">
        <f aca="false">R490+P491*S490</f>
        <v>8169</v>
      </c>
      <c r="S491" s="0" t="n">
        <f aca="false">INT(R491*$O$1/IF(N491=1,E491,D491))*H491</f>
        <v>-5</v>
      </c>
      <c r="T491" s="0" t="n">
        <f aca="false">IF(N491=1,ABS(S491)+ABS(60),ABS(S491-S490))</f>
        <v>1</v>
      </c>
    </row>
    <row r="492" customFormat="false" ht="15" hidden="false" customHeight="false" outlineLevel="0" collapsed="false">
      <c r="A492" s="1" t="n">
        <v>36719</v>
      </c>
      <c r="B492" s="2" t="n">
        <v>8059.75</v>
      </c>
      <c r="C492" s="2" t="n">
        <v>54886</v>
      </c>
      <c r="D492" s="2" t="n">
        <v>8120</v>
      </c>
      <c r="E492" s="2" t="n">
        <v>8130</v>
      </c>
      <c r="F492" s="2" t="n">
        <f aca="false">AVERAGE(B433:B492)</f>
        <v>8644.26683333333</v>
      </c>
      <c r="G492" s="2" t="n">
        <f aca="false">AVERAGE(C433:C492)</f>
        <v>98945.1333333333</v>
      </c>
      <c r="H492" s="2" t="n">
        <f aca="false">SIGN(C492-G492)</f>
        <v>-1</v>
      </c>
      <c r="I492" s="0" t="n">
        <f aca="false">B492-B491</f>
        <v>-98.8800000000001</v>
      </c>
      <c r="J492" s="0" t="n">
        <f aca="false">H491*I492</f>
        <v>98.8800000000001</v>
      </c>
      <c r="K492" s="0" t="n">
        <f aca="false">K491+I492*L491</f>
        <v>6461.70999999996</v>
      </c>
      <c r="L492" s="0" t="n">
        <f aca="false">INT(K492*$O$1/B492)*H492</f>
        <v>-4</v>
      </c>
      <c r="M492" s="0" t="n">
        <f aca="false">ABS(L492-L491)</f>
        <v>0</v>
      </c>
      <c r="N492" s="0" t="n">
        <f aca="false">COUNTIF(工作表2!$A$2:$A$248,A492)</f>
        <v>0</v>
      </c>
      <c r="P492" s="0" t="n">
        <f aca="false">D492-IF(N491=1,E491,D491)</f>
        <v>-70</v>
      </c>
      <c r="Q492" s="0" t="n">
        <f aca="false">H491*P492</f>
        <v>70</v>
      </c>
      <c r="R492" s="0" t="n">
        <f aca="false">R491+P492*S491</f>
        <v>8519</v>
      </c>
      <c r="S492" s="0" t="n">
        <f aca="false">INT(R492*$O$1/IF(N492=1,E492,D492))*H492</f>
        <v>-6</v>
      </c>
      <c r="T492" s="0" t="n">
        <f aca="false">IF(N492=1,ABS(S492)+ABS(60),ABS(S492-S491))</f>
        <v>1</v>
      </c>
    </row>
    <row r="493" customFormat="false" ht="15" hidden="false" customHeight="false" outlineLevel="0" collapsed="false">
      <c r="A493" s="1" t="n">
        <v>36720</v>
      </c>
      <c r="B493" s="2" t="n">
        <v>8267.66</v>
      </c>
      <c r="C493" s="2" t="n">
        <v>97879</v>
      </c>
      <c r="D493" s="2" t="n">
        <v>8318</v>
      </c>
      <c r="E493" s="2" t="n">
        <v>8360</v>
      </c>
      <c r="F493" s="2" t="n">
        <f aca="false">AVERAGE(B434:B493)</f>
        <v>8633.37583333333</v>
      </c>
      <c r="G493" s="2" t="n">
        <f aca="false">AVERAGE(C434:C493)</f>
        <v>98499.0166666667</v>
      </c>
      <c r="H493" s="2" t="n">
        <f aca="false">SIGN(C493-G493)</f>
        <v>-1</v>
      </c>
      <c r="I493" s="0" t="n">
        <f aca="false">B493-B492</f>
        <v>207.91</v>
      </c>
      <c r="J493" s="0" t="n">
        <f aca="false">H492*I493</f>
        <v>-207.91</v>
      </c>
      <c r="K493" s="0" t="n">
        <f aca="false">K492+I493*L492</f>
        <v>5630.06999999996</v>
      </c>
      <c r="L493" s="0" t="n">
        <f aca="false">INT(K493*$O$1/B493)*H493</f>
        <v>-4</v>
      </c>
      <c r="M493" s="0" t="n">
        <f aca="false">ABS(L493-L492)</f>
        <v>0</v>
      </c>
      <c r="N493" s="0" t="n">
        <f aca="false">COUNTIF(工作表2!$A$2:$A$248,A493)</f>
        <v>0</v>
      </c>
      <c r="P493" s="0" t="n">
        <f aca="false">D493-IF(N492=1,E492,D492)</f>
        <v>198</v>
      </c>
      <c r="Q493" s="0" t="n">
        <f aca="false">H492*P493</f>
        <v>-198</v>
      </c>
      <c r="R493" s="0" t="n">
        <f aca="false">R492+P493*S492</f>
        <v>7331</v>
      </c>
      <c r="S493" s="0" t="n">
        <f aca="false">INT(R493*$O$1/IF(N493=1,E493,D493))*H493</f>
        <v>-5</v>
      </c>
      <c r="T493" s="0" t="n">
        <f aca="false">IF(N493=1,ABS(S493)+ABS(60),ABS(S493-S492))</f>
        <v>1</v>
      </c>
    </row>
    <row r="494" customFormat="false" ht="15" hidden="false" customHeight="false" outlineLevel="0" collapsed="false">
      <c r="A494" s="1" t="n">
        <v>36721</v>
      </c>
      <c r="B494" s="2" t="n">
        <v>8497.13</v>
      </c>
      <c r="C494" s="2" t="n">
        <v>129501</v>
      </c>
      <c r="D494" s="2" t="n">
        <v>8479</v>
      </c>
      <c r="E494" s="2" t="n">
        <v>8530</v>
      </c>
      <c r="F494" s="2" t="n">
        <f aca="false">AVERAGE(B435:B494)</f>
        <v>8632.72866666667</v>
      </c>
      <c r="G494" s="2" t="n">
        <f aca="false">AVERAGE(C435:C494)</f>
        <v>98294</v>
      </c>
      <c r="H494" s="2" t="n">
        <f aca="false">SIGN(C494-G494)</f>
        <v>1</v>
      </c>
      <c r="I494" s="0" t="n">
        <f aca="false">B494-B493</f>
        <v>229.469999999999</v>
      </c>
      <c r="J494" s="0" t="n">
        <f aca="false">H493*I494</f>
        <v>-229.469999999999</v>
      </c>
      <c r="K494" s="0" t="n">
        <f aca="false">K493+I494*L493</f>
        <v>4712.18999999996</v>
      </c>
      <c r="L494" s="0" t="n">
        <f aca="false">INT(K494*$O$1/B494)*H494</f>
        <v>3</v>
      </c>
      <c r="M494" s="0" t="n">
        <f aca="false">ABS(L494-L493)</f>
        <v>7</v>
      </c>
      <c r="N494" s="0" t="n">
        <f aca="false">COUNTIF(工作表2!$A$2:$A$248,A494)</f>
        <v>0</v>
      </c>
      <c r="P494" s="0" t="n">
        <f aca="false">D494-IF(N493=1,E493,D493)</f>
        <v>161</v>
      </c>
      <c r="Q494" s="0" t="n">
        <f aca="false">H493*P494</f>
        <v>-161</v>
      </c>
      <c r="R494" s="0" t="n">
        <f aca="false">R493+P494*S493</f>
        <v>6526</v>
      </c>
      <c r="S494" s="0" t="n">
        <f aca="false">INT(R494*$O$1/IF(N494=1,E494,D494))*H494</f>
        <v>4</v>
      </c>
      <c r="T494" s="0" t="n">
        <f aca="false">IF(N494=1,ABS(S494)+ABS(60),ABS(S494-S493))</f>
        <v>9</v>
      </c>
    </row>
    <row r="495" customFormat="false" ht="15" hidden="false" customHeight="false" outlineLevel="0" collapsed="false">
      <c r="A495" s="1" t="n">
        <v>36722</v>
      </c>
      <c r="B495" s="2" t="n">
        <v>8518.13</v>
      </c>
      <c r="C495" s="2" t="n">
        <v>106719</v>
      </c>
      <c r="D495" s="2" t="n">
        <v>8490</v>
      </c>
      <c r="E495" s="2" t="n">
        <v>8538</v>
      </c>
      <c r="F495" s="2" t="n">
        <f aca="false">AVERAGE(B436:B495)</f>
        <v>8632.33166666667</v>
      </c>
      <c r="G495" s="2" t="n">
        <f aca="false">AVERAGE(C436:C495)</f>
        <v>98200.1333333333</v>
      </c>
      <c r="H495" s="2" t="n">
        <f aca="false">SIGN(C495-G495)</f>
        <v>1</v>
      </c>
      <c r="I495" s="0" t="n">
        <f aca="false">B495-B494</f>
        <v>21</v>
      </c>
      <c r="J495" s="0" t="n">
        <f aca="false">H494*I495</f>
        <v>21</v>
      </c>
      <c r="K495" s="0" t="n">
        <f aca="false">K494+I495*L494</f>
        <v>4775.18999999996</v>
      </c>
      <c r="L495" s="0" t="n">
        <f aca="false">INT(K495*$O$1/B495)*H495</f>
        <v>3</v>
      </c>
      <c r="M495" s="0" t="n">
        <f aca="false">ABS(L495-L494)</f>
        <v>0</v>
      </c>
      <c r="N495" s="0" t="n">
        <f aca="false">COUNTIF(工作表2!$A$2:$A$248,A495)</f>
        <v>0</v>
      </c>
      <c r="P495" s="0" t="n">
        <f aca="false">D495-IF(N494=1,E494,D494)</f>
        <v>11</v>
      </c>
      <c r="Q495" s="0" t="n">
        <f aca="false">H494*P495</f>
        <v>11</v>
      </c>
      <c r="R495" s="0" t="n">
        <f aca="false">R494+P495*S494</f>
        <v>6570</v>
      </c>
      <c r="S495" s="0" t="n">
        <f aca="false">INT(R495*$O$1/IF(N495=1,E495,D495))*H495</f>
        <v>4</v>
      </c>
      <c r="T495" s="0" t="n">
        <f aca="false">IF(N495=1,ABS(S495)+ABS(60),ABS(S495-S494))</f>
        <v>0</v>
      </c>
    </row>
    <row r="496" customFormat="false" ht="15" hidden="false" customHeight="false" outlineLevel="0" collapsed="false">
      <c r="A496" s="1" t="n">
        <v>36724</v>
      </c>
      <c r="B496" s="2" t="n">
        <v>8585.52</v>
      </c>
      <c r="C496" s="2" t="n">
        <v>96110</v>
      </c>
      <c r="D496" s="2" t="n">
        <v>8530</v>
      </c>
      <c r="E496" s="2" t="n">
        <v>8570</v>
      </c>
      <c r="F496" s="2" t="n">
        <f aca="false">AVERAGE(B437:B496)</f>
        <v>8628.351</v>
      </c>
      <c r="G496" s="2" t="n">
        <f aca="false">AVERAGE(C437:C496)</f>
        <v>96990.35</v>
      </c>
      <c r="H496" s="2" t="n">
        <f aca="false">SIGN(C496-G496)</f>
        <v>-1</v>
      </c>
      <c r="I496" s="0" t="n">
        <f aca="false">B496-B495</f>
        <v>67.3900000000012</v>
      </c>
      <c r="J496" s="0" t="n">
        <f aca="false">H495*I496</f>
        <v>67.3900000000012</v>
      </c>
      <c r="K496" s="0" t="n">
        <f aca="false">K495+I496*L495</f>
        <v>4977.35999999996</v>
      </c>
      <c r="L496" s="0" t="n">
        <f aca="false">INT(K496*$O$1/B496)*H496</f>
        <v>-3</v>
      </c>
      <c r="M496" s="0" t="n">
        <f aca="false">ABS(L496-L495)</f>
        <v>6</v>
      </c>
      <c r="N496" s="0" t="n">
        <f aca="false">COUNTIF(工作表2!$A$2:$A$248,A496)</f>
        <v>0</v>
      </c>
      <c r="P496" s="0" t="n">
        <f aca="false">D496-IF(N495=1,E495,D495)</f>
        <v>40</v>
      </c>
      <c r="Q496" s="0" t="n">
        <f aca="false">H495*P496</f>
        <v>40</v>
      </c>
      <c r="R496" s="0" t="n">
        <f aca="false">R495+P496*S495</f>
        <v>6730</v>
      </c>
      <c r="S496" s="0" t="n">
        <f aca="false">INT(R496*$O$1/IF(N496=1,E496,D496))*H496</f>
        <v>-4</v>
      </c>
      <c r="T496" s="0" t="n">
        <f aca="false">IF(N496=1,ABS(S496)+ABS(60),ABS(S496-S495))</f>
        <v>8</v>
      </c>
    </row>
    <row r="497" customFormat="false" ht="15" hidden="false" customHeight="false" outlineLevel="0" collapsed="false">
      <c r="A497" s="1" t="n">
        <v>36725</v>
      </c>
      <c r="B497" s="2" t="n">
        <v>8368.78</v>
      </c>
      <c r="C497" s="2" t="n">
        <v>75771</v>
      </c>
      <c r="D497" s="2" t="n">
        <v>8360</v>
      </c>
      <c r="E497" s="2" t="n">
        <v>8360</v>
      </c>
      <c r="F497" s="2" t="n">
        <f aca="false">AVERAGE(B438:B497)</f>
        <v>8621.5415</v>
      </c>
      <c r="G497" s="2" t="n">
        <f aca="false">AVERAGE(C438:C497)</f>
        <v>95937.35</v>
      </c>
      <c r="H497" s="2" t="n">
        <f aca="false">SIGN(C497-G497)</f>
        <v>-1</v>
      </c>
      <c r="I497" s="0" t="n">
        <f aca="false">B497-B496</f>
        <v>-216.74</v>
      </c>
      <c r="J497" s="0" t="n">
        <f aca="false">H496*I497</f>
        <v>216.74</v>
      </c>
      <c r="K497" s="0" t="n">
        <f aca="false">K496+I497*L496</f>
        <v>5627.57999999996</v>
      </c>
      <c r="L497" s="0" t="n">
        <f aca="false">INT(K497*$O$1/B497)*H497</f>
        <v>-4</v>
      </c>
      <c r="M497" s="0" t="n">
        <f aca="false">ABS(L497-L496)</f>
        <v>1</v>
      </c>
      <c r="N497" s="0" t="n">
        <f aca="false">COUNTIF(工作表2!$A$2:$A$248,A497)</f>
        <v>0</v>
      </c>
      <c r="P497" s="0" t="n">
        <f aca="false">D497-IF(N496=1,E496,D496)</f>
        <v>-170</v>
      </c>
      <c r="Q497" s="0" t="n">
        <f aca="false">H496*P497</f>
        <v>170</v>
      </c>
      <c r="R497" s="0" t="n">
        <f aca="false">R496+P497*S496</f>
        <v>7410</v>
      </c>
      <c r="S497" s="0" t="n">
        <f aca="false">INT(R497*$O$1/IF(N497=1,E497,D497))*H497</f>
        <v>-5</v>
      </c>
      <c r="T497" s="0" t="n">
        <f aca="false">IF(N497=1,ABS(S497)+ABS(60),ABS(S497-S496))</f>
        <v>1</v>
      </c>
    </row>
    <row r="498" customFormat="false" ht="15" hidden="false" customHeight="false" outlineLevel="0" collapsed="false">
      <c r="A498" s="1" t="n">
        <v>36726</v>
      </c>
      <c r="B498" s="2" t="n">
        <v>8411.88</v>
      </c>
      <c r="C498" s="2" t="n">
        <v>60908</v>
      </c>
      <c r="D498" s="2" t="n">
        <v>8425</v>
      </c>
      <c r="E498" s="2" t="n">
        <v>8401</v>
      </c>
      <c r="F498" s="2" t="n">
        <f aca="false">AVERAGE(B439:B498)</f>
        <v>8617.76033333333</v>
      </c>
      <c r="G498" s="2" t="n">
        <f aca="false">AVERAGE(C439:C498)</f>
        <v>95355.3333333333</v>
      </c>
      <c r="H498" s="2" t="n">
        <f aca="false">SIGN(C498-G498)</f>
        <v>-1</v>
      </c>
      <c r="I498" s="0" t="n">
        <f aca="false">B498-B497</f>
        <v>43.0999999999986</v>
      </c>
      <c r="J498" s="0" t="n">
        <f aca="false">H497*I498</f>
        <v>-43.0999999999986</v>
      </c>
      <c r="K498" s="0" t="n">
        <f aca="false">K497+I498*L497</f>
        <v>5455.17999999997</v>
      </c>
      <c r="L498" s="0" t="n">
        <f aca="false">INT(K498*$O$1/B498)*H498</f>
        <v>-3</v>
      </c>
      <c r="M498" s="0" t="n">
        <f aca="false">ABS(L498-L497)</f>
        <v>1</v>
      </c>
      <c r="N498" s="0" t="n">
        <f aca="false">COUNTIF(工作表2!$A$2:$A$248,A498)</f>
        <v>1</v>
      </c>
      <c r="P498" s="0" t="n">
        <f aca="false">D498-IF(N497=1,E497,D497)</f>
        <v>65</v>
      </c>
      <c r="Q498" s="0" t="n">
        <f aca="false">H497*P498</f>
        <v>-65</v>
      </c>
      <c r="R498" s="0" t="n">
        <f aca="false">R497+P498*S497</f>
        <v>7085</v>
      </c>
      <c r="S498" s="0" t="n">
        <f aca="false">INT(R498*$O$1/IF(N498=1,E498,D498))*H498</f>
        <v>-5</v>
      </c>
      <c r="T498" s="0" t="n">
        <f aca="false">IF(N498=1,ABS(S498)+ABS(60),ABS(S498-S497))</f>
        <v>65</v>
      </c>
    </row>
    <row r="499" customFormat="false" ht="15" hidden="false" customHeight="false" outlineLevel="0" collapsed="false">
      <c r="A499" s="1" t="n">
        <v>36727</v>
      </c>
      <c r="B499" s="2" t="n">
        <v>8219.53</v>
      </c>
      <c r="C499" s="2" t="n">
        <v>66887</v>
      </c>
      <c r="D499" s="2" t="n">
        <v>8255</v>
      </c>
      <c r="E499" s="2" t="n">
        <v>8288</v>
      </c>
      <c r="F499" s="2" t="n">
        <f aca="false">AVERAGE(B440:B499)</f>
        <v>8614.41916666667</v>
      </c>
      <c r="G499" s="2" t="n">
        <f aca="false">AVERAGE(C440:C499)</f>
        <v>95008.8333333333</v>
      </c>
      <c r="H499" s="2" t="n">
        <f aca="false">SIGN(C499-G499)</f>
        <v>-1</v>
      </c>
      <c r="I499" s="0" t="n">
        <f aca="false">B499-B498</f>
        <v>-192.349999999999</v>
      </c>
      <c r="J499" s="0" t="n">
        <f aca="false">H498*I499</f>
        <v>192.349999999999</v>
      </c>
      <c r="K499" s="0" t="n">
        <f aca="false">K498+I499*L498</f>
        <v>6032.22999999996</v>
      </c>
      <c r="L499" s="0" t="n">
        <f aca="false">INT(K499*$O$1/B499)*H499</f>
        <v>-4</v>
      </c>
      <c r="M499" s="0" t="n">
        <f aca="false">ABS(L499-L498)</f>
        <v>1</v>
      </c>
      <c r="N499" s="0" t="n">
        <f aca="false">COUNTIF(工作表2!$A$2:$A$248,A499)</f>
        <v>0</v>
      </c>
      <c r="P499" s="0" t="n">
        <f aca="false">D499-IF(N498=1,E498,D498)</f>
        <v>-146</v>
      </c>
      <c r="Q499" s="0" t="n">
        <f aca="false">H498*P499</f>
        <v>146</v>
      </c>
      <c r="R499" s="0" t="n">
        <f aca="false">R498+P499*S498</f>
        <v>7815</v>
      </c>
      <c r="S499" s="0" t="n">
        <f aca="false">INT(R499*$O$1/IF(N499=1,E499,D499))*H499</f>
        <v>-5</v>
      </c>
      <c r="T499" s="0" t="n">
        <f aca="false">IF(N499=1,ABS(S499)+ABS(60),ABS(S499-S498))</f>
        <v>0</v>
      </c>
    </row>
    <row r="500" customFormat="false" ht="15" hidden="false" customHeight="false" outlineLevel="0" collapsed="false">
      <c r="A500" s="1" t="n">
        <v>36728</v>
      </c>
      <c r="B500" s="2" t="n">
        <v>8167.37</v>
      </c>
      <c r="C500" s="2" t="n">
        <v>83678</v>
      </c>
      <c r="D500" s="2" t="n">
        <v>8260</v>
      </c>
      <c r="E500" s="2" t="n">
        <v>8294</v>
      </c>
      <c r="F500" s="2" t="n">
        <f aca="false">AVERAGE(B441:B500)</f>
        <v>8610.119</v>
      </c>
      <c r="G500" s="2" t="n">
        <f aca="false">AVERAGE(C441:C500)</f>
        <v>94399.3833333333</v>
      </c>
      <c r="H500" s="2" t="n">
        <f aca="false">SIGN(C500-G500)</f>
        <v>-1</v>
      </c>
      <c r="I500" s="0" t="n">
        <f aca="false">B500-B499</f>
        <v>-52.1600000000008</v>
      </c>
      <c r="J500" s="0" t="n">
        <f aca="false">H499*I500</f>
        <v>52.1600000000008</v>
      </c>
      <c r="K500" s="0" t="n">
        <f aca="false">K499+I500*L499</f>
        <v>6240.86999999997</v>
      </c>
      <c r="L500" s="0" t="n">
        <f aca="false">INT(K500*$O$1/B500)*H500</f>
        <v>-4</v>
      </c>
      <c r="M500" s="0" t="n">
        <f aca="false">ABS(L500-L499)</f>
        <v>0</v>
      </c>
      <c r="N500" s="0" t="n">
        <f aca="false">COUNTIF(工作表2!$A$2:$A$248,A500)</f>
        <v>0</v>
      </c>
      <c r="P500" s="0" t="n">
        <f aca="false">D500-IF(N499=1,E499,D499)</f>
        <v>5</v>
      </c>
      <c r="Q500" s="0" t="n">
        <f aca="false">H499*P500</f>
        <v>-5</v>
      </c>
      <c r="R500" s="0" t="n">
        <f aca="false">R499+P500*S499</f>
        <v>7790</v>
      </c>
      <c r="S500" s="0" t="n">
        <f aca="false">INT(R500*$O$1/IF(N500=1,E500,D500))*H500</f>
        <v>-5</v>
      </c>
      <c r="T500" s="0" t="n">
        <f aca="false">IF(N500=1,ABS(S500)+ABS(60),ABS(S500-S499))</f>
        <v>0</v>
      </c>
    </row>
    <row r="501" customFormat="false" ht="15" hidden="false" customHeight="false" outlineLevel="0" collapsed="false">
      <c r="A501" s="1" t="n">
        <v>36731</v>
      </c>
      <c r="B501" s="2" t="n">
        <v>8064.2</v>
      </c>
      <c r="C501" s="2" t="n">
        <v>50238</v>
      </c>
      <c r="D501" s="2" t="n">
        <v>8158</v>
      </c>
      <c r="E501" s="2" t="n">
        <v>8171</v>
      </c>
      <c r="F501" s="2" t="n">
        <f aca="false">AVERAGE(B442:B501)</f>
        <v>8599.54683333334</v>
      </c>
      <c r="G501" s="2" t="n">
        <f aca="false">AVERAGE(C442:C501)</f>
        <v>93379.6833333333</v>
      </c>
      <c r="H501" s="2" t="n">
        <f aca="false">SIGN(C501-G501)</f>
        <v>-1</v>
      </c>
      <c r="I501" s="0" t="n">
        <f aca="false">B501-B500</f>
        <v>-103.17</v>
      </c>
      <c r="J501" s="0" t="n">
        <f aca="false">H500*I501</f>
        <v>103.17</v>
      </c>
      <c r="K501" s="0" t="n">
        <f aca="false">K500+I501*L500</f>
        <v>6653.54999999997</v>
      </c>
      <c r="L501" s="0" t="n">
        <f aca="false">INT(K501*$O$1/B501)*H501</f>
        <v>-4</v>
      </c>
      <c r="M501" s="0" t="n">
        <f aca="false">ABS(L501-L500)</f>
        <v>0</v>
      </c>
      <c r="N501" s="0" t="n">
        <f aca="false">COUNTIF(工作表2!$A$2:$A$248,A501)</f>
        <v>0</v>
      </c>
      <c r="P501" s="0" t="n">
        <f aca="false">D501-IF(N500=1,E500,D500)</f>
        <v>-102</v>
      </c>
      <c r="Q501" s="0" t="n">
        <f aca="false">H500*P501</f>
        <v>102</v>
      </c>
      <c r="R501" s="0" t="n">
        <f aca="false">R500+P501*S500</f>
        <v>8300</v>
      </c>
      <c r="S501" s="0" t="n">
        <f aca="false">INT(R501*$O$1/IF(N501=1,E501,D501))*H501</f>
        <v>-6</v>
      </c>
      <c r="T501" s="0" t="n">
        <f aca="false">IF(N501=1,ABS(S501)+ABS(60),ABS(S501-S500))</f>
        <v>1</v>
      </c>
    </row>
    <row r="502" customFormat="false" ht="15" hidden="false" customHeight="false" outlineLevel="0" collapsed="false">
      <c r="A502" s="1" t="n">
        <v>36732</v>
      </c>
      <c r="B502" s="2" t="n">
        <v>7900.39</v>
      </c>
      <c r="C502" s="2" t="n">
        <v>61454</v>
      </c>
      <c r="D502" s="2" t="n">
        <v>7930</v>
      </c>
      <c r="E502" s="2" t="n">
        <v>7958</v>
      </c>
      <c r="F502" s="2" t="n">
        <f aca="false">AVERAGE(B443:B502)</f>
        <v>8586.9345</v>
      </c>
      <c r="G502" s="2" t="n">
        <f aca="false">AVERAGE(C443:C502)</f>
        <v>92456.9166666667</v>
      </c>
      <c r="H502" s="2" t="n">
        <f aca="false">SIGN(C502-G502)</f>
        <v>-1</v>
      </c>
      <c r="I502" s="0" t="n">
        <f aca="false">B502-B501</f>
        <v>-163.81</v>
      </c>
      <c r="J502" s="0" t="n">
        <f aca="false">H501*I502</f>
        <v>163.81</v>
      </c>
      <c r="K502" s="0" t="n">
        <f aca="false">K501+I502*L501</f>
        <v>7308.78999999997</v>
      </c>
      <c r="L502" s="0" t="n">
        <f aca="false">INT(K502*$O$1/B502)*H502</f>
        <v>-5</v>
      </c>
      <c r="M502" s="0" t="n">
        <f aca="false">ABS(L502-L501)</f>
        <v>1</v>
      </c>
      <c r="N502" s="0" t="n">
        <f aca="false">COUNTIF(工作表2!$A$2:$A$248,A502)</f>
        <v>0</v>
      </c>
      <c r="P502" s="0" t="n">
        <f aca="false">D502-IF(N501=1,E501,D501)</f>
        <v>-228</v>
      </c>
      <c r="Q502" s="0" t="n">
        <f aca="false">H501*P502</f>
        <v>228</v>
      </c>
      <c r="R502" s="0" t="n">
        <f aca="false">R501+P502*S501</f>
        <v>9668</v>
      </c>
      <c r="S502" s="0" t="n">
        <f aca="false">INT(R502*$O$1/IF(N502=1,E502,D502))*H502</f>
        <v>-7</v>
      </c>
      <c r="T502" s="0" t="n">
        <f aca="false">IF(N502=1,ABS(S502)+ABS(60),ABS(S502-S501))</f>
        <v>1</v>
      </c>
    </row>
    <row r="503" customFormat="false" ht="15" hidden="false" customHeight="false" outlineLevel="0" collapsed="false">
      <c r="A503" s="1" t="n">
        <v>36733</v>
      </c>
      <c r="B503" s="2" t="n">
        <v>7961.54</v>
      </c>
      <c r="C503" s="2" t="n">
        <v>76068</v>
      </c>
      <c r="D503" s="2" t="n">
        <v>7997</v>
      </c>
      <c r="E503" s="2" t="n">
        <v>8025</v>
      </c>
      <c r="F503" s="2" t="n">
        <f aca="false">AVERAGE(B444:B503)</f>
        <v>8576.02383333333</v>
      </c>
      <c r="G503" s="2" t="n">
        <f aca="false">AVERAGE(C444:C503)</f>
        <v>92332.6833333333</v>
      </c>
      <c r="H503" s="2" t="n">
        <f aca="false">SIGN(C503-G503)</f>
        <v>-1</v>
      </c>
      <c r="I503" s="0" t="n">
        <f aca="false">B503-B502</f>
        <v>61.1499999999996</v>
      </c>
      <c r="J503" s="0" t="n">
        <f aca="false">H502*I503</f>
        <v>-61.1499999999996</v>
      </c>
      <c r="K503" s="0" t="n">
        <f aca="false">K502+I503*L502</f>
        <v>7003.03999999997</v>
      </c>
      <c r="L503" s="0" t="n">
        <f aca="false">INT(K503*$O$1/B503)*H503</f>
        <v>-5</v>
      </c>
      <c r="M503" s="0" t="n">
        <f aca="false">ABS(L503-L502)</f>
        <v>0</v>
      </c>
      <c r="N503" s="0" t="n">
        <f aca="false">COUNTIF(工作表2!$A$2:$A$248,A503)</f>
        <v>0</v>
      </c>
      <c r="P503" s="0" t="n">
        <f aca="false">D503-IF(N502=1,E502,D502)</f>
        <v>67</v>
      </c>
      <c r="Q503" s="0" t="n">
        <f aca="false">H502*P503</f>
        <v>-67</v>
      </c>
      <c r="R503" s="0" t="n">
        <f aca="false">R502+P503*S502</f>
        <v>9199</v>
      </c>
      <c r="S503" s="0" t="n">
        <f aca="false">INT(R503*$O$1/IF(N503=1,E503,D503))*H503</f>
        <v>-6</v>
      </c>
      <c r="T503" s="0" t="n">
        <f aca="false">IF(N503=1,ABS(S503)+ABS(60),ABS(S503-S502))</f>
        <v>1</v>
      </c>
    </row>
    <row r="504" customFormat="false" ht="15" hidden="false" customHeight="false" outlineLevel="0" collapsed="false">
      <c r="A504" s="1" t="n">
        <v>36734</v>
      </c>
      <c r="B504" s="2" t="n">
        <v>7956.28</v>
      </c>
      <c r="C504" s="2" t="n">
        <v>75230</v>
      </c>
      <c r="D504" s="2" t="n">
        <v>7998</v>
      </c>
      <c r="E504" s="2" t="n">
        <v>8010</v>
      </c>
      <c r="F504" s="2" t="n">
        <f aca="false">AVERAGE(B445:B504)</f>
        <v>8564.69783333334</v>
      </c>
      <c r="G504" s="2" t="n">
        <f aca="false">AVERAGE(C445:C504)</f>
        <v>92104.1</v>
      </c>
      <c r="H504" s="2" t="n">
        <f aca="false">SIGN(C504-G504)</f>
        <v>-1</v>
      </c>
      <c r="I504" s="0" t="n">
        <f aca="false">B504-B503</f>
        <v>-5.26000000000022</v>
      </c>
      <c r="J504" s="0" t="n">
        <f aca="false">H503*I504</f>
        <v>5.26000000000022</v>
      </c>
      <c r="K504" s="0" t="n">
        <f aca="false">K503+I504*L503</f>
        <v>7029.33999999997</v>
      </c>
      <c r="L504" s="0" t="n">
        <f aca="false">INT(K504*$O$1/B504)*H504</f>
        <v>-5</v>
      </c>
      <c r="M504" s="0" t="n">
        <f aca="false">ABS(L504-L503)</f>
        <v>0</v>
      </c>
      <c r="N504" s="0" t="n">
        <f aca="false">COUNTIF(工作表2!$A$2:$A$248,A504)</f>
        <v>0</v>
      </c>
      <c r="P504" s="0" t="n">
        <f aca="false">D504-IF(N503=1,E503,D503)</f>
        <v>1</v>
      </c>
      <c r="Q504" s="0" t="n">
        <f aca="false">H503*P504</f>
        <v>-1</v>
      </c>
      <c r="R504" s="0" t="n">
        <f aca="false">R503+P504*S503</f>
        <v>9193</v>
      </c>
      <c r="S504" s="0" t="n">
        <f aca="false">INT(R504*$O$1/IF(N504=1,E504,D504))*H504</f>
        <v>-6</v>
      </c>
      <c r="T504" s="0" t="n">
        <f aca="false">IF(N504=1,ABS(S504)+ABS(60),ABS(S504-S503))</f>
        <v>0</v>
      </c>
    </row>
    <row r="505" customFormat="false" ht="15" hidden="false" customHeight="false" outlineLevel="0" collapsed="false">
      <c r="A505" s="1" t="n">
        <v>36735</v>
      </c>
      <c r="B505" s="2" t="n">
        <v>8122.11</v>
      </c>
      <c r="C505" s="2" t="n">
        <v>89720</v>
      </c>
      <c r="D505" s="2" t="n">
        <v>8148</v>
      </c>
      <c r="E505" s="2" t="n">
        <v>8188</v>
      </c>
      <c r="F505" s="2" t="n">
        <f aca="false">AVERAGE(B446:B505)</f>
        <v>8557.40183333333</v>
      </c>
      <c r="G505" s="2" t="n">
        <f aca="false">AVERAGE(C446:C505)</f>
        <v>92065.9666666667</v>
      </c>
      <c r="H505" s="2" t="n">
        <f aca="false">SIGN(C505-G505)</f>
        <v>-1</v>
      </c>
      <c r="I505" s="0" t="n">
        <f aca="false">B505-B504</f>
        <v>165.83</v>
      </c>
      <c r="J505" s="0" t="n">
        <f aca="false">H504*I505</f>
        <v>-165.83</v>
      </c>
      <c r="K505" s="0" t="n">
        <f aca="false">K504+I505*L504</f>
        <v>6200.18999999997</v>
      </c>
      <c r="L505" s="0" t="n">
        <f aca="false">INT(K505*$O$1/B505)*H505</f>
        <v>-4</v>
      </c>
      <c r="M505" s="0" t="n">
        <f aca="false">ABS(L505-L504)</f>
        <v>1</v>
      </c>
      <c r="N505" s="0" t="n">
        <f aca="false">COUNTIF(工作表2!$A$2:$A$248,A505)</f>
        <v>0</v>
      </c>
      <c r="P505" s="0" t="n">
        <f aca="false">D505-IF(N504=1,E504,D504)</f>
        <v>150</v>
      </c>
      <c r="Q505" s="0" t="n">
        <f aca="false">H504*P505</f>
        <v>-150</v>
      </c>
      <c r="R505" s="0" t="n">
        <f aca="false">R504+P505*S504</f>
        <v>8293</v>
      </c>
      <c r="S505" s="0" t="n">
        <f aca="false">INT(R505*$O$1/IF(N505=1,E505,D505))*H505</f>
        <v>-6</v>
      </c>
      <c r="T505" s="0" t="n">
        <f aca="false">IF(N505=1,ABS(S505)+ABS(60),ABS(S505-S504))</f>
        <v>0</v>
      </c>
    </row>
    <row r="506" customFormat="false" ht="15" hidden="false" customHeight="false" outlineLevel="0" collapsed="false">
      <c r="A506" s="1" t="n">
        <v>36736</v>
      </c>
      <c r="B506" s="2" t="n">
        <v>8143.93</v>
      </c>
      <c r="C506" s="2" t="n">
        <v>69484</v>
      </c>
      <c r="D506" s="2" t="n">
        <v>8103</v>
      </c>
      <c r="E506" s="2" t="n">
        <v>8138</v>
      </c>
      <c r="F506" s="2" t="n">
        <f aca="false">AVERAGE(B447:B506)</f>
        <v>8553.96883333334</v>
      </c>
      <c r="G506" s="2" t="n">
        <f aca="false">AVERAGE(C447:C506)</f>
        <v>91541.8833333333</v>
      </c>
      <c r="H506" s="2" t="n">
        <f aca="false">SIGN(C506-G506)</f>
        <v>-1</v>
      </c>
      <c r="I506" s="0" t="n">
        <f aca="false">B506-B505</f>
        <v>21.8200000000006</v>
      </c>
      <c r="J506" s="0" t="n">
        <f aca="false">H505*I506</f>
        <v>-21.8200000000006</v>
      </c>
      <c r="K506" s="0" t="n">
        <f aca="false">K505+I506*L505</f>
        <v>6112.90999999997</v>
      </c>
      <c r="L506" s="0" t="n">
        <f aca="false">INT(K506*$O$1/B506)*H506</f>
        <v>-4</v>
      </c>
      <c r="M506" s="0" t="n">
        <f aca="false">ABS(L506-L505)</f>
        <v>0</v>
      </c>
      <c r="N506" s="0" t="n">
        <f aca="false">COUNTIF(工作表2!$A$2:$A$248,A506)</f>
        <v>0</v>
      </c>
      <c r="P506" s="0" t="n">
        <f aca="false">D506-IF(N505=1,E505,D505)</f>
        <v>-45</v>
      </c>
      <c r="Q506" s="0" t="n">
        <f aca="false">H505*P506</f>
        <v>45</v>
      </c>
      <c r="R506" s="0" t="n">
        <f aca="false">R505+P506*S505</f>
        <v>8563</v>
      </c>
      <c r="S506" s="0" t="n">
        <f aca="false">INT(R506*$O$1/IF(N506=1,E506,D506))*H506</f>
        <v>-6</v>
      </c>
      <c r="T506" s="0" t="n">
        <f aca="false">IF(N506=1,ABS(S506)+ABS(60),ABS(S506-S505))</f>
        <v>0</v>
      </c>
    </row>
    <row r="507" customFormat="false" ht="15" hidden="false" customHeight="false" outlineLevel="0" collapsed="false">
      <c r="A507" s="1" t="n">
        <v>36738</v>
      </c>
      <c r="B507" s="2" t="n">
        <v>8114.92</v>
      </c>
      <c r="C507" s="2" t="n">
        <v>50851</v>
      </c>
      <c r="D507" s="2" t="n">
        <v>8072</v>
      </c>
      <c r="E507" s="2" t="n">
        <v>8100</v>
      </c>
      <c r="F507" s="2" t="n">
        <f aca="false">AVERAGE(B448:B507)</f>
        <v>8546.5435</v>
      </c>
      <c r="G507" s="2" t="n">
        <f aca="false">AVERAGE(C448:C507)</f>
        <v>90354.45</v>
      </c>
      <c r="H507" s="2" t="n">
        <f aca="false">SIGN(C507-G507)</f>
        <v>-1</v>
      </c>
      <c r="I507" s="0" t="n">
        <f aca="false">B507-B506</f>
        <v>-29.0100000000002</v>
      </c>
      <c r="J507" s="0" t="n">
        <f aca="false">H506*I507</f>
        <v>29.0100000000002</v>
      </c>
      <c r="K507" s="0" t="n">
        <f aca="false">K506+I507*L506</f>
        <v>6228.94999999997</v>
      </c>
      <c r="L507" s="0" t="n">
        <f aca="false">INT(K507*$O$1/B507)*H507</f>
        <v>-4</v>
      </c>
      <c r="M507" s="0" t="n">
        <f aca="false">ABS(L507-L506)</f>
        <v>0</v>
      </c>
      <c r="N507" s="0" t="n">
        <f aca="false">COUNTIF(工作表2!$A$2:$A$248,A507)</f>
        <v>0</v>
      </c>
      <c r="P507" s="0" t="n">
        <f aca="false">D507-IF(N506=1,E506,D506)</f>
        <v>-31</v>
      </c>
      <c r="Q507" s="0" t="n">
        <f aca="false">H506*P507</f>
        <v>31</v>
      </c>
      <c r="R507" s="0" t="n">
        <f aca="false">R506+P507*S506</f>
        <v>8749</v>
      </c>
      <c r="S507" s="0" t="n">
        <f aca="false">INT(R507*$O$1/IF(N507=1,E507,D507))*H507</f>
        <v>-6</v>
      </c>
      <c r="T507" s="0" t="n">
        <f aca="false">IF(N507=1,ABS(S507)+ABS(60),ABS(S507-S506))</f>
        <v>0</v>
      </c>
    </row>
    <row r="508" customFormat="false" ht="15" hidden="false" customHeight="false" outlineLevel="0" collapsed="false">
      <c r="A508" s="1" t="n">
        <v>36739</v>
      </c>
      <c r="B508" s="2" t="n">
        <v>7984.65</v>
      </c>
      <c r="C508" s="2" t="n">
        <v>45878</v>
      </c>
      <c r="D508" s="2" t="n">
        <v>7992</v>
      </c>
      <c r="E508" s="2" t="n">
        <v>8038</v>
      </c>
      <c r="F508" s="2" t="n">
        <f aca="false">AVERAGE(B449:B508)</f>
        <v>8538.53733333334</v>
      </c>
      <c r="G508" s="2" t="n">
        <f aca="false">AVERAGE(C449:C508)</f>
        <v>89553.2833333333</v>
      </c>
      <c r="H508" s="2" t="n">
        <f aca="false">SIGN(C508-G508)</f>
        <v>-1</v>
      </c>
      <c r="I508" s="0" t="n">
        <f aca="false">B508-B507</f>
        <v>-130.27</v>
      </c>
      <c r="J508" s="0" t="n">
        <f aca="false">H507*I508</f>
        <v>130.27</v>
      </c>
      <c r="K508" s="0" t="n">
        <f aca="false">K507+I508*L507</f>
        <v>6750.02999999997</v>
      </c>
      <c r="L508" s="0" t="n">
        <f aca="false">INT(K508*$O$1/B508)*H508</f>
        <v>-5</v>
      </c>
      <c r="M508" s="0" t="n">
        <f aca="false">ABS(L508-L507)</f>
        <v>1</v>
      </c>
      <c r="N508" s="0" t="n">
        <f aca="false">COUNTIF(工作表2!$A$2:$A$248,A508)</f>
        <v>0</v>
      </c>
      <c r="P508" s="0" t="n">
        <f aca="false">D508-IF(N507=1,E507,D507)</f>
        <v>-80</v>
      </c>
      <c r="Q508" s="0" t="n">
        <f aca="false">H507*P508</f>
        <v>80</v>
      </c>
      <c r="R508" s="0" t="n">
        <f aca="false">R507+P508*S507</f>
        <v>9229</v>
      </c>
      <c r="S508" s="0" t="n">
        <f aca="false">INT(R508*$O$1/IF(N508=1,E508,D508))*H508</f>
        <v>-6</v>
      </c>
      <c r="T508" s="0" t="n">
        <f aca="false">IF(N508=1,ABS(S508)+ABS(60),ABS(S508-S507))</f>
        <v>0</v>
      </c>
    </row>
    <row r="509" customFormat="false" ht="15" hidden="false" customHeight="false" outlineLevel="0" collapsed="false">
      <c r="A509" s="1" t="n">
        <v>36740</v>
      </c>
      <c r="B509" s="2" t="n">
        <v>7916.85</v>
      </c>
      <c r="C509" s="2" t="n">
        <v>50105</v>
      </c>
      <c r="D509" s="2" t="n">
        <v>7983</v>
      </c>
      <c r="E509" s="2" t="n">
        <v>7985</v>
      </c>
      <c r="F509" s="2" t="n">
        <f aca="false">AVERAGE(B450:B509)</f>
        <v>8525.02116666667</v>
      </c>
      <c r="G509" s="2" t="n">
        <f aca="false">AVERAGE(C450:C509)</f>
        <v>88389.4</v>
      </c>
      <c r="H509" s="2" t="n">
        <f aca="false">SIGN(C509-G509)</f>
        <v>-1</v>
      </c>
      <c r="I509" s="0" t="n">
        <f aca="false">B509-B508</f>
        <v>-67.7999999999993</v>
      </c>
      <c r="J509" s="0" t="n">
        <f aca="false">H508*I509</f>
        <v>67.7999999999993</v>
      </c>
      <c r="K509" s="0" t="n">
        <f aca="false">K508+I509*L508</f>
        <v>7089.02999999997</v>
      </c>
      <c r="L509" s="0" t="n">
        <f aca="false">INT(K509*$O$1/B509)*H509</f>
        <v>-5</v>
      </c>
      <c r="M509" s="0" t="n">
        <f aca="false">ABS(L509-L508)</f>
        <v>0</v>
      </c>
      <c r="N509" s="0" t="n">
        <f aca="false">COUNTIF(工作表2!$A$2:$A$248,A509)</f>
        <v>0</v>
      </c>
      <c r="P509" s="0" t="n">
        <f aca="false">D509-IF(N508=1,E508,D508)</f>
        <v>-9</v>
      </c>
      <c r="Q509" s="0" t="n">
        <f aca="false">H508*P509</f>
        <v>9</v>
      </c>
      <c r="R509" s="0" t="n">
        <f aca="false">R508+P509*S508</f>
        <v>9283</v>
      </c>
      <c r="S509" s="0" t="n">
        <f aca="false">INT(R509*$O$1/IF(N509=1,E509,D509))*H509</f>
        <v>-6</v>
      </c>
      <c r="T509" s="0" t="n">
        <f aca="false">IF(N509=1,ABS(S509)+ABS(60),ABS(S509-S508))</f>
        <v>0</v>
      </c>
    </row>
    <row r="510" customFormat="false" ht="15" hidden="false" customHeight="false" outlineLevel="0" collapsed="false">
      <c r="A510" s="1" t="n">
        <v>36741</v>
      </c>
      <c r="B510" s="2" t="n">
        <v>7844.93</v>
      </c>
      <c r="C510" s="2" t="n">
        <v>57667</v>
      </c>
      <c r="D510" s="2" t="n">
        <v>7915</v>
      </c>
      <c r="E510" s="2" t="n">
        <v>7935</v>
      </c>
      <c r="F510" s="2" t="n">
        <f aca="false">AVERAGE(B451:B510)</f>
        <v>8504.341</v>
      </c>
      <c r="G510" s="2" t="n">
        <f aca="false">AVERAGE(C451:C510)</f>
        <v>86376.85</v>
      </c>
      <c r="H510" s="2" t="n">
        <f aca="false">SIGN(C510-G510)</f>
        <v>-1</v>
      </c>
      <c r="I510" s="0" t="n">
        <f aca="false">B510-B509</f>
        <v>-71.9200000000001</v>
      </c>
      <c r="J510" s="0" t="n">
        <f aca="false">H509*I510</f>
        <v>71.9200000000001</v>
      </c>
      <c r="K510" s="0" t="n">
        <f aca="false">K509+I510*L509</f>
        <v>7448.62999999997</v>
      </c>
      <c r="L510" s="0" t="n">
        <f aca="false">INT(K510*$O$1/B510)*H510</f>
        <v>-5</v>
      </c>
      <c r="M510" s="0" t="n">
        <f aca="false">ABS(L510-L509)</f>
        <v>0</v>
      </c>
      <c r="N510" s="0" t="n">
        <f aca="false">COUNTIF(工作表2!$A$2:$A$248,A510)</f>
        <v>0</v>
      </c>
      <c r="P510" s="0" t="n">
        <f aca="false">D510-IF(N509=1,E509,D509)</f>
        <v>-68</v>
      </c>
      <c r="Q510" s="0" t="n">
        <f aca="false">H509*P510</f>
        <v>68</v>
      </c>
      <c r="R510" s="0" t="n">
        <f aca="false">R509+P510*S509</f>
        <v>9691</v>
      </c>
      <c r="S510" s="0" t="n">
        <f aca="false">INT(R510*$O$1/IF(N510=1,E510,D510))*H510</f>
        <v>-7</v>
      </c>
      <c r="T510" s="0" t="n">
        <f aca="false">IF(N510=1,ABS(S510)+ABS(60),ABS(S510-S509))</f>
        <v>1</v>
      </c>
    </row>
    <row r="511" customFormat="false" ht="15" hidden="false" customHeight="false" outlineLevel="0" collapsed="false">
      <c r="A511" s="1" t="n">
        <v>36742</v>
      </c>
      <c r="B511" s="2" t="n">
        <v>7925.2</v>
      </c>
      <c r="C511" s="2" t="n">
        <v>68573</v>
      </c>
      <c r="D511" s="2" t="n">
        <v>7970</v>
      </c>
      <c r="E511" s="2" t="n">
        <v>7989</v>
      </c>
      <c r="F511" s="2" t="n">
        <f aca="false">AVERAGE(B452:B511)</f>
        <v>8484.97416666667</v>
      </c>
      <c r="G511" s="2" t="n">
        <f aca="false">AVERAGE(C452:C511)</f>
        <v>84957.55</v>
      </c>
      <c r="H511" s="2" t="n">
        <f aca="false">SIGN(C511-G511)</f>
        <v>-1</v>
      </c>
      <c r="I511" s="0" t="n">
        <f aca="false">B511-B510</f>
        <v>80.2699999999995</v>
      </c>
      <c r="J511" s="0" t="n">
        <f aca="false">H510*I511</f>
        <v>-80.2699999999995</v>
      </c>
      <c r="K511" s="0" t="n">
        <f aca="false">K510+I511*L510</f>
        <v>7047.27999999997</v>
      </c>
      <c r="L511" s="0" t="n">
        <f aca="false">INT(K511*$O$1/B511)*H511</f>
        <v>-5</v>
      </c>
      <c r="M511" s="0" t="n">
        <f aca="false">ABS(L511-L510)</f>
        <v>0</v>
      </c>
      <c r="N511" s="0" t="n">
        <f aca="false">COUNTIF(工作表2!$A$2:$A$248,A511)</f>
        <v>0</v>
      </c>
      <c r="P511" s="0" t="n">
        <f aca="false">D511-IF(N510=1,E510,D510)</f>
        <v>55</v>
      </c>
      <c r="Q511" s="0" t="n">
        <f aca="false">H510*P511</f>
        <v>-55</v>
      </c>
      <c r="R511" s="0" t="n">
        <f aca="false">R510+P511*S510</f>
        <v>9306</v>
      </c>
      <c r="S511" s="0" t="n">
        <f aca="false">INT(R511*$O$1/IF(N511=1,E511,D511))*H511</f>
        <v>-7</v>
      </c>
      <c r="T511" s="0" t="n">
        <f aca="false">IF(N511=1,ABS(S511)+ABS(60),ABS(S511-S510))</f>
        <v>0</v>
      </c>
    </row>
    <row r="512" customFormat="false" ht="15" hidden="false" customHeight="false" outlineLevel="0" collapsed="false">
      <c r="A512" s="1" t="n">
        <v>36743</v>
      </c>
      <c r="B512" s="2" t="n">
        <v>7841.43</v>
      </c>
      <c r="C512" s="2" t="n">
        <v>51657</v>
      </c>
      <c r="D512" s="2" t="n">
        <v>7879</v>
      </c>
      <c r="E512" s="2" t="n">
        <v>7915</v>
      </c>
      <c r="F512" s="2" t="n">
        <f aca="false">AVERAGE(B453:B512)</f>
        <v>8463.6685</v>
      </c>
      <c r="G512" s="2" t="n">
        <f aca="false">AVERAGE(C453:C512)</f>
        <v>83958.8833333333</v>
      </c>
      <c r="H512" s="2" t="n">
        <f aca="false">SIGN(C512-G512)</f>
        <v>-1</v>
      </c>
      <c r="I512" s="0" t="n">
        <f aca="false">B512-B511</f>
        <v>-83.7699999999995</v>
      </c>
      <c r="J512" s="0" t="n">
        <f aca="false">H511*I512</f>
        <v>83.7699999999995</v>
      </c>
      <c r="K512" s="0" t="n">
        <f aca="false">K511+I512*L511</f>
        <v>7466.12999999997</v>
      </c>
      <c r="L512" s="0" t="n">
        <f aca="false">INT(K512*$O$1/B512)*H512</f>
        <v>-5</v>
      </c>
      <c r="M512" s="0" t="n">
        <f aca="false">ABS(L512-L511)</f>
        <v>0</v>
      </c>
      <c r="N512" s="0" t="n">
        <f aca="false">COUNTIF(工作表2!$A$2:$A$248,A512)</f>
        <v>0</v>
      </c>
      <c r="P512" s="0" t="n">
        <f aca="false">D512-IF(N511=1,E511,D511)</f>
        <v>-91</v>
      </c>
      <c r="Q512" s="0" t="n">
        <f aca="false">H511*P512</f>
        <v>91</v>
      </c>
      <c r="R512" s="0" t="n">
        <f aca="false">R511+P512*S511</f>
        <v>9943</v>
      </c>
      <c r="S512" s="0" t="n">
        <f aca="false">INT(R512*$O$1/IF(N512=1,E512,D512))*H512</f>
        <v>-7</v>
      </c>
      <c r="T512" s="0" t="n">
        <f aca="false">IF(N512=1,ABS(S512)+ABS(60),ABS(S512-S511))</f>
        <v>0</v>
      </c>
    </row>
    <row r="513" customFormat="false" ht="15" hidden="false" customHeight="false" outlineLevel="0" collapsed="false">
      <c r="A513" s="1" t="n">
        <v>36745</v>
      </c>
      <c r="B513" s="2" t="n">
        <v>7715.99</v>
      </c>
      <c r="C513" s="2" t="n">
        <v>48153</v>
      </c>
      <c r="D513" s="2" t="n">
        <v>7805</v>
      </c>
      <c r="E513" s="2" t="n">
        <v>7830</v>
      </c>
      <c r="F513" s="2" t="n">
        <f aca="false">AVERAGE(B454:B513)</f>
        <v>8445.2625</v>
      </c>
      <c r="G513" s="2" t="n">
        <f aca="false">AVERAGE(C454:C513)</f>
        <v>82660.5833333333</v>
      </c>
      <c r="H513" s="2" t="n">
        <f aca="false">SIGN(C513-G513)</f>
        <v>-1</v>
      </c>
      <c r="I513" s="0" t="n">
        <f aca="false">B513-B512</f>
        <v>-125.440000000001</v>
      </c>
      <c r="J513" s="0" t="n">
        <f aca="false">H512*I513</f>
        <v>125.440000000001</v>
      </c>
      <c r="K513" s="0" t="n">
        <f aca="false">K512+I513*L512</f>
        <v>8093.32999999997</v>
      </c>
      <c r="L513" s="0" t="n">
        <f aca="false">INT(K513*$O$1/B513)*H513</f>
        <v>-6</v>
      </c>
      <c r="M513" s="0" t="n">
        <f aca="false">ABS(L513-L512)</f>
        <v>1</v>
      </c>
      <c r="N513" s="0" t="n">
        <f aca="false">COUNTIF(工作表2!$A$2:$A$248,A513)</f>
        <v>0</v>
      </c>
      <c r="P513" s="0" t="n">
        <f aca="false">D513-IF(N512=1,E512,D512)</f>
        <v>-74</v>
      </c>
      <c r="Q513" s="0" t="n">
        <f aca="false">H512*P513</f>
        <v>74</v>
      </c>
      <c r="R513" s="0" t="n">
        <f aca="false">R512+P513*S512</f>
        <v>10461</v>
      </c>
      <c r="S513" s="0" t="n">
        <f aca="false">INT(R513*$O$1/IF(N513=1,E513,D513))*H513</f>
        <v>-8</v>
      </c>
      <c r="T513" s="0" t="n">
        <f aca="false">IF(N513=1,ABS(S513)+ABS(60),ABS(S513-S512))</f>
        <v>1</v>
      </c>
    </row>
    <row r="514" customFormat="false" ht="15" hidden="false" customHeight="false" outlineLevel="0" collapsed="false">
      <c r="A514" s="1" t="n">
        <v>36746</v>
      </c>
      <c r="B514" s="2" t="n">
        <v>7797.78</v>
      </c>
      <c r="C514" s="2" t="n">
        <v>63414</v>
      </c>
      <c r="D514" s="2" t="n">
        <v>7857</v>
      </c>
      <c r="E514" s="2" t="n">
        <v>7888</v>
      </c>
      <c r="F514" s="2" t="n">
        <f aca="false">AVERAGE(B455:B514)</f>
        <v>8428.43266666667</v>
      </c>
      <c r="G514" s="2" t="n">
        <f aca="false">AVERAGE(C455:C514)</f>
        <v>82078.0833333333</v>
      </c>
      <c r="H514" s="2" t="n">
        <f aca="false">SIGN(C514-G514)</f>
        <v>-1</v>
      </c>
      <c r="I514" s="0" t="n">
        <f aca="false">B514-B513</f>
        <v>81.79</v>
      </c>
      <c r="J514" s="0" t="n">
        <f aca="false">H513*I514</f>
        <v>-81.79</v>
      </c>
      <c r="K514" s="0" t="n">
        <f aca="false">K513+I514*L513</f>
        <v>7602.58999999997</v>
      </c>
      <c r="L514" s="0" t="n">
        <f aca="false">INT(K514*$O$1/B514)*H514</f>
        <v>-5</v>
      </c>
      <c r="M514" s="0" t="n">
        <f aca="false">ABS(L514-L513)</f>
        <v>1</v>
      </c>
      <c r="N514" s="0" t="n">
        <f aca="false">COUNTIF(工作表2!$A$2:$A$248,A514)</f>
        <v>0</v>
      </c>
      <c r="P514" s="0" t="n">
        <f aca="false">D514-IF(N513=1,E513,D513)</f>
        <v>52</v>
      </c>
      <c r="Q514" s="0" t="n">
        <f aca="false">H513*P514</f>
        <v>-52</v>
      </c>
      <c r="R514" s="0" t="n">
        <f aca="false">R513+P514*S513</f>
        <v>10045</v>
      </c>
      <c r="S514" s="0" t="n">
        <f aca="false">INT(R514*$O$1/IF(N514=1,E514,D514))*H514</f>
        <v>-7</v>
      </c>
      <c r="T514" s="0" t="n">
        <f aca="false">IF(N514=1,ABS(S514)+ABS(60),ABS(S514-S513))</f>
        <v>1</v>
      </c>
    </row>
    <row r="515" customFormat="false" ht="15" hidden="false" customHeight="false" outlineLevel="0" collapsed="false">
      <c r="A515" s="1" t="n">
        <v>36747</v>
      </c>
      <c r="B515" s="2" t="n">
        <v>8048.14</v>
      </c>
      <c r="C515" s="2" t="n">
        <v>96996</v>
      </c>
      <c r="D515" s="2" t="n">
        <v>8090</v>
      </c>
      <c r="E515" s="2" t="n">
        <v>8130</v>
      </c>
      <c r="F515" s="2" t="n">
        <f aca="false">AVERAGE(B456:B515)</f>
        <v>8418.0515</v>
      </c>
      <c r="G515" s="2" t="n">
        <f aca="false">AVERAGE(C456:C515)</f>
        <v>82382.4333333333</v>
      </c>
      <c r="H515" s="2" t="n">
        <f aca="false">SIGN(C515-G515)</f>
        <v>1</v>
      </c>
      <c r="I515" s="0" t="n">
        <f aca="false">B515-B514</f>
        <v>250.360000000001</v>
      </c>
      <c r="J515" s="0" t="n">
        <f aca="false">H514*I515</f>
        <v>-250.360000000001</v>
      </c>
      <c r="K515" s="0" t="n">
        <f aca="false">K514+I515*L514</f>
        <v>6350.78999999997</v>
      </c>
      <c r="L515" s="0" t="n">
        <f aca="false">INT(K515*$O$1/B515)*H515</f>
        <v>4</v>
      </c>
      <c r="M515" s="0" t="n">
        <f aca="false">ABS(L515-L514)</f>
        <v>9</v>
      </c>
      <c r="N515" s="0" t="n">
        <f aca="false">COUNTIF(工作表2!$A$2:$A$248,A515)</f>
        <v>0</v>
      </c>
      <c r="P515" s="0" t="n">
        <f aca="false">D515-IF(N514=1,E514,D514)</f>
        <v>233</v>
      </c>
      <c r="Q515" s="0" t="n">
        <f aca="false">H514*P515</f>
        <v>-233</v>
      </c>
      <c r="R515" s="0" t="n">
        <f aca="false">R514+P515*S514</f>
        <v>8414</v>
      </c>
      <c r="S515" s="0" t="n">
        <f aca="false">INT(R515*$O$1/IF(N515=1,E515,D515))*H515</f>
        <v>6</v>
      </c>
      <c r="T515" s="0" t="n">
        <f aca="false">IF(N515=1,ABS(S515)+ABS(60),ABS(S515-S514))</f>
        <v>13</v>
      </c>
    </row>
    <row r="516" customFormat="false" ht="15" hidden="false" customHeight="false" outlineLevel="0" collapsed="false">
      <c r="A516" s="1" t="n">
        <v>36748</v>
      </c>
      <c r="B516" s="2" t="n">
        <v>8024.69</v>
      </c>
      <c r="C516" s="2" t="n">
        <v>82759</v>
      </c>
      <c r="D516" s="2" t="n">
        <v>8067</v>
      </c>
      <c r="E516" s="2" t="n">
        <v>8095</v>
      </c>
      <c r="F516" s="2" t="n">
        <f aca="false">AVERAGE(B457:B516)</f>
        <v>8410.12283333333</v>
      </c>
      <c r="G516" s="2" t="n">
        <f aca="false">AVERAGE(C457:C516)</f>
        <v>82440.8666666667</v>
      </c>
      <c r="H516" s="2" t="n">
        <f aca="false">SIGN(C516-G516)</f>
        <v>1</v>
      </c>
      <c r="I516" s="0" t="n">
        <f aca="false">B516-B515</f>
        <v>-23.4500000000007</v>
      </c>
      <c r="J516" s="0" t="n">
        <f aca="false">H515*I516</f>
        <v>-23.4500000000007</v>
      </c>
      <c r="K516" s="0" t="n">
        <f aca="false">K515+I516*L515</f>
        <v>6256.98999999996</v>
      </c>
      <c r="L516" s="0" t="n">
        <f aca="false">INT(K516*$O$1/B516)*H516</f>
        <v>4</v>
      </c>
      <c r="M516" s="0" t="n">
        <f aca="false">ABS(L516-L515)</f>
        <v>0</v>
      </c>
      <c r="N516" s="0" t="n">
        <f aca="false">COUNTIF(工作表2!$A$2:$A$248,A516)</f>
        <v>0</v>
      </c>
      <c r="P516" s="0" t="n">
        <f aca="false">D516-IF(N515=1,E515,D515)</f>
        <v>-23</v>
      </c>
      <c r="Q516" s="0" t="n">
        <f aca="false">H515*P516</f>
        <v>-23</v>
      </c>
      <c r="R516" s="0" t="n">
        <f aca="false">R515+P516*S515</f>
        <v>8276</v>
      </c>
      <c r="S516" s="0" t="n">
        <f aca="false">INT(R516*$O$1/IF(N516=1,E516,D516))*H516</f>
        <v>6</v>
      </c>
      <c r="T516" s="0" t="n">
        <f aca="false">IF(N516=1,ABS(S516)+ABS(60),ABS(S516-S515))</f>
        <v>0</v>
      </c>
    </row>
    <row r="517" customFormat="false" ht="15" hidden="false" customHeight="false" outlineLevel="0" collapsed="false">
      <c r="A517" s="1" t="n">
        <v>36749</v>
      </c>
      <c r="B517" s="2" t="n">
        <v>7974.65</v>
      </c>
      <c r="C517" s="2" t="n">
        <v>62284</v>
      </c>
      <c r="D517" s="2" t="n">
        <v>8000</v>
      </c>
      <c r="E517" s="2" t="n">
        <v>8020</v>
      </c>
      <c r="F517" s="2" t="n">
        <f aca="false">AVERAGE(B458:B517)</f>
        <v>8402.39866666667</v>
      </c>
      <c r="G517" s="2" t="n">
        <f aca="false">AVERAGE(C458:C517)</f>
        <v>82184.8</v>
      </c>
      <c r="H517" s="2" t="n">
        <f aca="false">SIGN(C517-G517)</f>
        <v>-1</v>
      </c>
      <c r="I517" s="0" t="n">
        <f aca="false">B517-B516</f>
        <v>-50.04</v>
      </c>
      <c r="J517" s="0" t="n">
        <f aca="false">H516*I517</f>
        <v>-50.04</v>
      </c>
      <c r="K517" s="0" t="n">
        <f aca="false">K516+I517*L516</f>
        <v>6056.82999999996</v>
      </c>
      <c r="L517" s="0" t="n">
        <f aca="false">INT(K517*$O$1/B517)*H517</f>
        <v>-4</v>
      </c>
      <c r="M517" s="0" t="n">
        <f aca="false">ABS(L517-L516)</f>
        <v>8</v>
      </c>
      <c r="N517" s="0" t="n">
        <f aca="false">COUNTIF(工作表2!$A$2:$A$248,A517)</f>
        <v>0</v>
      </c>
      <c r="P517" s="0" t="n">
        <f aca="false">D517-IF(N516=1,E516,D516)</f>
        <v>-67</v>
      </c>
      <c r="Q517" s="0" t="n">
        <f aca="false">H516*P517</f>
        <v>-67</v>
      </c>
      <c r="R517" s="0" t="n">
        <f aca="false">R516+P517*S516</f>
        <v>7874</v>
      </c>
      <c r="S517" s="0" t="n">
        <f aca="false">INT(R517*$O$1/IF(N517=1,E517,D517))*H517</f>
        <v>-5</v>
      </c>
      <c r="T517" s="0" t="n">
        <f aca="false">IF(N517=1,ABS(S517)+ABS(60),ABS(S517-S516))</f>
        <v>11</v>
      </c>
    </row>
    <row r="518" customFormat="false" ht="15" hidden="false" customHeight="false" outlineLevel="0" collapsed="false">
      <c r="A518" s="1" t="n">
        <v>36752</v>
      </c>
      <c r="B518" s="2" t="n">
        <v>7848.87</v>
      </c>
      <c r="C518" s="2" t="n">
        <v>39653</v>
      </c>
      <c r="D518" s="2" t="n">
        <v>7881</v>
      </c>
      <c r="E518" s="2" t="n">
        <v>7905</v>
      </c>
      <c r="F518" s="2" t="n">
        <f aca="false">AVERAGE(B459:B518)</f>
        <v>8390.5555</v>
      </c>
      <c r="G518" s="2" t="n">
        <f aca="false">AVERAGE(C459:C518)</f>
        <v>81553.8333333333</v>
      </c>
      <c r="H518" s="2" t="n">
        <f aca="false">SIGN(C518-G518)</f>
        <v>-1</v>
      </c>
      <c r="I518" s="0" t="n">
        <f aca="false">B518-B517</f>
        <v>-125.78</v>
      </c>
      <c r="J518" s="0" t="n">
        <f aca="false">H517*I518</f>
        <v>125.78</v>
      </c>
      <c r="K518" s="0" t="n">
        <f aca="false">K517+I518*L517</f>
        <v>6559.94999999996</v>
      </c>
      <c r="L518" s="0" t="n">
        <f aca="false">INT(K518*$O$1/B518)*H518</f>
        <v>-5</v>
      </c>
      <c r="M518" s="0" t="n">
        <f aca="false">ABS(L518-L517)</f>
        <v>1</v>
      </c>
      <c r="N518" s="0" t="n">
        <f aca="false">COUNTIF(工作表2!$A$2:$A$248,A518)</f>
        <v>0</v>
      </c>
      <c r="P518" s="0" t="n">
        <f aca="false">D518-IF(N517=1,E517,D517)</f>
        <v>-119</v>
      </c>
      <c r="Q518" s="0" t="n">
        <f aca="false">H517*P518</f>
        <v>119</v>
      </c>
      <c r="R518" s="0" t="n">
        <f aca="false">R517+P518*S517</f>
        <v>8469</v>
      </c>
      <c r="S518" s="0" t="n">
        <f aca="false">INT(R518*$O$1/IF(N518=1,E518,D518))*H518</f>
        <v>-6</v>
      </c>
      <c r="T518" s="0" t="n">
        <f aca="false">IF(N518=1,ABS(S518)+ABS(60),ABS(S518-S517))</f>
        <v>1</v>
      </c>
    </row>
    <row r="519" customFormat="false" ht="15" hidden="false" customHeight="false" outlineLevel="0" collapsed="false">
      <c r="A519" s="1" t="n">
        <v>36753</v>
      </c>
      <c r="B519" s="2" t="n">
        <v>7845.69</v>
      </c>
      <c r="C519" s="2" t="n">
        <v>48525</v>
      </c>
      <c r="D519" s="2" t="n">
        <v>7900</v>
      </c>
      <c r="E519" s="2" t="n">
        <v>7922</v>
      </c>
      <c r="F519" s="2" t="n">
        <f aca="false">AVERAGE(B460:B519)</f>
        <v>8378.1795</v>
      </c>
      <c r="G519" s="2" t="n">
        <f aca="false">AVERAGE(C460:C519)</f>
        <v>81050.4833333333</v>
      </c>
      <c r="H519" s="2" t="n">
        <f aca="false">SIGN(C519-G519)</f>
        <v>-1</v>
      </c>
      <c r="I519" s="0" t="n">
        <f aca="false">B519-B518</f>
        <v>-3.18000000000029</v>
      </c>
      <c r="J519" s="0" t="n">
        <f aca="false">H518*I519</f>
        <v>3.18000000000029</v>
      </c>
      <c r="K519" s="0" t="n">
        <f aca="false">K518+I519*L518</f>
        <v>6575.84999999996</v>
      </c>
      <c r="L519" s="0" t="n">
        <f aca="false">INT(K519*$O$1/B519)*H519</f>
        <v>-5</v>
      </c>
      <c r="M519" s="0" t="n">
        <f aca="false">ABS(L519-L518)</f>
        <v>0</v>
      </c>
      <c r="N519" s="0" t="n">
        <f aca="false">COUNTIF(工作表2!$A$2:$A$248,A519)</f>
        <v>0</v>
      </c>
      <c r="P519" s="0" t="n">
        <f aca="false">D519-IF(N518=1,E518,D518)</f>
        <v>19</v>
      </c>
      <c r="Q519" s="0" t="n">
        <f aca="false">H518*P519</f>
        <v>-19</v>
      </c>
      <c r="R519" s="0" t="n">
        <f aca="false">R518+P519*S518</f>
        <v>8355</v>
      </c>
      <c r="S519" s="0" t="n">
        <f aca="false">INT(R519*$O$1/IF(N519=1,E519,D519))*H519</f>
        <v>-6</v>
      </c>
      <c r="T519" s="0" t="n">
        <f aca="false">IF(N519=1,ABS(S519)+ABS(60),ABS(S519-S518))</f>
        <v>0</v>
      </c>
    </row>
    <row r="520" customFormat="false" ht="15" hidden="false" customHeight="false" outlineLevel="0" collapsed="false">
      <c r="A520" s="1" t="n">
        <v>36754</v>
      </c>
      <c r="B520" s="2" t="n">
        <v>8003.53</v>
      </c>
      <c r="C520" s="2" t="n">
        <v>72985</v>
      </c>
      <c r="D520" s="2" t="n">
        <v>8020</v>
      </c>
      <c r="E520" s="2" t="n">
        <v>8086</v>
      </c>
      <c r="F520" s="2" t="n">
        <f aca="false">AVERAGE(B461:B520)</f>
        <v>8365.498</v>
      </c>
      <c r="G520" s="2" t="n">
        <f aca="false">AVERAGE(C461:C520)</f>
        <v>80702.9333333333</v>
      </c>
      <c r="H520" s="2" t="n">
        <f aca="false">SIGN(C520-G520)</f>
        <v>-1</v>
      </c>
      <c r="I520" s="0" t="n">
        <f aca="false">B520-B519</f>
        <v>157.84</v>
      </c>
      <c r="J520" s="0" t="n">
        <f aca="false">H519*I520</f>
        <v>-157.84</v>
      </c>
      <c r="K520" s="0" t="n">
        <f aca="false">K519+I520*L519</f>
        <v>5786.64999999996</v>
      </c>
      <c r="L520" s="0" t="n">
        <f aca="false">INT(K520*$O$1/B520)*H520</f>
        <v>-4</v>
      </c>
      <c r="M520" s="0" t="n">
        <f aca="false">ABS(L520-L519)</f>
        <v>1</v>
      </c>
      <c r="N520" s="0" t="n">
        <f aca="false">COUNTIF(工作表2!$A$2:$A$248,A520)</f>
        <v>1</v>
      </c>
      <c r="P520" s="0" t="n">
        <f aca="false">D520-IF(N519=1,E519,D519)</f>
        <v>120</v>
      </c>
      <c r="Q520" s="0" t="n">
        <f aca="false">H519*P520</f>
        <v>-120</v>
      </c>
      <c r="R520" s="0" t="n">
        <f aca="false">R519+P520*S519</f>
        <v>7635</v>
      </c>
      <c r="S520" s="0" t="n">
        <f aca="false">INT(R520*$O$1/IF(N520=1,E520,D520))*H520</f>
        <v>-5</v>
      </c>
      <c r="T520" s="0" t="n">
        <f aca="false">IF(N520=1,ABS(S520)+ABS(60),ABS(S520-S519))</f>
        <v>65</v>
      </c>
    </row>
    <row r="521" customFormat="false" ht="15" hidden="false" customHeight="false" outlineLevel="0" collapsed="false">
      <c r="A521" s="1" t="n">
        <v>36755</v>
      </c>
      <c r="B521" s="2" t="n">
        <v>8143.25</v>
      </c>
      <c r="C521" s="2" t="n">
        <v>101569</v>
      </c>
      <c r="D521" s="2" t="n">
        <v>8215</v>
      </c>
      <c r="E521" s="2" t="n">
        <v>8235</v>
      </c>
      <c r="F521" s="2" t="n">
        <f aca="false">AVERAGE(B462:B521)</f>
        <v>8352.22683333334</v>
      </c>
      <c r="G521" s="2" t="n">
        <f aca="false">AVERAGE(C462:C521)</f>
        <v>79860.3333333333</v>
      </c>
      <c r="H521" s="2" t="n">
        <f aca="false">SIGN(C521-G521)</f>
        <v>1</v>
      </c>
      <c r="I521" s="0" t="n">
        <f aca="false">B521-B520</f>
        <v>139.72</v>
      </c>
      <c r="J521" s="0" t="n">
        <f aca="false">H520*I521</f>
        <v>-139.72</v>
      </c>
      <c r="K521" s="0" t="n">
        <f aca="false">K520+I521*L520</f>
        <v>5227.76999999996</v>
      </c>
      <c r="L521" s="0" t="n">
        <f aca="false">INT(K521*$O$1/B521)*H521</f>
        <v>3</v>
      </c>
      <c r="M521" s="0" t="n">
        <f aca="false">ABS(L521-L520)</f>
        <v>7</v>
      </c>
      <c r="N521" s="0" t="n">
        <f aca="false">COUNTIF(工作表2!$A$2:$A$248,A521)</f>
        <v>0</v>
      </c>
      <c r="P521" s="0" t="n">
        <f aca="false">D521-IF(N520=1,E520,D520)</f>
        <v>129</v>
      </c>
      <c r="Q521" s="0" t="n">
        <f aca="false">H520*P521</f>
        <v>-129</v>
      </c>
      <c r="R521" s="0" t="n">
        <f aca="false">R520+P521*S520</f>
        <v>6990</v>
      </c>
      <c r="S521" s="0" t="n">
        <f aca="false">INT(R521*$O$1/IF(N521=1,E521,D521))*H521</f>
        <v>5</v>
      </c>
      <c r="T521" s="0" t="n">
        <f aca="false">IF(N521=1,ABS(S521)+ABS(60),ABS(S521-S520))</f>
        <v>10</v>
      </c>
    </row>
    <row r="522" customFormat="false" ht="15" hidden="false" customHeight="false" outlineLevel="0" collapsed="false">
      <c r="A522" s="1" t="n">
        <v>36756</v>
      </c>
      <c r="B522" s="2" t="n">
        <v>8176.82</v>
      </c>
      <c r="C522" s="2" t="n">
        <v>124448</v>
      </c>
      <c r="D522" s="2" t="n">
        <v>8183</v>
      </c>
      <c r="E522" s="2" t="n">
        <v>8211</v>
      </c>
      <c r="F522" s="2" t="n">
        <f aca="false">AVERAGE(B463:B522)</f>
        <v>8341.13</v>
      </c>
      <c r="G522" s="2" t="n">
        <f aca="false">AVERAGE(C463:C522)</f>
        <v>80573.6833333333</v>
      </c>
      <c r="H522" s="2" t="n">
        <f aca="false">SIGN(C522-G522)</f>
        <v>1</v>
      </c>
      <c r="I522" s="0" t="n">
        <f aca="false">B522-B521</f>
        <v>33.5699999999997</v>
      </c>
      <c r="J522" s="0" t="n">
        <f aca="false">H521*I522</f>
        <v>33.5699999999997</v>
      </c>
      <c r="K522" s="0" t="n">
        <f aca="false">K521+I522*L521</f>
        <v>5328.47999999996</v>
      </c>
      <c r="L522" s="0" t="n">
        <f aca="false">INT(K522*$O$1/B522)*H522</f>
        <v>3</v>
      </c>
      <c r="M522" s="0" t="n">
        <f aca="false">ABS(L522-L521)</f>
        <v>0</v>
      </c>
      <c r="N522" s="0" t="n">
        <f aca="false">COUNTIF(工作表2!$A$2:$A$248,A522)</f>
        <v>0</v>
      </c>
      <c r="P522" s="0" t="n">
        <f aca="false">D522-IF(N521=1,E521,D521)</f>
        <v>-32</v>
      </c>
      <c r="Q522" s="0" t="n">
        <f aca="false">H521*P522</f>
        <v>-32</v>
      </c>
      <c r="R522" s="0" t="n">
        <f aca="false">R521+P522*S521</f>
        <v>6830</v>
      </c>
      <c r="S522" s="0" t="n">
        <f aca="false">INT(R522*$O$1/IF(N522=1,E522,D522))*H522</f>
        <v>5</v>
      </c>
      <c r="T522" s="0" t="n">
        <f aca="false">IF(N522=1,ABS(S522)+ABS(60),ABS(S522-S521))</f>
        <v>0</v>
      </c>
    </row>
    <row r="523" customFormat="false" ht="15" hidden="false" customHeight="false" outlineLevel="0" collapsed="false">
      <c r="A523" s="1" t="n">
        <v>36757</v>
      </c>
      <c r="B523" s="2" t="n">
        <v>8209.07</v>
      </c>
      <c r="C523" s="2" t="n">
        <v>84558</v>
      </c>
      <c r="D523" s="2" t="n">
        <v>8281</v>
      </c>
      <c r="E523" s="2" t="n">
        <v>8309</v>
      </c>
      <c r="F523" s="2" t="n">
        <f aca="false">AVERAGE(B464:B523)</f>
        <v>8329.89033333334</v>
      </c>
      <c r="G523" s="2" t="n">
        <f aca="false">AVERAGE(C464:C523)</f>
        <v>79942.1166666667</v>
      </c>
      <c r="H523" s="2" t="n">
        <f aca="false">SIGN(C523-G523)</f>
        <v>1</v>
      </c>
      <c r="I523" s="0" t="n">
        <f aca="false">B523-B522</f>
        <v>32.25</v>
      </c>
      <c r="J523" s="0" t="n">
        <f aca="false">H522*I523</f>
        <v>32.25</v>
      </c>
      <c r="K523" s="0" t="n">
        <f aca="false">K522+I523*L522</f>
        <v>5425.22999999996</v>
      </c>
      <c r="L523" s="0" t="n">
        <f aca="false">INT(K523*$O$1/B523)*H523</f>
        <v>3</v>
      </c>
      <c r="M523" s="0" t="n">
        <f aca="false">ABS(L523-L522)</f>
        <v>0</v>
      </c>
      <c r="N523" s="0" t="n">
        <f aca="false">COUNTIF(工作表2!$A$2:$A$248,A523)</f>
        <v>0</v>
      </c>
      <c r="P523" s="0" t="n">
        <f aca="false">D523-IF(N522=1,E522,D522)</f>
        <v>98</v>
      </c>
      <c r="Q523" s="0" t="n">
        <f aca="false">H522*P523</f>
        <v>98</v>
      </c>
      <c r="R523" s="0" t="n">
        <f aca="false">R522+P523*S522</f>
        <v>7320</v>
      </c>
      <c r="S523" s="0" t="n">
        <f aca="false">INT(R523*$O$1/IF(N523=1,E523,D523))*H523</f>
        <v>5</v>
      </c>
      <c r="T523" s="0" t="n">
        <f aca="false">IF(N523=1,ABS(S523)+ABS(60),ABS(S523-S522))</f>
        <v>0</v>
      </c>
    </row>
    <row r="524" customFormat="false" ht="15" hidden="false" customHeight="false" outlineLevel="0" collapsed="false">
      <c r="A524" s="1" t="n">
        <v>36759</v>
      </c>
      <c r="B524" s="2" t="n">
        <v>8257.88</v>
      </c>
      <c r="C524" s="2" t="n">
        <v>111392</v>
      </c>
      <c r="D524" s="2" t="n">
        <v>8275</v>
      </c>
      <c r="E524" s="2" t="n">
        <v>8300</v>
      </c>
      <c r="F524" s="2" t="n">
        <f aca="false">AVERAGE(B465:B524)</f>
        <v>8318.59433333334</v>
      </c>
      <c r="G524" s="2" t="n">
        <f aca="false">AVERAGE(C465:C524)</f>
        <v>79878.0166666667</v>
      </c>
      <c r="H524" s="2" t="n">
        <f aca="false">SIGN(C524-G524)</f>
        <v>1</v>
      </c>
      <c r="I524" s="0" t="n">
        <f aca="false">B524-B523</f>
        <v>48.8099999999995</v>
      </c>
      <c r="J524" s="0" t="n">
        <f aca="false">H523*I524</f>
        <v>48.8099999999995</v>
      </c>
      <c r="K524" s="0" t="n">
        <f aca="false">K523+I524*L523</f>
        <v>5571.65999999996</v>
      </c>
      <c r="L524" s="0" t="n">
        <f aca="false">INT(K524*$O$1/B524)*H524</f>
        <v>4</v>
      </c>
      <c r="M524" s="0" t="n">
        <f aca="false">ABS(L524-L523)</f>
        <v>1</v>
      </c>
      <c r="N524" s="0" t="n">
        <f aca="false">COUNTIF(工作表2!$A$2:$A$248,A524)</f>
        <v>0</v>
      </c>
      <c r="P524" s="0" t="n">
        <f aca="false">D524-IF(N523=1,E523,D523)</f>
        <v>-6</v>
      </c>
      <c r="Q524" s="0" t="n">
        <f aca="false">H523*P524</f>
        <v>-6</v>
      </c>
      <c r="R524" s="0" t="n">
        <f aca="false">R523+P524*S523</f>
        <v>7290</v>
      </c>
      <c r="S524" s="0" t="n">
        <f aca="false">INT(R524*$O$1/IF(N524=1,E524,D524))*H524</f>
        <v>5</v>
      </c>
      <c r="T524" s="0" t="n">
        <f aca="false">IF(N524=1,ABS(S524)+ABS(60),ABS(S524-S523))</f>
        <v>0</v>
      </c>
    </row>
    <row r="525" customFormat="false" ht="15" hidden="false" customHeight="false" outlineLevel="0" collapsed="false">
      <c r="A525" s="1" t="n">
        <v>36760</v>
      </c>
      <c r="B525" s="2" t="n">
        <v>8118.05</v>
      </c>
      <c r="C525" s="2" t="n">
        <v>78911</v>
      </c>
      <c r="D525" s="2" t="n">
        <v>8180</v>
      </c>
      <c r="E525" s="2" t="n">
        <v>8198</v>
      </c>
      <c r="F525" s="2" t="n">
        <f aca="false">AVERAGE(B466:B525)</f>
        <v>8304.59166666667</v>
      </c>
      <c r="G525" s="2" t="n">
        <f aca="false">AVERAGE(C466:C525)</f>
        <v>79690.3</v>
      </c>
      <c r="H525" s="2" t="n">
        <f aca="false">SIGN(C525-G525)</f>
        <v>-1</v>
      </c>
      <c r="I525" s="0" t="n">
        <f aca="false">B525-B524</f>
        <v>-139.829999999999</v>
      </c>
      <c r="J525" s="0" t="n">
        <f aca="false">H524*I525</f>
        <v>-139.829999999999</v>
      </c>
      <c r="K525" s="0" t="n">
        <f aca="false">K524+I525*L524</f>
        <v>5012.33999999996</v>
      </c>
      <c r="L525" s="0" t="n">
        <f aca="false">INT(K525*$O$1/B525)*H525</f>
        <v>-3</v>
      </c>
      <c r="M525" s="0" t="n">
        <f aca="false">ABS(L525-L524)</f>
        <v>7</v>
      </c>
      <c r="N525" s="0" t="n">
        <f aca="false">COUNTIF(工作表2!$A$2:$A$248,A525)</f>
        <v>0</v>
      </c>
      <c r="P525" s="0" t="n">
        <f aca="false">D525-IF(N524=1,E524,D524)</f>
        <v>-95</v>
      </c>
      <c r="Q525" s="0" t="n">
        <f aca="false">H524*P525</f>
        <v>-95</v>
      </c>
      <c r="R525" s="0" t="n">
        <f aca="false">R524+P525*S524</f>
        <v>6815</v>
      </c>
      <c r="S525" s="0" t="n">
        <f aca="false">INT(R525*$O$1/IF(N525=1,E525,D525))*H525</f>
        <v>-4</v>
      </c>
      <c r="T525" s="0" t="n">
        <f aca="false">IF(N525=1,ABS(S525)+ABS(60),ABS(S525-S524))</f>
        <v>9</v>
      </c>
    </row>
    <row r="526" customFormat="false" ht="15" hidden="false" customHeight="false" outlineLevel="0" collapsed="false">
      <c r="A526" s="1" t="n">
        <v>36762</v>
      </c>
      <c r="B526" s="2" t="n">
        <v>8098.84</v>
      </c>
      <c r="C526" s="2" t="n">
        <v>80933</v>
      </c>
      <c r="D526" s="2" t="n">
        <v>8190</v>
      </c>
      <c r="E526" s="2" t="n">
        <v>8204</v>
      </c>
      <c r="F526" s="2" t="n">
        <f aca="false">AVERAGE(B467:B526)</f>
        <v>8287.64783333333</v>
      </c>
      <c r="G526" s="2" t="n">
        <f aca="false">AVERAGE(C467:C526)</f>
        <v>78550.5166666667</v>
      </c>
      <c r="H526" s="2" t="n">
        <f aca="false">SIGN(C526-G526)</f>
        <v>1</v>
      </c>
      <c r="I526" s="0" t="n">
        <f aca="false">B526-B525</f>
        <v>-19.21</v>
      </c>
      <c r="J526" s="0" t="n">
        <f aca="false">H525*I526</f>
        <v>19.21</v>
      </c>
      <c r="K526" s="0" t="n">
        <f aca="false">K525+I526*L525</f>
        <v>5069.96999999996</v>
      </c>
      <c r="L526" s="0" t="n">
        <f aca="false">INT(K526*$O$1/B526)*H526</f>
        <v>3</v>
      </c>
      <c r="M526" s="0" t="n">
        <f aca="false">ABS(L526-L525)</f>
        <v>6</v>
      </c>
      <c r="N526" s="0" t="n">
        <f aca="false">COUNTIF(工作表2!$A$2:$A$248,A526)</f>
        <v>0</v>
      </c>
      <c r="P526" s="0" t="n">
        <f aca="false">D526-IF(N525=1,E525,D525)</f>
        <v>10</v>
      </c>
      <c r="Q526" s="0" t="n">
        <f aca="false">H525*P526</f>
        <v>-10</v>
      </c>
      <c r="R526" s="0" t="n">
        <f aca="false">R525+P526*S525</f>
        <v>6775</v>
      </c>
      <c r="S526" s="0" t="n">
        <f aca="false">INT(R526*$O$1/IF(N526=1,E526,D526))*H526</f>
        <v>4</v>
      </c>
      <c r="T526" s="0" t="n">
        <f aca="false">IF(N526=1,ABS(S526)+ABS(60),ABS(S526-S525))</f>
        <v>8</v>
      </c>
    </row>
    <row r="527" customFormat="false" ht="15" hidden="false" customHeight="false" outlineLevel="0" collapsed="false">
      <c r="A527" s="1" t="n">
        <v>36763</v>
      </c>
      <c r="B527" s="2" t="n">
        <v>8026.32</v>
      </c>
      <c r="C527" s="2" t="n">
        <v>70297</v>
      </c>
      <c r="D527" s="2" t="n">
        <v>8117</v>
      </c>
      <c r="E527" s="2" t="n">
        <v>8140</v>
      </c>
      <c r="F527" s="2" t="n">
        <f aca="false">AVERAGE(B468:B527)</f>
        <v>8270.2885</v>
      </c>
      <c r="G527" s="2" t="n">
        <f aca="false">AVERAGE(C468:C527)</f>
        <v>77128.0666666667</v>
      </c>
      <c r="H527" s="2" t="n">
        <f aca="false">SIGN(C527-G527)</f>
        <v>-1</v>
      </c>
      <c r="I527" s="0" t="n">
        <f aca="false">B527-B526</f>
        <v>-72.5200000000004</v>
      </c>
      <c r="J527" s="0" t="n">
        <f aca="false">H526*I527</f>
        <v>-72.5200000000004</v>
      </c>
      <c r="K527" s="0" t="n">
        <f aca="false">K526+I527*L526</f>
        <v>4852.40999999996</v>
      </c>
      <c r="L527" s="0" t="n">
        <f aca="false">INT(K527*$O$1/B527)*H527</f>
        <v>-3</v>
      </c>
      <c r="M527" s="0" t="n">
        <f aca="false">ABS(L527-L526)</f>
        <v>6</v>
      </c>
      <c r="N527" s="0" t="n">
        <f aca="false">COUNTIF(工作表2!$A$2:$A$248,A527)</f>
        <v>0</v>
      </c>
      <c r="P527" s="0" t="n">
        <f aca="false">D527-IF(N526=1,E526,D526)</f>
        <v>-73</v>
      </c>
      <c r="Q527" s="0" t="n">
        <f aca="false">H526*P527</f>
        <v>-73</v>
      </c>
      <c r="R527" s="0" t="n">
        <f aca="false">R526+P527*S526</f>
        <v>6483</v>
      </c>
      <c r="S527" s="0" t="n">
        <f aca="false">INT(R527*$O$1/IF(N527=1,E527,D527))*H527</f>
        <v>-4</v>
      </c>
      <c r="T527" s="0" t="n">
        <f aca="false">IF(N527=1,ABS(S527)+ABS(60),ABS(S527-S526))</f>
        <v>8</v>
      </c>
    </row>
    <row r="528" customFormat="false" ht="15" hidden="false" customHeight="false" outlineLevel="0" collapsed="false">
      <c r="A528" s="1" t="n">
        <v>36766</v>
      </c>
      <c r="B528" s="2" t="n">
        <v>7845.87</v>
      </c>
      <c r="C528" s="2" t="n">
        <v>59496</v>
      </c>
      <c r="D528" s="2" t="n">
        <v>7926</v>
      </c>
      <c r="E528" s="2" t="n">
        <v>7952</v>
      </c>
      <c r="F528" s="2" t="n">
        <f aca="false">AVERAGE(B469:B528)</f>
        <v>8250.442</v>
      </c>
      <c r="G528" s="2" t="n">
        <f aca="false">AVERAGE(C469:C528)</f>
        <v>76220.1166666667</v>
      </c>
      <c r="H528" s="2" t="n">
        <f aca="false">SIGN(C528-G528)</f>
        <v>-1</v>
      </c>
      <c r="I528" s="0" t="n">
        <f aca="false">B528-B527</f>
        <v>-180.45</v>
      </c>
      <c r="J528" s="0" t="n">
        <f aca="false">H527*I528</f>
        <v>180.45</v>
      </c>
      <c r="K528" s="0" t="n">
        <f aca="false">K527+I528*L527</f>
        <v>5393.75999999996</v>
      </c>
      <c r="L528" s="0" t="n">
        <f aca="false">INT(K528*$O$1/B528)*H528</f>
        <v>-4</v>
      </c>
      <c r="M528" s="0" t="n">
        <f aca="false">ABS(L528-L527)</f>
        <v>1</v>
      </c>
      <c r="N528" s="0" t="n">
        <f aca="false">COUNTIF(工作表2!$A$2:$A$248,A528)</f>
        <v>0</v>
      </c>
      <c r="P528" s="0" t="n">
        <f aca="false">D528-IF(N527=1,E527,D527)</f>
        <v>-191</v>
      </c>
      <c r="Q528" s="0" t="n">
        <f aca="false">H527*P528</f>
        <v>191</v>
      </c>
      <c r="R528" s="0" t="n">
        <f aca="false">R527+P528*S527</f>
        <v>7247</v>
      </c>
      <c r="S528" s="0" t="n">
        <f aca="false">INT(R528*$O$1/IF(N528=1,E528,D528))*H528</f>
        <v>-5</v>
      </c>
      <c r="T528" s="0" t="n">
        <f aca="false">IF(N528=1,ABS(S528)+ABS(60),ABS(S528-S527))</f>
        <v>1</v>
      </c>
    </row>
    <row r="529" customFormat="false" ht="15" hidden="false" customHeight="false" outlineLevel="0" collapsed="false">
      <c r="A529" s="1" t="n">
        <v>36767</v>
      </c>
      <c r="B529" s="2" t="n">
        <v>7817.49</v>
      </c>
      <c r="C529" s="2" t="n">
        <v>79849</v>
      </c>
      <c r="D529" s="2" t="n">
        <v>7913</v>
      </c>
      <c r="E529" s="2" t="n">
        <v>7940</v>
      </c>
      <c r="F529" s="2" t="n">
        <f aca="false">AVERAGE(B470:B529)</f>
        <v>8231.47616666667</v>
      </c>
      <c r="G529" s="2" t="n">
        <f aca="false">AVERAGE(C470:C529)</f>
        <v>75971.7</v>
      </c>
      <c r="H529" s="2" t="n">
        <f aca="false">SIGN(C529-G529)</f>
        <v>1</v>
      </c>
      <c r="I529" s="0" t="n">
        <f aca="false">B529-B528</f>
        <v>-28.3800000000001</v>
      </c>
      <c r="J529" s="0" t="n">
        <f aca="false">H528*I529</f>
        <v>28.3800000000001</v>
      </c>
      <c r="K529" s="0" t="n">
        <f aca="false">K528+I529*L528</f>
        <v>5507.27999999996</v>
      </c>
      <c r="L529" s="0" t="n">
        <f aca="false">INT(K529*$O$1/B529)*H529</f>
        <v>4</v>
      </c>
      <c r="M529" s="0" t="n">
        <f aca="false">ABS(L529-L528)</f>
        <v>8</v>
      </c>
      <c r="N529" s="0" t="n">
        <f aca="false">COUNTIF(工作表2!$A$2:$A$248,A529)</f>
        <v>0</v>
      </c>
      <c r="P529" s="0" t="n">
        <f aca="false">D529-IF(N528=1,E528,D528)</f>
        <v>-13</v>
      </c>
      <c r="Q529" s="0" t="n">
        <f aca="false">H528*P529</f>
        <v>13</v>
      </c>
      <c r="R529" s="0" t="n">
        <f aca="false">R528+P529*S528</f>
        <v>7312</v>
      </c>
      <c r="S529" s="0" t="n">
        <f aca="false">INT(R529*$O$1/IF(N529=1,E529,D529))*H529</f>
        <v>5</v>
      </c>
      <c r="T529" s="0" t="n">
        <f aca="false">IF(N529=1,ABS(S529)+ABS(60),ABS(S529-S528))</f>
        <v>10</v>
      </c>
    </row>
    <row r="530" customFormat="false" ht="15" hidden="false" customHeight="false" outlineLevel="0" collapsed="false">
      <c r="A530" s="1" t="n">
        <v>36768</v>
      </c>
      <c r="B530" s="2" t="n">
        <v>7543.96</v>
      </c>
      <c r="C530" s="2" t="n">
        <v>86233</v>
      </c>
      <c r="D530" s="2" t="n">
        <v>7600</v>
      </c>
      <c r="E530" s="2" t="n">
        <v>7640</v>
      </c>
      <c r="F530" s="2" t="n">
        <f aca="false">AVERAGE(B471:B530)</f>
        <v>8209.024</v>
      </c>
      <c r="G530" s="2" t="n">
        <f aca="false">AVERAGE(C471:C530)</f>
        <v>75827.8</v>
      </c>
      <c r="H530" s="2" t="n">
        <f aca="false">SIGN(C530-G530)</f>
        <v>1</v>
      </c>
      <c r="I530" s="0" t="n">
        <f aca="false">B530-B529</f>
        <v>-273.53</v>
      </c>
      <c r="J530" s="0" t="n">
        <f aca="false">H529*I530</f>
        <v>-273.53</v>
      </c>
      <c r="K530" s="0" t="n">
        <f aca="false">K529+I530*L529</f>
        <v>4413.15999999996</v>
      </c>
      <c r="L530" s="0" t="n">
        <f aca="false">INT(K530*$O$1/B530)*H530</f>
        <v>3</v>
      </c>
      <c r="M530" s="0" t="n">
        <f aca="false">ABS(L530-L529)</f>
        <v>1</v>
      </c>
      <c r="N530" s="0" t="n">
        <f aca="false">COUNTIF(工作表2!$A$2:$A$248,A530)</f>
        <v>0</v>
      </c>
      <c r="P530" s="0" t="n">
        <f aca="false">D530-IF(N529=1,E529,D529)</f>
        <v>-313</v>
      </c>
      <c r="Q530" s="0" t="n">
        <f aca="false">H529*P530</f>
        <v>-313</v>
      </c>
      <c r="R530" s="0" t="n">
        <f aca="false">R529+P530*S529</f>
        <v>5747</v>
      </c>
      <c r="S530" s="0" t="n">
        <f aca="false">INT(R530*$O$1/IF(N530=1,E530,D530))*H530</f>
        <v>4</v>
      </c>
      <c r="T530" s="0" t="n">
        <f aca="false">IF(N530=1,ABS(S530)+ABS(60),ABS(S530-S529))</f>
        <v>1</v>
      </c>
    </row>
    <row r="531" customFormat="false" ht="15" hidden="false" customHeight="false" outlineLevel="0" collapsed="false">
      <c r="A531" s="1" t="n">
        <v>36769</v>
      </c>
      <c r="B531" s="2" t="n">
        <v>7616.98</v>
      </c>
      <c r="C531" s="2" t="n">
        <v>89743</v>
      </c>
      <c r="D531" s="2" t="n">
        <v>7660</v>
      </c>
      <c r="E531" s="2" t="n">
        <v>7700</v>
      </c>
      <c r="F531" s="2" t="n">
        <f aca="false">AVERAGE(B472:B531)</f>
        <v>8187.05316666667</v>
      </c>
      <c r="G531" s="2" t="n">
        <f aca="false">AVERAGE(C472:C531)</f>
        <v>75360.3666666667</v>
      </c>
      <c r="H531" s="2" t="n">
        <f aca="false">SIGN(C531-G531)</f>
        <v>1</v>
      </c>
      <c r="I531" s="0" t="n">
        <f aca="false">B531-B530</f>
        <v>73.0199999999995</v>
      </c>
      <c r="J531" s="0" t="n">
        <f aca="false">H530*I531</f>
        <v>73.0199999999995</v>
      </c>
      <c r="K531" s="0" t="n">
        <f aca="false">K530+I531*L530</f>
        <v>4632.21999999996</v>
      </c>
      <c r="L531" s="0" t="n">
        <f aca="false">INT(K531*$O$1/B531)*H531</f>
        <v>3</v>
      </c>
      <c r="M531" s="0" t="n">
        <f aca="false">ABS(L531-L530)</f>
        <v>0</v>
      </c>
      <c r="N531" s="0" t="n">
        <f aca="false">COUNTIF(工作表2!$A$2:$A$248,A531)</f>
        <v>0</v>
      </c>
      <c r="P531" s="0" t="n">
        <f aca="false">D531-IF(N530=1,E530,D530)</f>
        <v>60</v>
      </c>
      <c r="Q531" s="0" t="n">
        <f aca="false">H530*P531</f>
        <v>60</v>
      </c>
      <c r="R531" s="0" t="n">
        <f aca="false">R530+P531*S530</f>
        <v>5987</v>
      </c>
      <c r="S531" s="0" t="n">
        <f aca="false">INT(R531*$O$1/IF(N531=1,E531,D531))*H531</f>
        <v>4</v>
      </c>
      <c r="T531" s="0" t="n">
        <f aca="false">IF(N531=1,ABS(S531)+ABS(60),ABS(S531-S530))</f>
        <v>0</v>
      </c>
    </row>
    <row r="532" customFormat="false" ht="15" hidden="false" customHeight="false" outlineLevel="0" collapsed="false">
      <c r="A532" s="1" t="n">
        <v>36770</v>
      </c>
      <c r="B532" s="2" t="n">
        <v>7420.06</v>
      </c>
      <c r="C532" s="2" t="n">
        <v>100011</v>
      </c>
      <c r="D532" s="2" t="n">
        <v>7475</v>
      </c>
      <c r="E532" s="2" t="n">
        <v>7506</v>
      </c>
      <c r="F532" s="2" t="n">
        <f aca="false">AVERAGE(B473:B532)</f>
        <v>8163.30466666667</v>
      </c>
      <c r="G532" s="2" t="n">
        <f aca="false">AVERAGE(C473:C532)</f>
        <v>75622.4</v>
      </c>
      <c r="H532" s="2" t="n">
        <f aca="false">SIGN(C532-G532)</f>
        <v>1</v>
      </c>
      <c r="I532" s="0" t="n">
        <f aca="false">B532-B531</f>
        <v>-196.919999999999</v>
      </c>
      <c r="J532" s="0" t="n">
        <f aca="false">H531*I532</f>
        <v>-196.919999999999</v>
      </c>
      <c r="K532" s="0" t="n">
        <f aca="false">K531+I532*L531</f>
        <v>4041.45999999996</v>
      </c>
      <c r="L532" s="0" t="n">
        <f aca="false">INT(K532*$O$1/B532)*H532</f>
        <v>3</v>
      </c>
      <c r="M532" s="0" t="n">
        <f aca="false">ABS(L532-L531)</f>
        <v>0</v>
      </c>
      <c r="N532" s="0" t="n">
        <f aca="false">COUNTIF(工作表2!$A$2:$A$248,A532)</f>
        <v>0</v>
      </c>
      <c r="P532" s="0" t="n">
        <f aca="false">D532-IF(N531=1,E531,D531)</f>
        <v>-185</v>
      </c>
      <c r="Q532" s="0" t="n">
        <f aca="false">H531*P532</f>
        <v>-185</v>
      </c>
      <c r="R532" s="0" t="n">
        <f aca="false">R531+P532*S531</f>
        <v>5247</v>
      </c>
      <c r="S532" s="0" t="n">
        <f aca="false">INT(R532*$O$1/IF(N532=1,E532,D532))*H532</f>
        <v>4</v>
      </c>
      <c r="T532" s="0" t="n">
        <f aca="false">IF(N532=1,ABS(S532)+ABS(60),ABS(S532-S531))</f>
        <v>0</v>
      </c>
    </row>
    <row r="533" customFormat="false" ht="15" hidden="false" customHeight="false" outlineLevel="0" collapsed="false">
      <c r="A533" s="1" t="n">
        <v>36771</v>
      </c>
      <c r="B533" s="2" t="n">
        <v>7707.59</v>
      </c>
      <c r="C533" s="2" t="n">
        <v>113188</v>
      </c>
      <c r="D533" s="2" t="n">
        <v>7750</v>
      </c>
      <c r="E533" s="2" t="n">
        <v>7792</v>
      </c>
      <c r="F533" s="2" t="n">
        <f aca="false">AVERAGE(B474:B533)</f>
        <v>8144.562</v>
      </c>
      <c r="G533" s="2" t="n">
        <f aca="false">AVERAGE(C474:C533)</f>
        <v>76139.2166666667</v>
      </c>
      <c r="H533" s="2" t="n">
        <f aca="false">SIGN(C533-G533)</f>
        <v>1</v>
      </c>
      <c r="I533" s="0" t="n">
        <f aca="false">B533-B532</f>
        <v>287.53</v>
      </c>
      <c r="J533" s="0" t="n">
        <f aca="false">H532*I533</f>
        <v>287.53</v>
      </c>
      <c r="K533" s="0" t="n">
        <f aca="false">K532+I533*L532</f>
        <v>4904.04999999996</v>
      </c>
      <c r="L533" s="0" t="n">
        <f aca="false">INT(K533*$O$1/B533)*H533</f>
        <v>3</v>
      </c>
      <c r="M533" s="0" t="n">
        <f aca="false">ABS(L533-L532)</f>
        <v>0</v>
      </c>
      <c r="N533" s="0" t="n">
        <f aca="false">COUNTIF(工作表2!$A$2:$A$248,A533)</f>
        <v>0</v>
      </c>
      <c r="P533" s="0" t="n">
        <f aca="false">D533-IF(N532=1,E532,D532)</f>
        <v>275</v>
      </c>
      <c r="Q533" s="0" t="n">
        <f aca="false">H532*P533</f>
        <v>275</v>
      </c>
      <c r="R533" s="0" t="n">
        <f aca="false">R532+P533*S532</f>
        <v>6347</v>
      </c>
      <c r="S533" s="0" t="n">
        <f aca="false">INT(R533*$O$1/IF(N533=1,E533,D533))*H533</f>
        <v>4</v>
      </c>
      <c r="T533" s="0" t="n">
        <f aca="false">IF(N533=1,ABS(S533)+ABS(60),ABS(S533-S532))</f>
        <v>0</v>
      </c>
    </row>
    <row r="534" customFormat="false" ht="15" hidden="false" customHeight="false" outlineLevel="0" collapsed="false">
      <c r="A534" s="1" t="n">
        <v>36773</v>
      </c>
      <c r="B534" s="2" t="n">
        <v>7803.02</v>
      </c>
      <c r="C534" s="2" t="n">
        <v>120612</v>
      </c>
      <c r="D534" s="2" t="n">
        <v>7825</v>
      </c>
      <c r="E534" s="2" t="n">
        <v>7840</v>
      </c>
      <c r="F534" s="2" t="n">
        <f aca="false">AVERAGE(B475:B534)</f>
        <v>8128.43233333333</v>
      </c>
      <c r="G534" s="2" t="n">
        <f aca="false">AVERAGE(C475:C534)</f>
        <v>77050.8</v>
      </c>
      <c r="H534" s="2" t="n">
        <f aca="false">SIGN(C534-G534)</f>
        <v>1</v>
      </c>
      <c r="I534" s="0" t="n">
        <f aca="false">B534-B533</f>
        <v>95.4300000000003</v>
      </c>
      <c r="J534" s="0" t="n">
        <f aca="false">H533*I534</f>
        <v>95.4300000000003</v>
      </c>
      <c r="K534" s="0" t="n">
        <f aca="false">K533+I534*L533</f>
        <v>5190.33999999996</v>
      </c>
      <c r="L534" s="0" t="n">
        <f aca="false">INT(K534*$O$1/B534)*H534</f>
        <v>3</v>
      </c>
      <c r="M534" s="0" t="n">
        <f aca="false">ABS(L534-L533)</f>
        <v>0</v>
      </c>
      <c r="N534" s="0" t="n">
        <f aca="false">COUNTIF(工作表2!$A$2:$A$248,A534)</f>
        <v>0</v>
      </c>
      <c r="P534" s="0" t="n">
        <f aca="false">D534-IF(N533=1,E533,D533)</f>
        <v>75</v>
      </c>
      <c r="Q534" s="0" t="n">
        <f aca="false">H533*P534</f>
        <v>75</v>
      </c>
      <c r="R534" s="0" t="n">
        <f aca="false">R533+P534*S533</f>
        <v>6647</v>
      </c>
      <c r="S534" s="0" t="n">
        <f aca="false">INT(R534*$O$1/IF(N534=1,E534,D534))*H534</f>
        <v>5</v>
      </c>
      <c r="T534" s="0" t="n">
        <f aca="false">IF(N534=1,ABS(S534)+ABS(60),ABS(S534-S533))</f>
        <v>1</v>
      </c>
    </row>
    <row r="535" customFormat="false" ht="15" hidden="false" customHeight="false" outlineLevel="0" collapsed="false">
      <c r="A535" s="1" t="n">
        <v>36774</v>
      </c>
      <c r="B535" s="2" t="n">
        <v>7785.62</v>
      </c>
      <c r="C535" s="2" t="n">
        <v>88858</v>
      </c>
      <c r="D535" s="2" t="n">
        <v>7800</v>
      </c>
      <c r="E535" s="2" t="n">
        <v>7826</v>
      </c>
      <c r="F535" s="2" t="n">
        <f aca="false">AVERAGE(B476:B535)</f>
        <v>8112.341</v>
      </c>
      <c r="G535" s="2" t="n">
        <f aca="false">AVERAGE(C476:C535)</f>
        <v>77453.5</v>
      </c>
      <c r="H535" s="2" t="n">
        <f aca="false">SIGN(C535-G535)</f>
        <v>1</v>
      </c>
      <c r="I535" s="0" t="n">
        <f aca="false">B535-B534</f>
        <v>-17.4000000000005</v>
      </c>
      <c r="J535" s="0" t="n">
        <f aca="false">H534*I535</f>
        <v>-17.4000000000005</v>
      </c>
      <c r="K535" s="0" t="n">
        <f aca="false">K534+I535*L534</f>
        <v>5138.13999999996</v>
      </c>
      <c r="L535" s="0" t="n">
        <f aca="false">INT(K535*$O$1/B535)*H535</f>
        <v>3</v>
      </c>
      <c r="M535" s="0" t="n">
        <f aca="false">ABS(L535-L534)</f>
        <v>0</v>
      </c>
      <c r="N535" s="0" t="n">
        <f aca="false">COUNTIF(工作表2!$A$2:$A$248,A535)</f>
        <v>0</v>
      </c>
      <c r="P535" s="0" t="n">
        <f aca="false">D535-IF(N534=1,E534,D534)</f>
        <v>-25</v>
      </c>
      <c r="Q535" s="0" t="n">
        <f aca="false">H534*P535</f>
        <v>-25</v>
      </c>
      <c r="R535" s="0" t="n">
        <f aca="false">R534+P535*S534</f>
        <v>6522</v>
      </c>
      <c r="S535" s="0" t="n">
        <f aca="false">INT(R535*$O$1/IF(N535=1,E535,D535))*H535</f>
        <v>5</v>
      </c>
      <c r="T535" s="0" t="n">
        <f aca="false">IF(N535=1,ABS(S535)+ABS(60),ABS(S535-S534))</f>
        <v>0</v>
      </c>
    </row>
    <row r="536" customFormat="false" ht="15" hidden="false" customHeight="false" outlineLevel="0" collapsed="false">
      <c r="A536" s="1" t="n">
        <v>36775</v>
      </c>
      <c r="B536" s="2" t="n">
        <v>7610.78</v>
      </c>
      <c r="C536" s="2" t="n">
        <v>87272</v>
      </c>
      <c r="D536" s="2" t="n">
        <v>7630</v>
      </c>
      <c r="E536" s="2" t="n">
        <v>7667</v>
      </c>
      <c r="F536" s="2" t="n">
        <f aca="false">AVERAGE(B477:B536)</f>
        <v>8094.343</v>
      </c>
      <c r="G536" s="2" t="n">
        <f aca="false">AVERAGE(C477:C536)</f>
        <v>77528.1333333333</v>
      </c>
      <c r="H536" s="2" t="n">
        <f aca="false">SIGN(C536-G536)</f>
        <v>1</v>
      </c>
      <c r="I536" s="0" t="n">
        <f aca="false">B536-B535</f>
        <v>-174.84</v>
      </c>
      <c r="J536" s="0" t="n">
        <f aca="false">H535*I536</f>
        <v>-174.84</v>
      </c>
      <c r="K536" s="0" t="n">
        <f aca="false">K535+I536*L535</f>
        <v>4613.61999999996</v>
      </c>
      <c r="L536" s="0" t="n">
        <f aca="false">INT(K536*$O$1/B536)*H536</f>
        <v>3</v>
      </c>
      <c r="M536" s="0" t="n">
        <f aca="false">ABS(L536-L535)</f>
        <v>0</v>
      </c>
      <c r="N536" s="0" t="n">
        <f aca="false">COUNTIF(工作表2!$A$2:$A$248,A536)</f>
        <v>0</v>
      </c>
      <c r="P536" s="0" t="n">
        <f aca="false">D536-IF(N535=1,E535,D535)</f>
        <v>-170</v>
      </c>
      <c r="Q536" s="0" t="n">
        <f aca="false">H535*P536</f>
        <v>-170</v>
      </c>
      <c r="R536" s="0" t="n">
        <f aca="false">R535+P536*S535</f>
        <v>5672</v>
      </c>
      <c r="S536" s="0" t="n">
        <f aca="false">INT(R536*$O$1/IF(N536=1,E536,D536))*H536</f>
        <v>4</v>
      </c>
      <c r="T536" s="0" t="n">
        <f aca="false">IF(N536=1,ABS(S536)+ABS(60),ABS(S536-S535))</f>
        <v>1</v>
      </c>
    </row>
    <row r="537" customFormat="false" ht="15" hidden="false" customHeight="false" outlineLevel="0" collapsed="false">
      <c r="A537" s="1" t="n">
        <v>36776</v>
      </c>
      <c r="B537" s="2" t="n">
        <v>7430.93</v>
      </c>
      <c r="C537" s="2" t="n">
        <v>83630</v>
      </c>
      <c r="D537" s="2" t="n">
        <v>7515</v>
      </c>
      <c r="E537" s="2" t="n">
        <v>7549</v>
      </c>
      <c r="F537" s="2" t="n">
        <f aca="false">AVERAGE(B478:B537)</f>
        <v>8074.23183333334</v>
      </c>
      <c r="G537" s="2" t="n">
        <f aca="false">AVERAGE(C478:C537)</f>
        <v>77741.9333333333</v>
      </c>
      <c r="H537" s="2" t="n">
        <f aca="false">SIGN(C537-G537)</f>
        <v>1</v>
      </c>
      <c r="I537" s="0" t="n">
        <f aca="false">B537-B536</f>
        <v>-179.849999999999</v>
      </c>
      <c r="J537" s="0" t="n">
        <f aca="false">H536*I537</f>
        <v>-179.849999999999</v>
      </c>
      <c r="K537" s="0" t="n">
        <f aca="false">K536+I537*L536</f>
        <v>4074.06999999996</v>
      </c>
      <c r="L537" s="0" t="n">
        <f aca="false">INT(K537*$O$1/B537)*H537</f>
        <v>3</v>
      </c>
      <c r="M537" s="0" t="n">
        <f aca="false">ABS(L537-L536)</f>
        <v>0</v>
      </c>
      <c r="N537" s="0" t="n">
        <f aca="false">COUNTIF(工作表2!$A$2:$A$248,A537)</f>
        <v>0</v>
      </c>
      <c r="P537" s="0" t="n">
        <f aca="false">D537-IF(N536=1,E536,D536)</f>
        <v>-115</v>
      </c>
      <c r="Q537" s="0" t="n">
        <f aca="false">H536*P537</f>
        <v>-115</v>
      </c>
      <c r="R537" s="0" t="n">
        <f aca="false">R536+P537*S536</f>
        <v>5212</v>
      </c>
      <c r="S537" s="0" t="n">
        <f aca="false">INT(R537*$O$1/IF(N537=1,E537,D537))*H537</f>
        <v>4</v>
      </c>
      <c r="T537" s="0" t="n">
        <f aca="false">IF(N537=1,ABS(S537)+ABS(60),ABS(S537-S536))</f>
        <v>0</v>
      </c>
    </row>
    <row r="538" customFormat="false" ht="15" hidden="false" customHeight="false" outlineLevel="0" collapsed="false">
      <c r="A538" s="1" t="n">
        <v>36777</v>
      </c>
      <c r="B538" s="2" t="n">
        <v>7367.99</v>
      </c>
      <c r="C538" s="2" t="n">
        <v>71666</v>
      </c>
      <c r="D538" s="2" t="n">
        <v>7483</v>
      </c>
      <c r="E538" s="2" t="n">
        <v>7525</v>
      </c>
      <c r="F538" s="2" t="n">
        <f aca="false">AVERAGE(B479:B538)</f>
        <v>8050.8355</v>
      </c>
      <c r="G538" s="2" t="n">
        <f aca="false">AVERAGE(C479:C538)</f>
        <v>77335.8833333333</v>
      </c>
      <c r="H538" s="2" t="n">
        <f aca="false">SIGN(C538-G538)</f>
        <v>-1</v>
      </c>
      <c r="I538" s="0" t="n">
        <f aca="false">B538-B537</f>
        <v>-62.9400000000005</v>
      </c>
      <c r="J538" s="0" t="n">
        <f aca="false">H537*I538</f>
        <v>-62.9400000000005</v>
      </c>
      <c r="K538" s="0" t="n">
        <f aca="false">K537+I538*L537</f>
        <v>3885.24999999996</v>
      </c>
      <c r="L538" s="0" t="n">
        <f aca="false">INT(K538*$O$1/B538)*H538</f>
        <v>-3</v>
      </c>
      <c r="M538" s="0" t="n">
        <f aca="false">ABS(L538-L537)</f>
        <v>6</v>
      </c>
      <c r="N538" s="0" t="n">
        <f aca="false">COUNTIF(工作表2!$A$2:$A$248,A538)</f>
        <v>0</v>
      </c>
      <c r="P538" s="0" t="n">
        <f aca="false">D538-IF(N537=1,E537,D537)</f>
        <v>-32</v>
      </c>
      <c r="Q538" s="0" t="n">
        <f aca="false">H537*P538</f>
        <v>-32</v>
      </c>
      <c r="R538" s="0" t="n">
        <f aca="false">R537+P538*S537</f>
        <v>5084</v>
      </c>
      <c r="S538" s="0" t="n">
        <f aca="false">INT(R538*$O$1/IF(N538=1,E538,D538))*H538</f>
        <v>-4</v>
      </c>
      <c r="T538" s="0" t="n">
        <f aca="false">IF(N538=1,ABS(S538)+ABS(60),ABS(S538-S537))</f>
        <v>8</v>
      </c>
    </row>
    <row r="539" customFormat="false" ht="15" hidden="false" customHeight="false" outlineLevel="0" collapsed="false">
      <c r="A539" s="1" t="n">
        <v>36780</v>
      </c>
      <c r="B539" s="2" t="n">
        <v>7335.2</v>
      </c>
      <c r="C539" s="2" t="n">
        <v>54970</v>
      </c>
      <c r="D539" s="2" t="n">
        <v>7425</v>
      </c>
      <c r="E539" s="2" t="n">
        <v>7470</v>
      </c>
      <c r="F539" s="2" t="n">
        <f aca="false">AVERAGE(B480:B539)</f>
        <v>8028.34</v>
      </c>
      <c r="G539" s="2" t="n">
        <f aca="false">AVERAGE(C480:C539)</f>
        <v>76980.7666666667</v>
      </c>
      <c r="H539" s="2" t="n">
        <f aca="false">SIGN(C539-G539)</f>
        <v>-1</v>
      </c>
      <c r="I539" s="0" t="n">
        <f aca="false">B539-B538</f>
        <v>-32.79</v>
      </c>
      <c r="J539" s="0" t="n">
        <f aca="false">H538*I539</f>
        <v>32.79</v>
      </c>
      <c r="K539" s="0" t="n">
        <f aca="false">K538+I539*L538</f>
        <v>3983.61999999996</v>
      </c>
      <c r="L539" s="0" t="n">
        <f aca="false">INT(K539*$O$1/B539)*H539</f>
        <v>-3</v>
      </c>
      <c r="M539" s="0" t="n">
        <f aca="false">ABS(L539-L538)</f>
        <v>0</v>
      </c>
      <c r="N539" s="0" t="n">
        <f aca="false">COUNTIF(工作表2!$A$2:$A$248,A539)</f>
        <v>0</v>
      </c>
      <c r="P539" s="0" t="n">
        <f aca="false">D539-IF(N538=1,E538,D538)</f>
        <v>-58</v>
      </c>
      <c r="Q539" s="0" t="n">
        <f aca="false">H538*P539</f>
        <v>58</v>
      </c>
      <c r="R539" s="0" t="n">
        <f aca="false">R538+P539*S538</f>
        <v>5316</v>
      </c>
      <c r="S539" s="0" t="n">
        <f aca="false">INT(R539*$O$1/IF(N539=1,E539,D539))*H539</f>
        <v>-4</v>
      </c>
      <c r="T539" s="0" t="n">
        <f aca="false">IF(N539=1,ABS(S539)+ABS(60),ABS(S539-S538))</f>
        <v>0</v>
      </c>
    </row>
    <row r="540" customFormat="false" ht="15" hidden="false" customHeight="false" outlineLevel="0" collapsed="false">
      <c r="A540" s="1" t="n">
        <v>36782</v>
      </c>
      <c r="B540" s="2" t="n">
        <v>7391.66</v>
      </c>
      <c r="C540" s="2" t="n">
        <v>78801</v>
      </c>
      <c r="D540" s="2" t="n">
        <v>7465</v>
      </c>
      <c r="E540" s="2" t="n">
        <v>7523</v>
      </c>
      <c r="F540" s="2" t="n">
        <f aca="false">AVERAGE(B481:B540)</f>
        <v>8009.375</v>
      </c>
      <c r="G540" s="2" t="n">
        <f aca="false">AVERAGE(C481:C540)</f>
        <v>77148.0333333333</v>
      </c>
      <c r="H540" s="2" t="n">
        <f aca="false">SIGN(C540-G540)</f>
        <v>1</v>
      </c>
      <c r="I540" s="0" t="n">
        <f aca="false">B540-B539</f>
        <v>56.46</v>
      </c>
      <c r="J540" s="0" t="n">
        <f aca="false">H539*I540</f>
        <v>-56.46</v>
      </c>
      <c r="K540" s="0" t="n">
        <f aca="false">K539+I540*L539</f>
        <v>3814.23999999996</v>
      </c>
      <c r="L540" s="0" t="n">
        <f aca="false">INT(K540*$O$1/B540)*H540</f>
        <v>3</v>
      </c>
      <c r="M540" s="0" t="n">
        <f aca="false">ABS(L540-L539)</f>
        <v>6</v>
      </c>
      <c r="N540" s="0" t="n">
        <f aca="false">COUNTIF(工作表2!$A$2:$A$248,A540)</f>
        <v>0</v>
      </c>
      <c r="P540" s="0" t="n">
        <f aca="false">D540-IF(N539=1,E539,D539)</f>
        <v>40</v>
      </c>
      <c r="Q540" s="0" t="n">
        <f aca="false">H539*P540</f>
        <v>-40</v>
      </c>
      <c r="R540" s="0" t="n">
        <f aca="false">R539+P540*S539</f>
        <v>5156</v>
      </c>
      <c r="S540" s="0" t="n">
        <f aca="false">INT(R540*$O$1/IF(N540=1,E540,D540))*H540</f>
        <v>4</v>
      </c>
      <c r="T540" s="0" t="n">
        <f aca="false">IF(N540=1,ABS(S540)+ABS(60),ABS(S540-S539))</f>
        <v>8</v>
      </c>
    </row>
    <row r="541" customFormat="false" ht="15" hidden="false" customHeight="false" outlineLevel="0" collapsed="false">
      <c r="A541" s="1" t="n">
        <v>36783</v>
      </c>
      <c r="B541" s="2" t="n">
        <v>7152.29</v>
      </c>
      <c r="C541" s="2" t="n">
        <v>75467</v>
      </c>
      <c r="D541" s="2" t="n">
        <v>7181</v>
      </c>
      <c r="E541" s="2" t="n">
        <v>7232</v>
      </c>
      <c r="F541" s="2" t="n">
        <f aca="false">AVERAGE(B482:B541)</f>
        <v>7988.177</v>
      </c>
      <c r="G541" s="2" t="n">
        <f aca="false">AVERAGE(C482:C541)</f>
        <v>77333.0833333333</v>
      </c>
      <c r="H541" s="2" t="n">
        <f aca="false">SIGN(C541-G541)</f>
        <v>-1</v>
      </c>
      <c r="I541" s="0" t="n">
        <f aca="false">B541-B540</f>
        <v>-239.37</v>
      </c>
      <c r="J541" s="0" t="n">
        <f aca="false">H540*I541</f>
        <v>-239.37</v>
      </c>
      <c r="K541" s="0" t="n">
        <f aca="false">K540+I541*L540</f>
        <v>3096.12999999996</v>
      </c>
      <c r="L541" s="0" t="n">
        <f aca="false">INT(K541*$O$1/B541)*H541</f>
        <v>-2</v>
      </c>
      <c r="M541" s="0" t="n">
        <f aca="false">ABS(L541-L540)</f>
        <v>5</v>
      </c>
      <c r="N541" s="0" t="n">
        <f aca="false">COUNTIF(工作表2!$A$2:$A$248,A541)</f>
        <v>0</v>
      </c>
      <c r="P541" s="0" t="n">
        <f aca="false">D541-IF(N540=1,E540,D540)</f>
        <v>-284</v>
      </c>
      <c r="Q541" s="0" t="n">
        <f aca="false">H540*P541</f>
        <v>-284</v>
      </c>
      <c r="R541" s="0" t="n">
        <f aca="false">R540+P541*S540</f>
        <v>4020</v>
      </c>
      <c r="S541" s="0" t="n">
        <f aca="false">INT(R541*$O$1/IF(N541=1,E541,D541))*H541</f>
        <v>-3</v>
      </c>
      <c r="T541" s="0" t="n">
        <f aca="false">IF(N541=1,ABS(S541)+ABS(60),ABS(S541-S540))</f>
        <v>7</v>
      </c>
    </row>
    <row r="542" customFormat="false" ht="15" hidden="false" customHeight="false" outlineLevel="0" collapsed="false">
      <c r="A542" s="1" t="n">
        <v>36784</v>
      </c>
      <c r="B542" s="2" t="n">
        <v>7155.45</v>
      </c>
      <c r="C542" s="2" t="n">
        <v>95825</v>
      </c>
      <c r="D542" s="2" t="n">
        <v>7230</v>
      </c>
      <c r="E542" s="2" t="n">
        <v>7240</v>
      </c>
      <c r="F542" s="2" t="n">
        <f aca="false">AVERAGE(B483:B542)</f>
        <v>7968.00733333334</v>
      </c>
      <c r="G542" s="2" t="n">
        <f aca="false">AVERAGE(C483:C542)</f>
        <v>77605.2333333333</v>
      </c>
      <c r="H542" s="2" t="n">
        <f aca="false">SIGN(C542-G542)</f>
        <v>1</v>
      </c>
      <c r="I542" s="0" t="n">
        <f aca="false">B542-B541</f>
        <v>3.15999999999985</v>
      </c>
      <c r="J542" s="0" t="n">
        <f aca="false">H541*I542</f>
        <v>-3.15999999999985</v>
      </c>
      <c r="K542" s="0" t="n">
        <f aca="false">K541+I542*L541</f>
        <v>3089.80999999996</v>
      </c>
      <c r="L542" s="0" t="n">
        <f aca="false">INT(K542*$O$1/B542)*H542</f>
        <v>2</v>
      </c>
      <c r="M542" s="0" t="n">
        <f aca="false">ABS(L542-L541)</f>
        <v>4</v>
      </c>
      <c r="N542" s="0" t="n">
        <f aca="false">COUNTIF(工作表2!$A$2:$A$248,A542)</f>
        <v>0</v>
      </c>
      <c r="P542" s="0" t="n">
        <f aca="false">D542-IF(N541=1,E541,D541)</f>
        <v>49</v>
      </c>
      <c r="Q542" s="0" t="n">
        <f aca="false">H541*P542</f>
        <v>-49</v>
      </c>
      <c r="R542" s="0" t="n">
        <f aca="false">R541+P542*S541</f>
        <v>3873</v>
      </c>
      <c r="S542" s="0" t="n">
        <f aca="false">INT(R542*$O$1/IF(N542=1,E542,D542))*H542</f>
        <v>3</v>
      </c>
      <c r="T542" s="0" t="n">
        <f aca="false">IF(N542=1,ABS(S542)+ABS(60),ABS(S542-S541))</f>
        <v>6</v>
      </c>
    </row>
    <row r="543" customFormat="false" ht="15" hidden="false" customHeight="false" outlineLevel="0" collapsed="false">
      <c r="A543" s="1" t="n">
        <v>36785</v>
      </c>
      <c r="B543" s="2" t="n">
        <v>7053.29</v>
      </c>
      <c r="C543" s="2" t="n">
        <v>79486</v>
      </c>
      <c r="D543" s="2" t="n">
        <v>7096</v>
      </c>
      <c r="E543" s="2" t="n">
        <v>7141</v>
      </c>
      <c r="F543" s="2" t="n">
        <f aca="false">AVERAGE(B484:B543)</f>
        <v>7950.214</v>
      </c>
      <c r="G543" s="2" t="n">
        <f aca="false">AVERAGE(C484:C543)</f>
        <v>77548.35</v>
      </c>
      <c r="H543" s="2" t="n">
        <f aca="false">SIGN(C543-G543)</f>
        <v>1</v>
      </c>
      <c r="I543" s="0" t="n">
        <f aca="false">B543-B542</f>
        <v>-102.16</v>
      </c>
      <c r="J543" s="0" t="n">
        <f aca="false">H542*I543</f>
        <v>-102.16</v>
      </c>
      <c r="K543" s="0" t="n">
        <f aca="false">K542+I543*L542</f>
        <v>2885.48999999996</v>
      </c>
      <c r="L543" s="0" t="n">
        <f aca="false">INT(K543*$O$1/B543)*H543</f>
        <v>2</v>
      </c>
      <c r="M543" s="0" t="n">
        <f aca="false">ABS(L543-L542)</f>
        <v>0</v>
      </c>
      <c r="N543" s="0" t="n">
        <f aca="false">COUNTIF(工作表2!$A$2:$A$248,A543)</f>
        <v>0</v>
      </c>
      <c r="P543" s="0" t="n">
        <f aca="false">D543-IF(N542=1,E542,D542)</f>
        <v>-134</v>
      </c>
      <c r="Q543" s="0" t="n">
        <f aca="false">H542*P543</f>
        <v>-134</v>
      </c>
      <c r="R543" s="0" t="n">
        <f aca="false">R542+P543*S542</f>
        <v>3471</v>
      </c>
      <c r="S543" s="0" t="n">
        <f aca="false">INT(R543*$O$1/IF(N543=1,E543,D543))*H543</f>
        <v>2</v>
      </c>
      <c r="T543" s="0" t="n">
        <f aca="false">IF(N543=1,ABS(S543)+ABS(60),ABS(S543-S542))</f>
        <v>1</v>
      </c>
    </row>
    <row r="544" customFormat="false" ht="15" hidden="false" customHeight="false" outlineLevel="0" collapsed="false">
      <c r="A544" s="1" t="n">
        <v>36787</v>
      </c>
      <c r="B544" s="2" t="n">
        <v>6910.14</v>
      </c>
      <c r="C544" s="2" t="n">
        <v>64688</v>
      </c>
      <c r="D544" s="2" t="n">
        <v>6955</v>
      </c>
      <c r="E544" s="2" t="n">
        <v>7016</v>
      </c>
      <c r="F544" s="2" t="n">
        <f aca="false">AVERAGE(B485:B544)</f>
        <v>7927.6315</v>
      </c>
      <c r="G544" s="2" t="n">
        <f aca="false">AVERAGE(C485:C544)</f>
        <v>77302.7</v>
      </c>
      <c r="H544" s="2" t="n">
        <f aca="false">SIGN(C544-G544)</f>
        <v>-1</v>
      </c>
      <c r="I544" s="0" t="n">
        <f aca="false">B544-B543</f>
        <v>-143.15</v>
      </c>
      <c r="J544" s="0" t="n">
        <f aca="false">H543*I544</f>
        <v>-143.15</v>
      </c>
      <c r="K544" s="0" t="n">
        <f aca="false">K543+I544*L543</f>
        <v>2599.18999999996</v>
      </c>
      <c r="L544" s="0" t="n">
        <f aca="false">INT(K544*$O$1/B544)*H544</f>
        <v>-2</v>
      </c>
      <c r="M544" s="0" t="n">
        <f aca="false">ABS(L544-L543)</f>
        <v>4</v>
      </c>
      <c r="N544" s="0" t="n">
        <f aca="false">COUNTIF(工作表2!$A$2:$A$248,A544)</f>
        <v>0</v>
      </c>
      <c r="P544" s="0" t="n">
        <f aca="false">D544-IF(N543=1,E543,D543)</f>
        <v>-141</v>
      </c>
      <c r="Q544" s="0" t="n">
        <f aca="false">H543*P544</f>
        <v>-141</v>
      </c>
      <c r="R544" s="0" t="n">
        <f aca="false">R543+P544*S543</f>
        <v>3189</v>
      </c>
      <c r="S544" s="0" t="n">
        <f aca="false">INT(R544*$O$1/IF(N544=1,E544,D544))*H544</f>
        <v>-2</v>
      </c>
      <c r="T544" s="0" t="n">
        <f aca="false">IF(N544=1,ABS(S544)+ABS(60),ABS(S544-S543))</f>
        <v>4</v>
      </c>
    </row>
    <row r="545" customFormat="false" ht="15" hidden="false" customHeight="false" outlineLevel="0" collapsed="false">
      <c r="A545" s="1" t="n">
        <v>36788</v>
      </c>
      <c r="B545" s="2" t="n">
        <v>6734.9</v>
      </c>
      <c r="C545" s="2" t="n">
        <v>82226</v>
      </c>
      <c r="D545" s="2" t="n">
        <v>6779</v>
      </c>
      <c r="E545" s="2" t="n">
        <v>6890</v>
      </c>
      <c r="F545" s="2" t="n">
        <f aca="false">AVERAGE(B486:B545)</f>
        <v>7901.58366666667</v>
      </c>
      <c r="G545" s="2" t="n">
        <f aca="false">AVERAGE(C486:C545)</f>
        <v>77397.3833333333</v>
      </c>
      <c r="H545" s="2" t="n">
        <f aca="false">SIGN(C545-G545)</f>
        <v>1</v>
      </c>
      <c r="I545" s="0" t="n">
        <f aca="false">B545-B544</f>
        <v>-175.240000000001</v>
      </c>
      <c r="J545" s="0" t="n">
        <f aca="false">H544*I545</f>
        <v>175.240000000001</v>
      </c>
      <c r="K545" s="0" t="n">
        <f aca="false">K544+I545*L544</f>
        <v>2949.66999999996</v>
      </c>
      <c r="L545" s="0" t="n">
        <f aca="false">INT(K545*$O$1/B545)*H545</f>
        <v>2</v>
      </c>
      <c r="M545" s="0" t="n">
        <f aca="false">ABS(L545-L544)</f>
        <v>4</v>
      </c>
      <c r="N545" s="0" t="n">
        <f aca="false">COUNTIF(工作表2!$A$2:$A$248,A545)</f>
        <v>0</v>
      </c>
      <c r="P545" s="0" t="n">
        <f aca="false">D545-IF(N544=1,E544,D544)</f>
        <v>-176</v>
      </c>
      <c r="Q545" s="0" t="n">
        <f aca="false">H544*P545</f>
        <v>176</v>
      </c>
      <c r="R545" s="0" t="n">
        <f aca="false">R544+P545*S544</f>
        <v>3541</v>
      </c>
      <c r="S545" s="0" t="n">
        <f aca="false">INT(R545*$O$1/IF(N545=1,E545,D545))*H545</f>
        <v>3</v>
      </c>
      <c r="T545" s="0" t="n">
        <f aca="false">IF(N545=1,ABS(S545)+ABS(60),ABS(S545-S544))</f>
        <v>5</v>
      </c>
    </row>
    <row r="546" customFormat="false" ht="15" hidden="false" customHeight="false" outlineLevel="0" collapsed="false">
      <c r="A546" s="1" t="n">
        <v>36789</v>
      </c>
      <c r="B546" s="2" t="n">
        <v>6880.09</v>
      </c>
      <c r="C546" s="2" t="n">
        <v>102624</v>
      </c>
      <c r="D546" s="2" t="n">
        <v>6890</v>
      </c>
      <c r="E546" s="2" t="n">
        <v>7013</v>
      </c>
      <c r="F546" s="2" t="n">
        <f aca="false">AVERAGE(B487:B546)</f>
        <v>7882.04283333334</v>
      </c>
      <c r="G546" s="2" t="n">
        <f aca="false">AVERAGE(C487:C546)</f>
        <v>77971.7</v>
      </c>
      <c r="H546" s="2" t="n">
        <f aca="false">SIGN(C546-G546)</f>
        <v>1</v>
      </c>
      <c r="I546" s="0" t="n">
        <f aca="false">B546-B545</f>
        <v>145.190000000001</v>
      </c>
      <c r="J546" s="0" t="n">
        <f aca="false">H545*I546</f>
        <v>145.190000000001</v>
      </c>
      <c r="K546" s="0" t="n">
        <f aca="false">K545+I546*L545</f>
        <v>3240.04999999997</v>
      </c>
      <c r="L546" s="0" t="n">
        <f aca="false">INT(K546*$O$1/B546)*H546</f>
        <v>2</v>
      </c>
      <c r="M546" s="0" t="n">
        <f aca="false">ABS(L546-L545)</f>
        <v>0</v>
      </c>
      <c r="N546" s="0" t="n">
        <f aca="false">COUNTIF(工作表2!$A$2:$A$248,A546)</f>
        <v>1</v>
      </c>
      <c r="P546" s="0" t="n">
        <f aca="false">D546-IF(N545=1,E545,D545)</f>
        <v>111</v>
      </c>
      <c r="Q546" s="0" t="n">
        <f aca="false">H545*P546</f>
        <v>111</v>
      </c>
      <c r="R546" s="0" t="n">
        <f aca="false">R545+P546*S545</f>
        <v>3874</v>
      </c>
      <c r="S546" s="0" t="n">
        <f aca="false">INT(R546*$O$1/IF(N546=1,E546,D546))*H546</f>
        <v>3</v>
      </c>
      <c r="T546" s="0" t="n">
        <f aca="false">IF(N546=1,ABS(S546)+ABS(60),ABS(S546-S545))</f>
        <v>63</v>
      </c>
    </row>
    <row r="547" customFormat="false" ht="15" hidden="false" customHeight="false" outlineLevel="0" collapsed="false">
      <c r="A547" s="1" t="n">
        <v>36790</v>
      </c>
      <c r="B547" s="2" t="n">
        <v>6920.9</v>
      </c>
      <c r="C547" s="2" t="n">
        <v>73022</v>
      </c>
      <c r="D547" s="2" t="n">
        <v>6951</v>
      </c>
      <c r="E547" s="2" t="n">
        <v>6981</v>
      </c>
      <c r="F547" s="2" t="n">
        <f aca="false">AVERAGE(B488:B547)</f>
        <v>7857.02883333333</v>
      </c>
      <c r="G547" s="2" t="n">
        <f aca="false">AVERAGE(C488:C547)</f>
        <v>77536.9833333333</v>
      </c>
      <c r="H547" s="2" t="n">
        <f aca="false">SIGN(C547-G547)</f>
        <v>-1</v>
      </c>
      <c r="I547" s="0" t="n">
        <f aca="false">B547-B546</f>
        <v>40.8099999999995</v>
      </c>
      <c r="J547" s="0" t="n">
        <f aca="false">H546*I547</f>
        <v>40.8099999999995</v>
      </c>
      <c r="K547" s="0" t="n">
        <f aca="false">K546+I547*L546</f>
        <v>3321.66999999996</v>
      </c>
      <c r="L547" s="0" t="n">
        <f aca="false">INT(K547*$O$1/B547)*H547</f>
        <v>-2</v>
      </c>
      <c r="M547" s="0" t="n">
        <f aca="false">ABS(L547-L546)</f>
        <v>4</v>
      </c>
      <c r="N547" s="0" t="n">
        <f aca="false">COUNTIF(工作表2!$A$2:$A$248,A547)</f>
        <v>0</v>
      </c>
      <c r="P547" s="0" t="n">
        <f aca="false">D547-IF(N546=1,E546,D546)</f>
        <v>-62</v>
      </c>
      <c r="Q547" s="0" t="n">
        <f aca="false">H546*P547</f>
        <v>-62</v>
      </c>
      <c r="R547" s="0" t="n">
        <f aca="false">R546+P547*S546</f>
        <v>3688</v>
      </c>
      <c r="S547" s="0" t="n">
        <f aca="false">INT(R547*$O$1/IF(N547=1,E547,D547))*H547</f>
        <v>-3</v>
      </c>
      <c r="T547" s="0" t="n">
        <f aca="false">IF(N547=1,ABS(S547)+ABS(60),ABS(S547-S546))</f>
        <v>6</v>
      </c>
    </row>
    <row r="548" customFormat="false" ht="15" hidden="false" customHeight="false" outlineLevel="0" collapsed="false">
      <c r="A548" s="1" t="n">
        <v>36791</v>
      </c>
      <c r="B548" s="2" t="n">
        <v>6612.09</v>
      </c>
      <c r="C548" s="2" t="n">
        <v>74787</v>
      </c>
      <c r="D548" s="2" t="n">
        <v>6540</v>
      </c>
      <c r="E548" s="2" t="n">
        <v>6616</v>
      </c>
      <c r="F548" s="2" t="n">
        <f aca="false">AVERAGE(B489:B548)</f>
        <v>7829.07383333334</v>
      </c>
      <c r="G548" s="2" t="n">
        <f aca="false">AVERAGE(C489:C548)</f>
        <v>77322.1833333333</v>
      </c>
      <c r="H548" s="2" t="n">
        <f aca="false">SIGN(C548-G548)</f>
        <v>-1</v>
      </c>
      <c r="I548" s="0" t="n">
        <f aca="false">B548-B547</f>
        <v>-308.809999999999</v>
      </c>
      <c r="J548" s="0" t="n">
        <f aca="false">H547*I548</f>
        <v>308.809999999999</v>
      </c>
      <c r="K548" s="0" t="n">
        <f aca="false">K547+I548*L547</f>
        <v>3939.28999999996</v>
      </c>
      <c r="L548" s="0" t="n">
        <f aca="false">INT(K548*$O$1/B548)*H548</f>
        <v>-3</v>
      </c>
      <c r="M548" s="0" t="n">
        <f aca="false">ABS(L548-L547)</f>
        <v>1</v>
      </c>
      <c r="N548" s="0" t="n">
        <f aca="false">COUNTIF(工作表2!$A$2:$A$248,A548)</f>
        <v>0</v>
      </c>
      <c r="P548" s="0" t="n">
        <f aca="false">D548-IF(N547=1,E547,D547)</f>
        <v>-411</v>
      </c>
      <c r="Q548" s="0" t="n">
        <f aca="false">H547*P548</f>
        <v>411</v>
      </c>
      <c r="R548" s="0" t="n">
        <f aca="false">R547+P548*S547</f>
        <v>4921</v>
      </c>
      <c r="S548" s="0" t="n">
        <f aca="false">INT(R548*$O$1/IF(N548=1,E548,D548))*H548</f>
        <v>-4</v>
      </c>
      <c r="T548" s="0" t="n">
        <f aca="false">IF(N548=1,ABS(S548)+ABS(60),ABS(S548-S547))</f>
        <v>1</v>
      </c>
    </row>
    <row r="549" customFormat="false" ht="15" hidden="false" customHeight="false" outlineLevel="0" collapsed="false">
      <c r="A549" s="1" t="n">
        <v>36794</v>
      </c>
      <c r="B549" s="2" t="n">
        <v>6677.46</v>
      </c>
      <c r="C549" s="2" t="n">
        <v>72164</v>
      </c>
      <c r="D549" s="2" t="n">
        <v>6684</v>
      </c>
      <c r="E549" s="2" t="n">
        <v>6715</v>
      </c>
      <c r="F549" s="2" t="n">
        <f aca="false">AVERAGE(B490:B549)</f>
        <v>7804.14683333334</v>
      </c>
      <c r="G549" s="2" t="n">
        <f aca="false">AVERAGE(C490:C549)</f>
        <v>77364.9833333333</v>
      </c>
      <c r="H549" s="2" t="n">
        <f aca="false">SIGN(C549-G549)</f>
        <v>-1</v>
      </c>
      <c r="I549" s="0" t="n">
        <f aca="false">B549-B548</f>
        <v>65.3699999999999</v>
      </c>
      <c r="J549" s="0" t="n">
        <f aca="false">H548*I549</f>
        <v>-65.3699999999999</v>
      </c>
      <c r="K549" s="0" t="n">
        <f aca="false">K548+I549*L548</f>
        <v>3743.17999999996</v>
      </c>
      <c r="L549" s="0" t="n">
        <f aca="false">INT(K549*$O$1/B549)*H549</f>
        <v>-3</v>
      </c>
      <c r="M549" s="0" t="n">
        <f aca="false">ABS(L549-L548)</f>
        <v>0</v>
      </c>
      <c r="N549" s="0" t="n">
        <f aca="false">COUNTIF(工作表2!$A$2:$A$248,A549)</f>
        <v>0</v>
      </c>
      <c r="P549" s="0" t="n">
        <f aca="false">D549-IF(N548=1,E548,D548)</f>
        <v>144</v>
      </c>
      <c r="Q549" s="0" t="n">
        <f aca="false">H548*P549</f>
        <v>-144</v>
      </c>
      <c r="R549" s="0" t="n">
        <f aca="false">R548+P549*S548</f>
        <v>4345</v>
      </c>
      <c r="S549" s="0" t="n">
        <f aca="false">INT(R549*$O$1/IF(N549=1,E549,D549))*H549</f>
        <v>-3</v>
      </c>
      <c r="T549" s="0" t="n">
        <f aca="false">IF(N549=1,ABS(S549)+ABS(60),ABS(S549-S548))</f>
        <v>1</v>
      </c>
    </row>
    <row r="550" customFormat="false" ht="15" hidden="false" customHeight="false" outlineLevel="0" collapsed="false">
      <c r="A550" s="1" t="n">
        <v>36795</v>
      </c>
      <c r="B550" s="2" t="n">
        <v>6749.03</v>
      </c>
      <c r="C550" s="2" t="n">
        <v>92661</v>
      </c>
      <c r="D550" s="2" t="n">
        <v>6831</v>
      </c>
      <c r="E550" s="2" t="n">
        <v>6859</v>
      </c>
      <c r="F550" s="2" t="n">
        <f aca="false">AVERAGE(B491:B550)</f>
        <v>7780.7195</v>
      </c>
      <c r="G550" s="2" t="n">
        <f aca="false">AVERAGE(C491:C550)</f>
        <v>77904.6833333333</v>
      </c>
      <c r="H550" s="2" t="n">
        <f aca="false">SIGN(C550-G550)</f>
        <v>1</v>
      </c>
      <c r="I550" s="0" t="n">
        <f aca="false">B550-B549</f>
        <v>71.5699999999997</v>
      </c>
      <c r="J550" s="0" t="n">
        <f aca="false">H549*I550</f>
        <v>-71.5699999999997</v>
      </c>
      <c r="K550" s="0" t="n">
        <f aca="false">K549+I550*L549</f>
        <v>3528.46999999996</v>
      </c>
      <c r="L550" s="0" t="n">
        <f aca="false">INT(K550*$O$1/B550)*H550</f>
        <v>3</v>
      </c>
      <c r="M550" s="0" t="n">
        <f aca="false">ABS(L550-L549)</f>
        <v>6</v>
      </c>
      <c r="N550" s="0" t="n">
        <f aca="false">COUNTIF(工作表2!$A$2:$A$248,A550)</f>
        <v>0</v>
      </c>
      <c r="P550" s="0" t="n">
        <f aca="false">D550-IF(N549=1,E549,D549)</f>
        <v>147</v>
      </c>
      <c r="Q550" s="0" t="n">
        <f aca="false">H549*P550</f>
        <v>-147</v>
      </c>
      <c r="R550" s="0" t="n">
        <f aca="false">R549+P550*S549</f>
        <v>3904</v>
      </c>
      <c r="S550" s="0" t="n">
        <f aca="false">INT(R550*$O$1/IF(N550=1,E550,D550))*H550</f>
        <v>3</v>
      </c>
      <c r="T550" s="0" t="n">
        <f aca="false">IF(N550=1,ABS(S550)+ABS(60),ABS(S550-S549))</f>
        <v>6</v>
      </c>
    </row>
    <row r="551" customFormat="false" ht="15" hidden="false" customHeight="false" outlineLevel="0" collapsed="false">
      <c r="A551" s="1" t="n">
        <v>36796</v>
      </c>
      <c r="B551" s="2" t="n">
        <v>6717.04</v>
      </c>
      <c r="C551" s="2" t="n">
        <v>86381</v>
      </c>
      <c r="D551" s="2" t="n">
        <v>6798</v>
      </c>
      <c r="E551" s="2" t="n">
        <v>6811</v>
      </c>
      <c r="F551" s="2" t="n">
        <f aca="false">AVERAGE(B492:B551)</f>
        <v>7756.693</v>
      </c>
      <c r="G551" s="2" t="n">
        <f aca="false">AVERAGE(C492:C551)</f>
        <v>78330.0166666667</v>
      </c>
      <c r="H551" s="2" t="n">
        <f aca="false">SIGN(C551-G551)</f>
        <v>1</v>
      </c>
      <c r="I551" s="0" t="n">
        <f aca="false">B551-B550</f>
        <v>-31.9899999999998</v>
      </c>
      <c r="J551" s="0" t="n">
        <f aca="false">H550*I551</f>
        <v>-31.9899999999998</v>
      </c>
      <c r="K551" s="0" t="n">
        <f aca="false">K550+I551*L550</f>
        <v>3432.49999999997</v>
      </c>
      <c r="L551" s="0" t="n">
        <f aca="false">INT(K551*$O$1/B551)*H551</f>
        <v>3</v>
      </c>
      <c r="M551" s="0" t="n">
        <f aca="false">ABS(L551-L550)</f>
        <v>0</v>
      </c>
      <c r="N551" s="0" t="n">
        <f aca="false">COUNTIF(工作表2!$A$2:$A$248,A551)</f>
        <v>0</v>
      </c>
      <c r="P551" s="0" t="n">
        <f aca="false">D551-IF(N550=1,E550,D550)</f>
        <v>-33</v>
      </c>
      <c r="Q551" s="0" t="n">
        <f aca="false">H550*P551</f>
        <v>-33</v>
      </c>
      <c r="R551" s="0" t="n">
        <f aca="false">R550+P551*S550</f>
        <v>3805</v>
      </c>
      <c r="S551" s="0" t="n">
        <f aca="false">INT(R551*$O$1/IF(N551=1,E551,D551))*H551</f>
        <v>3</v>
      </c>
      <c r="T551" s="0" t="n">
        <f aca="false">IF(N551=1,ABS(S551)+ABS(60),ABS(S551-S550))</f>
        <v>0</v>
      </c>
    </row>
    <row r="552" customFormat="false" ht="15" hidden="false" customHeight="false" outlineLevel="0" collapsed="false">
      <c r="A552" s="1" t="n">
        <v>36797</v>
      </c>
      <c r="B552" s="2" t="n">
        <v>6564.87</v>
      </c>
      <c r="C552" s="2" t="n">
        <v>73620</v>
      </c>
      <c r="D552" s="2" t="n">
        <v>6639</v>
      </c>
      <c r="E552" s="2" t="n">
        <v>6660</v>
      </c>
      <c r="F552" s="2" t="n">
        <f aca="false">AVERAGE(B493:B552)</f>
        <v>7731.77833333334</v>
      </c>
      <c r="G552" s="2" t="n">
        <f aca="false">AVERAGE(C493:C552)</f>
        <v>78642.25</v>
      </c>
      <c r="H552" s="2" t="n">
        <f aca="false">SIGN(C552-G552)</f>
        <v>-1</v>
      </c>
      <c r="I552" s="0" t="n">
        <f aca="false">B552-B551</f>
        <v>-152.17</v>
      </c>
      <c r="J552" s="0" t="n">
        <f aca="false">H551*I552</f>
        <v>-152.17</v>
      </c>
      <c r="K552" s="0" t="n">
        <f aca="false">K551+I552*L551</f>
        <v>2975.98999999997</v>
      </c>
      <c r="L552" s="0" t="n">
        <f aca="false">INT(K552*$O$1/B552)*H552</f>
        <v>-2</v>
      </c>
      <c r="M552" s="0" t="n">
        <f aca="false">ABS(L552-L551)</f>
        <v>5</v>
      </c>
      <c r="N552" s="0" t="n">
        <f aca="false">COUNTIF(工作表2!$A$2:$A$248,A552)</f>
        <v>0</v>
      </c>
      <c r="P552" s="0" t="n">
        <f aca="false">D552-IF(N551=1,E551,D551)</f>
        <v>-159</v>
      </c>
      <c r="Q552" s="0" t="n">
        <f aca="false">H551*P552</f>
        <v>-159</v>
      </c>
      <c r="R552" s="0" t="n">
        <f aca="false">R551+P552*S551</f>
        <v>3328</v>
      </c>
      <c r="S552" s="0" t="n">
        <f aca="false">INT(R552*$O$1/IF(N552=1,E552,D552))*H552</f>
        <v>-3</v>
      </c>
      <c r="T552" s="0" t="n">
        <f aca="false">IF(N552=1,ABS(S552)+ABS(60),ABS(S552-S551))</f>
        <v>6</v>
      </c>
    </row>
    <row r="553" customFormat="false" ht="15" hidden="false" customHeight="false" outlineLevel="0" collapsed="false">
      <c r="A553" s="1" t="n">
        <v>36798</v>
      </c>
      <c r="B553" s="2" t="n">
        <v>6432.36</v>
      </c>
      <c r="C553" s="2" t="n">
        <v>65990</v>
      </c>
      <c r="D553" s="2" t="n">
        <v>6500</v>
      </c>
      <c r="E553" s="2" t="n">
        <v>6531</v>
      </c>
      <c r="F553" s="2" t="n">
        <f aca="false">AVERAGE(B494:B553)</f>
        <v>7701.19</v>
      </c>
      <c r="G553" s="2" t="n">
        <f aca="false">AVERAGE(C494:C553)</f>
        <v>78110.7666666667</v>
      </c>
      <c r="H553" s="2" t="n">
        <f aca="false">SIGN(C553-G553)</f>
        <v>-1</v>
      </c>
      <c r="I553" s="0" t="n">
        <f aca="false">B553-B552</f>
        <v>-132.51</v>
      </c>
      <c r="J553" s="0" t="n">
        <f aca="false">H552*I553</f>
        <v>132.51</v>
      </c>
      <c r="K553" s="0" t="n">
        <f aca="false">K552+I553*L552</f>
        <v>3241.00999999997</v>
      </c>
      <c r="L553" s="0" t="n">
        <f aca="false">INT(K553*$O$1/B553)*H553</f>
        <v>-3</v>
      </c>
      <c r="M553" s="0" t="n">
        <f aca="false">ABS(L553-L552)</f>
        <v>1</v>
      </c>
      <c r="N553" s="0" t="n">
        <f aca="false">COUNTIF(工作表2!$A$2:$A$248,A553)</f>
        <v>0</v>
      </c>
      <c r="P553" s="0" t="n">
        <f aca="false">D553-IF(N552=1,E552,D552)</f>
        <v>-139</v>
      </c>
      <c r="Q553" s="0" t="n">
        <f aca="false">H552*P553</f>
        <v>139</v>
      </c>
      <c r="R553" s="0" t="n">
        <f aca="false">R552+P553*S552</f>
        <v>3745</v>
      </c>
      <c r="S553" s="0" t="n">
        <f aca="false">INT(R553*$O$1/IF(N553=1,E553,D553))*H553</f>
        <v>-3</v>
      </c>
      <c r="T553" s="0" t="n">
        <f aca="false">IF(N553=1,ABS(S553)+ABS(60),ABS(S553-S552))</f>
        <v>0</v>
      </c>
    </row>
    <row r="554" customFormat="false" ht="15" hidden="false" customHeight="false" outlineLevel="0" collapsed="false">
      <c r="A554" s="1" t="n">
        <v>36799</v>
      </c>
      <c r="B554" s="2" t="n">
        <v>6185.14</v>
      </c>
      <c r="C554" s="2" t="n">
        <v>61040</v>
      </c>
      <c r="D554" s="2" t="n">
        <v>6250</v>
      </c>
      <c r="E554" s="2" t="n">
        <v>6280</v>
      </c>
      <c r="F554" s="2" t="n">
        <f aca="false">AVERAGE(B495:B554)</f>
        <v>7662.65683333334</v>
      </c>
      <c r="G554" s="2" t="n">
        <f aca="false">AVERAGE(C495:C554)</f>
        <v>76969.75</v>
      </c>
      <c r="H554" s="2" t="n">
        <f aca="false">SIGN(C554-G554)</f>
        <v>-1</v>
      </c>
      <c r="I554" s="0" t="n">
        <f aca="false">B554-B553</f>
        <v>-247.219999999999</v>
      </c>
      <c r="J554" s="0" t="n">
        <f aca="false">H553*I554</f>
        <v>247.219999999999</v>
      </c>
      <c r="K554" s="0" t="n">
        <f aca="false">K553+I554*L553</f>
        <v>3982.66999999996</v>
      </c>
      <c r="L554" s="0" t="n">
        <f aca="false">INT(K554*$O$1/B554)*H554</f>
        <v>-3</v>
      </c>
      <c r="M554" s="0" t="n">
        <f aca="false">ABS(L554-L553)</f>
        <v>0</v>
      </c>
      <c r="N554" s="0" t="n">
        <f aca="false">COUNTIF(工作表2!$A$2:$A$248,A554)</f>
        <v>0</v>
      </c>
      <c r="P554" s="0" t="n">
        <f aca="false">D554-IF(N553=1,E553,D553)</f>
        <v>-250</v>
      </c>
      <c r="Q554" s="0" t="n">
        <f aca="false">H553*P554</f>
        <v>250</v>
      </c>
      <c r="R554" s="0" t="n">
        <f aca="false">R553+P554*S553</f>
        <v>4495</v>
      </c>
      <c r="S554" s="0" t="n">
        <f aca="false">INT(R554*$O$1/IF(N554=1,E554,D554))*H554</f>
        <v>-4</v>
      </c>
      <c r="T554" s="0" t="n">
        <f aca="false">IF(N554=1,ABS(S554)+ABS(60),ABS(S554-S553))</f>
        <v>1</v>
      </c>
    </row>
    <row r="555" customFormat="false" ht="15" hidden="false" customHeight="false" outlineLevel="0" collapsed="false">
      <c r="A555" s="1" t="n">
        <v>36801</v>
      </c>
      <c r="B555" s="2" t="n">
        <v>6024.07</v>
      </c>
      <c r="C555" s="2" t="n">
        <v>67498</v>
      </c>
      <c r="D555" s="2" t="n">
        <v>6149</v>
      </c>
      <c r="E555" s="2" t="n">
        <v>6150</v>
      </c>
      <c r="F555" s="2" t="n">
        <f aca="false">AVERAGE(B496:B555)</f>
        <v>7621.08916666667</v>
      </c>
      <c r="G555" s="2" t="n">
        <f aca="false">AVERAGE(C496:C555)</f>
        <v>76316.0666666667</v>
      </c>
      <c r="H555" s="2" t="n">
        <f aca="false">SIGN(C555-G555)</f>
        <v>-1</v>
      </c>
      <c r="I555" s="0" t="n">
        <f aca="false">B555-B554</f>
        <v>-161.070000000001</v>
      </c>
      <c r="J555" s="0" t="n">
        <f aca="false">H554*I555</f>
        <v>161.070000000001</v>
      </c>
      <c r="K555" s="0" t="n">
        <f aca="false">K554+I555*L554</f>
        <v>4465.87999999997</v>
      </c>
      <c r="L555" s="0" t="n">
        <f aca="false">INT(K555*$O$1/B555)*H555</f>
        <v>-4</v>
      </c>
      <c r="M555" s="0" t="n">
        <f aca="false">ABS(L555-L554)</f>
        <v>1</v>
      </c>
      <c r="N555" s="0" t="n">
        <f aca="false">COUNTIF(工作表2!$A$2:$A$248,A555)</f>
        <v>0</v>
      </c>
      <c r="P555" s="0" t="n">
        <f aca="false">D555-IF(N554=1,E554,D554)</f>
        <v>-101</v>
      </c>
      <c r="Q555" s="0" t="n">
        <f aca="false">H554*P555</f>
        <v>101</v>
      </c>
      <c r="R555" s="0" t="n">
        <f aca="false">R554+P555*S554</f>
        <v>4899</v>
      </c>
      <c r="S555" s="0" t="n">
        <f aca="false">INT(R555*$O$1/IF(N555=1,E555,D555))*H555</f>
        <v>-4</v>
      </c>
      <c r="T555" s="0" t="n">
        <f aca="false">IF(N555=1,ABS(S555)+ABS(60),ABS(S555-S554))</f>
        <v>0</v>
      </c>
    </row>
    <row r="556" customFormat="false" ht="15" hidden="false" customHeight="false" outlineLevel="0" collapsed="false">
      <c r="A556" s="1" t="n">
        <v>36802</v>
      </c>
      <c r="B556" s="2" t="n">
        <v>6143.44</v>
      </c>
      <c r="C556" s="2" t="n">
        <v>87908</v>
      </c>
      <c r="D556" s="2" t="n">
        <v>6262</v>
      </c>
      <c r="E556" s="2" t="n">
        <v>6295</v>
      </c>
      <c r="F556" s="2" t="n">
        <f aca="false">AVERAGE(B497:B556)</f>
        <v>7580.38783333334</v>
      </c>
      <c r="G556" s="2" t="n">
        <f aca="false">AVERAGE(C497:C556)</f>
        <v>76179.3666666667</v>
      </c>
      <c r="H556" s="2" t="n">
        <f aca="false">SIGN(C556-G556)</f>
        <v>1</v>
      </c>
      <c r="I556" s="0" t="n">
        <f aca="false">B556-B555</f>
        <v>119.37</v>
      </c>
      <c r="J556" s="0" t="n">
        <f aca="false">H555*I556</f>
        <v>-119.37</v>
      </c>
      <c r="K556" s="0" t="n">
        <f aca="false">K555+I556*L555</f>
        <v>3988.39999999997</v>
      </c>
      <c r="L556" s="0" t="n">
        <f aca="false">INT(K556*$O$1/B556)*H556</f>
        <v>3</v>
      </c>
      <c r="M556" s="0" t="n">
        <f aca="false">ABS(L556-L555)</f>
        <v>7</v>
      </c>
      <c r="N556" s="0" t="n">
        <f aca="false">COUNTIF(工作表2!$A$2:$A$248,A556)</f>
        <v>0</v>
      </c>
      <c r="P556" s="0" t="n">
        <f aca="false">D556-IF(N555=1,E555,D555)</f>
        <v>113</v>
      </c>
      <c r="Q556" s="0" t="n">
        <f aca="false">H555*P556</f>
        <v>-113</v>
      </c>
      <c r="R556" s="0" t="n">
        <f aca="false">R555+P556*S555</f>
        <v>4447</v>
      </c>
      <c r="S556" s="0" t="n">
        <f aca="false">INT(R556*$O$1/IF(N556=1,E556,D556))*H556</f>
        <v>4</v>
      </c>
      <c r="T556" s="0" t="n">
        <f aca="false">IF(N556=1,ABS(S556)+ABS(60),ABS(S556-S555))</f>
        <v>8</v>
      </c>
    </row>
    <row r="557" customFormat="false" ht="15" hidden="false" customHeight="false" outlineLevel="0" collapsed="false">
      <c r="A557" s="1" t="n">
        <v>36803</v>
      </c>
      <c r="B557" s="2" t="n">
        <v>5997.92</v>
      </c>
      <c r="C557" s="2" t="n">
        <v>25266</v>
      </c>
      <c r="D557" s="2" t="n">
        <v>6043</v>
      </c>
      <c r="E557" s="2" t="n">
        <v>6075</v>
      </c>
      <c r="F557" s="2" t="n">
        <f aca="false">AVERAGE(B498:B557)</f>
        <v>7540.8735</v>
      </c>
      <c r="G557" s="2" t="n">
        <f aca="false">AVERAGE(C498:C557)</f>
        <v>75337.6166666667</v>
      </c>
      <c r="H557" s="2" t="n">
        <f aca="false">SIGN(C557-G557)</f>
        <v>-1</v>
      </c>
      <c r="I557" s="0" t="n">
        <f aca="false">B557-B556</f>
        <v>-145.52</v>
      </c>
      <c r="J557" s="0" t="n">
        <f aca="false">H556*I557</f>
        <v>-145.52</v>
      </c>
      <c r="K557" s="0" t="n">
        <f aca="false">K556+I557*L556</f>
        <v>3551.83999999997</v>
      </c>
      <c r="L557" s="0" t="n">
        <f aca="false">INT(K557*$O$1/B557)*H557</f>
        <v>-3</v>
      </c>
      <c r="M557" s="0" t="n">
        <f aca="false">ABS(L557-L556)</f>
        <v>6</v>
      </c>
      <c r="N557" s="0" t="n">
        <f aca="false">COUNTIF(工作表2!$A$2:$A$248,A557)</f>
        <v>0</v>
      </c>
      <c r="P557" s="0" t="n">
        <f aca="false">D557-IF(N556=1,E556,D556)</f>
        <v>-219</v>
      </c>
      <c r="Q557" s="0" t="n">
        <f aca="false">H556*P557</f>
        <v>-219</v>
      </c>
      <c r="R557" s="0" t="n">
        <f aca="false">R556+P557*S556</f>
        <v>3571</v>
      </c>
      <c r="S557" s="0" t="n">
        <f aca="false">INT(R557*$O$1/IF(N557=1,E557,D557))*H557</f>
        <v>-3</v>
      </c>
      <c r="T557" s="0" t="n">
        <f aca="false">IF(N557=1,ABS(S557)+ABS(60),ABS(S557-S556))</f>
        <v>7</v>
      </c>
    </row>
    <row r="558" customFormat="false" ht="15" hidden="false" customHeight="false" outlineLevel="0" collapsed="false">
      <c r="A558" s="1" t="n">
        <v>36804</v>
      </c>
      <c r="B558" s="2" t="n">
        <v>6029.65</v>
      </c>
      <c r="C558" s="2" t="n">
        <v>78197</v>
      </c>
      <c r="D558" s="2" t="n">
        <v>6105</v>
      </c>
      <c r="E558" s="2" t="n">
        <v>6150</v>
      </c>
      <c r="F558" s="2" t="n">
        <f aca="false">AVERAGE(B499:B558)</f>
        <v>7501.16966666667</v>
      </c>
      <c r="G558" s="2" t="n">
        <f aca="false">AVERAGE(C499:C558)</f>
        <v>75625.7666666667</v>
      </c>
      <c r="H558" s="2" t="n">
        <f aca="false">SIGN(C558-G558)</f>
        <v>1</v>
      </c>
      <c r="I558" s="0" t="n">
        <f aca="false">B558-B557</f>
        <v>31.7299999999996</v>
      </c>
      <c r="J558" s="0" t="n">
        <f aca="false">H557*I558</f>
        <v>-31.7299999999996</v>
      </c>
      <c r="K558" s="0" t="n">
        <f aca="false">K557+I558*L557</f>
        <v>3456.64999999997</v>
      </c>
      <c r="L558" s="0" t="n">
        <f aca="false">INT(K558*$O$1/B558)*H558</f>
        <v>3</v>
      </c>
      <c r="M558" s="0" t="n">
        <f aca="false">ABS(L558-L557)</f>
        <v>6</v>
      </c>
      <c r="N558" s="0" t="n">
        <f aca="false">COUNTIF(工作表2!$A$2:$A$248,A558)</f>
        <v>0</v>
      </c>
      <c r="P558" s="0" t="n">
        <f aca="false">D558-IF(N557=1,E557,D557)</f>
        <v>62</v>
      </c>
      <c r="Q558" s="0" t="n">
        <f aca="false">H557*P558</f>
        <v>-62</v>
      </c>
      <c r="R558" s="0" t="n">
        <f aca="false">R557+P558*S557</f>
        <v>3385</v>
      </c>
      <c r="S558" s="0" t="n">
        <f aca="false">INT(R558*$O$1/IF(N558=1,E558,D558))*H558</f>
        <v>3</v>
      </c>
      <c r="T558" s="0" t="n">
        <f aca="false">IF(N558=1,ABS(S558)+ABS(60),ABS(S558-S557))</f>
        <v>6</v>
      </c>
    </row>
    <row r="559" customFormat="false" ht="15" hidden="false" customHeight="false" outlineLevel="0" collapsed="false">
      <c r="A559" s="1" t="n">
        <v>36805</v>
      </c>
      <c r="B559" s="2" t="n">
        <v>6353.67</v>
      </c>
      <c r="C559" s="2" t="n">
        <v>97994</v>
      </c>
      <c r="D559" s="2" t="n">
        <v>6509</v>
      </c>
      <c r="E559" s="2" t="n">
        <v>6530</v>
      </c>
      <c r="F559" s="2" t="n">
        <f aca="false">AVERAGE(B500:B559)</f>
        <v>7470.072</v>
      </c>
      <c r="G559" s="2" t="n">
        <f aca="false">AVERAGE(C500:C559)</f>
        <v>76144.2166666667</v>
      </c>
      <c r="H559" s="2" t="n">
        <f aca="false">SIGN(C559-G559)</f>
        <v>1</v>
      </c>
      <c r="I559" s="0" t="n">
        <f aca="false">B559-B558</f>
        <v>324.02</v>
      </c>
      <c r="J559" s="0" t="n">
        <f aca="false">H558*I559</f>
        <v>324.02</v>
      </c>
      <c r="K559" s="0" t="n">
        <f aca="false">K558+I559*L558</f>
        <v>4428.70999999997</v>
      </c>
      <c r="L559" s="0" t="n">
        <f aca="false">INT(K559*$O$1/B559)*H559</f>
        <v>4</v>
      </c>
      <c r="M559" s="0" t="n">
        <f aca="false">ABS(L559-L558)</f>
        <v>1</v>
      </c>
      <c r="N559" s="0" t="n">
        <f aca="false">COUNTIF(工作表2!$A$2:$A$248,A559)</f>
        <v>0</v>
      </c>
      <c r="P559" s="0" t="n">
        <f aca="false">D559-IF(N558=1,E558,D558)</f>
        <v>404</v>
      </c>
      <c r="Q559" s="0" t="n">
        <f aca="false">H558*P559</f>
        <v>404</v>
      </c>
      <c r="R559" s="0" t="n">
        <f aca="false">R558+P559*S558</f>
        <v>4597</v>
      </c>
      <c r="S559" s="0" t="n">
        <f aca="false">INT(R559*$O$1/IF(N559=1,E559,D559))*H559</f>
        <v>4</v>
      </c>
      <c r="T559" s="0" t="n">
        <f aca="false">IF(N559=1,ABS(S559)+ABS(60),ABS(S559-S558))</f>
        <v>1</v>
      </c>
    </row>
    <row r="560" customFormat="false" ht="15" hidden="false" customHeight="false" outlineLevel="0" collapsed="false">
      <c r="A560" s="1" t="n">
        <v>36806</v>
      </c>
      <c r="B560" s="2" t="n">
        <v>6352.03</v>
      </c>
      <c r="C560" s="2" t="n">
        <v>92444</v>
      </c>
      <c r="D560" s="2" t="n">
        <v>6430</v>
      </c>
      <c r="E560" s="2" t="n">
        <v>6465</v>
      </c>
      <c r="F560" s="2" t="n">
        <f aca="false">AVERAGE(B501:B560)</f>
        <v>7439.81633333334</v>
      </c>
      <c r="G560" s="2" t="n">
        <f aca="false">AVERAGE(C501:C560)</f>
        <v>76290.3166666667</v>
      </c>
      <c r="H560" s="2" t="n">
        <f aca="false">SIGN(C560-G560)</f>
        <v>1</v>
      </c>
      <c r="I560" s="0" t="n">
        <f aca="false">B560-B559</f>
        <v>-1.64000000000033</v>
      </c>
      <c r="J560" s="0" t="n">
        <f aca="false">H559*I560</f>
        <v>-1.64000000000033</v>
      </c>
      <c r="K560" s="0" t="n">
        <f aca="false">K559+I560*L559</f>
        <v>4422.14999999997</v>
      </c>
      <c r="L560" s="0" t="n">
        <f aca="false">INT(K560*$O$1/B560)*H560</f>
        <v>4</v>
      </c>
      <c r="M560" s="0" t="n">
        <f aca="false">ABS(L560-L559)</f>
        <v>0</v>
      </c>
      <c r="N560" s="0" t="n">
        <f aca="false">COUNTIF(工作表2!$A$2:$A$248,A560)</f>
        <v>0</v>
      </c>
      <c r="P560" s="0" t="n">
        <f aca="false">D560-IF(N559=1,E559,D559)</f>
        <v>-79</v>
      </c>
      <c r="Q560" s="0" t="n">
        <f aca="false">H559*P560</f>
        <v>-79</v>
      </c>
      <c r="R560" s="0" t="n">
        <f aca="false">R559+P560*S559</f>
        <v>4281</v>
      </c>
      <c r="S560" s="0" t="n">
        <f aca="false">INT(R560*$O$1/IF(N560=1,E560,D560))*H560</f>
        <v>3</v>
      </c>
      <c r="T560" s="0" t="n">
        <f aca="false">IF(N560=1,ABS(S560)+ABS(60),ABS(S560-S559))</f>
        <v>1</v>
      </c>
    </row>
    <row r="561" customFormat="false" ht="15" hidden="false" customHeight="false" outlineLevel="0" collapsed="false">
      <c r="A561" s="1" t="n">
        <v>36808</v>
      </c>
      <c r="B561" s="2" t="n">
        <v>6209.42</v>
      </c>
      <c r="C561" s="2" t="n">
        <v>59482</v>
      </c>
      <c r="D561" s="2" t="n">
        <v>6205</v>
      </c>
      <c r="E561" s="2" t="n">
        <v>6239</v>
      </c>
      <c r="F561" s="2" t="n">
        <f aca="false">AVERAGE(B502:B561)</f>
        <v>7408.90333333334</v>
      </c>
      <c r="G561" s="2" t="n">
        <f aca="false">AVERAGE(C502:C561)</f>
        <v>76444.3833333333</v>
      </c>
      <c r="H561" s="2" t="n">
        <f aca="false">SIGN(C561-G561)</f>
        <v>-1</v>
      </c>
      <c r="I561" s="0" t="n">
        <f aca="false">B561-B560</f>
        <v>-142.61</v>
      </c>
      <c r="J561" s="0" t="n">
        <f aca="false">H560*I561</f>
        <v>-142.61</v>
      </c>
      <c r="K561" s="0" t="n">
        <f aca="false">K560+I561*L560</f>
        <v>3851.70999999997</v>
      </c>
      <c r="L561" s="0" t="n">
        <f aca="false">INT(K561*$O$1/B561)*H561</f>
        <v>-3</v>
      </c>
      <c r="M561" s="0" t="n">
        <f aca="false">ABS(L561-L560)</f>
        <v>7</v>
      </c>
      <c r="N561" s="0" t="n">
        <f aca="false">COUNTIF(工作表2!$A$2:$A$248,A561)</f>
        <v>0</v>
      </c>
      <c r="P561" s="0" t="n">
        <f aca="false">D561-IF(N560=1,E560,D560)</f>
        <v>-225</v>
      </c>
      <c r="Q561" s="0" t="n">
        <f aca="false">H560*P561</f>
        <v>-225</v>
      </c>
      <c r="R561" s="0" t="n">
        <f aca="false">R560+P561*S560</f>
        <v>3606</v>
      </c>
      <c r="S561" s="0" t="n">
        <f aca="false">INT(R561*$O$1/IF(N561=1,E561,D561))*H561</f>
        <v>-3</v>
      </c>
      <c r="T561" s="0" t="n">
        <f aca="false">IF(N561=1,ABS(S561)+ABS(60),ABS(S561-S560))</f>
        <v>6</v>
      </c>
    </row>
    <row r="562" customFormat="false" ht="15" hidden="false" customHeight="false" outlineLevel="0" collapsed="false">
      <c r="A562" s="1" t="n">
        <v>36810</v>
      </c>
      <c r="B562" s="2" t="n">
        <v>6040.55</v>
      </c>
      <c r="C562" s="2" t="n">
        <v>24782</v>
      </c>
      <c r="D562" s="2" t="n">
        <v>5988</v>
      </c>
      <c r="E562" s="2" t="n">
        <v>6021</v>
      </c>
      <c r="F562" s="2" t="n">
        <f aca="false">AVERAGE(B503:B562)</f>
        <v>7377.906</v>
      </c>
      <c r="G562" s="2" t="n">
        <f aca="false">AVERAGE(C503:C562)</f>
        <v>75833.1833333333</v>
      </c>
      <c r="H562" s="2" t="n">
        <f aca="false">SIGN(C562-G562)</f>
        <v>-1</v>
      </c>
      <c r="I562" s="0" t="n">
        <f aca="false">B562-B561</f>
        <v>-168.87</v>
      </c>
      <c r="J562" s="0" t="n">
        <f aca="false">H561*I562</f>
        <v>168.87</v>
      </c>
      <c r="K562" s="0" t="n">
        <f aca="false">K561+I562*L561</f>
        <v>4358.31999999997</v>
      </c>
      <c r="L562" s="0" t="n">
        <f aca="false">INT(K562*$O$1/B562)*H562</f>
        <v>-4</v>
      </c>
      <c r="M562" s="0" t="n">
        <f aca="false">ABS(L562-L561)</f>
        <v>1</v>
      </c>
      <c r="N562" s="0" t="n">
        <f aca="false">COUNTIF(工作表2!$A$2:$A$248,A562)</f>
        <v>0</v>
      </c>
      <c r="P562" s="0" t="n">
        <f aca="false">D562-IF(N561=1,E561,D561)</f>
        <v>-217</v>
      </c>
      <c r="Q562" s="0" t="n">
        <f aca="false">H561*P562</f>
        <v>217</v>
      </c>
      <c r="R562" s="0" t="n">
        <f aca="false">R561+P562*S561</f>
        <v>4257</v>
      </c>
      <c r="S562" s="0" t="n">
        <f aca="false">INT(R562*$O$1/IF(N562=1,E562,D562))*H562</f>
        <v>-4</v>
      </c>
      <c r="T562" s="0" t="n">
        <f aca="false">IF(N562=1,ABS(S562)+ABS(60),ABS(S562-S561))</f>
        <v>1</v>
      </c>
    </row>
    <row r="563" customFormat="false" ht="15" hidden="false" customHeight="false" outlineLevel="0" collapsed="false">
      <c r="A563" s="1" t="n">
        <v>36811</v>
      </c>
      <c r="B563" s="2" t="n">
        <v>5805.01</v>
      </c>
      <c r="C563" s="2" t="n">
        <v>57290</v>
      </c>
      <c r="D563" s="2" t="n">
        <v>5715</v>
      </c>
      <c r="E563" s="2" t="n">
        <v>5730</v>
      </c>
      <c r="F563" s="2" t="n">
        <f aca="false">AVERAGE(B504:B563)</f>
        <v>7341.96383333333</v>
      </c>
      <c r="G563" s="2" t="n">
        <f aca="false">AVERAGE(C504:C563)</f>
        <v>75520.2166666667</v>
      </c>
      <c r="H563" s="2" t="n">
        <f aca="false">SIGN(C563-G563)</f>
        <v>-1</v>
      </c>
      <c r="I563" s="0" t="n">
        <f aca="false">B563-B562</f>
        <v>-235.54</v>
      </c>
      <c r="J563" s="0" t="n">
        <f aca="false">H562*I563</f>
        <v>235.54</v>
      </c>
      <c r="K563" s="0" t="n">
        <f aca="false">K562+I563*L562</f>
        <v>5300.47999999997</v>
      </c>
      <c r="L563" s="0" t="n">
        <f aca="false">INT(K563*$O$1/B563)*H563</f>
        <v>-5</v>
      </c>
      <c r="M563" s="0" t="n">
        <f aca="false">ABS(L563-L562)</f>
        <v>1</v>
      </c>
      <c r="N563" s="0" t="n">
        <f aca="false">COUNTIF(工作表2!$A$2:$A$248,A563)</f>
        <v>0</v>
      </c>
      <c r="P563" s="0" t="n">
        <f aca="false">D563-IF(N562=1,E562,D562)</f>
        <v>-273</v>
      </c>
      <c r="Q563" s="0" t="n">
        <f aca="false">H562*P563</f>
        <v>273</v>
      </c>
      <c r="R563" s="0" t="n">
        <f aca="false">R562+P563*S562</f>
        <v>5349</v>
      </c>
      <c r="S563" s="0" t="n">
        <f aca="false">INT(R563*$O$1/IF(N563=1,E563,D563))*H563</f>
        <v>-5</v>
      </c>
      <c r="T563" s="0" t="n">
        <f aca="false">IF(N563=1,ABS(S563)+ABS(60),ABS(S563-S562))</f>
        <v>1</v>
      </c>
    </row>
    <row r="564" customFormat="false" ht="15" hidden="false" customHeight="false" outlineLevel="0" collapsed="false">
      <c r="A564" s="1" t="n">
        <v>36812</v>
      </c>
      <c r="B564" s="2" t="n">
        <v>5876.11</v>
      </c>
      <c r="C564" s="2" t="n">
        <v>75617</v>
      </c>
      <c r="D564" s="2" t="n">
        <v>5898</v>
      </c>
      <c r="E564" s="2" t="n">
        <v>5900</v>
      </c>
      <c r="F564" s="2" t="n">
        <f aca="false">AVERAGE(B505:B564)</f>
        <v>7307.29433333333</v>
      </c>
      <c r="G564" s="2" t="n">
        <f aca="false">AVERAGE(C505:C564)</f>
        <v>75526.6666666667</v>
      </c>
      <c r="H564" s="2" t="n">
        <f aca="false">SIGN(C564-G564)</f>
        <v>1</v>
      </c>
      <c r="I564" s="0" t="n">
        <f aca="false">B564-B563</f>
        <v>71.0999999999995</v>
      </c>
      <c r="J564" s="0" t="n">
        <f aca="false">H563*I564</f>
        <v>-71.0999999999995</v>
      </c>
      <c r="K564" s="0" t="n">
        <f aca="false">K563+I564*L563</f>
        <v>4944.97999999997</v>
      </c>
      <c r="L564" s="0" t="n">
        <f aca="false">INT(K564*$O$1/B564)*H564</f>
        <v>5</v>
      </c>
      <c r="M564" s="0" t="n">
        <f aca="false">ABS(L564-L563)</f>
        <v>10</v>
      </c>
      <c r="N564" s="0" t="n">
        <f aca="false">COUNTIF(工作表2!$A$2:$A$248,A564)</f>
        <v>0</v>
      </c>
      <c r="P564" s="0" t="n">
        <f aca="false">D564-IF(N563=1,E563,D563)</f>
        <v>183</v>
      </c>
      <c r="Q564" s="0" t="n">
        <f aca="false">H563*P564</f>
        <v>-183</v>
      </c>
      <c r="R564" s="0" t="n">
        <f aca="false">R563+P564*S563</f>
        <v>4434</v>
      </c>
      <c r="S564" s="0" t="n">
        <f aca="false">INT(R564*$O$1/IF(N564=1,E564,D564))*H564</f>
        <v>4</v>
      </c>
      <c r="T564" s="0" t="n">
        <f aca="false">IF(N564=1,ABS(S564)+ABS(60),ABS(S564-S563))</f>
        <v>9</v>
      </c>
    </row>
    <row r="565" customFormat="false" ht="15" hidden="false" customHeight="false" outlineLevel="0" collapsed="false">
      <c r="A565" s="1" t="n">
        <v>36815</v>
      </c>
      <c r="B565" s="2" t="n">
        <v>5630.95</v>
      </c>
      <c r="C565" s="2" t="n">
        <v>94682</v>
      </c>
      <c r="D565" s="2" t="n">
        <v>5486</v>
      </c>
      <c r="E565" s="2" t="n">
        <v>5487</v>
      </c>
      <c r="F565" s="2" t="n">
        <f aca="false">AVERAGE(B506:B565)</f>
        <v>7265.775</v>
      </c>
      <c r="G565" s="2" t="n">
        <f aca="false">AVERAGE(C506:C565)</f>
        <v>75609.3666666667</v>
      </c>
      <c r="H565" s="2" t="n">
        <f aca="false">SIGN(C565-G565)</f>
        <v>1</v>
      </c>
      <c r="I565" s="0" t="n">
        <f aca="false">B565-B564</f>
        <v>-245.16</v>
      </c>
      <c r="J565" s="0" t="n">
        <f aca="false">H564*I565</f>
        <v>-245.16</v>
      </c>
      <c r="K565" s="0" t="n">
        <f aca="false">K564+I565*L564</f>
        <v>3719.17999999997</v>
      </c>
      <c r="L565" s="0" t="n">
        <f aca="false">INT(K565*$O$1/B565)*H565</f>
        <v>3</v>
      </c>
      <c r="M565" s="0" t="n">
        <f aca="false">ABS(L565-L564)</f>
        <v>2</v>
      </c>
      <c r="N565" s="0" t="n">
        <f aca="false">COUNTIF(工作表2!$A$2:$A$248,A565)</f>
        <v>0</v>
      </c>
      <c r="P565" s="0" t="n">
        <f aca="false">D565-IF(N564=1,E564,D564)</f>
        <v>-412</v>
      </c>
      <c r="Q565" s="0" t="n">
        <f aca="false">H564*P565</f>
        <v>-412</v>
      </c>
      <c r="R565" s="0" t="n">
        <f aca="false">R564+P565*S564</f>
        <v>2786</v>
      </c>
      <c r="S565" s="0" t="n">
        <f aca="false">INT(R565*$O$1/IF(N565=1,E565,D565))*H565</f>
        <v>3</v>
      </c>
      <c r="T565" s="0" t="n">
        <f aca="false">IF(N565=1,ABS(S565)+ABS(60),ABS(S565-S564))</f>
        <v>1</v>
      </c>
    </row>
    <row r="566" customFormat="false" ht="15" hidden="false" customHeight="false" outlineLevel="0" collapsed="false">
      <c r="A566" s="1" t="n">
        <v>36816</v>
      </c>
      <c r="B566" s="2" t="n">
        <v>5702.36</v>
      </c>
      <c r="C566" s="2" t="n">
        <v>72166</v>
      </c>
      <c r="D566" s="2" t="n">
        <v>5728</v>
      </c>
      <c r="E566" s="2" t="n">
        <v>5760</v>
      </c>
      <c r="F566" s="2" t="n">
        <f aca="false">AVERAGE(B507:B566)</f>
        <v>7225.08216666667</v>
      </c>
      <c r="G566" s="2" t="n">
        <f aca="false">AVERAGE(C507:C566)</f>
        <v>75654.0666666667</v>
      </c>
      <c r="H566" s="2" t="n">
        <f aca="false">SIGN(C566-G566)</f>
        <v>-1</v>
      </c>
      <c r="I566" s="0" t="n">
        <f aca="false">B566-B565</f>
        <v>71.4099999999999</v>
      </c>
      <c r="J566" s="0" t="n">
        <f aca="false">H565*I566</f>
        <v>71.4099999999999</v>
      </c>
      <c r="K566" s="0" t="n">
        <f aca="false">K565+I566*L565</f>
        <v>3933.40999999997</v>
      </c>
      <c r="L566" s="0" t="n">
        <f aca="false">INT(K566*$O$1/B566)*H566</f>
        <v>-4</v>
      </c>
      <c r="M566" s="0" t="n">
        <f aca="false">ABS(L566-L565)</f>
        <v>7</v>
      </c>
      <c r="N566" s="0" t="n">
        <f aca="false">COUNTIF(工作表2!$A$2:$A$248,A566)</f>
        <v>0</v>
      </c>
      <c r="P566" s="0" t="n">
        <f aca="false">D566-IF(N565=1,E565,D565)</f>
        <v>242</v>
      </c>
      <c r="Q566" s="0" t="n">
        <f aca="false">H565*P566</f>
        <v>242</v>
      </c>
      <c r="R566" s="0" t="n">
        <f aca="false">R565+P566*S565</f>
        <v>3512</v>
      </c>
      <c r="S566" s="0" t="n">
        <f aca="false">INT(R566*$O$1/IF(N566=1,E566,D566))*H566</f>
        <v>-3</v>
      </c>
      <c r="T566" s="0" t="n">
        <f aca="false">IF(N566=1,ABS(S566)+ABS(60),ABS(S566-S565))</f>
        <v>6</v>
      </c>
    </row>
    <row r="567" customFormat="false" ht="15" hidden="false" customHeight="false" outlineLevel="0" collapsed="false">
      <c r="A567" s="1" t="n">
        <v>36817</v>
      </c>
      <c r="B567" s="2" t="n">
        <v>5432.23</v>
      </c>
      <c r="C567" s="2" t="n">
        <v>56310</v>
      </c>
      <c r="D567" s="2" t="n">
        <v>5328</v>
      </c>
      <c r="E567" s="2" t="n">
        <v>5357</v>
      </c>
      <c r="F567" s="2" t="n">
        <f aca="false">AVERAGE(B508:B567)</f>
        <v>7180.37066666667</v>
      </c>
      <c r="G567" s="2" t="n">
        <f aca="false">AVERAGE(C508:C567)</f>
        <v>75745.05</v>
      </c>
      <c r="H567" s="2" t="n">
        <f aca="false">SIGN(C567-G567)</f>
        <v>-1</v>
      </c>
      <c r="I567" s="0" t="n">
        <f aca="false">B567-B566</f>
        <v>-270.13</v>
      </c>
      <c r="J567" s="0" t="n">
        <f aca="false">H566*I567</f>
        <v>270.13</v>
      </c>
      <c r="K567" s="0" t="n">
        <f aca="false">K566+I567*L566</f>
        <v>5013.92999999997</v>
      </c>
      <c r="L567" s="0" t="n">
        <f aca="false">INT(K567*$O$1/B567)*H567</f>
        <v>-5</v>
      </c>
      <c r="M567" s="0" t="n">
        <f aca="false">ABS(L567-L566)</f>
        <v>1</v>
      </c>
      <c r="N567" s="0" t="n">
        <f aca="false">COUNTIF(工作表2!$A$2:$A$248,A567)</f>
        <v>1</v>
      </c>
      <c r="P567" s="0" t="n">
        <f aca="false">D567-IF(N566=1,E566,D566)</f>
        <v>-400</v>
      </c>
      <c r="Q567" s="0" t="n">
        <f aca="false">H566*P567</f>
        <v>400</v>
      </c>
      <c r="R567" s="0" t="n">
        <f aca="false">R566+P567*S566</f>
        <v>4712</v>
      </c>
      <c r="S567" s="0" t="n">
        <f aca="false">INT(R567*$O$1/IF(N567=1,E567,D567))*H567</f>
        <v>-5</v>
      </c>
      <c r="T567" s="0" t="n">
        <f aca="false">IF(N567=1,ABS(S567)+ABS(60),ABS(S567-S566))</f>
        <v>65</v>
      </c>
    </row>
    <row r="568" customFormat="false" ht="15" hidden="false" customHeight="false" outlineLevel="0" collapsed="false">
      <c r="A568" s="1" t="n">
        <v>36818</v>
      </c>
      <c r="B568" s="2" t="n">
        <v>5081.28</v>
      </c>
      <c r="C568" s="2" t="n">
        <v>37428</v>
      </c>
      <c r="D568" s="2" t="n">
        <v>5199</v>
      </c>
      <c r="E568" s="2" t="n">
        <v>5098</v>
      </c>
      <c r="F568" s="2" t="n">
        <f aca="false">AVERAGE(B509:B568)</f>
        <v>7131.98116666667</v>
      </c>
      <c r="G568" s="2" t="n">
        <f aca="false">AVERAGE(C509:C568)</f>
        <v>75604.2166666667</v>
      </c>
      <c r="H568" s="2" t="n">
        <f aca="false">SIGN(C568-G568)</f>
        <v>-1</v>
      </c>
      <c r="I568" s="0" t="n">
        <f aca="false">B568-B567</f>
        <v>-350.95</v>
      </c>
      <c r="J568" s="0" t="n">
        <f aca="false">H567*I568</f>
        <v>350.95</v>
      </c>
      <c r="K568" s="0" t="n">
        <f aca="false">K567+I568*L567</f>
        <v>6768.67999999997</v>
      </c>
      <c r="L568" s="0" t="n">
        <f aca="false">INT(K568*$O$1/B568)*H568</f>
        <v>-7</v>
      </c>
      <c r="M568" s="0" t="n">
        <f aca="false">ABS(L568-L567)</f>
        <v>2</v>
      </c>
      <c r="N568" s="0" t="n">
        <f aca="false">COUNTIF(工作表2!$A$2:$A$248,A568)</f>
        <v>0</v>
      </c>
      <c r="P568" s="0" t="n">
        <f aca="false">D568-IF(N567=1,E567,D567)</f>
        <v>-158</v>
      </c>
      <c r="Q568" s="0" t="n">
        <f aca="false">H567*P568</f>
        <v>158</v>
      </c>
      <c r="R568" s="0" t="n">
        <f aca="false">R567+P568*S567</f>
        <v>5502</v>
      </c>
      <c r="S568" s="0" t="n">
        <f aca="false">INT(R568*$O$1/IF(N568=1,E568,D568))*H568</f>
        <v>-6</v>
      </c>
      <c r="T568" s="0" t="n">
        <f aca="false">IF(N568=1,ABS(S568)+ABS(60),ABS(S568-S567))</f>
        <v>1</v>
      </c>
    </row>
    <row r="569" customFormat="false" ht="15" hidden="false" customHeight="false" outlineLevel="0" collapsed="false">
      <c r="A569" s="1" t="n">
        <v>36819</v>
      </c>
      <c r="B569" s="2" t="n">
        <v>5404.78</v>
      </c>
      <c r="C569" s="2" t="n">
        <v>65971</v>
      </c>
      <c r="D569" s="2" t="n">
        <v>5562</v>
      </c>
      <c r="E569" s="2" t="n">
        <v>5454</v>
      </c>
      <c r="F569" s="2" t="n">
        <f aca="false">AVERAGE(B510:B569)</f>
        <v>7090.11333333334</v>
      </c>
      <c r="G569" s="2" t="n">
        <f aca="false">AVERAGE(C510:C569)</f>
        <v>75868.65</v>
      </c>
      <c r="H569" s="2" t="n">
        <f aca="false">SIGN(C569-G569)</f>
        <v>-1</v>
      </c>
      <c r="I569" s="0" t="n">
        <f aca="false">B569-B568</f>
        <v>323.5</v>
      </c>
      <c r="J569" s="0" t="n">
        <f aca="false">H568*I569</f>
        <v>-323.5</v>
      </c>
      <c r="K569" s="0" t="n">
        <f aca="false">K568+I569*L568</f>
        <v>4504.17999999997</v>
      </c>
      <c r="L569" s="0" t="n">
        <f aca="false">INT(K569*$O$1/B569)*H569</f>
        <v>-5</v>
      </c>
      <c r="M569" s="0" t="n">
        <f aca="false">ABS(L569-L568)</f>
        <v>2</v>
      </c>
      <c r="N569" s="0" t="n">
        <f aca="false">COUNTIF(工作表2!$A$2:$A$248,A569)</f>
        <v>0</v>
      </c>
      <c r="P569" s="0" t="n">
        <f aca="false">D569-IF(N568=1,E568,D568)</f>
        <v>363</v>
      </c>
      <c r="Q569" s="0" t="n">
        <f aca="false">H568*P569</f>
        <v>-363</v>
      </c>
      <c r="R569" s="0" t="n">
        <f aca="false">R568+P569*S568</f>
        <v>3324</v>
      </c>
      <c r="S569" s="0" t="n">
        <f aca="false">INT(R569*$O$1/IF(N569=1,E569,D569))*H569</f>
        <v>-3</v>
      </c>
      <c r="T569" s="0" t="n">
        <f aca="false">IF(N569=1,ABS(S569)+ABS(60),ABS(S569-S568))</f>
        <v>3</v>
      </c>
    </row>
    <row r="570" customFormat="false" ht="15" hidden="false" customHeight="false" outlineLevel="0" collapsed="false">
      <c r="A570" s="1" t="n">
        <v>36820</v>
      </c>
      <c r="B570" s="2" t="n">
        <v>5599.74</v>
      </c>
      <c r="C570" s="2" t="n">
        <v>77064</v>
      </c>
      <c r="D570" s="2" t="n">
        <v>5660</v>
      </c>
      <c r="E570" s="2" t="n">
        <v>5680</v>
      </c>
      <c r="F570" s="2" t="n">
        <f aca="false">AVERAGE(B511:B570)</f>
        <v>7052.6935</v>
      </c>
      <c r="G570" s="2" t="n">
        <f aca="false">AVERAGE(C511:C570)</f>
        <v>76191.9333333333</v>
      </c>
      <c r="H570" s="2" t="n">
        <f aca="false">SIGN(C570-G570)</f>
        <v>1</v>
      </c>
      <c r="I570" s="0" t="n">
        <f aca="false">B570-B569</f>
        <v>194.96</v>
      </c>
      <c r="J570" s="0" t="n">
        <f aca="false">H569*I570</f>
        <v>-194.96</v>
      </c>
      <c r="K570" s="0" t="n">
        <f aca="false">K569+I570*L569</f>
        <v>3529.37999999997</v>
      </c>
      <c r="L570" s="0" t="n">
        <f aca="false">INT(K570*$O$1/B570)*H570</f>
        <v>3</v>
      </c>
      <c r="M570" s="0" t="n">
        <f aca="false">ABS(L570-L569)</f>
        <v>8</v>
      </c>
      <c r="N570" s="0" t="n">
        <f aca="false">COUNTIF(工作表2!$A$2:$A$248,A570)</f>
        <v>0</v>
      </c>
      <c r="P570" s="0" t="n">
        <f aca="false">D570-IF(N569=1,E569,D569)</f>
        <v>98</v>
      </c>
      <c r="Q570" s="0" t="n">
        <f aca="false">H569*P570</f>
        <v>-98</v>
      </c>
      <c r="R570" s="0" t="n">
        <f aca="false">R569+P570*S569</f>
        <v>3030</v>
      </c>
      <c r="S570" s="0" t="n">
        <f aca="false">INT(R570*$O$1/IF(N570=1,E570,D570))*H570</f>
        <v>3</v>
      </c>
      <c r="T570" s="0" t="n">
        <f aca="false">IF(N570=1,ABS(S570)+ABS(60),ABS(S570-S569))</f>
        <v>6</v>
      </c>
    </row>
    <row r="571" customFormat="false" ht="15" hidden="false" customHeight="false" outlineLevel="0" collapsed="false">
      <c r="A571" s="1" t="n">
        <v>36822</v>
      </c>
      <c r="B571" s="2" t="n">
        <v>5680.95</v>
      </c>
      <c r="C571" s="2" t="n">
        <v>87422</v>
      </c>
      <c r="D571" s="2" t="n">
        <v>5670</v>
      </c>
      <c r="E571" s="2" t="n">
        <v>5685</v>
      </c>
      <c r="F571" s="2" t="n">
        <f aca="false">AVERAGE(B512:B571)</f>
        <v>7015.28933333334</v>
      </c>
      <c r="G571" s="2" t="n">
        <f aca="false">AVERAGE(C512:C571)</f>
        <v>76506.0833333333</v>
      </c>
      <c r="H571" s="2" t="n">
        <f aca="false">SIGN(C571-G571)</f>
        <v>1</v>
      </c>
      <c r="I571" s="0" t="n">
        <f aca="false">B571-B570</f>
        <v>81.21</v>
      </c>
      <c r="J571" s="0" t="n">
        <f aca="false">H570*I571</f>
        <v>81.21</v>
      </c>
      <c r="K571" s="0" t="n">
        <f aca="false">K570+I571*L570</f>
        <v>3773.00999999997</v>
      </c>
      <c r="L571" s="0" t="n">
        <f aca="false">INT(K571*$O$1/B571)*H571</f>
        <v>3</v>
      </c>
      <c r="M571" s="0" t="n">
        <f aca="false">ABS(L571-L570)</f>
        <v>0</v>
      </c>
      <c r="N571" s="0" t="n">
        <f aca="false">COUNTIF(工作表2!$A$2:$A$248,A571)</f>
        <v>0</v>
      </c>
      <c r="P571" s="0" t="n">
        <f aca="false">D571-IF(N570=1,E570,D570)</f>
        <v>10</v>
      </c>
      <c r="Q571" s="0" t="n">
        <f aca="false">H570*P571</f>
        <v>10</v>
      </c>
      <c r="R571" s="0" t="n">
        <f aca="false">R570+P571*S570</f>
        <v>3060</v>
      </c>
      <c r="S571" s="0" t="n">
        <f aca="false">INT(R571*$O$1/IF(N571=1,E571,D571))*H571</f>
        <v>3</v>
      </c>
      <c r="T571" s="0" t="n">
        <f aca="false">IF(N571=1,ABS(S571)+ABS(60),ABS(S571-S570))</f>
        <v>0</v>
      </c>
    </row>
    <row r="572" customFormat="false" ht="15" hidden="false" customHeight="false" outlineLevel="0" collapsed="false">
      <c r="A572" s="1" t="n">
        <v>36823</v>
      </c>
      <c r="B572" s="2" t="n">
        <v>5918.63</v>
      </c>
      <c r="C572" s="2" t="n">
        <v>106209</v>
      </c>
      <c r="D572" s="2" t="n">
        <v>5920</v>
      </c>
      <c r="E572" s="2" t="n">
        <v>5921</v>
      </c>
      <c r="F572" s="2" t="n">
        <f aca="false">AVERAGE(B513:B572)</f>
        <v>6983.24266666667</v>
      </c>
      <c r="G572" s="2" t="n">
        <f aca="false">AVERAGE(C513:C572)</f>
        <v>77415.2833333333</v>
      </c>
      <c r="H572" s="2" t="n">
        <f aca="false">SIGN(C572-G572)</f>
        <v>1</v>
      </c>
      <c r="I572" s="0" t="n">
        <f aca="false">B572-B571</f>
        <v>237.68</v>
      </c>
      <c r="J572" s="0" t="n">
        <f aca="false">H571*I572</f>
        <v>237.68</v>
      </c>
      <c r="K572" s="0" t="n">
        <f aca="false">K571+I572*L571</f>
        <v>4486.04999999997</v>
      </c>
      <c r="L572" s="0" t="n">
        <f aca="false">INT(K572*$O$1/B572)*H572</f>
        <v>4</v>
      </c>
      <c r="M572" s="0" t="n">
        <f aca="false">ABS(L572-L571)</f>
        <v>1</v>
      </c>
      <c r="N572" s="0" t="n">
        <f aca="false">COUNTIF(工作表2!$A$2:$A$248,A572)</f>
        <v>0</v>
      </c>
      <c r="P572" s="0" t="n">
        <f aca="false">D572-IF(N571=1,E571,D571)</f>
        <v>250</v>
      </c>
      <c r="Q572" s="0" t="n">
        <f aca="false">H571*P572</f>
        <v>250</v>
      </c>
      <c r="R572" s="0" t="n">
        <f aca="false">R571+P572*S571</f>
        <v>3810</v>
      </c>
      <c r="S572" s="0" t="n">
        <f aca="false">INT(R572*$O$1/IF(N572=1,E572,D572))*H572</f>
        <v>3</v>
      </c>
      <c r="T572" s="0" t="n">
        <f aca="false">IF(N572=1,ABS(S572)+ABS(60),ABS(S572-S571))</f>
        <v>0</v>
      </c>
    </row>
    <row r="573" customFormat="false" ht="15" hidden="false" customHeight="false" outlineLevel="0" collapsed="false">
      <c r="A573" s="1" t="n">
        <v>36824</v>
      </c>
      <c r="B573" s="2" t="n">
        <v>6023.78</v>
      </c>
      <c r="C573" s="2" t="n">
        <v>107960</v>
      </c>
      <c r="D573" s="2" t="n">
        <v>5972</v>
      </c>
      <c r="E573" s="2" t="n">
        <v>5960</v>
      </c>
      <c r="F573" s="2" t="n">
        <f aca="false">AVERAGE(B514:B573)</f>
        <v>6955.03916666667</v>
      </c>
      <c r="G573" s="2" t="n">
        <f aca="false">AVERAGE(C514:C573)</f>
        <v>78412.0666666667</v>
      </c>
      <c r="H573" s="2" t="n">
        <f aca="false">SIGN(C573-G573)</f>
        <v>1</v>
      </c>
      <c r="I573" s="0" t="n">
        <f aca="false">B573-B572</f>
        <v>105.15</v>
      </c>
      <c r="J573" s="0" t="n">
        <f aca="false">H572*I573</f>
        <v>105.15</v>
      </c>
      <c r="K573" s="0" t="n">
        <f aca="false">K572+I573*L572</f>
        <v>4906.64999999997</v>
      </c>
      <c r="L573" s="0" t="n">
        <f aca="false">INT(K573*$O$1/B573)*H573</f>
        <v>4</v>
      </c>
      <c r="M573" s="0" t="n">
        <f aca="false">ABS(L573-L572)</f>
        <v>0</v>
      </c>
      <c r="N573" s="0" t="n">
        <f aca="false">COUNTIF(工作表2!$A$2:$A$248,A573)</f>
        <v>0</v>
      </c>
      <c r="P573" s="0" t="n">
        <f aca="false">D573-IF(N572=1,E572,D572)</f>
        <v>52</v>
      </c>
      <c r="Q573" s="0" t="n">
        <f aca="false">H572*P573</f>
        <v>52</v>
      </c>
      <c r="R573" s="0" t="n">
        <f aca="false">R572+P573*S572</f>
        <v>3966</v>
      </c>
      <c r="S573" s="0" t="n">
        <f aca="false">INT(R573*$O$1/IF(N573=1,E573,D573))*H573</f>
        <v>3</v>
      </c>
      <c r="T573" s="0" t="n">
        <f aca="false">IF(N573=1,ABS(S573)+ABS(60),ABS(S573-S572))</f>
        <v>0</v>
      </c>
    </row>
    <row r="574" customFormat="false" ht="15" hidden="false" customHeight="false" outlineLevel="0" collapsed="false">
      <c r="A574" s="1" t="n">
        <v>36825</v>
      </c>
      <c r="B574" s="2" t="n">
        <v>5941.85</v>
      </c>
      <c r="C574" s="2" t="n">
        <v>101001</v>
      </c>
      <c r="D574" s="2" t="n">
        <v>5875</v>
      </c>
      <c r="E574" s="2" t="n">
        <v>5891</v>
      </c>
      <c r="F574" s="2" t="n">
        <f aca="false">AVERAGE(B515:B574)</f>
        <v>6924.107</v>
      </c>
      <c r="G574" s="2" t="n">
        <f aca="false">AVERAGE(C515:C574)</f>
        <v>79038.5166666667</v>
      </c>
      <c r="H574" s="2" t="n">
        <f aca="false">SIGN(C574-G574)</f>
        <v>1</v>
      </c>
      <c r="I574" s="0" t="n">
        <f aca="false">B574-B573</f>
        <v>-81.9299999999994</v>
      </c>
      <c r="J574" s="0" t="n">
        <f aca="false">H573*I574</f>
        <v>-81.9299999999994</v>
      </c>
      <c r="K574" s="0" t="n">
        <f aca="false">K573+I574*L573</f>
        <v>4578.92999999997</v>
      </c>
      <c r="L574" s="0" t="n">
        <f aca="false">INT(K574*$O$1/B574)*H574</f>
        <v>4</v>
      </c>
      <c r="M574" s="0" t="n">
        <f aca="false">ABS(L574-L573)</f>
        <v>0</v>
      </c>
      <c r="N574" s="0" t="n">
        <f aca="false">COUNTIF(工作表2!$A$2:$A$248,A574)</f>
        <v>0</v>
      </c>
      <c r="P574" s="0" t="n">
        <f aca="false">D574-IF(N573=1,E573,D573)</f>
        <v>-97</v>
      </c>
      <c r="Q574" s="0" t="n">
        <f aca="false">H573*P574</f>
        <v>-97</v>
      </c>
      <c r="R574" s="0" t="n">
        <f aca="false">R573+P574*S573</f>
        <v>3675</v>
      </c>
      <c r="S574" s="0" t="n">
        <f aca="false">INT(R574*$O$1/IF(N574=1,E574,D574))*H574</f>
        <v>3</v>
      </c>
      <c r="T574" s="0" t="n">
        <f aca="false">IF(N574=1,ABS(S574)+ABS(60),ABS(S574-S573))</f>
        <v>0</v>
      </c>
    </row>
    <row r="575" customFormat="false" ht="15" hidden="false" customHeight="false" outlineLevel="0" collapsed="false">
      <c r="A575" s="1" t="n">
        <v>36826</v>
      </c>
      <c r="B575" s="2" t="n">
        <v>5805.17</v>
      </c>
      <c r="C575" s="2" t="n">
        <v>79366</v>
      </c>
      <c r="D575" s="2" t="n">
        <v>5700</v>
      </c>
      <c r="E575" s="2" t="n">
        <v>5739</v>
      </c>
      <c r="F575" s="2" t="n">
        <f aca="false">AVERAGE(B516:B575)</f>
        <v>6886.72416666667</v>
      </c>
      <c r="G575" s="2" t="n">
        <f aca="false">AVERAGE(C516:C575)</f>
        <v>78744.6833333333</v>
      </c>
      <c r="H575" s="2" t="n">
        <f aca="false">SIGN(C575-G575)</f>
        <v>1</v>
      </c>
      <c r="I575" s="0" t="n">
        <f aca="false">B575-B574</f>
        <v>-136.68</v>
      </c>
      <c r="J575" s="0" t="n">
        <f aca="false">H574*I575</f>
        <v>-136.68</v>
      </c>
      <c r="K575" s="0" t="n">
        <f aca="false">K574+I575*L574</f>
        <v>4032.20999999997</v>
      </c>
      <c r="L575" s="0" t="n">
        <f aca="false">INT(K575*$O$1/B575)*H575</f>
        <v>4</v>
      </c>
      <c r="M575" s="0" t="n">
        <f aca="false">ABS(L575-L574)</f>
        <v>0</v>
      </c>
      <c r="N575" s="0" t="n">
        <f aca="false">COUNTIF(工作表2!$A$2:$A$248,A575)</f>
        <v>0</v>
      </c>
      <c r="P575" s="0" t="n">
        <f aca="false">D575-IF(N574=1,E574,D574)</f>
        <v>-175</v>
      </c>
      <c r="Q575" s="0" t="n">
        <f aca="false">H574*P575</f>
        <v>-175</v>
      </c>
      <c r="R575" s="0" t="n">
        <f aca="false">R574+P575*S574</f>
        <v>3150</v>
      </c>
      <c r="S575" s="0" t="n">
        <f aca="false">INT(R575*$O$1/IF(N575=1,E575,D575))*H575</f>
        <v>3</v>
      </c>
      <c r="T575" s="0" t="n">
        <f aca="false">IF(N575=1,ABS(S575)+ABS(60),ABS(S575-S574))</f>
        <v>0</v>
      </c>
    </row>
    <row r="576" customFormat="false" ht="15" hidden="false" customHeight="false" outlineLevel="0" collapsed="false">
      <c r="A576" s="1" t="n">
        <v>36829</v>
      </c>
      <c r="B576" s="2" t="n">
        <v>5659.08</v>
      </c>
      <c r="C576" s="2" t="n">
        <v>12934</v>
      </c>
      <c r="D576" s="2" t="n">
        <v>5600</v>
      </c>
      <c r="E576" s="2" t="n">
        <v>5542</v>
      </c>
      <c r="F576" s="2" t="n">
        <f aca="false">AVERAGE(B517:B576)</f>
        <v>6847.29733333333</v>
      </c>
      <c r="G576" s="2" t="n">
        <f aca="false">AVERAGE(C517:C576)</f>
        <v>77580.9333333333</v>
      </c>
      <c r="H576" s="2" t="n">
        <f aca="false">SIGN(C576-G576)</f>
        <v>-1</v>
      </c>
      <c r="I576" s="0" t="n">
        <f aca="false">B576-B575</f>
        <v>-146.09</v>
      </c>
      <c r="J576" s="0" t="n">
        <f aca="false">H575*I576</f>
        <v>-146.09</v>
      </c>
      <c r="K576" s="0" t="n">
        <f aca="false">K575+I576*L575</f>
        <v>3447.84999999997</v>
      </c>
      <c r="L576" s="0" t="n">
        <f aca="false">INT(K576*$O$1/B576)*H576</f>
        <v>-3</v>
      </c>
      <c r="M576" s="0" t="n">
        <f aca="false">ABS(L576-L575)</f>
        <v>7</v>
      </c>
      <c r="N576" s="0" t="n">
        <f aca="false">COUNTIF(工作表2!$A$2:$A$248,A576)</f>
        <v>0</v>
      </c>
      <c r="P576" s="0" t="n">
        <f aca="false">D576-IF(N575=1,E575,D575)</f>
        <v>-100</v>
      </c>
      <c r="Q576" s="0" t="n">
        <f aca="false">H575*P576</f>
        <v>-100</v>
      </c>
      <c r="R576" s="0" t="n">
        <f aca="false">R575+P576*S575</f>
        <v>2850</v>
      </c>
      <c r="S576" s="0" t="n">
        <f aca="false">INT(R576*$O$1/IF(N576=1,E576,D576))*H576</f>
        <v>-3</v>
      </c>
      <c r="T576" s="0" t="n">
        <f aca="false">IF(N576=1,ABS(S576)+ABS(60),ABS(S576-S575))</f>
        <v>6</v>
      </c>
    </row>
    <row r="577" customFormat="false" ht="15" hidden="false" customHeight="false" outlineLevel="0" collapsed="false">
      <c r="A577" s="1" t="n">
        <v>36830</v>
      </c>
      <c r="B577" s="2" t="n">
        <v>5544.18</v>
      </c>
      <c r="C577" s="2" t="n">
        <v>64701</v>
      </c>
      <c r="D577" s="2" t="n">
        <v>5555</v>
      </c>
      <c r="E577" s="2" t="n">
        <v>5573</v>
      </c>
      <c r="F577" s="2" t="n">
        <f aca="false">AVERAGE(B518:B577)</f>
        <v>6806.7895</v>
      </c>
      <c r="G577" s="2" t="n">
        <f aca="false">AVERAGE(C518:C577)</f>
        <v>77621.2166666667</v>
      </c>
      <c r="H577" s="2" t="n">
        <f aca="false">SIGN(C577-G577)</f>
        <v>-1</v>
      </c>
      <c r="I577" s="0" t="n">
        <f aca="false">B577-B576</f>
        <v>-114.9</v>
      </c>
      <c r="J577" s="0" t="n">
        <f aca="false">H576*I577</f>
        <v>114.9</v>
      </c>
      <c r="K577" s="0" t="n">
        <f aca="false">K576+I577*L576</f>
        <v>3792.54999999997</v>
      </c>
      <c r="L577" s="0" t="n">
        <f aca="false">INT(K577*$O$1/B577)*H577</f>
        <v>-4</v>
      </c>
      <c r="M577" s="0" t="n">
        <f aca="false">ABS(L577-L576)</f>
        <v>1</v>
      </c>
      <c r="N577" s="0" t="n">
        <f aca="false">COUNTIF(工作表2!$A$2:$A$248,A577)</f>
        <v>0</v>
      </c>
      <c r="P577" s="0" t="n">
        <f aca="false">D577-IF(N576=1,E576,D576)</f>
        <v>-45</v>
      </c>
      <c r="Q577" s="0" t="n">
        <f aca="false">H576*P577</f>
        <v>45</v>
      </c>
      <c r="R577" s="0" t="n">
        <f aca="false">R576+P577*S576</f>
        <v>2985</v>
      </c>
      <c r="S577" s="0" t="n">
        <f aca="false">INT(R577*$O$1/IF(N577=1,E577,D577))*H577</f>
        <v>-3</v>
      </c>
      <c r="T577" s="0" t="n">
        <f aca="false">IF(N577=1,ABS(S577)+ABS(60),ABS(S577-S576))</f>
        <v>0</v>
      </c>
    </row>
    <row r="578" customFormat="false" ht="15" hidden="false" customHeight="false" outlineLevel="0" collapsed="false">
      <c r="A578" s="1" t="n">
        <v>36831</v>
      </c>
      <c r="B578" s="2" t="n">
        <v>5425.02</v>
      </c>
      <c r="C578" s="2" t="n">
        <v>41558</v>
      </c>
      <c r="D578" s="2" t="n">
        <v>5460</v>
      </c>
      <c r="E578" s="2" t="n">
        <v>5448</v>
      </c>
      <c r="F578" s="2" t="n">
        <f aca="false">AVERAGE(B519:B578)</f>
        <v>6766.392</v>
      </c>
      <c r="G578" s="2" t="n">
        <f aca="false">AVERAGE(C519:C578)</f>
        <v>77652.9666666667</v>
      </c>
      <c r="H578" s="2" t="n">
        <f aca="false">SIGN(C578-G578)</f>
        <v>-1</v>
      </c>
      <c r="I578" s="0" t="n">
        <f aca="false">B578-B577</f>
        <v>-119.16</v>
      </c>
      <c r="J578" s="0" t="n">
        <f aca="false">H577*I578</f>
        <v>119.16</v>
      </c>
      <c r="K578" s="0" t="n">
        <f aca="false">K577+I578*L577</f>
        <v>4269.18999999997</v>
      </c>
      <c r="L578" s="0" t="n">
        <f aca="false">INT(K578*$O$1/B578)*H578</f>
        <v>-4</v>
      </c>
      <c r="M578" s="0" t="n">
        <f aca="false">ABS(L578-L577)</f>
        <v>0</v>
      </c>
      <c r="N578" s="0" t="n">
        <f aca="false">COUNTIF(工作表2!$A$2:$A$248,A578)</f>
        <v>0</v>
      </c>
      <c r="P578" s="0" t="n">
        <f aca="false">D578-IF(N577=1,E577,D577)</f>
        <v>-95</v>
      </c>
      <c r="Q578" s="0" t="n">
        <f aca="false">H577*P578</f>
        <v>95</v>
      </c>
      <c r="R578" s="0" t="n">
        <f aca="false">R577+P578*S577</f>
        <v>3270</v>
      </c>
      <c r="S578" s="0" t="n">
        <f aca="false">INT(R578*$O$1/IF(N578=1,E578,D578))*H578</f>
        <v>-3</v>
      </c>
      <c r="T578" s="0" t="n">
        <f aca="false">IF(N578=1,ABS(S578)+ABS(60),ABS(S578-S577))</f>
        <v>0</v>
      </c>
    </row>
    <row r="579" customFormat="false" ht="15" hidden="false" customHeight="false" outlineLevel="0" collapsed="false">
      <c r="A579" s="1" t="n">
        <v>36832</v>
      </c>
      <c r="B579" s="2" t="n">
        <v>5626.08</v>
      </c>
      <c r="C579" s="2" t="n">
        <v>79902</v>
      </c>
      <c r="D579" s="2" t="n">
        <v>5775</v>
      </c>
      <c r="E579" s="2" t="n">
        <v>5797</v>
      </c>
      <c r="F579" s="2" t="n">
        <f aca="false">AVERAGE(B520:B579)</f>
        <v>6729.3985</v>
      </c>
      <c r="G579" s="2" t="n">
        <f aca="false">AVERAGE(C520:C579)</f>
        <v>78175.9166666667</v>
      </c>
      <c r="H579" s="2" t="n">
        <f aca="false">SIGN(C579-G579)</f>
        <v>1</v>
      </c>
      <c r="I579" s="0" t="n">
        <f aca="false">B579-B578</f>
        <v>201.059999999999</v>
      </c>
      <c r="J579" s="0" t="n">
        <f aca="false">H578*I579</f>
        <v>-201.059999999999</v>
      </c>
      <c r="K579" s="0" t="n">
        <f aca="false">K578+I579*L578</f>
        <v>3464.94999999997</v>
      </c>
      <c r="L579" s="0" t="n">
        <f aca="false">INT(K579*$O$1/B579)*H579</f>
        <v>3</v>
      </c>
      <c r="M579" s="0" t="n">
        <f aca="false">ABS(L579-L578)</f>
        <v>7</v>
      </c>
      <c r="N579" s="0" t="n">
        <f aca="false">COUNTIF(工作表2!$A$2:$A$248,A579)</f>
        <v>0</v>
      </c>
      <c r="P579" s="0" t="n">
        <f aca="false">D579-IF(N578=1,E578,D578)</f>
        <v>315</v>
      </c>
      <c r="Q579" s="0" t="n">
        <f aca="false">H578*P579</f>
        <v>-315</v>
      </c>
      <c r="R579" s="0" t="n">
        <f aca="false">R578+P579*S578</f>
        <v>2325</v>
      </c>
      <c r="S579" s="0" t="n">
        <f aca="false">INT(R579*$O$1/IF(N579=1,E579,D579))*H579</f>
        <v>2</v>
      </c>
      <c r="T579" s="0" t="n">
        <f aca="false">IF(N579=1,ABS(S579)+ABS(60),ABS(S579-S578))</f>
        <v>5</v>
      </c>
    </row>
    <row r="580" customFormat="false" ht="15" hidden="false" customHeight="false" outlineLevel="0" collapsed="false">
      <c r="A580" s="1" t="n">
        <v>36833</v>
      </c>
      <c r="B580" s="2" t="n">
        <v>5796.08</v>
      </c>
      <c r="C580" s="2" t="n">
        <v>102250</v>
      </c>
      <c r="D580" s="2" t="n">
        <v>5895</v>
      </c>
      <c r="E580" s="2" t="n">
        <v>5928</v>
      </c>
      <c r="F580" s="2" t="n">
        <f aca="false">AVERAGE(B521:B580)</f>
        <v>6692.60766666667</v>
      </c>
      <c r="G580" s="2" t="n">
        <f aca="false">AVERAGE(C521:C580)</f>
        <v>78663.6666666667</v>
      </c>
      <c r="H580" s="2" t="n">
        <f aca="false">SIGN(C580-G580)</f>
        <v>1</v>
      </c>
      <c r="I580" s="0" t="n">
        <f aca="false">B580-B579</f>
        <v>170</v>
      </c>
      <c r="J580" s="0" t="n">
        <f aca="false">H579*I580</f>
        <v>170</v>
      </c>
      <c r="K580" s="0" t="n">
        <f aca="false">K579+I580*L579</f>
        <v>3974.94999999997</v>
      </c>
      <c r="L580" s="0" t="n">
        <f aca="false">INT(K580*$O$1/B580)*H580</f>
        <v>4</v>
      </c>
      <c r="M580" s="0" t="n">
        <f aca="false">ABS(L580-L579)</f>
        <v>1</v>
      </c>
      <c r="N580" s="0" t="n">
        <f aca="false">COUNTIF(工作表2!$A$2:$A$248,A580)</f>
        <v>0</v>
      </c>
      <c r="P580" s="0" t="n">
        <f aca="false">D580-IF(N579=1,E579,D579)</f>
        <v>120</v>
      </c>
      <c r="Q580" s="0" t="n">
        <f aca="false">H579*P580</f>
        <v>120</v>
      </c>
      <c r="R580" s="0" t="n">
        <f aca="false">R579+P580*S579</f>
        <v>2565</v>
      </c>
      <c r="S580" s="0" t="n">
        <f aca="false">INT(R580*$O$1/IF(N580=1,E580,D580))*H580</f>
        <v>2</v>
      </c>
      <c r="T580" s="0" t="n">
        <f aca="false">IF(N580=1,ABS(S580)+ABS(60),ABS(S580-S579))</f>
        <v>0</v>
      </c>
    </row>
    <row r="581" customFormat="false" ht="15" hidden="false" customHeight="false" outlineLevel="0" collapsed="false">
      <c r="A581" s="1" t="n">
        <v>36834</v>
      </c>
      <c r="B581" s="2" t="n">
        <v>5677.3</v>
      </c>
      <c r="C581" s="2" t="n">
        <v>84528</v>
      </c>
      <c r="D581" s="2" t="n">
        <v>5690</v>
      </c>
      <c r="E581" s="2" t="n">
        <v>5722</v>
      </c>
      <c r="F581" s="2" t="n">
        <f aca="false">AVERAGE(B522:B581)</f>
        <v>6651.5085</v>
      </c>
      <c r="G581" s="2" t="n">
        <f aca="false">AVERAGE(C522:C581)</f>
        <v>78379.65</v>
      </c>
      <c r="H581" s="2" t="n">
        <f aca="false">SIGN(C581-G581)</f>
        <v>1</v>
      </c>
      <c r="I581" s="0" t="n">
        <f aca="false">B581-B580</f>
        <v>-118.78</v>
      </c>
      <c r="J581" s="0" t="n">
        <f aca="false">H580*I581</f>
        <v>-118.78</v>
      </c>
      <c r="K581" s="0" t="n">
        <f aca="false">K580+I581*L580</f>
        <v>3499.82999999997</v>
      </c>
      <c r="L581" s="0" t="n">
        <f aca="false">INT(K581*$O$1/B581)*H581</f>
        <v>3</v>
      </c>
      <c r="M581" s="0" t="n">
        <f aca="false">ABS(L581-L580)</f>
        <v>1</v>
      </c>
      <c r="N581" s="0" t="n">
        <f aca="false">COUNTIF(工作表2!$A$2:$A$248,A581)</f>
        <v>0</v>
      </c>
      <c r="P581" s="0" t="n">
        <f aca="false">D581-IF(N580=1,E580,D580)</f>
        <v>-205</v>
      </c>
      <c r="Q581" s="0" t="n">
        <f aca="false">H580*P581</f>
        <v>-205</v>
      </c>
      <c r="R581" s="0" t="n">
        <f aca="false">R580+P581*S580</f>
        <v>2155</v>
      </c>
      <c r="S581" s="0" t="n">
        <f aca="false">INT(R581*$O$1/IF(N581=1,E581,D581))*H581</f>
        <v>2</v>
      </c>
      <c r="T581" s="0" t="n">
        <f aca="false">IF(N581=1,ABS(S581)+ABS(60),ABS(S581-S580))</f>
        <v>0</v>
      </c>
    </row>
    <row r="582" customFormat="false" ht="15" hidden="false" customHeight="false" outlineLevel="0" collapsed="false">
      <c r="A582" s="1" t="n">
        <v>36836</v>
      </c>
      <c r="B582" s="2" t="n">
        <v>5657.48</v>
      </c>
      <c r="C582" s="2" t="n">
        <v>62411</v>
      </c>
      <c r="D582" s="2" t="n">
        <v>5720</v>
      </c>
      <c r="E582" s="2" t="n">
        <v>5728</v>
      </c>
      <c r="F582" s="2" t="n">
        <f aca="false">AVERAGE(B523:B582)</f>
        <v>6609.5195</v>
      </c>
      <c r="G582" s="2" t="n">
        <f aca="false">AVERAGE(C523:C582)</f>
        <v>77345.7</v>
      </c>
      <c r="H582" s="2" t="n">
        <f aca="false">SIGN(C582-G582)</f>
        <v>-1</v>
      </c>
      <c r="I582" s="0" t="n">
        <f aca="false">B582-B581</f>
        <v>-19.8200000000006</v>
      </c>
      <c r="J582" s="0" t="n">
        <f aca="false">H581*I582</f>
        <v>-19.8200000000006</v>
      </c>
      <c r="K582" s="0" t="n">
        <f aca="false">K581+I582*L581</f>
        <v>3440.36999999997</v>
      </c>
      <c r="L582" s="0" t="n">
        <f aca="false">INT(K582*$O$1/B582)*H582</f>
        <v>-3</v>
      </c>
      <c r="M582" s="0" t="n">
        <f aca="false">ABS(L582-L581)</f>
        <v>6</v>
      </c>
      <c r="N582" s="0" t="n">
        <f aca="false">COUNTIF(工作表2!$A$2:$A$248,A582)</f>
        <v>0</v>
      </c>
      <c r="P582" s="0" t="n">
        <f aca="false">D582-IF(N581=1,E581,D581)</f>
        <v>30</v>
      </c>
      <c r="Q582" s="0" t="n">
        <f aca="false">H581*P582</f>
        <v>30</v>
      </c>
      <c r="R582" s="0" t="n">
        <f aca="false">R581+P582*S581</f>
        <v>2215</v>
      </c>
      <c r="S582" s="0" t="n">
        <f aca="false">INT(R582*$O$1/IF(N582=1,E582,D582))*H582</f>
        <v>-2</v>
      </c>
      <c r="T582" s="0" t="n">
        <f aca="false">IF(N582=1,ABS(S582)+ABS(60),ABS(S582-S581))</f>
        <v>4</v>
      </c>
    </row>
    <row r="583" customFormat="false" ht="15" hidden="false" customHeight="false" outlineLevel="0" collapsed="false">
      <c r="A583" s="1" t="n">
        <v>36837</v>
      </c>
      <c r="B583" s="2" t="n">
        <v>5877.77</v>
      </c>
      <c r="C583" s="2" t="n">
        <v>101113</v>
      </c>
      <c r="D583" s="2" t="n">
        <v>5960</v>
      </c>
      <c r="E583" s="2" t="n">
        <v>5987</v>
      </c>
      <c r="F583" s="2" t="n">
        <f aca="false">AVERAGE(B524:B583)</f>
        <v>6570.6645</v>
      </c>
      <c r="G583" s="2" t="n">
        <f aca="false">AVERAGE(C524:C583)</f>
        <v>77621.6166666667</v>
      </c>
      <c r="H583" s="2" t="n">
        <f aca="false">SIGN(C583-G583)</f>
        <v>1</v>
      </c>
      <c r="I583" s="0" t="n">
        <f aca="false">B583-B582</f>
        <v>220.290000000001</v>
      </c>
      <c r="J583" s="0" t="n">
        <f aca="false">H582*I583</f>
        <v>-220.290000000001</v>
      </c>
      <c r="K583" s="0" t="n">
        <f aca="false">K582+I583*L582</f>
        <v>2779.49999999997</v>
      </c>
      <c r="L583" s="0" t="n">
        <f aca="false">INT(K583*$O$1/B583)*H583</f>
        <v>2</v>
      </c>
      <c r="M583" s="0" t="n">
        <f aca="false">ABS(L583-L582)</f>
        <v>5</v>
      </c>
      <c r="N583" s="0" t="n">
        <f aca="false">COUNTIF(工作表2!$A$2:$A$248,A583)</f>
        <v>0</v>
      </c>
      <c r="P583" s="0" t="n">
        <f aca="false">D583-IF(N582=1,E582,D582)</f>
        <v>240</v>
      </c>
      <c r="Q583" s="0" t="n">
        <f aca="false">H582*P583</f>
        <v>-240</v>
      </c>
      <c r="R583" s="0" t="n">
        <f aca="false">R582+P583*S582</f>
        <v>1735</v>
      </c>
      <c r="S583" s="0" t="n">
        <f aca="false">INT(R583*$O$1/IF(N583=1,E583,D583))*H583</f>
        <v>1</v>
      </c>
      <c r="T583" s="0" t="n">
        <f aca="false">IF(N583=1,ABS(S583)+ABS(60),ABS(S583-S582))</f>
        <v>3</v>
      </c>
    </row>
    <row r="584" customFormat="false" ht="15" hidden="false" customHeight="false" outlineLevel="0" collapsed="false">
      <c r="A584" s="1" t="n">
        <v>36838</v>
      </c>
      <c r="B584" s="2" t="n">
        <v>6067.94</v>
      </c>
      <c r="C584" s="2" t="n">
        <v>123747</v>
      </c>
      <c r="D584" s="2" t="n">
        <v>6122</v>
      </c>
      <c r="E584" s="2" t="n">
        <v>6150</v>
      </c>
      <c r="F584" s="2" t="n">
        <f aca="false">AVERAGE(B525:B584)</f>
        <v>6534.1655</v>
      </c>
      <c r="G584" s="2" t="n">
        <f aca="false">AVERAGE(C525:C584)</f>
        <v>77827.5333333333</v>
      </c>
      <c r="H584" s="2" t="n">
        <f aca="false">SIGN(C584-G584)</f>
        <v>1</v>
      </c>
      <c r="I584" s="0" t="n">
        <f aca="false">B584-B583</f>
        <v>190.169999999999</v>
      </c>
      <c r="J584" s="0" t="n">
        <f aca="false">H583*I584</f>
        <v>190.169999999999</v>
      </c>
      <c r="K584" s="0" t="n">
        <f aca="false">K583+I584*L583</f>
        <v>3159.83999999997</v>
      </c>
      <c r="L584" s="0" t="n">
        <f aca="false">INT(K584*$O$1/B584)*H584</f>
        <v>3</v>
      </c>
      <c r="M584" s="0" t="n">
        <f aca="false">ABS(L584-L583)</f>
        <v>1</v>
      </c>
      <c r="N584" s="0" t="n">
        <f aca="false">COUNTIF(工作表2!$A$2:$A$248,A584)</f>
        <v>0</v>
      </c>
      <c r="P584" s="0" t="n">
        <f aca="false">D584-IF(N583=1,E583,D583)</f>
        <v>162</v>
      </c>
      <c r="Q584" s="0" t="n">
        <f aca="false">H583*P584</f>
        <v>162</v>
      </c>
      <c r="R584" s="0" t="n">
        <f aca="false">R583+P584*S583</f>
        <v>1897</v>
      </c>
      <c r="S584" s="0" t="n">
        <f aca="false">INT(R584*$O$1/IF(N584=1,E584,D584))*H584</f>
        <v>1</v>
      </c>
      <c r="T584" s="0" t="n">
        <f aca="false">IF(N584=1,ABS(S584)+ABS(60),ABS(S584-S583))</f>
        <v>0</v>
      </c>
    </row>
    <row r="585" customFormat="false" ht="15" hidden="false" customHeight="false" outlineLevel="0" collapsed="false">
      <c r="A585" s="1" t="n">
        <v>36839</v>
      </c>
      <c r="B585" s="2" t="n">
        <v>6089.55</v>
      </c>
      <c r="C585" s="2" t="n">
        <v>118342</v>
      </c>
      <c r="D585" s="2" t="n">
        <v>6200</v>
      </c>
      <c r="E585" s="2" t="n">
        <v>6215</v>
      </c>
      <c r="F585" s="2" t="n">
        <f aca="false">AVERAGE(B526:B585)</f>
        <v>6500.35716666667</v>
      </c>
      <c r="G585" s="2" t="n">
        <f aca="false">AVERAGE(C526:C585)</f>
        <v>78484.7166666667</v>
      </c>
      <c r="H585" s="2" t="n">
        <f aca="false">SIGN(C585-G585)</f>
        <v>1</v>
      </c>
      <c r="I585" s="0" t="n">
        <f aca="false">B585-B584</f>
        <v>21.6100000000006</v>
      </c>
      <c r="J585" s="0" t="n">
        <f aca="false">H584*I585</f>
        <v>21.6100000000006</v>
      </c>
      <c r="K585" s="0" t="n">
        <f aca="false">K584+I585*L584</f>
        <v>3224.66999999997</v>
      </c>
      <c r="L585" s="0" t="n">
        <f aca="false">INT(K585*$O$1/B585)*H585</f>
        <v>3</v>
      </c>
      <c r="M585" s="0" t="n">
        <f aca="false">ABS(L585-L584)</f>
        <v>0</v>
      </c>
      <c r="N585" s="0" t="n">
        <f aca="false">COUNTIF(工作表2!$A$2:$A$248,A585)</f>
        <v>0</v>
      </c>
      <c r="P585" s="0" t="n">
        <f aca="false">D585-IF(N584=1,E584,D584)</f>
        <v>78</v>
      </c>
      <c r="Q585" s="0" t="n">
        <f aca="false">H584*P585</f>
        <v>78</v>
      </c>
      <c r="R585" s="0" t="n">
        <f aca="false">R584+P585*S584</f>
        <v>1975</v>
      </c>
      <c r="S585" s="0" t="n">
        <f aca="false">INT(R585*$O$1/IF(N585=1,E585,D585))*H585</f>
        <v>1</v>
      </c>
      <c r="T585" s="0" t="n">
        <f aca="false">IF(N585=1,ABS(S585)+ABS(60),ABS(S585-S584))</f>
        <v>0</v>
      </c>
    </row>
    <row r="586" customFormat="false" ht="15" hidden="false" customHeight="false" outlineLevel="0" collapsed="false">
      <c r="A586" s="1" t="n">
        <v>36840</v>
      </c>
      <c r="B586" s="2" t="n">
        <v>6088.74</v>
      </c>
      <c r="C586" s="2" t="n">
        <v>111616</v>
      </c>
      <c r="D586" s="2" t="n">
        <v>6210</v>
      </c>
      <c r="E586" s="2" t="n">
        <v>6210</v>
      </c>
      <c r="F586" s="2" t="n">
        <f aca="false">AVERAGE(B527:B586)</f>
        <v>6466.8555</v>
      </c>
      <c r="G586" s="2" t="n">
        <f aca="false">AVERAGE(C527:C586)</f>
        <v>78996.1</v>
      </c>
      <c r="H586" s="2" t="n">
        <f aca="false">SIGN(C586-G586)</f>
        <v>1</v>
      </c>
      <c r="I586" s="0" t="n">
        <f aca="false">B586-B585</f>
        <v>-0.8100000000004</v>
      </c>
      <c r="J586" s="0" t="n">
        <f aca="false">H585*I586</f>
        <v>-0.8100000000004</v>
      </c>
      <c r="K586" s="0" t="n">
        <f aca="false">K585+I586*L585</f>
        <v>3222.23999999997</v>
      </c>
      <c r="L586" s="0" t="n">
        <f aca="false">INT(K586*$O$1/B586)*H586</f>
        <v>3</v>
      </c>
      <c r="M586" s="0" t="n">
        <f aca="false">ABS(L586-L585)</f>
        <v>0</v>
      </c>
      <c r="N586" s="0" t="n">
        <f aca="false">COUNTIF(工作表2!$A$2:$A$248,A586)</f>
        <v>0</v>
      </c>
      <c r="P586" s="0" t="n">
        <f aca="false">D586-IF(N585=1,E585,D585)</f>
        <v>10</v>
      </c>
      <c r="Q586" s="0" t="n">
        <f aca="false">H585*P586</f>
        <v>10</v>
      </c>
      <c r="R586" s="0" t="n">
        <f aca="false">R585+P586*S585</f>
        <v>1985</v>
      </c>
      <c r="S586" s="0" t="n">
        <f aca="false">INT(R586*$O$1/IF(N586=1,E586,D586))*H586</f>
        <v>1</v>
      </c>
      <c r="T586" s="0" t="n">
        <f aca="false">IF(N586=1,ABS(S586)+ABS(60),ABS(S586-S585))</f>
        <v>0</v>
      </c>
    </row>
    <row r="587" customFormat="false" ht="15" hidden="false" customHeight="false" outlineLevel="0" collapsed="false">
      <c r="A587" s="1" t="n">
        <v>36843</v>
      </c>
      <c r="B587" s="2" t="n">
        <v>5793.52</v>
      </c>
      <c r="C587" s="2" t="n">
        <v>60354</v>
      </c>
      <c r="D587" s="2" t="n">
        <v>5855</v>
      </c>
      <c r="E587" s="2" t="n">
        <v>5800</v>
      </c>
      <c r="F587" s="2" t="n">
        <f aca="false">AVERAGE(B528:B587)</f>
        <v>6429.64216666667</v>
      </c>
      <c r="G587" s="2" t="n">
        <f aca="false">AVERAGE(C528:C587)</f>
        <v>78830.3833333333</v>
      </c>
      <c r="H587" s="2" t="n">
        <f aca="false">SIGN(C587-G587)</f>
        <v>-1</v>
      </c>
      <c r="I587" s="0" t="n">
        <f aca="false">B587-B586</f>
        <v>-295.219999999999</v>
      </c>
      <c r="J587" s="0" t="n">
        <f aca="false">H586*I587</f>
        <v>-295.219999999999</v>
      </c>
      <c r="K587" s="0" t="n">
        <f aca="false">K586+I587*L586</f>
        <v>2336.57999999997</v>
      </c>
      <c r="L587" s="0" t="n">
        <f aca="false">INT(K587*$O$1/B587)*H587</f>
        <v>-2</v>
      </c>
      <c r="M587" s="0" t="n">
        <f aca="false">ABS(L587-L586)</f>
        <v>5</v>
      </c>
      <c r="N587" s="0" t="n">
        <f aca="false">COUNTIF(工作表2!$A$2:$A$248,A587)</f>
        <v>0</v>
      </c>
      <c r="P587" s="0" t="n">
        <f aca="false">D587-IF(N586=1,E586,D586)</f>
        <v>-355</v>
      </c>
      <c r="Q587" s="0" t="n">
        <f aca="false">H586*P587</f>
        <v>-355</v>
      </c>
      <c r="R587" s="0" t="n">
        <f aca="false">R586+P587*S586</f>
        <v>1630</v>
      </c>
      <c r="S587" s="0" t="n">
        <f aca="false">INT(R587*$O$1/IF(N587=1,E587,D587))*H587</f>
        <v>-1</v>
      </c>
      <c r="T587" s="0" t="n">
        <f aca="false">IF(N587=1,ABS(S587)+ABS(60),ABS(S587-S586))</f>
        <v>2</v>
      </c>
    </row>
    <row r="588" customFormat="false" ht="15" hidden="false" customHeight="false" outlineLevel="0" collapsed="false">
      <c r="A588" s="1" t="n">
        <v>36844</v>
      </c>
      <c r="B588" s="2" t="n">
        <v>5772.51</v>
      </c>
      <c r="C588" s="2" t="n">
        <v>68980</v>
      </c>
      <c r="D588" s="2" t="n">
        <v>5895</v>
      </c>
      <c r="E588" s="2" t="n">
        <v>5870</v>
      </c>
      <c r="F588" s="2" t="n">
        <f aca="false">AVERAGE(B529:B588)</f>
        <v>6395.08616666667</v>
      </c>
      <c r="G588" s="2" t="n">
        <f aca="false">AVERAGE(C529:C588)</f>
        <v>78988.45</v>
      </c>
      <c r="H588" s="2" t="n">
        <f aca="false">SIGN(C588-G588)</f>
        <v>-1</v>
      </c>
      <c r="I588" s="0" t="n">
        <f aca="false">B588-B587</f>
        <v>-21.0100000000002</v>
      </c>
      <c r="J588" s="0" t="n">
        <f aca="false">H587*I588</f>
        <v>21.0100000000002</v>
      </c>
      <c r="K588" s="0" t="n">
        <f aca="false">K587+I588*L587</f>
        <v>2378.59999999997</v>
      </c>
      <c r="L588" s="0" t="n">
        <f aca="false">INT(K588*$O$1/B588)*H588</f>
        <v>-2</v>
      </c>
      <c r="M588" s="0" t="n">
        <f aca="false">ABS(L588-L587)</f>
        <v>0</v>
      </c>
      <c r="N588" s="0" t="n">
        <f aca="false">COUNTIF(工作表2!$A$2:$A$248,A588)</f>
        <v>0</v>
      </c>
      <c r="P588" s="0" t="n">
        <f aca="false">D588-IF(N587=1,E587,D587)</f>
        <v>40</v>
      </c>
      <c r="Q588" s="0" t="n">
        <f aca="false">H587*P588</f>
        <v>-40</v>
      </c>
      <c r="R588" s="0" t="n">
        <f aca="false">R587+P588*S587</f>
        <v>1590</v>
      </c>
      <c r="S588" s="0" t="n">
        <f aca="false">INT(R588*$O$1/IF(N588=1,E588,D588))*H588</f>
        <v>-1</v>
      </c>
      <c r="T588" s="0" t="n">
        <f aca="false">IF(N588=1,ABS(S588)+ABS(60),ABS(S588-S587))</f>
        <v>0</v>
      </c>
    </row>
    <row r="589" customFormat="false" ht="15" hidden="false" customHeight="false" outlineLevel="0" collapsed="false">
      <c r="A589" s="1" t="n">
        <v>36845</v>
      </c>
      <c r="B589" s="2" t="n">
        <v>5737.02</v>
      </c>
      <c r="C589" s="2" t="n">
        <v>89417</v>
      </c>
      <c r="D589" s="2" t="n">
        <v>5830</v>
      </c>
      <c r="E589" s="2" t="n">
        <v>5731</v>
      </c>
      <c r="F589" s="2" t="n">
        <f aca="false">AVERAGE(B530:B589)</f>
        <v>6360.41166666667</v>
      </c>
      <c r="G589" s="2" t="n">
        <f aca="false">AVERAGE(C530:C589)</f>
        <v>79147.9166666667</v>
      </c>
      <c r="H589" s="2" t="n">
        <f aca="false">SIGN(C589-G589)</f>
        <v>1</v>
      </c>
      <c r="I589" s="0" t="n">
        <f aca="false">B589-B588</f>
        <v>-35.4899999999998</v>
      </c>
      <c r="J589" s="0" t="n">
        <f aca="false">H588*I589</f>
        <v>35.4899999999998</v>
      </c>
      <c r="K589" s="0" t="n">
        <f aca="false">K588+I589*L588</f>
        <v>2449.57999999997</v>
      </c>
      <c r="L589" s="0" t="n">
        <f aca="false">INT(K589*$O$1/B589)*H589</f>
        <v>2</v>
      </c>
      <c r="M589" s="0" t="n">
        <f aca="false">ABS(L589-L588)</f>
        <v>4</v>
      </c>
      <c r="N589" s="0" t="n">
        <f aca="false">COUNTIF(工作表2!$A$2:$A$248,A589)</f>
        <v>1</v>
      </c>
      <c r="P589" s="0" t="n">
        <f aca="false">D589-IF(N588=1,E588,D588)</f>
        <v>-65</v>
      </c>
      <c r="Q589" s="0" t="n">
        <f aca="false">H588*P589</f>
        <v>65</v>
      </c>
      <c r="R589" s="0" t="n">
        <f aca="false">R588+P589*S588</f>
        <v>1655</v>
      </c>
      <c r="S589" s="0" t="n">
        <f aca="false">INT(R589*$O$1/IF(N589=1,E589,D589))*H589</f>
        <v>1</v>
      </c>
      <c r="T589" s="0" t="n">
        <f aca="false">IF(N589=1,ABS(S589)+ABS(60),ABS(S589-S588))</f>
        <v>61</v>
      </c>
    </row>
    <row r="590" customFormat="false" ht="15" hidden="false" customHeight="false" outlineLevel="0" collapsed="false">
      <c r="A590" s="1" t="n">
        <v>36846</v>
      </c>
      <c r="B590" s="2" t="n">
        <v>5454.13</v>
      </c>
      <c r="C590" s="2" t="n">
        <v>60638</v>
      </c>
      <c r="D590" s="2" t="n">
        <v>5374</v>
      </c>
      <c r="E590" s="2" t="n">
        <v>5385</v>
      </c>
      <c r="F590" s="2" t="n">
        <f aca="false">AVERAGE(B531:B590)</f>
        <v>6325.58116666667</v>
      </c>
      <c r="G590" s="2" t="n">
        <f aca="false">AVERAGE(C531:C590)</f>
        <v>78721.3333333333</v>
      </c>
      <c r="H590" s="2" t="n">
        <f aca="false">SIGN(C590-G590)</f>
        <v>-1</v>
      </c>
      <c r="I590" s="0" t="n">
        <f aca="false">B590-B589</f>
        <v>-282.89</v>
      </c>
      <c r="J590" s="0" t="n">
        <f aca="false">H589*I590</f>
        <v>-282.89</v>
      </c>
      <c r="K590" s="0" t="n">
        <f aca="false">K589+I590*L589</f>
        <v>1883.79999999997</v>
      </c>
      <c r="L590" s="0" t="n">
        <f aca="false">INT(K590*$O$1/B590)*H590</f>
        <v>-2</v>
      </c>
      <c r="M590" s="0" t="n">
        <f aca="false">ABS(L590-L589)</f>
        <v>4</v>
      </c>
      <c r="N590" s="0" t="n">
        <f aca="false">COUNTIF(工作表2!$A$2:$A$248,A590)</f>
        <v>0</v>
      </c>
      <c r="P590" s="0" t="n">
        <f aca="false">D590-IF(N589=1,E589,D589)</f>
        <v>-357</v>
      </c>
      <c r="Q590" s="0" t="n">
        <f aca="false">H589*P590</f>
        <v>-357</v>
      </c>
      <c r="R590" s="0" t="n">
        <f aca="false">R589+P590*S589</f>
        <v>1298</v>
      </c>
      <c r="S590" s="0" t="n">
        <f aca="false">INT(R590*$O$1/IF(N590=1,E590,D590))*H590</f>
        <v>-1</v>
      </c>
      <c r="T590" s="0" t="n">
        <f aca="false">IF(N590=1,ABS(S590)+ABS(60),ABS(S590-S589))</f>
        <v>2</v>
      </c>
    </row>
    <row r="591" customFormat="false" ht="15" hidden="false" customHeight="false" outlineLevel="0" collapsed="false">
      <c r="A591" s="1" t="n">
        <v>36847</v>
      </c>
      <c r="B591" s="2" t="n">
        <v>5351.36</v>
      </c>
      <c r="C591" s="2" t="n">
        <v>62111</v>
      </c>
      <c r="D591" s="2" t="n">
        <v>5330</v>
      </c>
      <c r="E591" s="2" t="n">
        <v>5330</v>
      </c>
      <c r="F591" s="2" t="n">
        <f aca="false">AVERAGE(B532:B591)</f>
        <v>6287.82083333333</v>
      </c>
      <c r="G591" s="2" t="n">
        <f aca="false">AVERAGE(C532:C591)</f>
        <v>78260.8</v>
      </c>
      <c r="H591" s="2" t="n">
        <f aca="false">SIGN(C591-G591)</f>
        <v>-1</v>
      </c>
      <c r="I591" s="0" t="n">
        <f aca="false">B591-B590</f>
        <v>-102.77</v>
      </c>
      <c r="J591" s="0" t="n">
        <f aca="false">H590*I591</f>
        <v>102.77</v>
      </c>
      <c r="K591" s="0" t="n">
        <f aca="false">K590+I591*L590</f>
        <v>2089.33999999997</v>
      </c>
      <c r="L591" s="0" t="n">
        <f aca="false">INT(K591*$O$1/B591)*H591</f>
        <v>-2</v>
      </c>
      <c r="M591" s="0" t="n">
        <f aca="false">ABS(L591-L590)</f>
        <v>0</v>
      </c>
      <c r="N591" s="0" t="n">
        <f aca="false">COUNTIF(工作表2!$A$2:$A$248,A591)</f>
        <v>0</v>
      </c>
      <c r="P591" s="0" t="n">
        <f aca="false">D591-IF(N590=1,E590,D590)</f>
        <v>-44</v>
      </c>
      <c r="Q591" s="0" t="n">
        <f aca="false">H590*P591</f>
        <v>44</v>
      </c>
      <c r="R591" s="0" t="n">
        <f aca="false">R590+P591*S590</f>
        <v>1342</v>
      </c>
      <c r="S591" s="0" t="n">
        <f aca="false">INT(R591*$O$1/IF(N591=1,E591,D591))*H591</f>
        <v>-1</v>
      </c>
      <c r="T591" s="0" t="n">
        <f aca="false">IF(N591=1,ABS(S591)+ABS(60),ABS(S591-S590))</f>
        <v>0</v>
      </c>
    </row>
    <row r="592" customFormat="false" ht="15" hidden="false" customHeight="false" outlineLevel="0" collapsed="false">
      <c r="A592" s="1" t="n">
        <v>36848</v>
      </c>
      <c r="B592" s="2" t="n">
        <v>5167.35</v>
      </c>
      <c r="C592" s="2" t="n">
        <v>51418</v>
      </c>
      <c r="D592" s="2" t="n">
        <v>5130</v>
      </c>
      <c r="E592" s="2" t="n">
        <v>5150</v>
      </c>
      <c r="F592" s="2" t="n">
        <f aca="false">AVERAGE(B533:B592)</f>
        <v>6250.27566666667</v>
      </c>
      <c r="G592" s="2" t="n">
        <f aca="false">AVERAGE(C533:C592)</f>
        <v>77450.9166666667</v>
      </c>
      <c r="H592" s="2" t="n">
        <f aca="false">SIGN(C592-G592)</f>
        <v>-1</v>
      </c>
      <c r="I592" s="0" t="n">
        <f aca="false">B592-B591</f>
        <v>-184.009999999999</v>
      </c>
      <c r="J592" s="0" t="n">
        <f aca="false">H591*I592</f>
        <v>184.009999999999</v>
      </c>
      <c r="K592" s="0" t="n">
        <f aca="false">K591+I592*L591</f>
        <v>2457.35999999997</v>
      </c>
      <c r="L592" s="0" t="n">
        <f aca="false">INT(K592*$O$1/B592)*H592</f>
        <v>-2</v>
      </c>
      <c r="M592" s="0" t="n">
        <f aca="false">ABS(L592-L591)</f>
        <v>0</v>
      </c>
      <c r="N592" s="0" t="n">
        <f aca="false">COUNTIF(工作表2!$A$2:$A$248,A592)</f>
        <v>0</v>
      </c>
      <c r="P592" s="0" t="n">
        <f aca="false">D592-IF(N591=1,E591,D591)</f>
        <v>-200</v>
      </c>
      <c r="Q592" s="0" t="n">
        <f aca="false">H591*P592</f>
        <v>200</v>
      </c>
      <c r="R592" s="0" t="n">
        <f aca="false">R591+P592*S591</f>
        <v>1542</v>
      </c>
      <c r="S592" s="0" t="n">
        <f aca="false">INT(R592*$O$1/IF(N592=1,E592,D592))*H592</f>
        <v>-1</v>
      </c>
      <c r="T592" s="0" t="n">
        <f aca="false">IF(N592=1,ABS(S592)+ABS(60),ABS(S592-S591))</f>
        <v>0</v>
      </c>
    </row>
    <row r="593" customFormat="false" ht="15" hidden="false" customHeight="false" outlineLevel="0" collapsed="false">
      <c r="A593" s="1" t="n">
        <v>36850</v>
      </c>
      <c r="B593" s="2" t="n">
        <v>4845.21</v>
      </c>
      <c r="C593" s="2" t="n">
        <v>45615</v>
      </c>
      <c r="D593" s="2" t="n">
        <v>4771</v>
      </c>
      <c r="E593" s="2" t="n">
        <v>4790</v>
      </c>
      <c r="F593" s="2" t="n">
        <f aca="false">AVERAGE(B534:B593)</f>
        <v>6202.56933333334</v>
      </c>
      <c r="G593" s="2" t="n">
        <f aca="false">AVERAGE(C534:C593)</f>
        <v>76324.7</v>
      </c>
      <c r="H593" s="2" t="n">
        <f aca="false">SIGN(C593-G593)</f>
        <v>-1</v>
      </c>
      <c r="I593" s="0" t="n">
        <f aca="false">B593-B592</f>
        <v>-322.14</v>
      </c>
      <c r="J593" s="0" t="n">
        <f aca="false">H592*I593</f>
        <v>322.14</v>
      </c>
      <c r="K593" s="0" t="n">
        <f aca="false">K592+I593*L592</f>
        <v>3101.63999999997</v>
      </c>
      <c r="L593" s="0" t="n">
        <f aca="false">INT(K593*$O$1/B593)*H593</f>
        <v>-3</v>
      </c>
      <c r="M593" s="0" t="n">
        <f aca="false">ABS(L593-L592)</f>
        <v>1</v>
      </c>
      <c r="N593" s="0" t="n">
        <f aca="false">COUNTIF(工作表2!$A$2:$A$248,A593)</f>
        <v>0</v>
      </c>
      <c r="P593" s="0" t="n">
        <f aca="false">D593-IF(N592=1,E592,D592)</f>
        <v>-359</v>
      </c>
      <c r="Q593" s="0" t="n">
        <f aca="false">H592*P593</f>
        <v>359</v>
      </c>
      <c r="R593" s="0" t="n">
        <f aca="false">R592+P593*S592</f>
        <v>1901</v>
      </c>
      <c r="S593" s="0" t="n">
        <f aca="false">INT(R593*$O$1/IF(N593=1,E593,D593))*H593</f>
        <v>-2</v>
      </c>
      <c r="T593" s="0" t="n">
        <f aca="false">IF(N593=1,ABS(S593)+ABS(60),ABS(S593-S592))</f>
        <v>1</v>
      </c>
    </row>
    <row r="594" customFormat="false" ht="15" hidden="false" customHeight="false" outlineLevel="0" collapsed="false">
      <c r="A594" s="1" t="n">
        <v>36851</v>
      </c>
      <c r="B594" s="2" t="n">
        <v>5103</v>
      </c>
      <c r="C594" s="2" t="n">
        <v>73531</v>
      </c>
      <c r="D594" s="2" t="n">
        <v>5104</v>
      </c>
      <c r="E594" s="2" t="n">
        <v>5125</v>
      </c>
      <c r="F594" s="2" t="n">
        <f aca="false">AVERAGE(B535:B594)</f>
        <v>6157.569</v>
      </c>
      <c r="G594" s="2" t="n">
        <f aca="false">AVERAGE(C535:C594)</f>
        <v>75540.0166666667</v>
      </c>
      <c r="H594" s="2" t="n">
        <f aca="false">SIGN(C594-G594)</f>
        <v>-1</v>
      </c>
      <c r="I594" s="0" t="n">
        <f aca="false">B594-B593</f>
        <v>257.79</v>
      </c>
      <c r="J594" s="0" t="n">
        <f aca="false">H593*I594</f>
        <v>-257.79</v>
      </c>
      <c r="K594" s="0" t="n">
        <f aca="false">K593+I594*L593</f>
        <v>2328.26999999997</v>
      </c>
      <c r="L594" s="0" t="n">
        <f aca="false">INT(K594*$O$1/B594)*H594</f>
        <v>-2</v>
      </c>
      <c r="M594" s="0" t="n">
        <f aca="false">ABS(L594-L593)</f>
        <v>1</v>
      </c>
      <c r="N594" s="0" t="n">
        <f aca="false">COUNTIF(工作表2!$A$2:$A$248,A594)</f>
        <v>0</v>
      </c>
      <c r="P594" s="0" t="n">
        <f aca="false">D594-IF(N593=1,E593,D593)</f>
        <v>333</v>
      </c>
      <c r="Q594" s="0" t="n">
        <f aca="false">H593*P594</f>
        <v>-333</v>
      </c>
      <c r="R594" s="0" t="n">
        <f aca="false">R593+P594*S593</f>
        <v>1235</v>
      </c>
      <c r="S594" s="0" t="n">
        <f aca="false">INT(R594*$O$1/IF(N594=1,E594,D594))*H594</f>
        <v>-1</v>
      </c>
      <c r="T594" s="0" t="n">
        <f aca="false">IF(N594=1,ABS(S594)+ABS(60),ABS(S594-S593))</f>
        <v>1</v>
      </c>
    </row>
    <row r="595" customFormat="false" ht="15" hidden="false" customHeight="false" outlineLevel="0" collapsed="false">
      <c r="A595" s="1" t="n">
        <v>36852</v>
      </c>
      <c r="B595" s="2" t="n">
        <v>5130.61</v>
      </c>
      <c r="C595" s="2" t="n">
        <v>96154</v>
      </c>
      <c r="D595" s="2" t="n">
        <v>5039</v>
      </c>
      <c r="E595" s="2" t="n">
        <v>5021</v>
      </c>
      <c r="F595" s="2" t="n">
        <f aca="false">AVERAGE(B536:B595)</f>
        <v>6113.31883333333</v>
      </c>
      <c r="G595" s="2" t="n">
        <f aca="false">AVERAGE(C536:C595)</f>
        <v>75661.6166666667</v>
      </c>
      <c r="H595" s="2" t="n">
        <f aca="false">SIGN(C595-G595)</f>
        <v>1</v>
      </c>
      <c r="I595" s="0" t="n">
        <f aca="false">B595-B594</f>
        <v>27.6099999999997</v>
      </c>
      <c r="J595" s="0" t="n">
        <f aca="false">H594*I595</f>
        <v>-27.6099999999997</v>
      </c>
      <c r="K595" s="0" t="n">
        <f aca="false">K594+I595*L594</f>
        <v>2273.04999999997</v>
      </c>
      <c r="L595" s="0" t="n">
        <f aca="false">INT(K595*$O$1/B595)*H595</f>
        <v>2</v>
      </c>
      <c r="M595" s="0" t="n">
        <f aca="false">ABS(L595-L594)</f>
        <v>4</v>
      </c>
      <c r="N595" s="0" t="n">
        <f aca="false">COUNTIF(工作表2!$A$2:$A$248,A595)</f>
        <v>0</v>
      </c>
      <c r="P595" s="0" t="n">
        <f aca="false">D595-IF(N594=1,E594,D594)</f>
        <v>-65</v>
      </c>
      <c r="Q595" s="0" t="n">
        <f aca="false">H594*P595</f>
        <v>65</v>
      </c>
      <c r="R595" s="0" t="n">
        <f aca="false">R594+P595*S594</f>
        <v>1300</v>
      </c>
      <c r="S595" s="0" t="n">
        <f aca="false">INT(R595*$O$1/IF(N595=1,E595,D595))*H595</f>
        <v>1</v>
      </c>
      <c r="T595" s="0" t="n">
        <f aca="false">IF(N595=1,ABS(S595)+ABS(60),ABS(S595-S594))</f>
        <v>2</v>
      </c>
    </row>
    <row r="596" customFormat="false" ht="15" hidden="false" customHeight="false" outlineLevel="0" collapsed="false">
      <c r="A596" s="1" t="n">
        <v>36853</v>
      </c>
      <c r="B596" s="2" t="n">
        <v>5146.92</v>
      </c>
      <c r="C596" s="2" t="n">
        <v>60726</v>
      </c>
      <c r="D596" s="2" t="n">
        <v>5224</v>
      </c>
      <c r="E596" s="2" t="n">
        <v>5271</v>
      </c>
      <c r="F596" s="2" t="n">
        <f aca="false">AVERAGE(B537:B596)</f>
        <v>6072.2545</v>
      </c>
      <c r="G596" s="2" t="n">
        <f aca="false">AVERAGE(C537:C596)</f>
        <v>75219.1833333333</v>
      </c>
      <c r="H596" s="2" t="n">
        <f aca="false">SIGN(C596-G596)</f>
        <v>-1</v>
      </c>
      <c r="I596" s="0" t="n">
        <f aca="false">B596-B595</f>
        <v>16.3100000000004</v>
      </c>
      <c r="J596" s="0" t="n">
        <f aca="false">H595*I596</f>
        <v>16.3100000000004</v>
      </c>
      <c r="K596" s="0" t="n">
        <f aca="false">K595+I596*L595</f>
        <v>2305.66999999997</v>
      </c>
      <c r="L596" s="0" t="n">
        <f aca="false">INT(K596*$O$1/B596)*H596</f>
        <v>-2</v>
      </c>
      <c r="M596" s="0" t="n">
        <f aca="false">ABS(L596-L595)</f>
        <v>4</v>
      </c>
      <c r="N596" s="0" t="n">
        <f aca="false">COUNTIF(工作表2!$A$2:$A$248,A596)</f>
        <v>0</v>
      </c>
      <c r="P596" s="0" t="n">
        <f aca="false">D596-IF(N595=1,E595,D595)</f>
        <v>185</v>
      </c>
      <c r="Q596" s="0" t="n">
        <f aca="false">H595*P596</f>
        <v>185</v>
      </c>
      <c r="R596" s="0" t="n">
        <f aca="false">R595+P596*S595</f>
        <v>1485</v>
      </c>
      <c r="S596" s="0" t="n">
        <f aca="false">INT(R596*$O$1/IF(N596=1,E596,D596))*H596</f>
        <v>-1</v>
      </c>
      <c r="T596" s="0" t="n">
        <f aca="false">IF(N596=1,ABS(S596)+ABS(60),ABS(S596-S595))</f>
        <v>2</v>
      </c>
    </row>
    <row r="597" customFormat="false" ht="15" hidden="false" customHeight="false" outlineLevel="0" collapsed="false">
      <c r="A597" s="1" t="n">
        <v>36854</v>
      </c>
      <c r="B597" s="2" t="n">
        <v>5419.99</v>
      </c>
      <c r="C597" s="2" t="n">
        <v>96499</v>
      </c>
      <c r="D597" s="2" t="n">
        <v>5510</v>
      </c>
      <c r="E597" s="2" t="n">
        <v>5490</v>
      </c>
      <c r="F597" s="2" t="n">
        <f aca="false">AVERAGE(B538:B597)</f>
        <v>6038.73883333333</v>
      </c>
      <c r="G597" s="2" t="n">
        <f aca="false">AVERAGE(C538:C597)</f>
        <v>75433.6666666667</v>
      </c>
      <c r="H597" s="2" t="n">
        <f aca="false">SIGN(C597-G597)</f>
        <v>1</v>
      </c>
      <c r="I597" s="0" t="n">
        <f aca="false">B597-B596</f>
        <v>273.07</v>
      </c>
      <c r="J597" s="0" t="n">
        <f aca="false">H596*I597</f>
        <v>-273.07</v>
      </c>
      <c r="K597" s="0" t="n">
        <f aca="false">K596+I597*L596</f>
        <v>1759.52999999997</v>
      </c>
      <c r="L597" s="0" t="n">
        <f aca="false">INT(K597*$O$1/B597)*H597</f>
        <v>1</v>
      </c>
      <c r="M597" s="0" t="n">
        <f aca="false">ABS(L597-L596)</f>
        <v>3</v>
      </c>
      <c r="N597" s="0" t="n">
        <f aca="false">COUNTIF(工作表2!$A$2:$A$248,A597)</f>
        <v>0</v>
      </c>
      <c r="P597" s="0" t="n">
        <f aca="false">D597-IF(N596=1,E596,D596)</f>
        <v>286</v>
      </c>
      <c r="Q597" s="0" t="n">
        <f aca="false">H596*P597</f>
        <v>-286</v>
      </c>
      <c r="R597" s="0" t="n">
        <f aca="false">R596+P597*S596</f>
        <v>1199</v>
      </c>
      <c r="S597" s="0" t="n">
        <f aca="false">INT(R597*$O$1/IF(N597=1,E597,D597))*H597</f>
        <v>1</v>
      </c>
      <c r="T597" s="0" t="n">
        <f aca="false">IF(N597=1,ABS(S597)+ABS(60),ABS(S597-S596))</f>
        <v>2</v>
      </c>
    </row>
    <row r="598" customFormat="false" ht="15" hidden="false" customHeight="false" outlineLevel="0" collapsed="false">
      <c r="A598" s="1" t="n">
        <v>36857</v>
      </c>
      <c r="B598" s="2" t="n">
        <v>5433.78</v>
      </c>
      <c r="C598" s="2" t="n">
        <v>92753</v>
      </c>
      <c r="D598" s="2" t="n">
        <v>5480</v>
      </c>
      <c r="E598" s="2" t="n">
        <v>5428</v>
      </c>
      <c r="F598" s="2" t="n">
        <f aca="false">AVERAGE(B539:B598)</f>
        <v>6006.502</v>
      </c>
      <c r="G598" s="2" t="n">
        <f aca="false">AVERAGE(C539:C598)</f>
        <v>75785.1166666667</v>
      </c>
      <c r="H598" s="2" t="n">
        <f aca="false">SIGN(C598-G598)</f>
        <v>1</v>
      </c>
      <c r="I598" s="0" t="n">
        <f aca="false">B598-B597</f>
        <v>13.79</v>
      </c>
      <c r="J598" s="0" t="n">
        <f aca="false">H597*I598</f>
        <v>13.79</v>
      </c>
      <c r="K598" s="0" t="n">
        <f aca="false">K597+I598*L597</f>
        <v>1773.31999999997</v>
      </c>
      <c r="L598" s="0" t="n">
        <f aca="false">INT(K598*$O$1/B598)*H598</f>
        <v>1</v>
      </c>
      <c r="M598" s="0" t="n">
        <f aca="false">ABS(L598-L597)</f>
        <v>0</v>
      </c>
      <c r="N598" s="0" t="n">
        <f aca="false">COUNTIF(工作表2!$A$2:$A$248,A598)</f>
        <v>0</v>
      </c>
      <c r="P598" s="0" t="n">
        <f aca="false">D598-IF(N597=1,E597,D597)</f>
        <v>-30</v>
      </c>
      <c r="Q598" s="0" t="n">
        <f aca="false">H597*P598</f>
        <v>-30</v>
      </c>
      <c r="R598" s="0" t="n">
        <f aca="false">R597+P598*S597</f>
        <v>1169</v>
      </c>
      <c r="S598" s="0" t="n">
        <f aca="false">INT(R598*$O$1/IF(N598=1,E598,D598))*H598</f>
        <v>1</v>
      </c>
      <c r="T598" s="0" t="n">
        <f aca="false">IF(N598=1,ABS(S598)+ABS(60),ABS(S598-S597))</f>
        <v>0</v>
      </c>
    </row>
    <row r="599" customFormat="false" ht="15" hidden="false" customHeight="false" outlineLevel="0" collapsed="false">
      <c r="A599" s="1" t="n">
        <v>36858</v>
      </c>
      <c r="B599" s="2" t="n">
        <v>5362.26</v>
      </c>
      <c r="C599" s="2" t="n">
        <v>52806</v>
      </c>
      <c r="D599" s="2" t="n">
        <v>5305</v>
      </c>
      <c r="E599" s="2" t="n">
        <v>5335</v>
      </c>
      <c r="F599" s="2" t="n">
        <f aca="false">AVERAGE(B540:B599)</f>
        <v>5973.61966666667</v>
      </c>
      <c r="G599" s="2" t="n">
        <f aca="false">AVERAGE(C540:C599)</f>
        <v>75749.05</v>
      </c>
      <c r="H599" s="2" t="n">
        <f aca="false">SIGN(C599-G599)</f>
        <v>-1</v>
      </c>
      <c r="I599" s="0" t="n">
        <f aca="false">B599-B598</f>
        <v>-71.5199999999995</v>
      </c>
      <c r="J599" s="0" t="n">
        <f aca="false">H598*I599</f>
        <v>-71.5199999999995</v>
      </c>
      <c r="K599" s="0" t="n">
        <f aca="false">K598+I599*L598</f>
        <v>1701.79999999997</v>
      </c>
      <c r="L599" s="0" t="n">
        <f aca="false">INT(K599*$O$1/B599)*H599</f>
        <v>-1</v>
      </c>
      <c r="M599" s="0" t="n">
        <f aca="false">ABS(L599-L598)</f>
        <v>2</v>
      </c>
      <c r="N599" s="0" t="n">
        <f aca="false">COUNTIF(工作表2!$A$2:$A$248,A599)</f>
        <v>0</v>
      </c>
      <c r="P599" s="0" t="n">
        <f aca="false">D599-IF(N598=1,E598,D598)</f>
        <v>-175</v>
      </c>
      <c r="Q599" s="0" t="n">
        <f aca="false">H598*P599</f>
        <v>-175</v>
      </c>
      <c r="R599" s="0" t="n">
        <f aca="false">R598+P599*S598</f>
        <v>994</v>
      </c>
      <c r="S599" s="0" t="n">
        <f aca="false">INT(R599*$O$1/IF(N599=1,E599,D599))*H599</f>
        <v>-1</v>
      </c>
      <c r="T599" s="0" t="n">
        <f aca="false">IF(N599=1,ABS(S599)+ABS(60),ABS(S599-S598))</f>
        <v>2</v>
      </c>
    </row>
    <row r="600" customFormat="false" ht="15" hidden="false" customHeight="false" outlineLevel="0" collapsed="false">
      <c r="A600" s="1" t="n">
        <v>36859</v>
      </c>
      <c r="B600" s="2" t="n">
        <v>5319.46</v>
      </c>
      <c r="C600" s="2" t="n">
        <v>56944</v>
      </c>
      <c r="D600" s="2" t="n">
        <v>5338</v>
      </c>
      <c r="E600" s="2" t="n">
        <v>5310</v>
      </c>
      <c r="F600" s="2" t="n">
        <f aca="false">AVERAGE(B541:B600)</f>
        <v>5939.083</v>
      </c>
      <c r="G600" s="2" t="n">
        <f aca="false">AVERAGE(C541:C600)</f>
        <v>75384.7666666667</v>
      </c>
      <c r="H600" s="2" t="n">
        <f aca="false">SIGN(C600-G600)</f>
        <v>-1</v>
      </c>
      <c r="I600" s="0" t="n">
        <f aca="false">B600-B599</f>
        <v>-42.8000000000002</v>
      </c>
      <c r="J600" s="0" t="n">
        <f aca="false">H599*I600</f>
        <v>42.8000000000002</v>
      </c>
      <c r="K600" s="0" t="n">
        <f aca="false">K599+I600*L599</f>
        <v>1744.59999999997</v>
      </c>
      <c r="L600" s="0" t="n">
        <f aca="false">INT(K600*$O$1/B600)*H600</f>
        <v>-1</v>
      </c>
      <c r="M600" s="0" t="n">
        <f aca="false">ABS(L600-L599)</f>
        <v>0</v>
      </c>
      <c r="N600" s="0" t="n">
        <f aca="false">COUNTIF(工作表2!$A$2:$A$248,A600)</f>
        <v>0</v>
      </c>
      <c r="P600" s="0" t="n">
        <f aca="false">D600-IF(N599=1,E599,D599)</f>
        <v>33</v>
      </c>
      <c r="Q600" s="0" t="n">
        <f aca="false">H599*P600</f>
        <v>-33</v>
      </c>
      <c r="R600" s="0" t="n">
        <f aca="false">R599+P600*S599</f>
        <v>961</v>
      </c>
      <c r="S600" s="0" t="n">
        <f aca="false">INT(R600*$O$1/IF(N600=1,E600,D600))*H600</f>
        <v>-1</v>
      </c>
      <c r="T600" s="0" t="n">
        <f aca="false">IF(N600=1,ABS(S600)+ABS(60),ABS(S600-S599))</f>
        <v>0</v>
      </c>
    </row>
    <row r="601" customFormat="false" ht="15" hidden="false" customHeight="false" outlineLevel="0" collapsed="false">
      <c r="A601" s="1" t="n">
        <v>36860</v>
      </c>
      <c r="B601" s="2" t="n">
        <v>5256.93</v>
      </c>
      <c r="C601" s="2" t="n">
        <v>57393</v>
      </c>
      <c r="D601" s="2" t="n">
        <v>5191</v>
      </c>
      <c r="E601" s="2" t="n">
        <v>5188</v>
      </c>
      <c r="F601" s="2" t="n">
        <f aca="false">AVERAGE(B542:B601)</f>
        <v>5907.49366666667</v>
      </c>
      <c r="G601" s="2" t="n">
        <f aca="false">AVERAGE(C542:C601)</f>
        <v>75083.5333333333</v>
      </c>
      <c r="H601" s="2" t="n">
        <f aca="false">SIGN(C601-G601)</f>
        <v>-1</v>
      </c>
      <c r="I601" s="0" t="n">
        <f aca="false">B601-B600</f>
        <v>-62.5299999999997</v>
      </c>
      <c r="J601" s="0" t="n">
        <f aca="false">H600*I601</f>
        <v>62.5299999999997</v>
      </c>
      <c r="K601" s="0" t="n">
        <f aca="false">K600+I601*L600</f>
        <v>1807.12999999997</v>
      </c>
      <c r="L601" s="0" t="n">
        <f aca="false">INT(K601*$O$1/B601)*H601</f>
        <v>-2</v>
      </c>
      <c r="M601" s="0" t="n">
        <f aca="false">ABS(L601-L600)</f>
        <v>1</v>
      </c>
      <c r="N601" s="0" t="n">
        <f aca="false">COUNTIF(工作表2!$A$2:$A$248,A601)</f>
        <v>0</v>
      </c>
      <c r="P601" s="0" t="n">
        <f aca="false">D601-IF(N600=1,E600,D600)</f>
        <v>-147</v>
      </c>
      <c r="Q601" s="0" t="n">
        <f aca="false">H600*P601</f>
        <v>147</v>
      </c>
      <c r="R601" s="0" t="n">
        <f aca="false">R600+P601*S600</f>
        <v>1108</v>
      </c>
      <c r="S601" s="0" t="n">
        <f aca="false">INT(R601*$O$1/IF(N601=1,E601,D601))*H601</f>
        <v>-1</v>
      </c>
      <c r="T601" s="0" t="n">
        <f aca="false">IF(N601=1,ABS(S601)+ABS(60),ABS(S601-S600))</f>
        <v>0</v>
      </c>
    </row>
    <row r="602" customFormat="false" ht="15" hidden="false" customHeight="false" outlineLevel="0" collapsed="false">
      <c r="A602" s="1" t="n">
        <v>36861</v>
      </c>
      <c r="B602" s="2" t="n">
        <v>5342.06</v>
      </c>
      <c r="C602" s="2" t="n">
        <v>57668</v>
      </c>
      <c r="D602" s="2" t="n">
        <v>5450</v>
      </c>
      <c r="E602" s="2" t="n">
        <v>5440</v>
      </c>
      <c r="F602" s="2" t="n">
        <f aca="false">AVERAGE(B543:B602)</f>
        <v>5877.2705</v>
      </c>
      <c r="G602" s="2" t="n">
        <f aca="false">AVERAGE(C543:C602)</f>
        <v>74447.5833333333</v>
      </c>
      <c r="H602" s="2" t="n">
        <f aca="false">SIGN(C602-G602)</f>
        <v>-1</v>
      </c>
      <c r="I602" s="0" t="n">
        <f aca="false">B602-B601</f>
        <v>85.1300000000001</v>
      </c>
      <c r="J602" s="0" t="n">
        <f aca="false">H601*I602</f>
        <v>-85.1300000000001</v>
      </c>
      <c r="K602" s="0" t="n">
        <f aca="false">K601+I602*L601</f>
        <v>1636.86999999997</v>
      </c>
      <c r="L602" s="0" t="n">
        <f aca="false">INT(K602*$O$1/B602)*H602</f>
        <v>-1</v>
      </c>
      <c r="M602" s="0" t="n">
        <f aca="false">ABS(L602-L601)</f>
        <v>1</v>
      </c>
      <c r="N602" s="0" t="n">
        <f aca="false">COUNTIF(工作表2!$A$2:$A$248,A602)</f>
        <v>0</v>
      </c>
      <c r="P602" s="0" t="n">
        <f aca="false">D602-IF(N601=1,E601,D601)</f>
        <v>259</v>
      </c>
      <c r="Q602" s="0" t="n">
        <f aca="false">H601*P602</f>
        <v>-259</v>
      </c>
      <c r="R602" s="0" t="n">
        <f aca="false">R601+P602*S601</f>
        <v>849</v>
      </c>
      <c r="S602" s="0" t="n">
        <f aca="false">INT(R602*$O$1/IF(N602=1,E602,D602))*H602</f>
        <v>-0</v>
      </c>
      <c r="T602" s="0" t="n">
        <f aca="false">IF(N602=1,ABS(S602)+ABS(60),ABS(S602-S601))</f>
        <v>1</v>
      </c>
    </row>
    <row r="603" customFormat="false" ht="15" hidden="false" customHeight="false" outlineLevel="0" collapsed="false">
      <c r="A603" s="1" t="n">
        <v>36862</v>
      </c>
      <c r="B603" s="2" t="n">
        <v>5277.35</v>
      </c>
      <c r="C603" s="2" t="n">
        <v>53046</v>
      </c>
      <c r="D603" s="2" t="n">
        <v>5271</v>
      </c>
      <c r="E603" s="2" t="n">
        <v>5261</v>
      </c>
      <c r="F603" s="2" t="n">
        <f aca="false">AVERAGE(B544:B603)</f>
        <v>5847.6715</v>
      </c>
      <c r="G603" s="2" t="n">
        <f aca="false">AVERAGE(C544:C603)</f>
        <v>74006.9166666667</v>
      </c>
      <c r="H603" s="2" t="n">
        <f aca="false">SIGN(C603-G603)</f>
        <v>-1</v>
      </c>
      <c r="I603" s="0" t="n">
        <f aca="false">B603-B602</f>
        <v>-64.71</v>
      </c>
      <c r="J603" s="0" t="n">
        <f aca="false">H602*I603</f>
        <v>64.71</v>
      </c>
      <c r="K603" s="0" t="n">
        <f aca="false">K602+I603*L602</f>
        <v>1701.57999999997</v>
      </c>
      <c r="L603" s="0" t="n">
        <f aca="false">INT(K603*$O$1/B603)*H603</f>
        <v>-1</v>
      </c>
      <c r="M603" s="0" t="n">
        <f aca="false">ABS(L603-L602)</f>
        <v>0</v>
      </c>
      <c r="N603" s="0" t="n">
        <f aca="false">COUNTIF(工作表2!$A$2:$A$248,A603)</f>
        <v>0</v>
      </c>
      <c r="P603" s="0" t="n">
        <f aca="false">D603-IF(N602=1,E602,D602)</f>
        <v>-179</v>
      </c>
      <c r="Q603" s="0" t="n">
        <f aca="false">H602*P603</f>
        <v>179</v>
      </c>
      <c r="R603" s="0" t="n">
        <f aca="false">R602+P603*S602</f>
        <v>849</v>
      </c>
      <c r="S603" s="0" t="n">
        <f aca="false">INT(R603*$O$1/IF(N603=1,E603,D603))*H603</f>
        <v>-0</v>
      </c>
      <c r="T603" s="0" t="n">
        <f aca="false">IF(N603=1,ABS(S603)+ABS(60),ABS(S603-S602))</f>
        <v>0</v>
      </c>
    </row>
    <row r="604" customFormat="false" ht="15" hidden="false" customHeight="false" outlineLevel="0" collapsed="false">
      <c r="A604" s="1" t="n">
        <v>36864</v>
      </c>
      <c r="B604" s="2" t="n">
        <v>5174.02</v>
      </c>
      <c r="C604" s="2" t="n">
        <v>28617</v>
      </c>
      <c r="D604" s="2" t="n">
        <v>5225</v>
      </c>
      <c r="E604" s="2" t="n">
        <v>5184</v>
      </c>
      <c r="F604" s="2" t="n">
        <f aca="false">AVERAGE(B545:B604)</f>
        <v>5818.73616666667</v>
      </c>
      <c r="G604" s="2" t="n">
        <f aca="false">AVERAGE(C545:C604)</f>
        <v>73405.7333333333</v>
      </c>
      <c r="H604" s="2" t="n">
        <f aca="false">SIGN(C604-G604)</f>
        <v>-1</v>
      </c>
      <c r="I604" s="0" t="n">
        <f aca="false">B604-B603</f>
        <v>-103.33</v>
      </c>
      <c r="J604" s="0" t="n">
        <f aca="false">H603*I604</f>
        <v>103.33</v>
      </c>
      <c r="K604" s="0" t="n">
        <f aca="false">K603+I604*L603</f>
        <v>1804.90999999997</v>
      </c>
      <c r="L604" s="0" t="n">
        <f aca="false">INT(K604*$O$1/B604)*H604</f>
        <v>-2</v>
      </c>
      <c r="M604" s="0" t="n">
        <f aca="false">ABS(L604-L603)</f>
        <v>1</v>
      </c>
      <c r="N604" s="0" t="n">
        <f aca="false">COUNTIF(工作表2!$A$2:$A$248,A604)</f>
        <v>0</v>
      </c>
      <c r="P604" s="0" t="n">
        <f aca="false">D604-IF(N603=1,E603,D603)</f>
        <v>-46</v>
      </c>
      <c r="Q604" s="0" t="n">
        <f aca="false">H603*P604</f>
        <v>46</v>
      </c>
      <c r="R604" s="0" t="n">
        <f aca="false">R603+P604*S603</f>
        <v>849</v>
      </c>
      <c r="S604" s="0" t="n">
        <f aca="false">INT(R604*$O$1/IF(N604=1,E604,D604))*H604</f>
        <v>-0</v>
      </c>
      <c r="T604" s="0" t="n">
        <f aca="false">IF(N604=1,ABS(S604)+ABS(60),ABS(S604-S603))</f>
        <v>0</v>
      </c>
    </row>
    <row r="605" customFormat="false" ht="15" hidden="false" customHeight="false" outlineLevel="0" collapsed="false">
      <c r="A605" s="1" t="n">
        <v>36865</v>
      </c>
      <c r="B605" s="2" t="n">
        <v>5199.2</v>
      </c>
      <c r="C605" s="2" t="n">
        <v>54839</v>
      </c>
      <c r="D605" s="2" t="n">
        <v>5259</v>
      </c>
      <c r="E605" s="2" t="n">
        <v>5252</v>
      </c>
      <c r="F605" s="2" t="n">
        <f aca="false">AVERAGE(B546:B605)</f>
        <v>5793.14116666667</v>
      </c>
      <c r="G605" s="2" t="n">
        <f aca="false">AVERAGE(C546:C605)</f>
        <v>72949.2833333333</v>
      </c>
      <c r="H605" s="2" t="n">
        <f aca="false">SIGN(C605-G605)</f>
        <v>-1</v>
      </c>
      <c r="I605" s="0" t="n">
        <f aca="false">B605-B604</f>
        <v>25.1799999999994</v>
      </c>
      <c r="J605" s="0" t="n">
        <f aca="false">H604*I605</f>
        <v>-25.1799999999994</v>
      </c>
      <c r="K605" s="0" t="n">
        <f aca="false">K604+I605*L604</f>
        <v>1754.54999999997</v>
      </c>
      <c r="L605" s="0" t="n">
        <f aca="false">INT(K605*$O$1/B605)*H605</f>
        <v>-2</v>
      </c>
      <c r="M605" s="0" t="n">
        <f aca="false">ABS(L605-L604)</f>
        <v>0</v>
      </c>
      <c r="N605" s="0" t="n">
        <f aca="false">COUNTIF(工作表2!$A$2:$A$248,A605)</f>
        <v>0</v>
      </c>
      <c r="P605" s="0" t="n">
        <f aca="false">D605-IF(N604=1,E604,D604)</f>
        <v>34</v>
      </c>
      <c r="Q605" s="0" t="n">
        <f aca="false">H604*P605</f>
        <v>-34</v>
      </c>
      <c r="R605" s="0" t="n">
        <f aca="false">R604+P605*S604</f>
        <v>849</v>
      </c>
      <c r="S605" s="0" t="n">
        <f aca="false">INT(R605*$O$1/IF(N605=1,E605,D605))*H605</f>
        <v>-0</v>
      </c>
      <c r="T605" s="0" t="n">
        <f aca="false">IF(N605=1,ABS(S605)+ABS(60),ABS(S605-S604))</f>
        <v>0</v>
      </c>
    </row>
    <row r="606" customFormat="false" ht="15" hidden="false" customHeight="false" outlineLevel="0" collapsed="false">
      <c r="A606" s="1" t="n">
        <v>36866</v>
      </c>
      <c r="B606" s="2" t="n">
        <v>5170.62</v>
      </c>
      <c r="C606" s="2" t="n">
        <v>77030</v>
      </c>
      <c r="D606" s="2" t="n">
        <v>5175</v>
      </c>
      <c r="E606" s="2" t="n">
        <v>5170</v>
      </c>
      <c r="F606" s="2" t="n">
        <f aca="false">AVERAGE(B547:B606)</f>
        <v>5764.65</v>
      </c>
      <c r="G606" s="2" t="n">
        <f aca="false">AVERAGE(C547:C606)</f>
        <v>72522.7166666667</v>
      </c>
      <c r="H606" s="2" t="n">
        <f aca="false">SIGN(C606-G606)</f>
        <v>1</v>
      </c>
      <c r="I606" s="0" t="n">
        <f aca="false">B606-B605</f>
        <v>-28.5799999999999</v>
      </c>
      <c r="J606" s="0" t="n">
        <f aca="false">H605*I606</f>
        <v>28.5799999999999</v>
      </c>
      <c r="K606" s="0" t="n">
        <f aca="false">K605+I606*L605</f>
        <v>1811.70999999997</v>
      </c>
      <c r="L606" s="0" t="n">
        <f aca="false">INT(K606*$O$1/B606)*H606</f>
        <v>2</v>
      </c>
      <c r="M606" s="0" t="n">
        <f aca="false">ABS(L606-L605)</f>
        <v>4</v>
      </c>
      <c r="N606" s="0" t="n">
        <f aca="false">COUNTIF(工作表2!$A$2:$A$248,A606)</f>
        <v>0</v>
      </c>
      <c r="P606" s="0" t="n">
        <f aca="false">D606-IF(N605=1,E605,D605)</f>
        <v>-84</v>
      </c>
      <c r="Q606" s="0" t="n">
        <f aca="false">H605*P606</f>
        <v>84</v>
      </c>
      <c r="R606" s="0" t="n">
        <f aca="false">R605+P606*S605</f>
        <v>849</v>
      </c>
      <c r="S606" s="0" t="n">
        <f aca="false">INT(R606*$O$1/IF(N606=1,E606,D606))*H606</f>
        <v>0</v>
      </c>
      <c r="T606" s="0" t="n">
        <f aca="false">IF(N606=1,ABS(S606)+ABS(60),ABS(S606-S605))</f>
        <v>0</v>
      </c>
    </row>
    <row r="607" customFormat="false" ht="15" hidden="false" customHeight="false" outlineLevel="0" collapsed="false">
      <c r="A607" s="1" t="n">
        <v>36867</v>
      </c>
      <c r="B607" s="2" t="n">
        <v>5212.73</v>
      </c>
      <c r="C607" s="2" t="n">
        <v>48011</v>
      </c>
      <c r="D607" s="2" t="n">
        <v>5245</v>
      </c>
      <c r="E607" s="2" t="n">
        <v>5249</v>
      </c>
      <c r="F607" s="2" t="n">
        <f aca="false">AVERAGE(B548:B607)</f>
        <v>5736.1805</v>
      </c>
      <c r="G607" s="2" t="n">
        <f aca="false">AVERAGE(C548:C607)</f>
        <v>72105.8666666667</v>
      </c>
      <c r="H607" s="2" t="n">
        <f aca="false">SIGN(C607-G607)</f>
        <v>-1</v>
      </c>
      <c r="I607" s="0" t="n">
        <f aca="false">B607-B606</f>
        <v>42.1099999999997</v>
      </c>
      <c r="J607" s="0" t="n">
        <f aca="false">H606*I607</f>
        <v>42.1099999999997</v>
      </c>
      <c r="K607" s="0" t="n">
        <f aca="false">K606+I607*L606</f>
        <v>1895.92999999997</v>
      </c>
      <c r="L607" s="0" t="n">
        <f aca="false">INT(K607*$O$1/B607)*H607</f>
        <v>-2</v>
      </c>
      <c r="M607" s="0" t="n">
        <f aca="false">ABS(L607-L606)</f>
        <v>4</v>
      </c>
      <c r="N607" s="0" t="n">
        <f aca="false">COUNTIF(工作表2!$A$2:$A$248,A607)</f>
        <v>0</v>
      </c>
      <c r="P607" s="0" t="n">
        <f aca="false">D607-IF(N606=1,E606,D606)</f>
        <v>70</v>
      </c>
      <c r="Q607" s="0" t="n">
        <f aca="false">H606*P607</f>
        <v>70</v>
      </c>
      <c r="R607" s="0" t="n">
        <f aca="false">R606+P607*S606</f>
        <v>849</v>
      </c>
      <c r="S607" s="0" t="n">
        <f aca="false">INT(R607*$O$1/IF(N607=1,E607,D607))*H607</f>
        <v>-0</v>
      </c>
      <c r="T607" s="0" t="n">
        <f aca="false">IF(N607=1,ABS(S607)+ABS(60),ABS(S607-S606))</f>
        <v>0</v>
      </c>
    </row>
    <row r="608" customFormat="false" ht="15" hidden="false" customHeight="false" outlineLevel="0" collapsed="false">
      <c r="A608" s="1" t="n">
        <v>36868</v>
      </c>
      <c r="B608" s="2" t="n">
        <v>5252.83</v>
      </c>
      <c r="C608" s="2" t="n">
        <v>49969</v>
      </c>
      <c r="D608" s="2" t="n">
        <v>5310</v>
      </c>
      <c r="E608" s="2" t="n">
        <v>5300</v>
      </c>
      <c r="F608" s="2" t="n">
        <f aca="false">AVERAGE(B549:B608)</f>
        <v>5713.52616666667</v>
      </c>
      <c r="G608" s="2" t="n">
        <f aca="false">AVERAGE(C549:C608)</f>
        <v>71692.2333333333</v>
      </c>
      <c r="H608" s="2" t="n">
        <f aca="false">SIGN(C608-G608)</f>
        <v>-1</v>
      </c>
      <c r="I608" s="0" t="n">
        <f aca="false">B608-B607</f>
        <v>40.1000000000004</v>
      </c>
      <c r="J608" s="0" t="n">
        <f aca="false">H607*I608</f>
        <v>-40.1000000000004</v>
      </c>
      <c r="K608" s="0" t="n">
        <f aca="false">K607+I608*L607</f>
        <v>1815.72999999997</v>
      </c>
      <c r="L608" s="0" t="n">
        <f aca="false">INT(K608*$O$1/B608)*H608</f>
        <v>-2</v>
      </c>
      <c r="M608" s="0" t="n">
        <f aca="false">ABS(L608-L607)</f>
        <v>0</v>
      </c>
      <c r="N608" s="0" t="n">
        <f aca="false">COUNTIF(工作表2!$A$2:$A$248,A608)</f>
        <v>0</v>
      </c>
      <c r="P608" s="0" t="n">
        <f aca="false">D608-IF(N607=1,E607,D607)</f>
        <v>65</v>
      </c>
      <c r="Q608" s="0" t="n">
        <f aca="false">H607*P608</f>
        <v>-65</v>
      </c>
      <c r="R608" s="0" t="n">
        <f aca="false">R607+P608*S607</f>
        <v>849</v>
      </c>
      <c r="S608" s="0" t="n">
        <f aca="false">INT(R608*$O$1/IF(N608=1,E608,D608))*H608</f>
        <v>-0</v>
      </c>
      <c r="T608" s="0" t="n">
        <f aca="false">IF(N608=1,ABS(S608)+ABS(60),ABS(S608-S607))</f>
        <v>0</v>
      </c>
    </row>
    <row r="609" customFormat="false" ht="15" hidden="false" customHeight="false" outlineLevel="0" collapsed="false">
      <c r="A609" s="1" t="n">
        <v>36871</v>
      </c>
      <c r="B609" s="2" t="n">
        <v>5284.41</v>
      </c>
      <c r="C609" s="2" t="n">
        <v>44416</v>
      </c>
      <c r="D609" s="2" t="n">
        <v>5330</v>
      </c>
      <c r="E609" s="2" t="n">
        <v>5328</v>
      </c>
      <c r="F609" s="2" t="n">
        <f aca="false">AVERAGE(B550:B609)</f>
        <v>5690.30866666667</v>
      </c>
      <c r="G609" s="2" t="n">
        <f aca="false">AVERAGE(C550:C609)</f>
        <v>71229.7666666667</v>
      </c>
      <c r="H609" s="2" t="n">
        <f aca="false">SIGN(C609-G609)</f>
        <v>-1</v>
      </c>
      <c r="I609" s="0" t="n">
        <f aca="false">B609-B608</f>
        <v>31.5799999999999</v>
      </c>
      <c r="J609" s="0" t="n">
        <f aca="false">H608*I609</f>
        <v>-31.5799999999999</v>
      </c>
      <c r="K609" s="0" t="n">
        <f aca="false">K608+I609*L608</f>
        <v>1752.56999999997</v>
      </c>
      <c r="L609" s="0" t="n">
        <f aca="false">INT(K609*$O$1/B609)*H609</f>
        <v>-1</v>
      </c>
      <c r="M609" s="0" t="n">
        <f aca="false">ABS(L609-L608)</f>
        <v>1</v>
      </c>
      <c r="N609" s="0" t="n">
        <f aca="false">COUNTIF(工作表2!$A$2:$A$248,A609)</f>
        <v>0</v>
      </c>
      <c r="P609" s="0" t="n">
        <f aca="false">D609-IF(N608=1,E608,D608)</f>
        <v>20</v>
      </c>
      <c r="Q609" s="0" t="n">
        <f aca="false">H608*P609</f>
        <v>-20</v>
      </c>
      <c r="R609" s="0" t="n">
        <f aca="false">R608+P609*S608</f>
        <v>849</v>
      </c>
      <c r="S609" s="0" t="n">
        <f aca="false">INT(R609*$O$1/IF(N609=1,E609,D609))*H609</f>
        <v>-0</v>
      </c>
      <c r="T609" s="0" t="n">
        <f aca="false">IF(N609=1,ABS(S609)+ABS(60),ABS(S609-S608))</f>
        <v>0</v>
      </c>
    </row>
    <row r="610" customFormat="false" ht="15" hidden="false" customHeight="false" outlineLevel="0" collapsed="false">
      <c r="A610" s="1" t="n">
        <v>36872</v>
      </c>
      <c r="B610" s="2" t="n">
        <v>5380.09</v>
      </c>
      <c r="C610" s="2" t="n">
        <v>67308</v>
      </c>
      <c r="D610" s="2" t="n">
        <v>5390</v>
      </c>
      <c r="E610" s="2" t="n">
        <v>5405</v>
      </c>
      <c r="F610" s="2" t="n">
        <f aca="false">AVERAGE(B551:B610)</f>
        <v>5667.493</v>
      </c>
      <c r="G610" s="2" t="n">
        <f aca="false">AVERAGE(C551:C610)</f>
        <v>70807.2166666667</v>
      </c>
      <c r="H610" s="2" t="n">
        <f aca="false">SIGN(C610-G610)</f>
        <v>-1</v>
      </c>
      <c r="I610" s="0" t="n">
        <f aca="false">B610-B609</f>
        <v>95.6800000000003</v>
      </c>
      <c r="J610" s="0" t="n">
        <f aca="false">H609*I610</f>
        <v>-95.6800000000003</v>
      </c>
      <c r="K610" s="0" t="n">
        <f aca="false">K609+I610*L609</f>
        <v>1656.88999999997</v>
      </c>
      <c r="L610" s="0" t="n">
        <f aca="false">INT(K610*$O$1/B610)*H610</f>
        <v>-1</v>
      </c>
      <c r="M610" s="0" t="n">
        <f aca="false">ABS(L610-L609)</f>
        <v>0</v>
      </c>
      <c r="N610" s="0" t="n">
        <f aca="false">COUNTIF(工作表2!$A$2:$A$248,A610)</f>
        <v>0</v>
      </c>
      <c r="P610" s="0" t="n">
        <f aca="false">D610-IF(N609=1,E609,D609)</f>
        <v>60</v>
      </c>
      <c r="Q610" s="0" t="n">
        <f aca="false">H609*P610</f>
        <v>-60</v>
      </c>
      <c r="R610" s="0" t="n">
        <f aca="false">R609+P610*S609</f>
        <v>849</v>
      </c>
      <c r="S610" s="0" t="n">
        <f aca="false">INT(R610*$O$1/IF(N610=1,E610,D610))*H610</f>
        <v>-0</v>
      </c>
      <c r="T610" s="0" t="n">
        <f aca="false">IF(N610=1,ABS(S610)+ABS(60),ABS(S610-S609))</f>
        <v>0</v>
      </c>
    </row>
    <row r="611" customFormat="false" ht="15" hidden="false" customHeight="false" outlineLevel="0" collapsed="false">
      <c r="A611" s="1" t="n">
        <v>36873</v>
      </c>
      <c r="B611" s="2" t="n">
        <v>5384.36</v>
      </c>
      <c r="C611" s="2" t="n">
        <v>45726</v>
      </c>
      <c r="D611" s="2" t="n">
        <v>5430</v>
      </c>
      <c r="E611" s="2" t="n">
        <v>5426</v>
      </c>
      <c r="F611" s="2" t="n">
        <f aca="false">AVERAGE(B552:B611)</f>
        <v>5645.28166666667</v>
      </c>
      <c r="G611" s="2" t="n">
        <f aca="false">AVERAGE(C552:C611)</f>
        <v>70129.6333333333</v>
      </c>
      <c r="H611" s="2" t="n">
        <f aca="false">SIGN(C611-G611)</f>
        <v>-1</v>
      </c>
      <c r="I611" s="0" t="n">
        <f aca="false">B611-B610</f>
        <v>4.26999999999953</v>
      </c>
      <c r="J611" s="0" t="n">
        <f aca="false">H610*I611</f>
        <v>-4.26999999999953</v>
      </c>
      <c r="K611" s="0" t="n">
        <f aca="false">K610+I611*L610</f>
        <v>1652.61999999997</v>
      </c>
      <c r="L611" s="0" t="n">
        <f aca="false">INT(K611*$O$1/B611)*H611</f>
        <v>-1</v>
      </c>
      <c r="M611" s="0" t="n">
        <f aca="false">ABS(L611-L610)</f>
        <v>0</v>
      </c>
      <c r="N611" s="0" t="n">
        <f aca="false">COUNTIF(工作表2!$A$2:$A$248,A611)</f>
        <v>0</v>
      </c>
      <c r="P611" s="0" t="n">
        <f aca="false">D611-IF(N610=1,E610,D610)</f>
        <v>40</v>
      </c>
      <c r="Q611" s="0" t="n">
        <f aca="false">H610*P611</f>
        <v>-40</v>
      </c>
      <c r="R611" s="0" t="n">
        <f aca="false">R610+P611*S610</f>
        <v>849</v>
      </c>
      <c r="S611" s="0" t="n">
        <f aca="false">INT(R611*$O$1/IF(N611=1,E611,D611))*H611</f>
        <v>-0</v>
      </c>
      <c r="T611" s="0" t="n">
        <f aca="false">IF(N611=1,ABS(S611)+ABS(60),ABS(S611-S610))</f>
        <v>0</v>
      </c>
    </row>
    <row r="612" customFormat="false" ht="15" hidden="false" customHeight="false" outlineLevel="0" collapsed="false">
      <c r="A612" s="1" t="n">
        <v>36874</v>
      </c>
      <c r="B612" s="2" t="n">
        <v>5320.16</v>
      </c>
      <c r="C612" s="2" t="n">
        <v>36283</v>
      </c>
      <c r="D612" s="2" t="n">
        <v>5325</v>
      </c>
      <c r="E612" s="2" t="n">
        <v>5325</v>
      </c>
      <c r="F612" s="2" t="n">
        <f aca="false">AVERAGE(B553:B612)</f>
        <v>5624.5365</v>
      </c>
      <c r="G612" s="2" t="n">
        <f aca="false">AVERAGE(C553:C612)</f>
        <v>69507.35</v>
      </c>
      <c r="H612" s="2" t="n">
        <f aca="false">SIGN(C612-G612)</f>
        <v>-1</v>
      </c>
      <c r="I612" s="0" t="n">
        <f aca="false">B612-B611</f>
        <v>-64.1999999999998</v>
      </c>
      <c r="J612" s="0" t="n">
        <f aca="false">H611*I612</f>
        <v>64.1999999999998</v>
      </c>
      <c r="K612" s="0" t="n">
        <f aca="false">K611+I612*L611</f>
        <v>1716.81999999997</v>
      </c>
      <c r="L612" s="0" t="n">
        <f aca="false">INT(K612*$O$1/B612)*H612</f>
        <v>-1</v>
      </c>
      <c r="M612" s="0" t="n">
        <f aca="false">ABS(L612-L611)</f>
        <v>0</v>
      </c>
      <c r="N612" s="0" t="n">
        <f aca="false">COUNTIF(工作表2!$A$2:$A$248,A612)</f>
        <v>0</v>
      </c>
      <c r="P612" s="0" t="n">
        <f aca="false">D612-IF(N611=1,E611,D611)</f>
        <v>-105</v>
      </c>
      <c r="Q612" s="0" t="n">
        <f aca="false">H611*P612</f>
        <v>105</v>
      </c>
      <c r="R612" s="0" t="n">
        <f aca="false">R611+P612*S611</f>
        <v>849</v>
      </c>
      <c r="S612" s="0" t="n">
        <f aca="false">INT(R612*$O$1/IF(N612=1,E612,D612))*H612</f>
        <v>-0</v>
      </c>
      <c r="T612" s="0" t="n">
        <f aca="false">IF(N612=1,ABS(S612)+ABS(60),ABS(S612-S611))</f>
        <v>0</v>
      </c>
    </row>
    <row r="613" customFormat="false" ht="15" hidden="false" customHeight="false" outlineLevel="0" collapsed="false">
      <c r="A613" s="1" t="n">
        <v>36875</v>
      </c>
      <c r="B613" s="2" t="n">
        <v>5224.74</v>
      </c>
      <c r="C613" s="2" t="n">
        <v>31159</v>
      </c>
      <c r="D613" s="2" t="n">
        <v>5201</v>
      </c>
      <c r="E613" s="2" t="n">
        <v>5210</v>
      </c>
      <c r="F613" s="2" t="n">
        <f aca="false">AVERAGE(B554:B613)</f>
        <v>5604.4095</v>
      </c>
      <c r="G613" s="2" t="n">
        <f aca="false">AVERAGE(C554:C613)</f>
        <v>68926.8333333333</v>
      </c>
      <c r="H613" s="2" t="n">
        <f aca="false">SIGN(C613-G613)</f>
        <v>-1</v>
      </c>
      <c r="I613" s="0" t="n">
        <f aca="false">B613-B612</f>
        <v>-95.4200000000001</v>
      </c>
      <c r="J613" s="0" t="n">
        <f aca="false">H612*I613</f>
        <v>95.4200000000001</v>
      </c>
      <c r="K613" s="0" t="n">
        <f aca="false">K612+I613*L612</f>
        <v>1812.23999999997</v>
      </c>
      <c r="L613" s="0" t="n">
        <f aca="false">INT(K613*$O$1/B613)*H613</f>
        <v>-2</v>
      </c>
      <c r="M613" s="0" t="n">
        <f aca="false">ABS(L613-L612)</f>
        <v>1</v>
      </c>
      <c r="N613" s="0" t="n">
        <f aca="false">COUNTIF(工作表2!$A$2:$A$248,A613)</f>
        <v>0</v>
      </c>
      <c r="P613" s="0" t="n">
        <f aca="false">D613-IF(N612=1,E612,D612)</f>
        <v>-124</v>
      </c>
      <c r="Q613" s="0" t="n">
        <f aca="false">H612*P613</f>
        <v>124</v>
      </c>
      <c r="R613" s="0" t="n">
        <f aca="false">R612+P613*S612</f>
        <v>849</v>
      </c>
      <c r="S613" s="0" t="n">
        <f aca="false">INT(R613*$O$1/IF(N613=1,E613,D613))*H613</f>
        <v>-0</v>
      </c>
      <c r="T613" s="0" t="n">
        <f aca="false">IF(N613=1,ABS(S613)+ABS(60),ABS(S613-S612))</f>
        <v>0</v>
      </c>
    </row>
    <row r="614" customFormat="false" ht="15" hidden="false" customHeight="false" outlineLevel="0" collapsed="false">
      <c r="A614" s="1" t="n">
        <v>36876</v>
      </c>
      <c r="B614" s="2" t="n">
        <v>5134.1</v>
      </c>
      <c r="C614" s="2" t="n">
        <v>28201</v>
      </c>
      <c r="D614" s="2" t="n">
        <v>5136</v>
      </c>
      <c r="E614" s="2" t="n">
        <v>5115</v>
      </c>
      <c r="F614" s="2" t="n">
        <f aca="false">AVERAGE(B555:B614)</f>
        <v>5586.89216666666</v>
      </c>
      <c r="G614" s="2" t="n">
        <f aca="false">AVERAGE(C555:C614)</f>
        <v>68379.5166666667</v>
      </c>
      <c r="H614" s="2" t="n">
        <f aca="false">SIGN(C614-G614)</f>
        <v>-1</v>
      </c>
      <c r="I614" s="0" t="n">
        <f aca="false">B614-B613</f>
        <v>-90.6399999999994</v>
      </c>
      <c r="J614" s="0" t="n">
        <f aca="false">H613*I614</f>
        <v>90.6399999999994</v>
      </c>
      <c r="K614" s="0" t="n">
        <f aca="false">K613+I614*L613</f>
        <v>1993.51999999997</v>
      </c>
      <c r="L614" s="0" t="n">
        <f aca="false">INT(K614*$O$1/B614)*H614</f>
        <v>-2</v>
      </c>
      <c r="M614" s="0" t="n">
        <f aca="false">ABS(L614-L613)</f>
        <v>0</v>
      </c>
      <c r="N614" s="0" t="n">
        <f aca="false">COUNTIF(工作表2!$A$2:$A$248,A614)</f>
        <v>0</v>
      </c>
      <c r="P614" s="0" t="n">
        <f aca="false">D614-IF(N613=1,E613,D613)</f>
        <v>-65</v>
      </c>
      <c r="Q614" s="0" t="n">
        <f aca="false">H613*P614</f>
        <v>65</v>
      </c>
      <c r="R614" s="0" t="n">
        <f aca="false">R613+P614*S613</f>
        <v>849</v>
      </c>
      <c r="S614" s="0" t="n">
        <f aca="false">INT(R614*$O$1/IF(N614=1,E614,D614))*H614</f>
        <v>-0</v>
      </c>
      <c r="T614" s="0" t="n">
        <f aca="false">IF(N614=1,ABS(S614)+ABS(60),ABS(S614-S613))</f>
        <v>0</v>
      </c>
    </row>
    <row r="615" customFormat="false" ht="15" hidden="false" customHeight="false" outlineLevel="0" collapsed="false">
      <c r="A615" s="1" t="n">
        <v>36878</v>
      </c>
      <c r="B615" s="2" t="n">
        <v>5055.2</v>
      </c>
      <c r="C615" s="2" t="n">
        <v>25793</v>
      </c>
      <c r="D615" s="2" t="n">
        <v>5098</v>
      </c>
      <c r="E615" s="2" t="n">
        <v>5090</v>
      </c>
      <c r="F615" s="2" t="n">
        <f aca="false">AVERAGE(B556:B615)</f>
        <v>5570.74433333333</v>
      </c>
      <c r="G615" s="2" t="n">
        <f aca="false">AVERAGE(C556:C615)</f>
        <v>67684.4333333333</v>
      </c>
      <c r="H615" s="2" t="n">
        <f aca="false">SIGN(C615-G615)</f>
        <v>-1</v>
      </c>
      <c r="I615" s="0" t="n">
        <f aca="false">B615-B614</f>
        <v>-78.9000000000006</v>
      </c>
      <c r="J615" s="0" t="n">
        <f aca="false">H614*I615</f>
        <v>78.9000000000006</v>
      </c>
      <c r="K615" s="0" t="n">
        <f aca="false">K614+I615*L614</f>
        <v>2151.31999999997</v>
      </c>
      <c r="L615" s="0" t="n">
        <f aca="false">INT(K615*$O$1/B615)*H615</f>
        <v>-2</v>
      </c>
      <c r="M615" s="0" t="n">
        <f aca="false">ABS(L615-L614)</f>
        <v>0</v>
      </c>
      <c r="N615" s="0" t="n">
        <f aca="false">COUNTIF(工作表2!$A$2:$A$248,A615)</f>
        <v>0</v>
      </c>
      <c r="P615" s="0" t="n">
        <f aca="false">D615-IF(N614=1,E614,D614)</f>
        <v>-38</v>
      </c>
      <c r="Q615" s="0" t="n">
        <f aca="false">H614*P615</f>
        <v>38</v>
      </c>
      <c r="R615" s="0" t="n">
        <f aca="false">R614+P615*S614</f>
        <v>849</v>
      </c>
      <c r="S615" s="0" t="n">
        <f aca="false">INT(R615*$O$1/IF(N615=1,E615,D615))*H615</f>
        <v>-0</v>
      </c>
      <c r="T615" s="0" t="n">
        <f aca="false">IF(N615=1,ABS(S615)+ABS(60),ABS(S615-S614))</f>
        <v>0</v>
      </c>
    </row>
    <row r="616" customFormat="false" ht="15" hidden="false" customHeight="false" outlineLevel="0" collapsed="false">
      <c r="A616" s="1" t="n">
        <v>36879</v>
      </c>
      <c r="B616" s="2" t="n">
        <v>5040.25</v>
      </c>
      <c r="C616" s="2" t="n">
        <v>31316</v>
      </c>
      <c r="D616" s="2" t="n">
        <v>5050</v>
      </c>
      <c r="E616" s="2" t="n">
        <v>5030</v>
      </c>
      <c r="F616" s="2" t="n">
        <f aca="false">AVERAGE(B557:B616)</f>
        <v>5552.35783333333</v>
      </c>
      <c r="G616" s="2" t="n">
        <f aca="false">AVERAGE(C557:C616)</f>
        <v>66741.2333333333</v>
      </c>
      <c r="H616" s="2" t="n">
        <f aca="false">SIGN(C616-G616)</f>
        <v>-1</v>
      </c>
      <c r="I616" s="0" t="n">
        <f aca="false">B616-B615</f>
        <v>-14.9499999999998</v>
      </c>
      <c r="J616" s="0" t="n">
        <f aca="false">H615*I616</f>
        <v>14.9499999999998</v>
      </c>
      <c r="K616" s="0" t="n">
        <f aca="false">K615+I616*L615</f>
        <v>2181.21999999997</v>
      </c>
      <c r="L616" s="0" t="n">
        <f aca="false">INT(K616*$O$1/B616)*H616</f>
        <v>-2</v>
      </c>
      <c r="M616" s="0" t="n">
        <f aca="false">ABS(L616-L615)</f>
        <v>0</v>
      </c>
      <c r="N616" s="0" t="n">
        <f aca="false">COUNTIF(工作表2!$A$2:$A$248,A616)</f>
        <v>0</v>
      </c>
      <c r="P616" s="0" t="n">
        <f aca="false">D616-IF(N615=1,E615,D615)</f>
        <v>-48</v>
      </c>
      <c r="Q616" s="0" t="n">
        <f aca="false">H615*P616</f>
        <v>48</v>
      </c>
      <c r="R616" s="0" t="n">
        <f aca="false">R615+P616*S615</f>
        <v>849</v>
      </c>
      <c r="S616" s="0" t="n">
        <f aca="false">INT(R616*$O$1/IF(N616=1,E616,D616))*H616</f>
        <v>-1</v>
      </c>
      <c r="T616" s="0" t="n">
        <f aca="false">IF(N616=1,ABS(S616)+ABS(60),ABS(S616-S615))</f>
        <v>1</v>
      </c>
    </row>
    <row r="617" customFormat="false" ht="15" hidden="false" customHeight="false" outlineLevel="0" collapsed="false">
      <c r="A617" s="1" t="n">
        <v>36880</v>
      </c>
      <c r="B617" s="2" t="n">
        <v>4947.89</v>
      </c>
      <c r="C617" s="2" t="n">
        <v>26232</v>
      </c>
      <c r="D617" s="2" t="n">
        <v>4883</v>
      </c>
      <c r="E617" s="2" t="n">
        <v>4856</v>
      </c>
      <c r="F617" s="2" t="n">
        <f aca="false">AVERAGE(B558:B617)</f>
        <v>5534.85733333333</v>
      </c>
      <c r="G617" s="2" t="n">
        <f aca="false">AVERAGE(C558:C617)</f>
        <v>66757.3333333333</v>
      </c>
      <c r="H617" s="2" t="n">
        <f aca="false">SIGN(C617-G617)</f>
        <v>-1</v>
      </c>
      <c r="I617" s="0" t="n">
        <f aca="false">B617-B616</f>
        <v>-92.3599999999997</v>
      </c>
      <c r="J617" s="0" t="n">
        <f aca="false">H616*I617</f>
        <v>92.3599999999997</v>
      </c>
      <c r="K617" s="0" t="n">
        <f aca="false">K616+I617*L616</f>
        <v>2365.93999999997</v>
      </c>
      <c r="L617" s="0" t="n">
        <f aca="false">INT(K617*$O$1/B617)*H617</f>
        <v>-2</v>
      </c>
      <c r="M617" s="0" t="n">
        <f aca="false">ABS(L617-L616)</f>
        <v>0</v>
      </c>
      <c r="N617" s="0" t="n">
        <f aca="false">COUNTIF(工作表2!$A$2:$A$248,A617)</f>
        <v>1</v>
      </c>
      <c r="P617" s="0" t="n">
        <f aca="false">D617-IF(N616=1,E616,D616)</f>
        <v>-167</v>
      </c>
      <c r="Q617" s="0" t="n">
        <f aca="false">H616*P617</f>
        <v>167</v>
      </c>
      <c r="R617" s="0" t="n">
        <f aca="false">R616+P617*S616</f>
        <v>1016</v>
      </c>
      <c r="S617" s="0" t="n">
        <f aca="false">INT(R617*$O$1/IF(N617=1,E617,D617))*H617</f>
        <v>-1</v>
      </c>
      <c r="T617" s="0" t="n">
        <f aca="false">IF(N617=1,ABS(S617)+ABS(60),ABS(S617-S616))</f>
        <v>61</v>
      </c>
    </row>
    <row r="618" customFormat="false" ht="15" hidden="false" customHeight="false" outlineLevel="0" collapsed="false">
      <c r="A618" s="1" t="n">
        <v>36881</v>
      </c>
      <c r="B618" s="2" t="n">
        <v>4817.22</v>
      </c>
      <c r="C618" s="2" t="n">
        <v>14789</v>
      </c>
      <c r="D618" s="2" t="n">
        <v>4687</v>
      </c>
      <c r="E618" s="2" t="n">
        <v>4818</v>
      </c>
      <c r="F618" s="2" t="n">
        <f aca="false">AVERAGE(B559:B618)</f>
        <v>5514.65016666666</v>
      </c>
      <c r="G618" s="2" t="n">
        <f aca="false">AVERAGE(C559:C618)</f>
        <v>65700.5333333333</v>
      </c>
      <c r="H618" s="2" t="n">
        <f aca="false">SIGN(C618-G618)</f>
        <v>-1</v>
      </c>
      <c r="I618" s="0" t="n">
        <f aca="false">B618-B617</f>
        <v>-130.67</v>
      </c>
      <c r="J618" s="0" t="n">
        <f aca="false">H617*I618</f>
        <v>130.67</v>
      </c>
      <c r="K618" s="0" t="n">
        <f aca="false">K617+I618*L617</f>
        <v>2627.27999999997</v>
      </c>
      <c r="L618" s="0" t="n">
        <f aca="false">INT(K618*$O$1/B618)*H618</f>
        <v>-3</v>
      </c>
      <c r="M618" s="0" t="n">
        <f aca="false">ABS(L618-L617)</f>
        <v>1</v>
      </c>
      <c r="N618" s="0" t="n">
        <f aca="false">COUNTIF(工作表2!$A$2:$A$248,A618)</f>
        <v>0</v>
      </c>
      <c r="P618" s="0" t="n">
        <f aca="false">D618-IF(N617=1,E617,D617)</f>
        <v>-169</v>
      </c>
      <c r="Q618" s="0" t="n">
        <f aca="false">H617*P618</f>
        <v>169</v>
      </c>
      <c r="R618" s="0" t="n">
        <f aca="false">R617+P618*S617</f>
        <v>1185</v>
      </c>
      <c r="S618" s="0" t="n">
        <f aca="false">INT(R618*$O$1/IF(N618=1,E618,D618))*H618</f>
        <v>-1</v>
      </c>
      <c r="T618" s="0" t="n">
        <f aca="false">IF(N618=1,ABS(S618)+ABS(60),ABS(S618-S617))</f>
        <v>0</v>
      </c>
    </row>
    <row r="619" customFormat="false" ht="15" hidden="false" customHeight="false" outlineLevel="0" collapsed="false">
      <c r="A619" s="1" t="n">
        <v>36882</v>
      </c>
      <c r="B619" s="2" t="n">
        <v>4811.22</v>
      </c>
      <c r="C619" s="2" t="n">
        <v>46224</v>
      </c>
      <c r="D619" s="2" t="n">
        <v>4857</v>
      </c>
      <c r="E619" s="2" t="n">
        <v>4830</v>
      </c>
      <c r="F619" s="2" t="n">
        <f aca="false">AVERAGE(B560:B619)</f>
        <v>5488.94266666667</v>
      </c>
      <c r="G619" s="2" t="n">
        <f aca="false">AVERAGE(C560:C619)</f>
        <v>64837.7</v>
      </c>
      <c r="H619" s="2" t="n">
        <f aca="false">SIGN(C619-G619)</f>
        <v>-1</v>
      </c>
      <c r="I619" s="0" t="n">
        <f aca="false">B619-B618</f>
        <v>-6</v>
      </c>
      <c r="J619" s="0" t="n">
        <f aca="false">H618*I619</f>
        <v>6</v>
      </c>
      <c r="K619" s="0" t="n">
        <f aca="false">K618+I619*L618</f>
        <v>2645.27999999997</v>
      </c>
      <c r="L619" s="0" t="n">
        <f aca="false">INT(K619*$O$1/B619)*H619</f>
        <v>-3</v>
      </c>
      <c r="M619" s="0" t="n">
        <f aca="false">ABS(L619-L618)</f>
        <v>0</v>
      </c>
      <c r="N619" s="0" t="n">
        <f aca="false">COUNTIF(工作表2!$A$2:$A$248,A619)</f>
        <v>0</v>
      </c>
      <c r="P619" s="0" t="n">
        <f aca="false">D619-IF(N618=1,E618,D618)</f>
        <v>170</v>
      </c>
      <c r="Q619" s="0" t="n">
        <f aca="false">H618*P619</f>
        <v>-170</v>
      </c>
      <c r="R619" s="0" t="n">
        <f aca="false">R618+P619*S618</f>
        <v>1015</v>
      </c>
      <c r="S619" s="0" t="n">
        <f aca="false">INT(R619*$O$1/IF(N619=1,E619,D619))*H619</f>
        <v>-1</v>
      </c>
      <c r="T619" s="0" t="n">
        <f aca="false">IF(N619=1,ABS(S619)+ABS(60),ABS(S619-S618))</f>
        <v>0</v>
      </c>
    </row>
    <row r="620" customFormat="false" ht="15" hidden="false" customHeight="false" outlineLevel="0" collapsed="false">
      <c r="A620" s="1" t="n">
        <v>36886</v>
      </c>
      <c r="B620" s="2" t="n">
        <v>4721.36</v>
      </c>
      <c r="C620" s="2" t="n">
        <v>28799</v>
      </c>
      <c r="D620" s="2" t="n">
        <v>4688</v>
      </c>
      <c r="E620" s="2" t="n">
        <v>4672</v>
      </c>
      <c r="F620" s="2" t="n">
        <f aca="false">AVERAGE(B561:B620)</f>
        <v>5461.76483333333</v>
      </c>
      <c r="G620" s="2" t="n">
        <f aca="false">AVERAGE(C561:C620)</f>
        <v>63776.95</v>
      </c>
      <c r="H620" s="2" t="n">
        <f aca="false">SIGN(C620-G620)</f>
        <v>-1</v>
      </c>
      <c r="I620" s="0" t="n">
        <f aca="false">B620-B619</f>
        <v>-89.8600000000006</v>
      </c>
      <c r="J620" s="0" t="n">
        <f aca="false">H619*I620</f>
        <v>89.8600000000006</v>
      </c>
      <c r="K620" s="0" t="n">
        <f aca="false">K619+I620*L619</f>
        <v>2914.85999999997</v>
      </c>
      <c r="L620" s="0" t="n">
        <f aca="false">INT(K620*$O$1/B620)*H620</f>
        <v>-3</v>
      </c>
      <c r="M620" s="0" t="n">
        <f aca="false">ABS(L620-L619)</f>
        <v>0</v>
      </c>
      <c r="N620" s="0" t="n">
        <f aca="false">COUNTIF(工作表2!$A$2:$A$248,A620)</f>
        <v>0</v>
      </c>
      <c r="P620" s="0" t="n">
        <f aca="false">D620-IF(N619=1,E619,D619)</f>
        <v>-169</v>
      </c>
      <c r="Q620" s="0" t="n">
        <f aca="false">H619*P620</f>
        <v>169</v>
      </c>
      <c r="R620" s="0" t="n">
        <f aca="false">R619+P620*S619</f>
        <v>1184</v>
      </c>
      <c r="S620" s="0" t="n">
        <f aca="false">INT(R620*$O$1/IF(N620=1,E620,D620))*H620</f>
        <v>-1</v>
      </c>
      <c r="T620" s="0" t="n">
        <f aca="false">IF(N620=1,ABS(S620)+ABS(60),ABS(S620-S619))</f>
        <v>0</v>
      </c>
    </row>
    <row r="621" customFormat="false" ht="15" hidden="false" customHeight="false" outlineLevel="0" collapsed="false">
      <c r="A621" s="1" t="n">
        <v>36887</v>
      </c>
      <c r="B621" s="2" t="n">
        <v>4614.63</v>
      </c>
      <c r="C621" s="2" t="n">
        <v>21311</v>
      </c>
      <c r="D621" s="2" t="n">
        <v>4565</v>
      </c>
      <c r="E621" s="2" t="n">
        <v>4590</v>
      </c>
      <c r="F621" s="2" t="n">
        <f aca="false">AVERAGE(B562:B621)</f>
        <v>5435.185</v>
      </c>
      <c r="G621" s="2" t="n">
        <f aca="false">AVERAGE(C562:C621)</f>
        <v>63140.7666666667</v>
      </c>
      <c r="H621" s="2" t="n">
        <f aca="false">SIGN(C621-G621)</f>
        <v>-1</v>
      </c>
      <c r="I621" s="0" t="n">
        <f aca="false">B621-B620</f>
        <v>-106.73</v>
      </c>
      <c r="J621" s="0" t="n">
        <f aca="false">H620*I621</f>
        <v>106.73</v>
      </c>
      <c r="K621" s="0" t="n">
        <f aca="false">K620+I621*L620</f>
        <v>3235.04999999997</v>
      </c>
      <c r="L621" s="0" t="n">
        <f aca="false">INT(K621*$O$1/B621)*H621</f>
        <v>-4</v>
      </c>
      <c r="M621" s="0" t="n">
        <f aca="false">ABS(L621-L620)</f>
        <v>1</v>
      </c>
      <c r="N621" s="0" t="n">
        <f aca="false">COUNTIF(工作表2!$A$2:$A$248,A621)</f>
        <v>0</v>
      </c>
      <c r="P621" s="0" t="n">
        <f aca="false">D621-IF(N620=1,E620,D620)</f>
        <v>-123</v>
      </c>
      <c r="Q621" s="0" t="n">
        <f aca="false">H620*P621</f>
        <v>123</v>
      </c>
      <c r="R621" s="0" t="n">
        <f aca="false">R620+P621*S620</f>
        <v>1307</v>
      </c>
      <c r="S621" s="0" t="n">
        <f aca="false">INT(R621*$O$1/IF(N621=1,E621,D621))*H621</f>
        <v>-1</v>
      </c>
      <c r="T621" s="0" t="n">
        <f aca="false">IF(N621=1,ABS(S621)+ABS(60),ABS(S621-S620))</f>
        <v>0</v>
      </c>
    </row>
    <row r="622" customFormat="false" ht="15" hidden="false" customHeight="false" outlineLevel="0" collapsed="false">
      <c r="A622" s="1" t="n">
        <v>36888</v>
      </c>
      <c r="B622" s="2" t="n">
        <v>4797.14</v>
      </c>
      <c r="C622" s="2" t="n">
        <v>58103</v>
      </c>
      <c r="D622" s="2" t="n">
        <v>4867</v>
      </c>
      <c r="E622" s="2" t="n">
        <v>4878</v>
      </c>
      <c r="F622" s="2" t="n">
        <f aca="false">AVERAGE(B563:B622)</f>
        <v>5414.4615</v>
      </c>
      <c r="G622" s="2" t="n">
        <f aca="false">AVERAGE(C563:C622)</f>
        <v>63696.1166666667</v>
      </c>
      <c r="H622" s="2" t="n">
        <f aca="false">SIGN(C622-G622)</f>
        <v>-1</v>
      </c>
      <c r="I622" s="0" t="n">
        <f aca="false">B622-B621</f>
        <v>182.51</v>
      </c>
      <c r="J622" s="0" t="n">
        <f aca="false">H621*I622</f>
        <v>-182.51</v>
      </c>
      <c r="K622" s="0" t="n">
        <f aca="false">K621+I622*L621</f>
        <v>2505.00999999997</v>
      </c>
      <c r="L622" s="0" t="n">
        <f aca="false">INT(K622*$O$1/B622)*H622</f>
        <v>-3</v>
      </c>
      <c r="M622" s="0" t="n">
        <f aca="false">ABS(L622-L621)</f>
        <v>1</v>
      </c>
      <c r="N622" s="0" t="n">
        <f aca="false">COUNTIF(工作表2!$A$2:$A$248,A622)</f>
        <v>0</v>
      </c>
      <c r="P622" s="0" t="n">
        <f aca="false">D622-IF(N621=1,E621,D621)</f>
        <v>302</v>
      </c>
      <c r="Q622" s="0" t="n">
        <f aca="false">H621*P622</f>
        <v>-302</v>
      </c>
      <c r="R622" s="0" t="n">
        <f aca="false">R621+P622*S621</f>
        <v>1005</v>
      </c>
      <c r="S622" s="0" t="n">
        <f aca="false">INT(R622*$O$1/IF(N622=1,E622,D622))*H622</f>
        <v>-1</v>
      </c>
      <c r="T622" s="0" t="n">
        <f aca="false">IF(N622=1,ABS(S622)+ABS(60),ABS(S622-S621))</f>
        <v>0</v>
      </c>
    </row>
    <row r="623" customFormat="false" ht="15" hidden="false" customHeight="false" outlineLevel="0" collapsed="false">
      <c r="A623" s="1" t="n">
        <v>36889</v>
      </c>
      <c r="B623" s="2" t="n">
        <v>4743.94</v>
      </c>
      <c r="C623" s="2" t="n">
        <v>43084</v>
      </c>
      <c r="D623" s="2" t="n">
        <v>4707</v>
      </c>
      <c r="E623" s="2" t="n">
        <v>4708</v>
      </c>
      <c r="F623" s="2" t="n">
        <f aca="false">AVERAGE(B564:B623)</f>
        <v>5396.777</v>
      </c>
      <c r="G623" s="2" t="n">
        <f aca="false">AVERAGE(C564:C623)</f>
        <v>63459.35</v>
      </c>
      <c r="H623" s="2" t="n">
        <f aca="false">SIGN(C623-G623)</f>
        <v>-1</v>
      </c>
      <c r="I623" s="0" t="n">
        <f aca="false">B623-B622</f>
        <v>-53.2000000000007</v>
      </c>
      <c r="J623" s="0" t="n">
        <f aca="false">H622*I623</f>
        <v>53.2000000000007</v>
      </c>
      <c r="K623" s="0" t="n">
        <f aca="false">K622+I623*L622</f>
        <v>2664.60999999997</v>
      </c>
      <c r="L623" s="0" t="n">
        <f aca="false">INT(K623*$O$1/B623)*H623</f>
        <v>-3</v>
      </c>
      <c r="M623" s="0" t="n">
        <f aca="false">ABS(L623-L622)</f>
        <v>0</v>
      </c>
      <c r="N623" s="0" t="n">
        <f aca="false">COUNTIF(工作表2!$A$2:$A$248,A623)</f>
        <v>0</v>
      </c>
      <c r="P623" s="0" t="n">
        <f aca="false">D623-IF(N622=1,E622,D622)</f>
        <v>-160</v>
      </c>
      <c r="Q623" s="0" t="n">
        <f aca="false">H622*P623</f>
        <v>160</v>
      </c>
      <c r="R623" s="0" t="n">
        <f aca="false">R622+P623*S622</f>
        <v>1165</v>
      </c>
      <c r="S623" s="0" t="n">
        <f aca="false">INT(R623*$O$1/IF(N623=1,E623,D623))*H623</f>
        <v>-1</v>
      </c>
      <c r="T623" s="0" t="n">
        <f aca="false">IF(N623=1,ABS(S623)+ABS(60),ABS(S623-S622))</f>
        <v>0</v>
      </c>
    </row>
    <row r="624" customFormat="false" ht="15" hidden="false" customHeight="false" outlineLevel="0" collapsed="false">
      <c r="A624" s="1" t="n">
        <v>36890</v>
      </c>
      <c r="B624" s="2" t="n">
        <v>4739.09</v>
      </c>
      <c r="C624" s="2" t="n">
        <v>33089</v>
      </c>
      <c r="D624" s="2" t="n">
        <v>4770</v>
      </c>
      <c r="E624" s="2" t="n">
        <v>4735</v>
      </c>
      <c r="F624" s="2" t="n">
        <f aca="false">AVERAGE(B565:B624)</f>
        <v>5377.82666666667</v>
      </c>
      <c r="G624" s="2" t="n">
        <f aca="false">AVERAGE(C565:C624)</f>
        <v>62750.55</v>
      </c>
      <c r="H624" s="2" t="n">
        <f aca="false">SIGN(C624-G624)</f>
        <v>-1</v>
      </c>
      <c r="I624" s="0" t="n">
        <f aca="false">B624-B623</f>
        <v>-4.84999999999945</v>
      </c>
      <c r="J624" s="0" t="n">
        <f aca="false">H623*I624</f>
        <v>4.84999999999945</v>
      </c>
      <c r="K624" s="0" t="n">
        <f aca="false">K623+I624*L623</f>
        <v>2679.15999999997</v>
      </c>
      <c r="L624" s="0" t="n">
        <f aca="false">INT(K624*$O$1/B624)*H624</f>
        <v>-3</v>
      </c>
      <c r="M624" s="0" t="n">
        <f aca="false">ABS(L624-L623)</f>
        <v>0</v>
      </c>
      <c r="N624" s="0" t="n">
        <f aca="false">COUNTIF(工作表2!$A$2:$A$248,A624)</f>
        <v>0</v>
      </c>
      <c r="P624" s="0" t="n">
        <f aca="false">D624-IF(N623=1,E623,D623)</f>
        <v>63</v>
      </c>
      <c r="Q624" s="0" t="n">
        <f aca="false">H623*P624</f>
        <v>-63</v>
      </c>
      <c r="R624" s="0" t="n">
        <f aca="false">R623+P624*S623</f>
        <v>1102</v>
      </c>
      <c r="S624" s="0" t="n">
        <f aca="false">INT(R624*$O$1/IF(N624=1,E624,D624))*H624</f>
        <v>-1</v>
      </c>
      <c r="T624" s="0" t="n">
        <f aca="false">IF(N624=1,ABS(S624)+ABS(60),ABS(S624-S623))</f>
        <v>0</v>
      </c>
    </row>
    <row r="625" customFormat="false" ht="15" hidden="false" customHeight="false" outlineLevel="0" collapsed="false">
      <c r="A625" s="1" t="n">
        <v>36893</v>
      </c>
      <c r="B625" s="2" t="n">
        <v>4935.28</v>
      </c>
      <c r="C625" s="2" t="n">
        <v>64659</v>
      </c>
      <c r="D625" s="2" t="n">
        <v>4892</v>
      </c>
      <c r="E625" s="2" t="n">
        <v>4909</v>
      </c>
      <c r="F625" s="2" t="n">
        <f aca="false">AVERAGE(B566:B625)</f>
        <v>5366.23216666667</v>
      </c>
      <c r="G625" s="2" t="n">
        <f aca="false">AVERAGE(C566:C625)</f>
        <v>62250.1666666667</v>
      </c>
      <c r="H625" s="2" t="n">
        <f aca="false">SIGN(C625-G625)</f>
        <v>1</v>
      </c>
      <c r="I625" s="0" t="n">
        <f aca="false">B625-B624</f>
        <v>196.19</v>
      </c>
      <c r="J625" s="0" t="n">
        <f aca="false">H624*I625</f>
        <v>-196.19</v>
      </c>
      <c r="K625" s="0" t="n">
        <f aca="false">K624+I625*L624</f>
        <v>2090.58999999997</v>
      </c>
      <c r="L625" s="0" t="n">
        <f aca="false">INT(K625*$O$1/B625)*H625</f>
        <v>2</v>
      </c>
      <c r="M625" s="0" t="n">
        <f aca="false">ABS(L625-L624)</f>
        <v>5</v>
      </c>
      <c r="N625" s="0" t="n">
        <f aca="false">COUNTIF(工作表2!$A$2:$A$248,A625)</f>
        <v>0</v>
      </c>
      <c r="P625" s="0" t="n">
        <f aca="false">D625-IF(N624=1,E624,D624)</f>
        <v>122</v>
      </c>
      <c r="Q625" s="0" t="n">
        <f aca="false">H624*P625</f>
        <v>-122</v>
      </c>
      <c r="R625" s="0" t="n">
        <f aca="false">R624+P625*S624</f>
        <v>980</v>
      </c>
      <c r="S625" s="0" t="n">
        <f aca="false">INT(R625*$O$1/IF(N625=1,E625,D625))*H625</f>
        <v>1</v>
      </c>
      <c r="T625" s="0" t="n">
        <f aca="false">IF(N625=1,ABS(S625)+ABS(60),ABS(S625-S624))</f>
        <v>2</v>
      </c>
    </row>
    <row r="626" customFormat="false" ht="15" hidden="false" customHeight="false" outlineLevel="0" collapsed="false">
      <c r="A626" s="1" t="n">
        <v>36894</v>
      </c>
      <c r="B626" s="2" t="n">
        <v>4894.79</v>
      </c>
      <c r="C626" s="2" t="n">
        <v>71527</v>
      </c>
      <c r="D626" s="2" t="n">
        <v>4870</v>
      </c>
      <c r="E626" s="2" t="n">
        <v>4865</v>
      </c>
      <c r="F626" s="2" t="n">
        <f aca="false">AVERAGE(B567:B626)</f>
        <v>5352.77266666667</v>
      </c>
      <c r="G626" s="2" t="n">
        <f aca="false">AVERAGE(C567:C626)</f>
        <v>62239.5166666667</v>
      </c>
      <c r="H626" s="2" t="n">
        <f aca="false">SIGN(C626-G626)</f>
        <v>1</v>
      </c>
      <c r="I626" s="0" t="n">
        <f aca="false">B626-B625</f>
        <v>-40.4899999999998</v>
      </c>
      <c r="J626" s="0" t="n">
        <f aca="false">H625*I626</f>
        <v>-40.4899999999998</v>
      </c>
      <c r="K626" s="0" t="n">
        <f aca="false">K625+I626*L625</f>
        <v>2009.60999999997</v>
      </c>
      <c r="L626" s="0" t="n">
        <f aca="false">INT(K626*$O$1/B626)*H626</f>
        <v>2</v>
      </c>
      <c r="M626" s="0" t="n">
        <f aca="false">ABS(L626-L625)</f>
        <v>0</v>
      </c>
      <c r="N626" s="0" t="n">
        <f aca="false">COUNTIF(工作表2!$A$2:$A$248,A626)</f>
        <v>0</v>
      </c>
      <c r="P626" s="0" t="n">
        <f aca="false">D626-IF(N625=1,E625,D625)</f>
        <v>-22</v>
      </c>
      <c r="Q626" s="0" t="n">
        <f aca="false">H625*P626</f>
        <v>-22</v>
      </c>
      <c r="R626" s="0" t="n">
        <f aca="false">R625+P626*S625</f>
        <v>958</v>
      </c>
      <c r="S626" s="0" t="n">
        <f aca="false">INT(R626*$O$1/IF(N626=1,E626,D626))*H626</f>
        <v>1</v>
      </c>
      <c r="T626" s="0" t="n">
        <f aca="false">IF(N626=1,ABS(S626)+ABS(60),ABS(S626-S625))</f>
        <v>0</v>
      </c>
    </row>
    <row r="627" customFormat="false" ht="15" hidden="false" customHeight="false" outlineLevel="0" collapsed="false">
      <c r="A627" s="1" t="n">
        <v>36895</v>
      </c>
      <c r="B627" s="2" t="n">
        <v>5136.13</v>
      </c>
      <c r="C627" s="2" t="n">
        <v>88953</v>
      </c>
      <c r="D627" s="2" t="n">
        <v>5121</v>
      </c>
      <c r="E627" s="2" t="n">
        <v>5118</v>
      </c>
      <c r="F627" s="2" t="n">
        <f aca="false">AVERAGE(B568:B627)</f>
        <v>5347.83766666667</v>
      </c>
      <c r="G627" s="2" t="n">
        <f aca="false">AVERAGE(C568:C627)</f>
        <v>62783.5666666667</v>
      </c>
      <c r="H627" s="2" t="n">
        <f aca="false">SIGN(C627-G627)</f>
        <v>1</v>
      </c>
      <c r="I627" s="0" t="n">
        <f aca="false">B627-B626</f>
        <v>241.34</v>
      </c>
      <c r="J627" s="0" t="n">
        <f aca="false">H626*I627</f>
        <v>241.34</v>
      </c>
      <c r="K627" s="0" t="n">
        <f aca="false">K626+I627*L626</f>
        <v>2492.28999999997</v>
      </c>
      <c r="L627" s="0" t="n">
        <f aca="false">INT(K627*$O$1/B627)*H627</f>
        <v>2</v>
      </c>
      <c r="M627" s="0" t="n">
        <f aca="false">ABS(L627-L626)</f>
        <v>0</v>
      </c>
      <c r="N627" s="0" t="n">
        <f aca="false">COUNTIF(工作表2!$A$2:$A$248,A627)</f>
        <v>0</v>
      </c>
      <c r="P627" s="0" t="n">
        <f aca="false">D627-IF(N626=1,E626,D626)</f>
        <v>251</v>
      </c>
      <c r="Q627" s="0" t="n">
        <f aca="false">H626*P627</f>
        <v>251</v>
      </c>
      <c r="R627" s="0" t="n">
        <f aca="false">R626+P627*S626</f>
        <v>1209</v>
      </c>
      <c r="S627" s="0" t="n">
        <f aca="false">INT(R627*$O$1/IF(N627=1,E627,D627))*H627</f>
        <v>1</v>
      </c>
      <c r="T627" s="0" t="n">
        <f aca="false">IF(N627=1,ABS(S627)+ABS(60),ABS(S627-S626))</f>
        <v>0</v>
      </c>
    </row>
    <row r="628" customFormat="false" ht="15" hidden="false" customHeight="false" outlineLevel="0" collapsed="false">
      <c r="A628" s="1" t="n">
        <v>36896</v>
      </c>
      <c r="B628" s="2" t="n">
        <v>5295.53</v>
      </c>
      <c r="C628" s="2" t="n">
        <v>115172</v>
      </c>
      <c r="D628" s="2" t="n">
        <v>5340</v>
      </c>
      <c r="E628" s="2" t="n">
        <v>5350</v>
      </c>
      <c r="F628" s="2" t="n">
        <f aca="false">AVERAGE(B569:B628)</f>
        <v>5351.4085</v>
      </c>
      <c r="G628" s="2" t="n">
        <f aca="false">AVERAGE(C569:C628)</f>
        <v>64079.3</v>
      </c>
      <c r="H628" s="2" t="n">
        <f aca="false">SIGN(C628-G628)</f>
        <v>1</v>
      </c>
      <c r="I628" s="0" t="n">
        <f aca="false">B628-B627</f>
        <v>159.4</v>
      </c>
      <c r="J628" s="0" t="n">
        <f aca="false">H627*I628</f>
        <v>159.4</v>
      </c>
      <c r="K628" s="0" t="n">
        <f aca="false">K627+I628*L627</f>
        <v>2811.08999999997</v>
      </c>
      <c r="L628" s="0" t="n">
        <f aca="false">INT(K628*$O$1/B628)*H628</f>
        <v>3</v>
      </c>
      <c r="M628" s="0" t="n">
        <f aca="false">ABS(L628-L627)</f>
        <v>1</v>
      </c>
      <c r="N628" s="0" t="n">
        <f aca="false">COUNTIF(工作表2!$A$2:$A$248,A628)</f>
        <v>0</v>
      </c>
      <c r="P628" s="0" t="n">
        <f aca="false">D628-IF(N627=1,E627,D627)</f>
        <v>219</v>
      </c>
      <c r="Q628" s="0" t="n">
        <f aca="false">H627*P628</f>
        <v>219</v>
      </c>
      <c r="R628" s="0" t="n">
        <f aca="false">R627+P628*S627</f>
        <v>1428</v>
      </c>
      <c r="S628" s="0" t="n">
        <f aca="false">INT(R628*$O$1/IF(N628=1,E628,D628))*H628</f>
        <v>1</v>
      </c>
      <c r="T628" s="0" t="n">
        <f aca="false">IF(N628=1,ABS(S628)+ABS(60),ABS(S628-S627))</f>
        <v>0</v>
      </c>
    </row>
    <row r="629" customFormat="false" ht="15" hidden="false" customHeight="false" outlineLevel="0" collapsed="false">
      <c r="A629" s="1" t="n">
        <v>36899</v>
      </c>
      <c r="B629" s="2" t="n">
        <v>5188.51</v>
      </c>
      <c r="C629" s="2" t="n">
        <v>116433</v>
      </c>
      <c r="D629" s="2" t="n">
        <v>5196</v>
      </c>
      <c r="E629" s="2" t="n">
        <v>5210</v>
      </c>
      <c r="F629" s="2" t="n">
        <f aca="false">AVERAGE(B570:B629)</f>
        <v>5347.804</v>
      </c>
      <c r="G629" s="2" t="n">
        <f aca="false">AVERAGE(C570:C629)</f>
        <v>64920.3333333333</v>
      </c>
      <c r="H629" s="2" t="n">
        <f aca="false">SIGN(C629-G629)</f>
        <v>1</v>
      </c>
      <c r="I629" s="0" t="n">
        <f aca="false">B629-B628</f>
        <v>-107.02</v>
      </c>
      <c r="J629" s="0" t="n">
        <f aca="false">H628*I629</f>
        <v>-107.02</v>
      </c>
      <c r="K629" s="0" t="n">
        <f aca="false">K628+I629*L628</f>
        <v>2490.02999999997</v>
      </c>
      <c r="L629" s="0" t="n">
        <f aca="false">INT(K629*$O$1/B629)*H629</f>
        <v>2</v>
      </c>
      <c r="M629" s="0" t="n">
        <f aca="false">ABS(L629-L628)</f>
        <v>1</v>
      </c>
      <c r="N629" s="0" t="n">
        <f aca="false">COUNTIF(工作表2!$A$2:$A$248,A629)</f>
        <v>0</v>
      </c>
      <c r="P629" s="0" t="n">
        <f aca="false">D629-IF(N628=1,E628,D628)</f>
        <v>-144</v>
      </c>
      <c r="Q629" s="0" t="n">
        <f aca="false">H628*P629</f>
        <v>-144</v>
      </c>
      <c r="R629" s="0" t="n">
        <f aca="false">R628+P629*S628</f>
        <v>1284</v>
      </c>
      <c r="S629" s="0" t="n">
        <f aca="false">INT(R629*$O$1/IF(N629=1,E629,D629))*H629</f>
        <v>1</v>
      </c>
      <c r="T629" s="0" t="n">
        <f aca="false">IF(N629=1,ABS(S629)+ABS(60),ABS(S629-S628))</f>
        <v>0</v>
      </c>
    </row>
    <row r="630" customFormat="false" ht="15" hidden="false" customHeight="false" outlineLevel="0" collapsed="false">
      <c r="A630" s="1" t="n">
        <v>36900</v>
      </c>
      <c r="B630" s="2" t="n">
        <v>5376.12</v>
      </c>
      <c r="C630" s="2" t="n">
        <v>110738</v>
      </c>
      <c r="D630" s="2" t="n">
        <v>5400</v>
      </c>
      <c r="E630" s="2" t="n">
        <v>5435</v>
      </c>
      <c r="F630" s="2" t="n">
        <f aca="false">AVERAGE(B571:B630)</f>
        <v>5344.077</v>
      </c>
      <c r="G630" s="2" t="n">
        <f aca="false">AVERAGE(C571:C630)</f>
        <v>65481.5666666667</v>
      </c>
      <c r="H630" s="2" t="n">
        <f aca="false">SIGN(C630-G630)</f>
        <v>1</v>
      </c>
      <c r="I630" s="0" t="n">
        <f aca="false">B630-B629</f>
        <v>187.61</v>
      </c>
      <c r="J630" s="0" t="n">
        <f aca="false">H629*I630</f>
        <v>187.61</v>
      </c>
      <c r="K630" s="0" t="n">
        <f aca="false">K629+I630*L629</f>
        <v>2865.24999999997</v>
      </c>
      <c r="L630" s="0" t="n">
        <f aca="false">INT(K630*$O$1/B630)*H630</f>
        <v>3</v>
      </c>
      <c r="M630" s="0" t="n">
        <f aca="false">ABS(L630-L629)</f>
        <v>1</v>
      </c>
      <c r="N630" s="0" t="n">
        <f aca="false">COUNTIF(工作表2!$A$2:$A$248,A630)</f>
        <v>0</v>
      </c>
      <c r="P630" s="0" t="n">
        <f aca="false">D630-IF(N629=1,E629,D629)</f>
        <v>204</v>
      </c>
      <c r="Q630" s="0" t="n">
        <f aca="false">H629*P630</f>
        <v>204</v>
      </c>
      <c r="R630" s="0" t="n">
        <f aca="false">R629+P630*S629</f>
        <v>1488</v>
      </c>
      <c r="S630" s="0" t="n">
        <f aca="false">INT(R630*$O$1/IF(N630=1,E630,D630))*H630</f>
        <v>1</v>
      </c>
      <c r="T630" s="0" t="n">
        <f aca="false">IF(N630=1,ABS(S630)+ABS(60),ABS(S630-S629))</f>
        <v>0</v>
      </c>
    </row>
    <row r="631" customFormat="false" ht="15" hidden="false" customHeight="false" outlineLevel="0" collapsed="false">
      <c r="A631" s="1" t="n">
        <v>36901</v>
      </c>
      <c r="B631" s="2" t="n">
        <v>5436.78</v>
      </c>
      <c r="C631" s="2" t="n">
        <v>125211</v>
      </c>
      <c r="D631" s="2" t="n">
        <v>5408</v>
      </c>
      <c r="E631" s="2" t="n">
        <v>5415</v>
      </c>
      <c r="F631" s="2" t="n">
        <f aca="false">AVERAGE(B572:B631)</f>
        <v>5340.0075</v>
      </c>
      <c r="G631" s="2" t="n">
        <f aca="false">AVERAGE(C572:C631)</f>
        <v>66111.3833333333</v>
      </c>
      <c r="H631" s="2" t="n">
        <f aca="false">SIGN(C631-G631)</f>
        <v>1</v>
      </c>
      <c r="I631" s="0" t="n">
        <f aca="false">B631-B630</f>
        <v>60.6599999999999</v>
      </c>
      <c r="J631" s="0" t="n">
        <f aca="false">H630*I631</f>
        <v>60.6599999999999</v>
      </c>
      <c r="K631" s="0" t="n">
        <f aca="false">K630+I631*L630</f>
        <v>3047.22999999997</v>
      </c>
      <c r="L631" s="0" t="n">
        <f aca="false">INT(K631*$O$1/B631)*H631</f>
        <v>3</v>
      </c>
      <c r="M631" s="0" t="n">
        <f aca="false">ABS(L631-L630)</f>
        <v>0</v>
      </c>
      <c r="N631" s="0" t="n">
        <f aca="false">COUNTIF(工作表2!$A$2:$A$248,A631)</f>
        <v>0</v>
      </c>
      <c r="P631" s="0" t="n">
        <f aca="false">D631-IF(N630=1,E630,D630)</f>
        <v>8</v>
      </c>
      <c r="Q631" s="0" t="n">
        <f aca="false">H630*P631</f>
        <v>8</v>
      </c>
      <c r="R631" s="0" t="n">
        <f aca="false">R630+P631*S630</f>
        <v>1496</v>
      </c>
      <c r="S631" s="0" t="n">
        <f aca="false">INT(R631*$O$1/IF(N631=1,E631,D631))*H631</f>
        <v>1</v>
      </c>
      <c r="T631" s="0" t="n">
        <f aca="false">IF(N631=1,ABS(S631)+ABS(60),ABS(S631-S630))</f>
        <v>0</v>
      </c>
    </row>
    <row r="632" customFormat="false" ht="15" hidden="false" customHeight="false" outlineLevel="0" collapsed="false">
      <c r="A632" s="1" t="n">
        <v>36902</v>
      </c>
      <c r="B632" s="2" t="n">
        <v>5369.24</v>
      </c>
      <c r="C632" s="2" t="n">
        <v>126492</v>
      </c>
      <c r="D632" s="2" t="n">
        <v>5340</v>
      </c>
      <c r="E632" s="2" t="n">
        <v>5350</v>
      </c>
      <c r="F632" s="2" t="n">
        <f aca="false">AVERAGE(B573:B632)</f>
        <v>5330.851</v>
      </c>
      <c r="G632" s="2" t="n">
        <f aca="false">AVERAGE(C573:C632)</f>
        <v>66449.4333333333</v>
      </c>
      <c r="H632" s="2" t="n">
        <f aca="false">SIGN(C632-G632)</f>
        <v>1</v>
      </c>
      <c r="I632" s="0" t="n">
        <f aca="false">B632-B631</f>
        <v>-67.54</v>
      </c>
      <c r="J632" s="0" t="n">
        <f aca="false">H631*I632</f>
        <v>-67.54</v>
      </c>
      <c r="K632" s="0" t="n">
        <f aca="false">K631+I632*L631</f>
        <v>2844.60999999997</v>
      </c>
      <c r="L632" s="0" t="n">
        <f aca="false">INT(K632*$O$1/B632)*H632</f>
        <v>3</v>
      </c>
      <c r="M632" s="0" t="n">
        <f aca="false">ABS(L632-L631)</f>
        <v>0</v>
      </c>
      <c r="N632" s="0" t="n">
        <f aca="false">COUNTIF(工作表2!$A$2:$A$248,A632)</f>
        <v>0</v>
      </c>
      <c r="P632" s="0" t="n">
        <f aca="false">D632-IF(N631=1,E631,D631)</f>
        <v>-68</v>
      </c>
      <c r="Q632" s="0" t="n">
        <f aca="false">H631*P632</f>
        <v>-68</v>
      </c>
      <c r="R632" s="0" t="n">
        <f aca="false">R631+P632*S631</f>
        <v>1428</v>
      </c>
      <c r="S632" s="0" t="n">
        <f aca="false">INT(R632*$O$1/IF(N632=1,E632,D632))*H632</f>
        <v>1</v>
      </c>
      <c r="T632" s="0" t="n">
        <f aca="false">IF(N632=1,ABS(S632)+ABS(60),ABS(S632-S631))</f>
        <v>0</v>
      </c>
    </row>
    <row r="633" customFormat="false" ht="15" hidden="false" customHeight="false" outlineLevel="0" collapsed="false">
      <c r="A633" s="1" t="n">
        <v>36903</v>
      </c>
      <c r="B633" s="2" t="n">
        <v>5339.4</v>
      </c>
      <c r="C633" s="2" t="n">
        <v>85209</v>
      </c>
      <c r="D633" s="2" t="n">
        <v>5378</v>
      </c>
      <c r="E633" s="2" t="n">
        <v>5368</v>
      </c>
      <c r="F633" s="2" t="n">
        <f aca="false">AVERAGE(B574:B633)</f>
        <v>5319.44466666667</v>
      </c>
      <c r="G633" s="2" t="n">
        <f aca="false">AVERAGE(C574:C633)</f>
        <v>66070.25</v>
      </c>
      <c r="H633" s="2" t="n">
        <f aca="false">SIGN(C633-G633)</f>
        <v>1</v>
      </c>
      <c r="I633" s="0" t="n">
        <f aca="false">B633-B632</f>
        <v>-29.8400000000001</v>
      </c>
      <c r="J633" s="0" t="n">
        <f aca="false">H632*I633</f>
        <v>-29.8400000000001</v>
      </c>
      <c r="K633" s="0" t="n">
        <f aca="false">K632+I633*L632</f>
        <v>2755.08999999997</v>
      </c>
      <c r="L633" s="0" t="n">
        <f aca="false">INT(K633*$O$1/B633)*H633</f>
        <v>3</v>
      </c>
      <c r="M633" s="0" t="n">
        <f aca="false">ABS(L633-L632)</f>
        <v>0</v>
      </c>
      <c r="N633" s="0" t="n">
        <f aca="false">COUNTIF(工作表2!$A$2:$A$248,A633)</f>
        <v>0</v>
      </c>
      <c r="P633" s="0" t="n">
        <f aca="false">D633-IF(N632=1,E632,D632)</f>
        <v>38</v>
      </c>
      <c r="Q633" s="0" t="n">
        <f aca="false">H632*P633</f>
        <v>38</v>
      </c>
      <c r="R633" s="0" t="n">
        <f aca="false">R632+P633*S632</f>
        <v>1466</v>
      </c>
      <c r="S633" s="0" t="n">
        <f aca="false">INT(R633*$O$1/IF(N633=1,E633,D633))*H633</f>
        <v>1</v>
      </c>
      <c r="T633" s="0" t="n">
        <f aca="false">IF(N633=1,ABS(S633)+ABS(60),ABS(S633-S632))</f>
        <v>0</v>
      </c>
    </row>
    <row r="634" customFormat="false" ht="15" hidden="false" customHeight="false" outlineLevel="0" collapsed="false">
      <c r="A634" s="1" t="n">
        <v>36906</v>
      </c>
      <c r="B634" s="2" t="n">
        <v>5379.66</v>
      </c>
      <c r="C634" s="2" t="n">
        <v>58917</v>
      </c>
      <c r="D634" s="2" t="n">
        <v>5407</v>
      </c>
      <c r="E634" s="2" t="n">
        <v>5420</v>
      </c>
      <c r="F634" s="2" t="n">
        <f aca="false">AVERAGE(B575:B634)</f>
        <v>5310.07483333333</v>
      </c>
      <c r="G634" s="2" t="n">
        <f aca="false">AVERAGE(C575:C634)</f>
        <v>65368.85</v>
      </c>
      <c r="H634" s="2" t="n">
        <f aca="false">SIGN(C634-G634)</f>
        <v>-1</v>
      </c>
      <c r="I634" s="0" t="n">
        <f aca="false">B634-B633</f>
        <v>40.2600000000002</v>
      </c>
      <c r="J634" s="0" t="n">
        <f aca="false">H633*I634</f>
        <v>40.2600000000002</v>
      </c>
      <c r="K634" s="0" t="n">
        <f aca="false">K633+I634*L633</f>
        <v>2875.86999999997</v>
      </c>
      <c r="L634" s="0" t="n">
        <f aca="false">INT(K634*$O$1/B634)*H634</f>
        <v>-3</v>
      </c>
      <c r="M634" s="0" t="n">
        <f aca="false">ABS(L634-L633)</f>
        <v>6</v>
      </c>
      <c r="N634" s="0" t="n">
        <f aca="false">COUNTIF(工作表2!$A$2:$A$248,A634)</f>
        <v>0</v>
      </c>
      <c r="P634" s="0" t="n">
        <f aca="false">D634-IF(N633=1,E633,D633)</f>
        <v>29</v>
      </c>
      <c r="Q634" s="0" t="n">
        <f aca="false">H633*P634</f>
        <v>29</v>
      </c>
      <c r="R634" s="0" t="n">
        <f aca="false">R633+P634*S633</f>
        <v>1495</v>
      </c>
      <c r="S634" s="0" t="n">
        <f aca="false">INT(R634*$O$1/IF(N634=1,E634,D634))*H634</f>
        <v>-1</v>
      </c>
      <c r="T634" s="0" t="n">
        <f aca="false">IF(N634=1,ABS(S634)+ABS(60),ABS(S634-S633))</f>
        <v>2</v>
      </c>
    </row>
    <row r="635" customFormat="false" ht="15" hidden="false" customHeight="false" outlineLevel="0" collapsed="false">
      <c r="A635" s="1" t="n">
        <v>36907</v>
      </c>
      <c r="B635" s="2" t="n">
        <v>5662.94</v>
      </c>
      <c r="C635" s="2" t="n">
        <v>128821</v>
      </c>
      <c r="D635" s="2" t="n">
        <v>5746</v>
      </c>
      <c r="E635" s="2" t="n">
        <v>5765</v>
      </c>
      <c r="F635" s="2" t="n">
        <f aca="false">AVERAGE(B576:B635)</f>
        <v>5307.70433333333</v>
      </c>
      <c r="G635" s="2" t="n">
        <f aca="false">AVERAGE(C576:C635)</f>
        <v>66193.1</v>
      </c>
      <c r="H635" s="2" t="n">
        <f aca="false">SIGN(C635-G635)</f>
        <v>1</v>
      </c>
      <c r="I635" s="0" t="n">
        <f aca="false">B635-B634</f>
        <v>283.28</v>
      </c>
      <c r="J635" s="0" t="n">
        <f aca="false">H634*I635</f>
        <v>-283.28</v>
      </c>
      <c r="K635" s="0" t="n">
        <f aca="false">K634+I635*L634</f>
        <v>2026.02999999997</v>
      </c>
      <c r="L635" s="0" t="n">
        <f aca="false">INT(K635*$O$1/B635)*H635</f>
        <v>2</v>
      </c>
      <c r="M635" s="0" t="n">
        <f aca="false">ABS(L635-L634)</f>
        <v>5</v>
      </c>
      <c r="N635" s="0" t="n">
        <f aca="false">COUNTIF(工作表2!$A$2:$A$248,A635)</f>
        <v>0</v>
      </c>
      <c r="P635" s="0" t="n">
        <f aca="false">D635-IF(N634=1,E634,D634)</f>
        <v>339</v>
      </c>
      <c r="Q635" s="0" t="n">
        <f aca="false">H634*P635</f>
        <v>-339</v>
      </c>
      <c r="R635" s="0" t="n">
        <f aca="false">R634+P635*S634</f>
        <v>1156</v>
      </c>
      <c r="S635" s="0" t="n">
        <f aca="false">INT(R635*$O$1/IF(N635=1,E635,D635))*H635</f>
        <v>1</v>
      </c>
      <c r="T635" s="0" t="n">
        <f aca="false">IF(N635=1,ABS(S635)+ABS(60),ABS(S635-S634))</f>
        <v>2</v>
      </c>
    </row>
    <row r="636" customFormat="false" ht="15" hidden="false" customHeight="false" outlineLevel="0" collapsed="false">
      <c r="A636" s="1" t="n">
        <v>36908</v>
      </c>
      <c r="B636" s="2" t="n">
        <v>5769.95</v>
      </c>
      <c r="C636" s="2" t="n">
        <v>155421</v>
      </c>
      <c r="D636" s="2" t="n">
        <v>5802</v>
      </c>
      <c r="E636" s="2" t="n">
        <v>5839</v>
      </c>
      <c r="F636" s="2" t="n">
        <f aca="false">AVERAGE(B577:B636)</f>
        <v>5309.55216666667</v>
      </c>
      <c r="G636" s="2" t="n">
        <f aca="false">AVERAGE(C577:C636)</f>
        <v>68567.8833333333</v>
      </c>
      <c r="H636" s="2" t="n">
        <f aca="false">SIGN(C636-G636)</f>
        <v>1</v>
      </c>
      <c r="I636" s="0" t="n">
        <f aca="false">B636-B635</f>
        <v>107.01</v>
      </c>
      <c r="J636" s="0" t="n">
        <f aca="false">H635*I636</f>
        <v>107.01</v>
      </c>
      <c r="K636" s="0" t="n">
        <f aca="false">K635+I636*L635</f>
        <v>2240.04999999997</v>
      </c>
      <c r="L636" s="0" t="n">
        <f aca="false">INT(K636*$O$1/B636)*H636</f>
        <v>2</v>
      </c>
      <c r="M636" s="0" t="n">
        <f aca="false">ABS(L636-L635)</f>
        <v>0</v>
      </c>
      <c r="N636" s="0" t="n">
        <f aca="false">COUNTIF(工作表2!$A$2:$A$248,A636)</f>
        <v>1</v>
      </c>
      <c r="P636" s="0" t="n">
        <f aca="false">D636-IF(N635=1,E635,D635)</f>
        <v>56</v>
      </c>
      <c r="Q636" s="0" t="n">
        <f aca="false">H635*P636</f>
        <v>56</v>
      </c>
      <c r="R636" s="0" t="n">
        <f aca="false">R635+P636*S635</f>
        <v>1212</v>
      </c>
      <c r="S636" s="0" t="n">
        <f aca="false">INT(R636*$O$1/IF(N636=1,E636,D636))*H636</f>
        <v>1</v>
      </c>
      <c r="T636" s="0" t="n">
        <f aca="false">IF(N636=1,ABS(S636)+ABS(60),ABS(S636-S635))</f>
        <v>61</v>
      </c>
    </row>
    <row r="637" customFormat="false" ht="15" hidden="false" customHeight="false" outlineLevel="0" collapsed="false">
      <c r="A637" s="1" t="n">
        <v>36909</v>
      </c>
      <c r="B637" s="2" t="n">
        <v>5847.91</v>
      </c>
      <c r="C637" s="2" t="n">
        <v>161601</v>
      </c>
      <c r="D637" s="2" t="n">
        <v>5949</v>
      </c>
      <c r="E637" s="2" t="n">
        <v>5980</v>
      </c>
      <c r="F637" s="2" t="n">
        <f aca="false">AVERAGE(B578:B637)</f>
        <v>5314.61433333334</v>
      </c>
      <c r="G637" s="2" t="n">
        <f aca="false">AVERAGE(C578:C637)</f>
        <v>70182.8833333333</v>
      </c>
      <c r="H637" s="2" t="n">
        <f aca="false">SIGN(C637-G637)</f>
        <v>1</v>
      </c>
      <c r="I637" s="0" t="n">
        <f aca="false">B637-B636</f>
        <v>77.96</v>
      </c>
      <c r="J637" s="0" t="n">
        <f aca="false">H636*I637</f>
        <v>77.96</v>
      </c>
      <c r="K637" s="0" t="n">
        <f aca="false">K636+I637*L636</f>
        <v>2395.96999999997</v>
      </c>
      <c r="L637" s="0" t="n">
        <f aca="false">INT(K637*$O$1/B637)*H637</f>
        <v>2</v>
      </c>
      <c r="M637" s="0" t="n">
        <f aca="false">ABS(L637-L636)</f>
        <v>0</v>
      </c>
      <c r="N637" s="0" t="n">
        <f aca="false">COUNTIF(工作表2!$A$2:$A$248,A637)</f>
        <v>0</v>
      </c>
      <c r="P637" s="0" t="n">
        <f aca="false">D637-IF(N636=1,E636,D636)</f>
        <v>110</v>
      </c>
      <c r="Q637" s="0" t="n">
        <f aca="false">H636*P637</f>
        <v>110</v>
      </c>
      <c r="R637" s="0" t="n">
        <f aca="false">R636+P637*S636</f>
        <v>1322</v>
      </c>
      <c r="S637" s="0" t="n">
        <f aca="false">INT(R637*$O$1/IF(N637=1,E637,D637))*H637</f>
        <v>1</v>
      </c>
      <c r="T637" s="0" t="n">
        <f aca="false">IF(N637=1,ABS(S637)+ABS(60),ABS(S637-S636))</f>
        <v>0</v>
      </c>
    </row>
    <row r="638" customFormat="false" ht="15" hidden="false" customHeight="false" outlineLevel="0" collapsed="false">
      <c r="A638" s="1" t="n">
        <v>36920</v>
      </c>
      <c r="B638" s="2" t="n">
        <v>5680.06</v>
      </c>
      <c r="C638" s="2" t="n">
        <v>120759</v>
      </c>
      <c r="D638" s="2" t="n">
        <v>5658</v>
      </c>
      <c r="E638" s="2" t="n">
        <v>5670</v>
      </c>
      <c r="F638" s="2" t="n">
        <f aca="false">AVERAGE(B579:B638)</f>
        <v>5318.865</v>
      </c>
      <c r="G638" s="2" t="n">
        <f aca="false">AVERAGE(C579:C638)</f>
        <v>71502.9</v>
      </c>
      <c r="H638" s="2" t="n">
        <f aca="false">SIGN(C638-G638)</f>
        <v>1</v>
      </c>
      <c r="I638" s="0" t="n">
        <f aca="false">B638-B637</f>
        <v>-167.849999999999</v>
      </c>
      <c r="J638" s="0" t="n">
        <f aca="false">H637*I638</f>
        <v>-167.849999999999</v>
      </c>
      <c r="K638" s="0" t="n">
        <f aca="false">K637+I638*L637</f>
        <v>2060.26999999998</v>
      </c>
      <c r="L638" s="0" t="n">
        <f aca="false">INT(K638*$O$1/B638)*H638</f>
        <v>2</v>
      </c>
      <c r="M638" s="0" t="n">
        <f aca="false">ABS(L638-L637)</f>
        <v>0</v>
      </c>
      <c r="N638" s="0" t="n">
        <f aca="false">COUNTIF(工作表2!$A$2:$A$248,A638)</f>
        <v>0</v>
      </c>
      <c r="P638" s="0" t="n">
        <f aca="false">D638-IF(N637=1,E637,D637)</f>
        <v>-291</v>
      </c>
      <c r="Q638" s="0" t="n">
        <f aca="false">H637*P638</f>
        <v>-291</v>
      </c>
      <c r="R638" s="0" t="n">
        <f aca="false">R637+P638*S637</f>
        <v>1031</v>
      </c>
      <c r="S638" s="0" t="n">
        <f aca="false">INT(R638*$O$1/IF(N638=1,E638,D638))*H638</f>
        <v>1</v>
      </c>
      <c r="T638" s="0" t="n">
        <f aca="false">IF(N638=1,ABS(S638)+ABS(60),ABS(S638-S637))</f>
        <v>0</v>
      </c>
    </row>
    <row r="639" customFormat="false" ht="15" hidden="false" customHeight="false" outlineLevel="0" collapsed="false">
      <c r="A639" s="1" t="n">
        <v>36921</v>
      </c>
      <c r="B639" s="2" t="n">
        <v>5792.5</v>
      </c>
      <c r="C639" s="2" t="n">
        <v>112305</v>
      </c>
      <c r="D639" s="2" t="n">
        <v>5819</v>
      </c>
      <c r="E639" s="2" t="n">
        <v>5845</v>
      </c>
      <c r="F639" s="2" t="n">
        <f aca="false">AVERAGE(B580:B639)</f>
        <v>5321.63866666667</v>
      </c>
      <c r="G639" s="2" t="n">
        <f aca="false">AVERAGE(C580:C639)</f>
        <v>72042.95</v>
      </c>
      <c r="H639" s="2" t="n">
        <f aca="false">SIGN(C639-G639)</f>
        <v>1</v>
      </c>
      <c r="I639" s="0" t="n">
        <f aca="false">B639-B638</f>
        <v>112.44</v>
      </c>
      <c r="J639" s="0" t="n">
        <f aca="false">H638*I639</f>
        <v>112.44</v>
      </c>
      <c r="K639" s="0" t="n">
        <f aca="false">K638+I639*L638</f>
        <v>2285.14999999997</v>
      </c>
      <c r="L639" s="0" t="n">
        <f aca="false">INT(K639*$O$1/B639)*H639</f>
        <v>2</v>
      </c>
      <c r="M639" s="0" t="n">
        <f aca="false">ABS(L639-L638)</f>
        <v>0</v>
      </c>
      <c r="N639" s="0" t="n">
        <f aca="false">COUNTIF(工作表2!$A$2:$A$248,A639)</f>
        <v>0</v>
      </c>
      <c r="P639" s="0" t="n">
        <f aca="false">D639-IF(N638=1,E638,D638)</f>
        <v>161</v>
      </c>
      <c r="Q639" s="0" t="n">
        <f aca="false">H638*P639</f>
        <v>161</v>
      </c>
      <c r="R639" s="0" t="n">
        <f aca="false">R638+P639*S638</f>
        <v>1192</v>
      </c>
      <c r="S639" s="0" t="n">
        <f aca="false">INT(R639*$O$1/IF(N639=1,E639,D639))*H639</f>
        <v>1</v>
      </c>
      <c r="T639" s="0" t="n">
        <f aca="false">IF(N639=1,ABS(S639)+ABS(60),ABS(S639-S638))</f>
        <v>0</v>
      </c>
    </row>
    <row r="640" customFormat="false" ht="15" hidden="false" customHeight="false" outlineLevel="0" collapsed="false">
      <c r="A640" s="1" t="n">
        <v>36922</v>
      </c>
      <c r="B640" s="2" t="n">
        <v>5936.2</v>
      </c>
      <c r="C640" s="2" t="n">
        <v>165778</v>
      </c>
      <c r="D640" s="2" t="n">
        <v>5951</v>
      </c>
      <c r="E640" s="2" t="n">
        <v>5947</v>
      </c>
      <c r="F640" s="2" t="n">
        <f aca="false">AVERAGE(B581:B640)</f>
        <v>5323.974</v>
      </c>
      <c r="G640" s="2" t="n">
        <f aca="false">AVERAGE(C581:C640)</f>
        <v>73101.75</v>
      </c>
      <c r="H640" s="2" t="n">
        <f aca="false">SIGN(C640-G640)</f>
        <v>1</v>
      </c>
      <c r="I640" s="0" t="n">
        <f aca="false">B640-B639</f>
        <v>143.7</v>
      </c>
      <c r="J640" s="0" t="n">
        <f aca="false">H639*I640</f>
        <v>143.7</v>
      </c>
      <c r="K640" s="0" t="n">
        <f aca="false">K639+I640*L639</f>
        <v>2572.54999999997</v>
      </c>
      <c r="L640" s="0" t="n">
        <f aca="false">INT(K640*$O$1/B640)*H640</f>
        <v>2</v>
      </c>
      <c r="M640" s="0" t="n">
        <f aca="false">ABS(L640-L639)</f>
        <v>0</v>
      </c>
      <c r="N640" s="0" t="n">
        <f aca="false">COUNTIF(工作表2!$A$2:$A$248,A640)</f>
        <v>0</v>
      </c>
      <c r="P640" s="0" t="n">
        <f aca="false">D640-IF(N639=1,E639,D639)</f>
        <v>132</v>
      </c>
      <c r="Q640" s="0" t="n">
        <f aca="false">H639*P640</f>
        <v>132</v>
      </c>
      <c r="R640" s="0" t="n">
        <f aca="false">R639+P640*S639</f>
        <v>1324</v>
      </c>
      <c r="S640" s="0" t="n">
        <f aca="false">INT(R640*$O$1/IF(N640=1,E640,D640))*H640</f>
        <v>1</v>
      </c>
      <c r="T640" s="0" t="n">
        <f aca="false">IF(N640=1,ABS(S640)+ABS(60),ABS(S640-S639))</f>
        <v>0</v>
      </c>
    </row>
    <row r="641" customFormat="false" ht="15" hidden="false" customHeight="false" outlineLevel="0" collapsed="false">
      <c r="A641" s="1" t="n">
        <v>36923</v>
      </c>
      <c r="B641" s="2" t="n">
        <v>5897.93</v>
      </c>
      <c r="C641" s="2" t="n">
        <v>134000</v>
      </c>
      <c r="D641" s="2" t="n">
        <v>5900</v>
      </c>
      <c r="E641" s="2" t="n">
        <v>5910</v>
      </c>
      <c r="F641" s="2" t="n">
        <f aca="false">AVERAGE(B582:B641)</f>
        <v>5327.65116666667</v>
      </c>
      <c r="G641" s="2" t="n">
        <f aca="false">AVERAGE(C582:C641)</f>
        <v>73926.2833333333</v>
      </c>
      <c r="H641" s="2" t="n">
        <f aca="false">SIGN(C641-G641)</f>
        <v>1</v>
      </c>
      <c r="I641" s="0" t="n">
        <f aca="false">B641-B640</f>
        <v>-38.2699999999995</v>
      </c>
      <c r="J641" s="0" t="n">
        <f aca="false">H640*I641</f>
        <v>-38.2699999999995</v>
      </c>
      <c r="K641" s="0" t="n">
        <f aca="false">K640+I641*L640</f>
        <v>2496.00999999997</v>
      </c>
      <c r="L641" s="0" t="n">
        <f aca="false">INT(K641*$O$1/B641)*H641</f>
        <v>2</v>
      </c>
      <c r="M641" s="0" t="n">
        <f aca="false">ABS(L641-L640)</f>
        <v>0</v>
      </c>
      <c r="N641" s="0" t="n">
        <f aca="false">COUNTIF(工作表2!$A$2:$A$248,A641)</f>
        <v>0</v>
      </c>
      <c r="P641" s="0" t="n">
        <f aca="false">D641-IF(N640=1,E640,D640)</f>
        <v>-51</v>
      </c>
      <c r="Q641" s="0" t="n">
        <f aca="false">H640*P641</f>
        <v>-51</v>
      </c>
      <c r="R641" s="0" t="n">
        <f aca="false">R640+P641*S640</f>
        <v>1273</v>
      </c>
      <c r="S641" s="0" t="n">
        <f aca="false">INT(R641*$O$1/IF(N641=1,E641,D641))*H641</f>
        <v>1</v>
      </c>
      <c r="T641" s="0" t="n">
        <f aca="false">IF(N641=1,ABS(S641)+ABS(60),ABS(S641-S640))</f>
        <v>0</v>
      </c>
    </row>
    <row r="642" customFormat="false" ht="15" hidden="false" customHeight="false" outlineLevel="0" collapsed="false">
      <c r="A642" s="1" t="n">
        <v>36924</v>
      </c>
      <c r="B642" s="2" t="n">
        <v>6049.26</v>
      </c>
      <c r="C642" s="2" t="n">
        <v>165038</v>
      </c>
      <c r="D642" s="2" t="n">
        <v>6019</v>
      </c>
      <c r="E642" s="2" t="n">
        <v>6015</v>
      </c>
      <c r="F642" s="2" t="n">
        <f aca="false">AVERAGE(B583:B642)</f>
        <v>5334.18083333333</v>
      </c>
      <c r="G642" s="2" t="n">
        <f aca="false">AVERAGE(C583:C642)</f>
        <v>75636.7333333333</v>
      </c>
      <c r="H642" s="2" t="n">
        <f aca="false">SIGN(C642-G642)</f>
        <v>1</v>
      </c>
      <c r="I642" s="0" t="n">
        <f aca="false">B642-B641</f>
        <v>151.33</v>
      </c>
      <c r="J642" s="0" t="n">
        <f aca="false">H641*I642</f>
        <v>151.33</v>
      </c>
      <c r="K642" s="0" t="n">
        <f aca="false">K641+I642*L641</f>
        <v>2798.66999999997</v>
      </c>
      <c r="L642" s="0" t="n">
        <f aca="false">INT(K642*$O$1/B642)*H642</f>
        <v>2</v>
      </c>
      <c r="M642" s="0" t="n">
        <f aca="false">ABS(L642-L641)</f>
        <v>0</v>
      </c>
      <c r="N642" s="0" t="n">
        <f aca="false">COUNTIF(工作表2!$A$2:$A$248,A642)</f>
        <v>0</v>
      </c>
      <c r="P642" s="0" t="n">
        <f aca="false">D642-IF(N641=1,E641,D641)</f>
        <v>119</v>
      </c>
      <c r="Q642" s="0" t="n">
        <f aca="false">H641*P642</f>
        <v>119</v>
      </c>
      <c r="R642" s="0" t="n">
        <f aca="false">R641+P642*S641</f>
        <v>1392</v>
      </c>
      <c r="S642" s="0" t="n">
        <f aca="false">INT(R642*$O$1/IF(N642=1,E642,D642))*H642</f>
        <v>1</v>
      </c>
      <c r="T642" s="0" t="n">
        <f aca="false">IF(N642=1,ABS(S642)+ABS(60),ABS(S642-S641))</f>
        <v>0</v>
      </c>
    </row>
    <row r="643" customFormat="false" ht="15" hidden="false" customHeight="false" outlineLevel="0" collapsed="false">
      <c r="A643" s="1" t="n">
        <v>36927</v>
      </c>
      <c r="B643" s="2" t="n">
        <v>5932.42</v>
      </c>
      <c r="C643" s="2" t="n">
        <v>132611</v>
      </c>
      <c r="D643" s="2" t="n">
        <v>5911</v>
      </c>
      <c r="E643" s="2" t="n">
        <v>5901</v>
      </c>
      <c r="F643" s="2" t="n">
        <f aca="false">AVERAGE(B584:B643)</f>
        <v>5335.09166666667</v>
      </c>
      <c r="G643" s="2" t="n">
        <f aca="false">AVERAGE(C584:C643)</f>
        <v>76161.7</v>
      </c>
      <c r="H643" s="2" t="n">
        <f aca="false">SIGN(C643-G643)</f>
        <v>1</v>
      </c>
      <c r="I643" s="0" t="n">
        <f aca="false">B643-B642</f>
        <v>-116.84</v>
      </c>
      <c r="J643" s="0" t="n">
        <f aca="false">H642*I643</f>
        <v>-116.84</v>
      </c>
      <c r="K643" s="0" t="n">
        <f aca="false">K642+I643*L642</f>
        <v>2564.98999999997</v>
      </c>
      <c r="L643" s="0" t="n">
        <f aca="false">INT(K643*$O$1/B643)*H643</f>
        <v>2</v>
      </c>
      <c r="M643" s="0" t="n">
        <f aca="false">ABS(L643-L642)</f>
        <v>0</v>
      </c>
      <c r="N643" s="0" t="n">
        <f aca="false">COUNTIF(工作表2!$A$2:$A$248,A643)</f>
        <v>0</v>
      </c>
      <c r="P643" s="0" t="n">
        <f aca="false">D643-IF(N642=1,E642,D642)</f>
        <v>-108</v>
      </c>
      <c r="Q643" s="0" t="n">
        <f aca="false">H642*P643</f>
        <v>-108</v>
      </c>
      <c r="R643" s="0" t="n">
        <f aca="false">R642+P643*S642</f>
        <v>1284</v>
      </c>
      <c r="S643" s="0" t="n">
        <f aca="false">INT(R643*$O$1/IF(N643=1,E643,D643))*H643</f>
        <v>1</v>
      </c>
      <c r="T643" s="0" t="n">
        <f aca="false">IF(N643=1,ABS(S643)+ABS(60),ABS(S643-S642))</f>
        <v>0</v>
      </c>
    </row>
    <row r="644" customFormat="false" ht="15" hidden="false" customHeight="false" outlineLevel="0" collapsed="false">
      <c r="A644" s="1" t="n">
        <v>36928</v>
      </c>
      <c r="B644" s="2" t="n">
        <v>5849.06</v>
      </c>
      <c r="C644" s="2" t="n">
        <v>143130</v>
      </c>
      <c r="D644" s="2" t="n">
        <v>5837</v>
      </c>
      <c r="E644" s="2" t="n">
        <v>5832</v>
      </c>
      <c r="F644" s="2" t="n">
        <f aca="false">AVERAGE(B585:B644)</f>
        <v>5331.44366666667</v>
      </c>
      <c r="G644" s="2" t="n">
        <f aca="false">AVERAGE(C585:C644)</f>
        <v>76484.75</v>
      </c>
      <c r="H644" s="2" t="n">
        <f aca="false">SIGN(C644-G644)</f>
        <v>1</v>
      </c>
      <c r="I644" s="0" t="n">
        <f aca="false">B644-B643</f>
        <v>-83.3599999999997</v>
      </c>
      <c r="J644" s="0" t="n">
        <f aca="false">H643*I644</f>
        <v>-83.3599999999997</v>
      </c>
      <c r="K644" s="0" t="n">
        <f aca="false">K643+I644*L643</f>
        <v>2398.26999999997</v>
      </c>
      <c r="L644" s="0" t="n">
        <f aca="false">INT(K644*$O$1/B644)*H644</f>
        <v>2</v>
      </c>
      <c r="M644" s="0" t="n">
        <f aca="false">ABS(L644-L643)</f>
        <v>0</v>
      </c>
      <c r="N644" s="0" t="n">
        <f aca="false">COUNTIF(工作表2!$A$2:$A$248,A644)</f>
        <v>0</v>
      </c>
      <c r="P644" s="0" t="n">
        <f aca="false">D644-IF(N643=1,E643,D643)</f>
        <v>-74</v>
      </c>
      <c r="Q644" s="0" t="n">
        <f aca="false">H643*P644</f>
        <v>-74</v>
      </c>
      <c r="R644" s="0" t="n">
        <f aca="false">R643+P644*S643</f>
        <v>1210</v>
      </c>
      <c r="S644" s="0" t="n">
        <f aca="false">INT(R644*$O$1/IF(N644=1,E644,D644))*H644</f>
        <v>1</v>
      </c>
      <c r="T644" s="0" t="n">
        <f aca="false">IF(N644=1,ABS(S644)+ABS(60),ABS(S644-S643))</f>
        <v>0</v>
      </c>
    </row>
    <row r="645" customFormat="false" ht="15" hidden="false" customHeight="false" outlineLevel="0" collapsed="false">
      <c r="A645" s="1" t="n">
        <v>36929</v>
      </c>
      <c r="B645" s="2" t="n">
        <v>5693.58</v>
      </c>
      <c r="C645" s="2" t="n">
        <v>93521</v>
      </c>
      <c r="D645" s="2" t="n">
        <v>5683</v>
      </c>
      <c r="E645" s="2" t="n">
        <v>5691</v>
      </c>
      <c r="F645" s="2" t="n">
        <f aca="false">AVERAGE(B586:B645)</f>
        <v>5324.84416666667</v>
      </c>
      <c r="G645" s="2" t="n">
        <f aca="false">AVERAGE(C586:C645)</f>
        <v>76071.0666666667</v>
      </c>
      <c r="H645" s="2" t="n">
        <f aca="false">SIGN(C645-G645)</f>
        <v>1</v>
      </c>
      <c r="I645" s="0" t="n">
        <f aca="false">B645-B644</f>
        <v>-155.48</v>
      </c>
      <c r="J645" s="0" t="n">
        <f aca="false">H644*I645</f>
        <v>-155.48</v>
      </c>
      <c r="K645" s="0" t="n">
        <f aca="false">K644+I645*L644</f>
        <v>2087.30999999997</v>
      </c>
      <c r="L645" s="0" t="n">
        <f aca="false">INT(K645*$O$1/B645)*H645</f>
        <v>2</v>
      </c>
      <c r="M645" s="0" t="n">
        <f aca="false">ABS(L645-L644)</f>
        <v>0</v>
      </c>
      <c r="N645" s="0" t="n">
        <f aca="false">COUNTIF(工作表2!$A$2:$A$248,A645)</f>
        <v>0</v>
      </c>
      <c r="P645" s="0" t="n">
        <f aca="false">D645-IF(N644=1,E644,D644)</f>
        <v>-154</v>
      </c>
      <c r="Q645" s="0" t="n">
        <f aca="false">H644*P645</f>
        <v>-154</v>
      </c>
      <c r="R645" s="0" t="n">
        <f aca="false">R644+P645*S644</f>
        <v>1056</v>
      </c>
      <c r="S645" s="0" t="n">
        <f aca="false">INT(R645*$O$1/IF(N645=1,E645,D645))*H645</f>
        <v>1</v>
      </c>
      <c r="T645" s="0" t="n">
        <f aca="false">IF(N645=1,ABS(S645)+ABS(60),ABS(S645-S644))</f>
        <v>0</v>
      </c>
    </row>
    <row r="646" customFormat="false" ht="15" hidden="false" customHeight="false" outlineLevel="0" collapsed="false">
      <c r="A646" s="1" t="n">
        <v>36930</v>
      </c>
      <c r="B646" s="2" t="n">
        <v>5758.6</v>
      </c>
      <c r="C646" s="2" t="n">
        <v>103070</v>
      </c>
      <c r="D646" s="2" t="n">
        <v>5776</v>
      </c>
      <c r="E646" s="2" t="n">
        <v>5790</v>
      </c>
      <c r="F646" s="2" t="n">
        <f aca="false">AVERAGE(B587:B646)</f>
        <v>5319.34183333333</v>
      </c>
      <c r="G646" s="2" t="n">
        <f aca="false">AVERAGE(C587:C646)</f>
        <v>75928.6333333333</v>
      </c>
      <c r="H646" s="2" t="n">
        <f aca="false">SIGN(C646-G646)</f>
        <v>1</v>
      </c>
      <c r="I646" s="0" t="n">
        <f aca="false">B646-B645</f>
        <v>65.0200000000004</v>
      </c>
      <c r="J646" s="0" t="n">
        <f aca="false">H645*I646</f>
        <v>65.0200000000004</v>
      </c>
      <c r="K646" s="0" t="n">
        <f aca="false">K645+I646*L645</f>
        <v>2217.34999999997</v>
      </c>
      <c r="L646" s="0" t="n">
        <f aca="false">INT(K646*$O$1/B646)*H646</f>
        <v>2</v>
      </c>
      <c r="M646" s="0" t="n">
        <f aca="false">ABS(L646-L645)</f>
        <v>0</v>
      </c>
      <c r="N646" s="0" t="n">
        <f aca="false">COUNTIF(工作表2!$A$2:$A$248,A646)</f>
        <v>0</v>
      </c>
      <c r="P646" s="0" t="n">
        <f aca="false">D646-IF(N645=1,E645,D645)</f>
        <v>93</v>
      </c>
      <c r="Q646" s="0" t="n">
        <f aca="false">H645*P646</f>
        <v>93</v>
      </c>
      <c r="R646" s="0" t="n">
        <f aca="false">R645+P646*S645</f>
        <v>1149</v>
      </c>
      <c r="S646" s="0" t="n">
        <f aca="false">INT(R646*$O$1/IF(N646=1,E646,D646))*H646</f>
        <v>1</v>
      </c>
      <c r="T646" s="0" t="n">
        <f aca="false">IF(N646=1,ABS(S646)+ABS(60),ABS(S646-S645))</f>
        <v>0</v>
      </c>
    </row>
    <row r="647" customFormat="false" ht="15" hidden="false" customHeight="false" outlineLevel="0" collapsed="false">
      <c r="A647" s="1" t="n">
        <v>36931</v>
      </c>
      <c r="B647" s="2" t="n">
        <v>5809.84</v>
      </c>
      <c r="C647" s="2" t="n">
        <v>134547</v>
      </c>
      <c r="D647" s="2" t="n">
        <v>5755</v>
      </c>
      <c r="E647" s="2" t="n">
        <v>5760</v>
      </c>
      <c r="F647" s="2" t="n">
        <f aca="false">AVERAGE(B588:B647)</f>
        <v>5319.61383333333</v>
      </c>
      <c r="G647" s="2" t="n">
        <f aca="false">AVERAGE(C588:C647)</f>
        <v>77165.1833333333</v>
      </c>
      <c r="H647" s="2" t="n">
        <f aca="false">SIGN(C647-G647)</f>
        <v>1</v>
      </c>
      <c r="I647" s="0" t="n">
        <f aca="false">B647-B646</f>
        <v>51.2399999999998</v>
      </c>
      <c r="J647" s="0" t="n">
        <f aca="false">H646*I647</f>
        <v>51.2399999999998</v>
      </c>
      <c r="K647" s="0" t="n">
        <f aca="false">K646+I647*L646</f>
        <v>2319.82999999997</v>
      </c>
      <c r="L647" s="0" t="n">
        <f aca="false">INT(K647*$O$1/B647)*H647</f>
        <v>2</v>
      </c>
      <c r="M647" s="0" t="n">
        <f aca="false">ABS(L647-L646)</f>
        <v>0</v>
      </c>
      <c r="N647" s="0" t="n">
        <f aca="false">COUNTIF(工作表2!$A$2:$A$248,A647)</f>
        <v>0</v>
      </c>
      <c r="P647" s="0" t="n">
        <f aca="false">D647-IF(N646=1,E646,D646)</f>
        <v>-21</v>
      </c>
      <c r="Q647" s="0" t="n">
        <f aca="false">H646*P647</f>
        <v>-21</v>
      </c>
      <c r="R647" s="0" t="n">
        <f aca="false">R646+P647*S646</f>
        <v>1128</v>
      </c>
      <c r="S647" s="0" t="n">
        <f aca="false">INT(R647*$O$1/IF(N647=1,E647,D647))*H647</f>
        <v>1</v>
      </c>
      <c r="T647" s="0" t="n">
        <f aca="false">IF(N647=1,ABS(S647)+ABS(60),ABS(S647-S646))</f>
        <v>0</v>
      </c>
    </row>
    <row r="648" customFormat="false" ht="15" hidden="false" customHeight="false" outlineLevel="0" collapsed="false">
      <c r="A648" s="1" t="n">
        <v>36934</v>
      </c>
      <c r="B648" s="2" t="n">
        <v>5847.07</v>
      </c>
      <c r="C648" s="2" t="n">
        <v>113627</v>
      </c>
      <c r="D648" s="2" t="n">
        <v>5820</v>
      </c>
      <c r="E648" s="2" t="n">
        <v>5820</v>
      </c>
      <c r="F648" s="2" t="n">
        <f aca="false">AVERAGE(B589:B648)</f>
        <v>5320.8565</v>
      </c>
      <c r="G648" s="2" t="n">
        <f aca="false">AVERAGE(C589:C648)</f>
        <v>77909.3</v>
      </c>
      <c r="H648" s="2" t="n">
        <f aca="false">SIGN(C648-G648)</f>
        <v>1</v>
      </c>
      <c r="I648" s="0" t="n">
        <f aca="false">B648-B647</f>
        <v>37.2299999999996</v>
      </c>
      <c r="J648" s="0" t="n">
        <f aca="false">H647*I648</f>
        <v>37.2299999999996</v>
      </c>
      <c r="K648" s="0" t="n">
        <f aca="false">K647+I648*L647</f>
        <v>2394.28999999997</v>
      </c>
      <c r="L648" s="0" t="n">
        <f aca="false">INT(K648*$O$1/B648)*H648</f>
        <v>2</v>
      </c>
      <c r="M648" s="0" t="n">
        <f aca="false">ABS(L648-L647)</f>
        <v>0</v>
      </c>
      <c r="N648" s="0" t="n">
        <f aca="false">COUNTIF(工作表2!$A$2:$A$248,A648)</f>
        <v>0</v>
      </c>
      <c r="P648" s="0" t="n">
        <f aca="false">D648-IF(N647=1,E647,D647)</f>
        <v>65</v>
      </c>
      <c r="Q648" s="0" t="n">
        <f aca="false">H647*P648</f>
        <v>65</v>
      </c>
      <c r="R648" s="0" t="n">
        <f aca="false">R647+P648*S647</f>
        <v>1193</v>
      </c>
      <c r="S648" s="0" t="n">
        <f aca="false">INT(R648*$O$1/IF(N648=1,E648,D648))*H648</f>
        <v>1</v>
      </c>
      <c r="T648" s="0" t="n">
        <f aca="false">IF(N648=1,ABS(S648)+ABS(60),ABS(S648-S647))</f>
        <v>0</v>
      </c>
    </row>
    <row r="649" customFormat="false" ht="15" hidden="false" customHeight="false" outlineLevel="0" collapsed="false">
      <c r="A649" s="1" t="n">
        <v>36935</v>
      </c>
      <c r="B649" s="2" t="n">
        <v>6027.49</v>
      </c>
      <c r="C649" s="2" t="n">
        <v>152880</v>
      </c>
      <c r="D649" s="2" t="n">
        <v>6040</v>
      </c>
      <c r="E649" s="2" t="n">
        <v>6045</v>
      </c>
      <c r="F649" s="2" t="n">
        <f aca="false">AVERAGE(B590:B649)</f>
        <v>5325.69766666667</v>
      </c>
      <c r="G649" s="2" t="n">
        <f aca="false">AVERAGE(C590:C649)</f>
        <v>78967.0166666667</v>
      </c>
      <c r="H649" s="2" t="n">
        <f aca="false">SIGN(C649-G649)</f>
        <v>1</v>
      </c>
      <c r="I649" s="0" t="n">
        <f aca="false">B649-B648</f>
        <v>180.42</v>
      </c>
      <c r="J649" s="0" t="n">
        <f aca="false">H648*I649</f>
        <v>180.42</v>
      </c>
      <c r="K649" s="0" t="n">
        <f aca="false">K648+I649*L648</f>
        <v>2755.12999999997</v>
      </c>
      <c r="L649" s="0" t="n">
        <f aca="false">INT(K649*$O$1/B649)*H649</f>
        <v>2</v>
      </c>
      <c r="M649" s="0" t="n">
        <f aca="false">ABS(L649-L648)</f>
        <v>0</v>
      </c>
      <c r="N649" s="0" t="n">
        <f aca="false">COUNTIF(工作表2!$A$2:$A$248,A649)</f>
        <v>0</v>
      </c>
      <c r="P649" s="0" t="n">
        <f aca="false">D649-IF(N648=1,E648,D648)</f>
        <v>220</v>
      </c>
      <c r="Q649" s="0" t="n">
        <f aca="false">H648*P649</f>
        <v>220</v>
      </c>
      <c r="R649" s="0" t="n">
        <f aca="false">R648+P649*S648</f>
        <v>1413</v>
      </c>
      <c r="S649" s="0" t="n">
        <f aca="false">INT(R649*$O$1/IF(N649=1,E649,D649))*H649</f>
        <v>1</v>
      </c>
      <c r="T649" s="0" t="n">
        <f aca="false">IF(N649=1,ABS(S649)+ABS(60),ABS(S649-S648))</f>
        <v>0</v>
      </c>
    </row>
    <row r="650" customFormat="false" ht="15" hidden="false" customHeight="false" outlineLevel="0" collapsed="false">
      <c r="A650" s="1" t="n">
        <v>36936</v>
      </c>
      <c r="B650" s="2" t="n">
        <v>5887.68</v>
      </c>
      <c r="C650" s="2" t="n">
        <v>170269</v>
      </c>
      <c r="D650" s="2" t="n">
        <v>5840</v>
      </c>
      <c r="E650" s="2" t="n">
        <v>5840</v>
      </c>
      <c r="F650" s="2" t="n">
        <f aca="false">AVERAGE(B591:B650)</f>
        <v>5332.9235</v>
      </c>
      <c r="G650" s="2" t="n">
        <f aca="false">AVERAGE(C591:C650)</f>
        <v>80794.2</v>
      </c>
      <c r="H650" s="2" t="n">
        <f aca="false">SIGN(C650-G650)</f>
        <v>1</v>
      </c>
      <c r="I650" s="0" t="n">
        <f aca="false">B650-B649</f>
        <v>-139.81</v>
      </c>
      <c r="J650" s="0" t="n">
        <f aca="false">H649*I650</f>
        <v>-139.81</v>
      </c>
      <c r="K650" s="0" t="n">
        <f aca="false">K649+I650*L649</f>
        <v>2475.50999999997</v>
      </c>
      <c r="L650" s="0" t="n">
        <f aca="false">INT(K650*$O$1/B650)*H650</f>
        <v>2</v>
      </c>
      <c r="M650" s="0" t="n">
        <f aca="false">ABS(L650-L649)</f>
        <v>0</v>
      </c>
      <c r="N650" s="0" t="n">
        <f aca="false">COUNTIF(工作表2!$A$2:$A$248,A650)</f>
        <v>0</v>
      </c>
      <c r="P650" s="0" t="n">
        <f aca="false">D650-IF(N649=1,E649,D649)</f>
        <v>-200</v>
      </c>
      <c r="Q650" s="0" t="n">
        <f aca="false">H649*P650</f>
        <v>-200</v>
      </c>
      <c r="R650" s="0" t="n">
        <f aca="false">R649+P650*S649</f>
        <v>1213</v>
      </c>
      <c r="S650" s="0" t="n">
        <f aca="false">INT(R650*$O$1/IF(N650=1,E650,D650))*H650</f>
        <v>1</v>
      </c>
      <c r="T650" s="0" t="n">
        <f aca="false">IF(N650=1,ABS(S650)+ABS(60),ABS(S650-S649))</f>
        <v>0</v>
      </c>
    </row>
    <row r="651" customFormat="false" ht="15" hidden="false" customHeight="false" outlineLevel="0" collapsed="false">
      <c r="A651" s="1" t="n">
        <v>36937</v>
      </c>
      <c r="B651" s="2" t="n">
        <v>6104.24</v>
      </c>
      <c r="C651" s="2" t="n">
        <v>150457</v>
      </c>
      <c r="D651" s="2" t="n">
        <v>6095</v>
      </c>
      <c r="E651" s="2" t="n">
        <v>6090</v>
      </c>
      <c r="F651" s="2" t="n">
        <f aca="false">AVERAGE(B592:B651)</f>
        <v>5345.4715</v>
      </c>
      <c r="G651" s="2" t="n">
        <f aca="false">AVERAGE(C592:C651)</f>
        <v>82266.6333333333</v>
      </c>
      <c r="H651" s="2" t="n">
        <f aca="false">SIGN(C651-G651)</f>
        <v>1</v>
      </c>
      <c r="I651" s="0" t="n">
        <f aca="false">B651-B650</f>
        <v>216.559999999999</v>
      </c>
      <c r="J651" s="0" t="n">
        <f aca="false">H650*I651</f>
        <v>216.559999999999</v>
      </c>
      <c r="K651" s="0" t="n">
        <f aca="false">K650+I651*L650</f>
        <v>2908.62999999997</v>
      </c>
      <c r="L651" s="0" t="n">
        <f aca="false">INT(K651*$O$1/B651)*H651</f>
        <v>2</v>
      </c>
      <c r="M651" s="0" t="n">
        <f aca="false">ABS(L651-L650)</f>
        <v>0</v>
      </c>
      <c r="N651" s="0" t="n">
        <f aca="false">COUNTIF(工作表2!$A$2:$A$248,A651)</f>
        <v>0</v>
      </c>
      <c r="P651" s="0" t="n">
        <f aca="false">D651-IF(N650=1,E650,D650)</f>
        <v>255</v>
      </c>
      <c r="Q651" s="0" t="n">
        <f aca="false">H650*P651</f>
        <v>255</v>
      </c>
      <c r="R651" s="0" t="n">
        <f aca="false">R650+P651*S650</f>
        <v>1468</v>
      </c>
      <c r="S651" s="0" t="n">
        <f aca="false">INT(R651*$O$1/IF(N651=1,E651,D651))*H651</f>
        <v>1</v>
      </c>
      <c r="T651" s="0" t="n">
        <f aca="false">IF(N651=1,ABS(S651)+ABS(60),ABS(S651-S650))</f>
        <v>0</v>
      </c>
    </row>
    <row r="652" customFormat="false" ht="15" hidden="false" customHeight="false" outlineLevel="0" collapsed="false">
      <c r="A652" s="1" t="n">
        <v>36938</v>
      </c>
      <c r="B652" s="2" t="n">
        <v>6045.67</v>
      </c>
      <c r="C652" s="2" t="n">
        <v>166704</v>
      </c>
      <c r="D652" s="2" t="n">
        <v>6025</v>
      </c>
      <c r="E652" s="2" t="n">
        <v>6020</v>
      </c>
      <c r="F652" s="2" t="n">
        <f aca="false">AVERAGE(B593:B652)</f>
        <v>5360.11016666667</v>
      </c>
      <c r="G652" s="2" t="n">
        <f aca="false">AVERAGE(C593:C652)</f>
        <v>84188.0666666667</v>
      </c>
      <c r="H652" s="2" t="n">
        <f aca="false">SIGN(C652-G652)</f>
        <v>1</v>
      </c>
      <c r="I652" s="0" t="n">
        <f aca="false">B652-B651</f>
        <v>-58.5699999999997</v>
      </c>
      <c r="J652" s="0" t="n">
        <f aca="false">H651*I652</f>
        <v>-58.5699999999997</v>
      </c>
      <c r="K652" s="0" t="n">
        <f aca="false">K651+I652*L651</f>
        <v>2791.48999999997</v>
      </c>
      <c r="L652" s="0" t="n">
        <f aca="false">INT(K652*$O$1/B652)*H652</f>
        <v>2</v>
      </c>
      <c r="M652" s="0" t="n">
        <f aca="false">ABS(L652-L651)</f>
        <v>0</v>
      </c>
      <c r="N652" s="0" t="n">
        <f aca="false">COUNTIF(工作表2!$A$2:$A$248,A652)</f>
        <v>0</v>
      </c>
      <c r="P652" s="0" t="n">
        <f aca="false">D652-IF(N651=1,E651,D651)</f>
        <v>-70</v>
      </c>
      <c r="Q652" s="0" t="n">
        <f aca="false">H651*P652</f>
        <v>-70</v>
      </c>
      <c r="R652" s="0" t="n">
        <f aca="false">R651+P652*S651</f>
        <v>1398</v>
      </c>
      <c r="S652" s="0" t="n">
        <f aca="false">INT(R652*$O$1/IF(N652=1,E652,D652))*H652</f>
        <v>1</v>
      </c>
      <c r="T652" s="0" t="n">
        <f aca="false">IF(N652=1,ABS(S652)+ABS(60),ABS(S652-S651))</f>
        <v>0</v>
      </c>
    </row>
    <row r="653" customFormat="false" ht="15" hidden="false" customHeight="false" outlineLevel="0" collapsed="false">
      <c r="A653" s="1" t="n">
        <v>36941</v>
      </c>
      <c r="B653" s="2" t="n">
        <v>5937.3</v>
      </c>
      <c r="C653" s="2" t="n">
        <v>96521</v>
      </c>
      <c r="D653" s="2" t="n">
        <v>5943</v>
      </c>
      <c r="E653" s="2" t="n">
        <v>5930</v>
      </c>
      <c r="F653" s="2" t="n">
        <f aca="false">AVERAGE(B594:B653)</f>
        <v>5378.31166666667</v>
      </c>
      <c r="G653" s="2" t="n">
        <f aca="false">AVERAGE(C594:C653)</f>
        <v>85036.5</v>
      </c>
      <c r="H653" s="2" t="n">
        <f aca="false">SIGN(C653-G653)</f>
        <v>1</v>
      </c>
      <c r="I653" s="0" t="n">
        <f aca="false">B653-B652</f>
        <v>-108.37</v>
      </c>
      <c r="J653" s="0" t="n">
        <f aca="false">H652*I653</f>
        <v>-108.37</v>
      </c>
      <c r="K653" s="0" t="n">
        <f aca="false">K652+I653*L652</f>
        <v>2574.74999999997</v>
      </c>
      <c r="L653" s="0" t="n">
        <f aca="false">INT(K653*$O$1/B653)*H653</f>
        <v>2</v>
      </c>
      <c r="M653" s="0" t="n">
        <f aca="false">ABS(L653-L652)</f>
        <v>0</v>
      </c>
      <c r="N653" s="0" t="n">
        <f aca="false">COUNTIF(工作表2!$A$2:$A$248,A653)</f>
        <v>0</v>
      </c>
      <c r="P653" s="0" t="n">
        <f aca="false">D653-IF(N652=1,E652,D652)</f>
        <v>-82</v>
      </c>
      <c r="Q653" s="0" t="n">
        <f aca="false">H652*P653</f>
        <v>-82</v>
      </c>
      <c r="R653" s="0" t="n">
        <f aca="false">R652+P653*S652</f>
        <v>1316</v>
      </c>
      <c r="S653" s="0" t="n">
        <f aca="false">INT(R653*$O$1/IF(N653=1,E653,D653))*H653</f>
        <v>1</v>
      </c>
      <c r="T653" s="0" t="n">
        <f aca="false">IF(N653=1,ABS(S653)+ABS(60),ABS(S653-S652))</f>
        <v>0</v>
      </c>
    </row>
    <row r="654" customFormat="false" ht="15" hidden="false" customHeight="false" outlineLevel="0" collapsed="false">
      <c r="A654" s="1" t="n">
        <v>36942</v>
      </c>
      <c r="B654" s="2" t="n">
        <v>5971.29</v>
      </c>
      <c r="C654" s="2" t="n">
        <v>117717</v>
      </c>
      <c r="D654" s="2" t="n">
        <v>5956</v>
      </c>
      <c r="E654" s="2" t="n">
        <v>5939</v>
      </c>
      <c r="F654" s="2" t="n">
        <f aca="false">AVERAGE(B595:B654)</f>
        <v>5392.78316666667</v>
      </c>
      <c r="G654" s="2" t="n">
        <f aca="false">AVERAGE(C595:C654)</f>
        <v>85772.9333333333</v>
      </c>
      <c r="H654" s="2" t="n">
        <f aca="false">SIGN(C654-G654)</f>
        <v>1</v>
      </c>
      <c r="I654" s="0" t="n">
        <f aca="false">B654-B653</f>
        <v>33.9899999999998</v>
      </c>
      <c r="J654" s="0" t="n">
        <f aca="false">H653*I654</f>
        <v>33.9899999999998</v>
      </c>
      <c r="K654" s="0" t="n">
        <f aca="false">K653+I654*L653</f>
        <v>2642.72999999997</v>
      </c>
      <c r="L654" s="0" t="n">
        <f aca="false">INT(K654*$O$1/B654)*H654</f>
        <v>2</v>
      </c>
      <c r="M654" s="0" t="n">
        <f aca="false">ABS(L654-L653)</f>
        <v>0</v>
      </c>
      <c r="N654" s="0" t="n">
        <f aca="false">COUNTIF(工作表2!$A$2:$A$248,A654)</f>
        <v>0</v>
      </c>
      <c r="P654" s="0" t="n">
        <f aca="false">D654-IF(N653=1,E653,D653)</f>
        <v>13</v>
      </c>
      <c r="Q654" s="0" t="n">
        <f aca="false">H653*P654</f>
        <v>13</v>
      </c>
      <c r="R654" s="0" t="n">
        <f aca="false">R653+P654*S653</f>
        <v>1329</v>
      </c>
      <c r="S654" s="0" t="n">
        <f aca="false">INT(R654*$O$1/IF(N654=1,E654,D654))*H654</f>
        <v>1</v>
      </c>
      <c r="T654" s="0" t="n">
        <f aca="false">IF(N654=1,ABS(S654)+ABS(60),ABS(S654-S653))</f>
        <v>0</v>
      </c>
    </row>
    <row r="655" customFormat="false" ht="15" hidden="false" customHeight="false" outlineLevel="0" collapsed="false">
      <c r="A655" s="1" t="n">
        <v>36943</v>
      </c>
      <c r="B655" s="2" t="n">
        <v>5949.96</v>
      </c>
      <c r="C655" s="2" t="n">
        <v>82748</v>
      </c>
      <c r="D655" s="2" t="n">
        <v>5981</v>
      </c>
      <c r="E655" s="2" t="n">
        <v>5940</v>
      </c>
      <c r="F655" s="2" t="n">
        <f aca="false">AVERAGE(B596:B655)</f>
        <v>5406.439</v>
      </c>
      <c r="G655" s="2" t="n">
        <f aca="false">AVERAGE(C596:C655)</f>
        <v>85549.5</v>
      </c>
      <c r="H655" s="2" t="n">
        <f aca="false">SIGN(C655-G655)</f>
        <v>-1</v>
      </c>
      <c r="I655" s="0" t="n">
        <f aca="false">B655-B654</f>
        <v>-21.3299999999999</v>
      </c>
      <c r="J655" s="0" t="n">
        <f aca="false">H654*I655</f>
        <v>-21.3299999999999</v>
      </c>
      <c r="K655" s="0" t="n">
        <f aca="false">K654+I655*L654</f>
        <v>2600.06999999997</v>
      </c>
      <c r="L655" s="0" t="n">
        <f aca="false">INT(K655*$O$1/B655)*H655</f>
        <v>-2</v>
      </c>
      <c r="M655" s="0" t="n">
        <f aca="false">ABS(L655-L654)</f>
        <v>4</v>
      </c>
      <c r="N655" s="0" t="n">
        <f aca="false">COUNTIF(工作表2!$A$2:$A$248,A655)</f>
        <v>1</v>
      </c>
      <c r="P655" s="0" t="n">
        <f aca="false">D655-IF(N654=1,E654,D654)</f>
        <v>25</v>
      </c>
      <c r="Q655" s="0" t="n">
        <f aca="false">H654*P655</f>
        <v>25</v>
      </c>
      <c r="R655" s="0" t="n">
        <f aca="false">R654+P655*S654</f>
        <v>1354</v>
      </c>
      <c r="S655" s="0" t="n">
        <f aca="false">INT(R655*$O$1/IF(N655=1,E655,D655))*H655</f>
        <v>-1</v>
      </c>
      <c r="T655" s="0" t="n">
        <f aca="false">IF(N655=1,ABS(S655)+ABS(60),ABS(S655-S654))</f>
        <v>61</v>
      </c>
    </row>
    <row r="656" customFormat="false" ht="15" hidden="false" customHeight="false" outlineLevel="0" collapsed="false">
      <c r="A656" s="1" t="n">
        <v>36944</v>
      </c>
      <c r="B656" s="2" t="n">
        <v>5759.04</v>
      </c>
      <c r="C656" s="2" t="n">
        <v>85019</v>
      </c>
      <c r="D656" s="2" t="n">
        <v>5769</v>
      </c>
      <c r="E656" s="2" t="n">
        <v>5752</v>
      </c>
      <c r="F656" s="2" t="n">
        <f aca="false">AVERAGE(B597:B656)</f>
        <v>5416.641</v>
      </c>
      <c r="G656" s="2" t="n">
        <f aca="false">AVERAGE(C597:C656)</f>
        <v>85954.3833333333</v>
      </c>
      <c r="H656" s="2" t="n">
        <f aca="false">SIGN(C656-G656)</f>
        <v>-1</v>
      </c>
      <c r="I656" s="0" t="n">
        <f aca="false">B656-B655</f>
        <v>-190.92</v>
      </c>
      <c r="J656" s="0" t="n">
        <f aca="false">H655*I656</f>
        <v>190.92</v>
      </c>
      <c r="K656" s="0" t="n">
        <f aca="false">K655+I656*L655</f>
        <v>2981.90999999997</v>
      </c>
      <c r="L656" s="0" t="n">
        <f aca="false">INT(K656*$O$1/B656)*H656</f>
        <v>-3</v>
      </c>
      <c r="M656" s="0" t="n">
        <f aca="false">ABS(L656-L655)</f>
        <v>1</v>
      </c>
      <c r="N656" s="0" t="n">
        <f aca="false">COUNTIF(工作表2!$A$2:$A$248,A656)</f>
        <v>0</v>
      </c>
      <c r="P656" s="0" t="n">
        <f aca="false">D656-IF(N655=1,E655,D655)</f>
        <v>-171</v>
      </c>
      <c r="Q656" s="0" t="n">
        <f aca="false">H655*P656</f>
        <v>171</v>
      </c>
      <c r="R656" s="0" t="n">
        <f aca="false">R655+P656*S655</f>
        <v>1525</v>
      </c>
      <c r="S656" s="0" t="n">
        <f aca="false">INT(R656*$O$1/IF(N656=1,E656,D656))*H656</f>
        <v>-1</v>
      </c>
      <c r="T656" s="0" t="n">
        <f aca="false">IF(N656=1,ABS(S656)+ABS(60),ABS(S656-S655))</f>
        <v>0</v>
      </c>
    </row>
    <row r="657" customFormat="false" ht="15" hidden="false" customHeight="false" outlineLevel="0" collapsed="false">
      <c r="A657" s="1" t="n">
        <v>36945</v>
      </c>
      <c r="B657" s="2" t="n">
        <v>5726.93</v>
      </c>
      <c r="C657" s="2" t="n">
        <v>80682</v>
      </c>
      <c r="D657" s="2" t="n">
        <v>5746</v>
      </c>
      <c r="E657" s="2" t="n">
        <v>5747</v>
      </c>
      <c r="F657" s="2" t="n">
        <f aca="false">AVERAGE(B598:B657)</f>
        <v>5421.75666666667</v>
      </c>
      <c r="G657" s="2" t="n">
        <f aca="false">AVERAGE(C598:C657)</f>
        <v>85690.7666666667</v>
      </c>
      <c r="H657" s="2" t="n">
        <f aca="false">SIGN(C657-G657)</f>
        <v>-1</v>
      </c>
      <c r="I657" s="0" t="n">
        <f aca="false">B657-B656</f>
        <v>-32.1099999999997</v>
      </c>
      <c r="J657" s="0" t="n">
        <f aca="false">H656*I657</f>
        <v>32.1099999999997</v>
      </c>
      <c r="K657" s="0" t="n">
        <f aca="false">K656+I657*L656</f>
        <v>3078.23999999997</v>
      </c>
      <c r="L657" s="0" t="n">
        <f aca="false">INT(K657*$O$1/B657)*H657</f>
        <v>-3</v>
      </c>
      <c r="M657" s="0" t="n">
        <f aca="false">ABS(L657-L656)</f>
        <v>0</v>
      </c>
      <c r="N657" s="0" t="n">
        <f aca="false">COUNTIF(工作表2!$A$2:$A$248,A657)</f>
        <v>0</v>
      </c>
      <c r="P657" s="0" t="n">
        <f aca="false">D657-IF(N656=1,E656,D656)</f>
        <v>-23</v>
      </c>
      <c r="Q657" s="0" t="n">
        <f aca="false">H656*P657</f>
        <v>23</v>
      </c>
      <c r="R657" s="0" t="n">
        <f aca="false">R656+P657*S656</f>
        <v>1548</v>
      </c>
      <c r="S657" s="0" t="n">
        <f aca="false">INT(R657*$O$1/IF(N657=1,E657,D657))*H657</f>
        <v>-1</v>
      </c>
      <c r="T657" s="0" t="n">
        <f aca="false">IF(N657=1,ABS(S657)+ABS(60),ABS(S657-S656))</f>
        <v>0</v>
      </c>
    </row>
    <row r="658" customFormat="false" ht="15" hidden="false" customHeight="false" outlineLevel="0" collapsed="false">
      <c r="A658" s="1" t="n">
        <v>36948</v>
      </c>
      <c r="B658" s="2" t="n">
        <v>5716.02</v>
      </c>
      <c r="C658" s="2" t="n">
        <v>76538</v>
      </c>
      <c r="D658" s="2" t="n">
        <v>5760</v>
      </c>
      <c r="E658" s="2" t="n">
        <v>5730</v>
      </c>
      <c r="F658" s="2" t="n">
        <f aca="false">AVERAGE(B599:B658)</f>
        <v>5426.46066666667</v>
      </c>
      <c r="G658" s="2" t="n">
        <f aca="false">AVERAGE(C599:C658)</f>
        <v>85420.5166666667</v>
      </c>
      <c r="H658" s="2" t="n">
        <f aca="false">SIGN(C658-G658)</f>
        <v>-1</v>
      </c>
      <c r="I658" s="0" t="n">
        <f aca="false">B658-B657</f>
        <v>-10.9099999999999</v>
      </c>
      <c r="J658" s="0" t="n">
        <f aca="false">H657*I658</f>
        <v>10.9099999999999</v>
      </c>
      <c r="K658" s="0" t="n">
        <f aca="false">K657+I658*L657</f>
        <v>3110.96999999997</v>
      </c>
      <c r="L658" s="0" t="n">
        <f aca="false">INT(K658*$O$1/B658)*H658</f>
        <v>-3</v>
      </c>
      <c r="M658" s="0" t="n">
        <f aca="false">ABS(L658-L657)</f>
        <v>0</v>
      </c>
      <c r="N658" s="0" t="n">
        <f aca="false">COUNTIF(工作表2!$A$2:$A$248,A658)</f>
        <v>0</v>
      </c>
      <c r="P658" s="0" t="n">
        <f aca="false">D658-IF(N657=1,E657,D657)</f>
        <v>14</v>
      </c>
      <c r="Q658" s="0" t="n">
        <f aca="false">H657*P658</f>
        <v>-14</v>
      </c>
      <c r="R658" s="0" t="n">
        <f aca="false">R657+P658*S657</f>
        <v>1534</v>
      </c>
      <c r="S658" s="0" t="n">
        <f aca="false">INT(R658*$O$1/IF(N658=1,E658,D658))*H658</f>
        <v>-1</v>
      </c>
      <c r="T658" s="0" t="n">
        <f aca="false">IF(N658=1,ABS(S658)+ABS(60),ABS(S658-S657))</f>
        <v>0</v>
      </c>
    </row>
    <row r="659" customFormat="false" ht="15" hidden="false" customHeight="false" outlineLevel="0" collapsed="false">
      <c r="A659" s="1" t="n">
        <v>36949</v>
      </c>
      <c r="B659" s="2" t="n">
        <v>5674.69</v>
      </c>
      <c r="C659" s="2" t="n">
        <v>86784</v>
      </c>
      <c r="D659" s="2" t="n">
        <v>5665</v>
      </c>
      <c r="E659" s="2" t="n">
        <v>5681</v>
      </c>
      <c r="F659" s="2" t="n">
        <f aca="false">AVERAGE(B600:B659)</f>
        <v>5431.66783333333</v>
      </c>
      <c r="G659" s="2" t="n">
        <f aca="false">AVERAGE(C600:C659)</f>
        <v>85986.8166666667</v>
      </c>
      <c r="H659" s="2" t="n">
        <f aca="false">SIGN(C659-G659)</f>
        <v>1</v>
      </c>
      <c r="I659" s="0" t="n">
        <f aca="false">B659-B658</f>
        <v>-41.3300000000008</v>
      </c>
      <c r="J659" s="0" t="n">
        <f aca="false">H658*I659</f>
        <v>41.3300000000008</v>
      </c>
      <c r="K659" s="0" t="n">
        <f aca="false">K658+I659*L658</f>
        <v>3234.95999999998</v>
      </c>
      <c r="L659" s="0" t="n">
        <f aca="false">INT(K659*$O$1/B659)*H659</f>
        <v>3</v>
      </c>
      <c r="M659" s="0" t="n">
        <f aca="false">ABS(L659-L658)</f>
        <v>6</v>
      </c>
      <c r="N659" s="0" t="n">
        <f aca="false">COUNTIF(工作表2!$A$2:$A$248,A659)</f>
        <v>0</v>
      </c>
      <c r="P659" s="0" t="n">
        <f aca="false">D659-IF(N658=1,E658,D658)</f>
        <v>-95</v>
      </c>
      <c r="Q659" s="0" t="n">
        <f aca="false">H658*P659</f>
        <v>95</v>
      </c>
      <c r="R659" s="0" t="n">
        <f aca="false">R658+P659*S658</f>
        <v>1629</v>
      </c>
      <c r="S659" s="0" t="n">
        <f aca="false">INT(R659*$O$1/IF(N659=1,E659,D659))*H659</f>
        <v>1</v>
      </c>
      <c r="T659" s="0" t="n">
        <f aca="false">IF(N659=1,ABS(S659)+ABS(60),ABS(S659-S658))</f>
        <v>2</v>
      </c>
    </row>
    <row r="660" customFormat="false" ht="15" hidden="false" customHeight="false" outlineLevel="0" collapsed="false">
      <c r="A660" s="1" t="n">
        <v>36951</v>
      </c>
      <c r="B660" s="2" t="n">
        <v>5499.86</v>
      </c>
      <c r="C660" s="2" t="n">
        <v>73785</v>
      </c>
      <c r="D660" s="2" t="n">
        <v>5536</v>
      </c>
      <c r="E660" s="2" t="n">
        <v>5520</v>
      </c>
      <c r="F660" s="2" t="n">
        <f aca="false">AVERAGE(B601:B660)</f>
        <v>5434.6745</v>
      </c>
      <c r="G660" s="2" t="n">
        <f aca="false">AVERAGE(C601:C660)</f>
        <v>86267.5</v>
      </c>
      <c r="H660" s="2" t="n">
        <f aca="false">SIGN(C660-G660)</f>
        <v>-1</v>
      </c>
      <c r="I660" s="0" t="n">
        <f aca="false">B660-B659</f>
        <v>-174.83</v>
      </c>
      <c r="J660" s="0" t="n">
        <f aca="false">H659*I660</f>
        <v>-174.83</v>
      </c>
      <c r="K660" s="0" t="n">
        <f aca="false">K659+I660*L659</f>
        <v>2710.46999999998</v>
      </c>
      <c r="L660" s="0" t="n">
        <f aca="false">INT(K660*$O$1/B660)*H660</f>
        <v>-2</v>
      </c>
      <c r="M660" s="0" t="n">
        <f aca="false">ABS(L660-L659)</f>
        <v>5</v>
      </c>
      <c r="N660" s="0" t="n">
        <f aca="false">COUNTIF(工作表2!$A$2:$A$248,A660)</f>
        <v>0</v>
      </c>
      <c r="P660" s="0" t="n">
        <f aca="false">D660-IF(N659=1,E659,D659)</f>
        <v>-129</v>
      </c>
      <c r="Q660" s="0" t="n">
        <f aca="false">H659*P660</f>
        <v>-129</v>
      </c>
      <c r="R660" s="0" t="n">
        <f aca="false">R659+P660*S659</f>
        <v>1500</v>
      </c>
      <c r="S660" s="0" t="n">
        <f aca="false">INT(R660*$O$1/IF(N660=1,E660,D660))*H660</f>
        <v>-1</v>
      </c>
      <c r="T660" s="0" t="n">
        <f aca="false">IF(N660=1,ABS(S660)+ABS(60),ABS(S660-S659))</f>
        <v>2</v>
      </c>
    </row>
    <row r="661" customFormat="false" ht="15" hidden="false" customHeight="false" outlineLevel="0" collapsed="false">
      <c r="A661" s="1" t="n">
        <v>36952</v>
      </c>
      <c r="B661" s="2" t="n">
        <v>5499.54</v>
      </c>
      <c r="C661" s="2" t="n">
        <v>66782</v>
      </c>
      <c r="D661" s="2" t="n">
        <v>5505</v>
      </c>
      <c r="E661" s="2" t="n">
        <v>5506</v>
      </c>
      <c r="F661" s="2" t="n">
        <f aca="false">AVERAGE(B602:B661)</f>
        <v>5438.718</v>
      </c>
      <c r="G661" s="2" t="n">
        <f aca="false">AVERAGE(C602:C661)</f>
        <v>86423.9833333333</v>
      </c>
      <c r="H661" s="2" t="n">
        <f aca="false">SIGN(C661-G661)</f>
        <v>-1</v>
      </c>
      <c r="I661" s="0" t="n">
        <f aca="false">B661-B660</f>
        <v>-0.319999999999709</v>
      </c>
      <c r="J661" s="0" t="n">
        <f aca="false">H660*I661</f>
        <v>0.319999999999709</v>
      </c>
      <c r="K661" s="0" t="n">
        <f aca="false">K660+I661*L660</f>
        <v>2711.10999999998</v>
      </c>
      <c r="L661" s="0" t="n">
        <f aca="false">INT(K661*$O$1/B661)*H661</f>
        <v>-2</v>
      </c>
      <c r="M661" s="0" t="n">
        <f aca="false">ABS(L661-L660)</f>
        <v>0</v>
      </c>
      <c r="N661" s="0" t="n">
        <f aca="false">COUNTIF(工作表2!$A$2:$A$248,A661)</f>
        <v>0</v>
      </c>
      <c r="P661" s="0" t="n">
        <f aca="false">D661-IF(N660=1,E660,D660)</f>
        <v>-31</v>
      </c>
      <c r="Q661" s="0" t="n">
        <f aca="false">H660*P661</f>
        <v>31</v>
      </c>
      <c r="R661" s="0" t="n">
        <f aca="false">R660+P661*S660</f>
        <v>1531</v>
      </c>
      <c r="S661" s="0" t="n">
        <f aca="false">INT(R661*$O$1/IF(N661=1,E661,D661))*H661</f>
        <v>-1</v>
      </c>
      <c r="T661" s="0" t="n">
        <f aca="false">IF(N661=1,ABS(S661)+ABS(60),ABS(S661-S660))</f>
        <v>0</v>
      </c>
    </row>
    <row r="662" customFormat="false" ht="15" hidden="false" customHeight="false" outlineLevel="0" collapsed="false">
      <c r="A662" s="1" t="n">
        <v>36955</v>
      </c>
      <c r="B662" s="2" t="n">
        <v>5609.74</v>
      </c>
      <c r="C662" s="2" t="n">
        <v>62600</v>
      </c>
      <c r="D662" s="2" t="n">
        <v>5619</v>
      </c>
      <c r="E662" s="2" t="n">
        <v>5615</v>
      </c>
      <c r="F662" s="2" t="n">
        <f aca="false">AVERAGE(B603:B662)</f>
        <v>5443.17933333333</v>
      </c>
      <c r="G662" s="2" t="n">
        <f aca="false">AVERAGE(C603:C662)</f>
        <v>86506.1833333333</v>
      </c>
      <c r="H662" s="2" t="n">
        <f aca="false">SIGN(C662-G662)</f>
        <v>-1</v>
      </c>
      <c r="I662" s="0" t="n">
        <f aca="false">B662-B661</f>
        <v>110.2</v>
      </c>
      <c r="J662" s="0" t="n">
        <f aca="false">H661*I662</f>
        <v>-110.2</v>
      </c>
      <c r="K662" s="0" t="n">
        <f aca="false">K661+I662*L661</f>
        <v>2490.70999999998</v>
      </c>
      <c r="L662" s="0" t="n">
        <f aca="false">INT(K662*$O$1/B662)*H662</f>
        <v>-2</v>
      </c>
      <c r="M662" s="0" t="n">
        <f aca="false">ABS(L662-L661)</f>
        <v>0</v>
      </c>
      <c r="N662" s="0" t="n">
        <f aca="false">COUNTIF(工作表2!$A$2:$A$248,A662)</f>
        <v>0</v>
      </c>
      <c r="P662" s="0" t="n">
        <f aca="false">D662-IF(N661=1,E661,D661)</f>
        <v>114</v>
      </c>
      <c r="Q662" s="0" t="n">
        <f aca="false">H661*P662</f>
        <v>-114</v>
      </c>
      <c r="R662" s="0" t="n">
        <f aca="false">R661+P662*S661</f>
        <v>1417</v>
      </c>
      <c r="S662" s="0" t="n">
        <f aca="false">INT(R662*$O$1/IF(N662=1,E662,D662))*H662</f>
        <v>-1</v>
      </c>
      <c r="T662" s="0" t="n">
        <f aca="false">IF(N662=1,ABS(S662)+ABS(60),ABS(S662-S661))</f>
        <v>0</v>
      </c>
    </row>
    <row r="663" customFormat="false" ht="15" hidden="false" customHeight="false" outlineLevel="0" collapsed="false">
      <c r="A663" s="1" t="n">
        <v>36956</v>
      </c>
      <c r="B663" s="2" t="n">
        <v>5635.06</v>
      </c>
      <c r="C663" s="2" t="n">
        <v>100122</v>
      </c>
      <c r="D663" s="2" t="n">
        <v>5632</v>
      </c>
      <c r="E663" s="2" t="n">
        <v>5630</v>
      </c>
      <c r="F663" s="2" t="n">
        <f aca="false">AVERAGE(B604:B663)</f>
        <v>5449.14116666667</v>
      </c>
      <c r="G663" s="2" t="n">
        <f aca="false">AVERAGE(C604:C663)</f>
        <v>87290.7833333333</v>
      </c>
      <c r="H663" s="2" t="n">
        <f aca="false">SIGN(C663-G663)</f>
        <v>1</v>
      </c>
      <c r="I663" s="0" t="n">
        <f aca="false">B663-B662</f>
        <v>25.3200000000006</v>
      </c>
      <c r="J663" s="0" t="n">
        <f aca="false">H662*I663</f>
        <v>-25.3200000000006</v>
      </c>
      <c r="K663" s="0" t="n">
        <f aca="false">K662+I663*L662</f>
        <v>2440.06999999997</v>
      </c>
      <c r="L663" s="0" t="n">
        <f aca="false">INT(K663*$O$1/B663)*H663</f>
        <v>2</v>
      </c>
      <c r="M663" s="0" t="n">
        <f aca="false">ABS(L663-L662)</f>
        <v>4</v>
      </c>
      <c r="N663" s="0" t="n">
        <f aca="false">COUNTIF(工作表2!$A$2:$A$248,A663)</f>
        <v>0</v>
      </c>
      <c r="P663" s="0" t="n">
        <f aca="false">D663-IF(N662=1,E662,D662)</f>
        <v>13</v>
      </c>
      <c r="Q663" s="0" t="n">
        <f aca="false">H662*P663</f>
        <v>-13</v>
      </c>
      <c r="R663" s="0" t="n">
        <f aca="false">R662+P663*S662</f>
        <v>1404</v>
      </c>
      <c r="S663" s="0" t="n">
        <f aca="false">INT(R663*$O$1/IF(N663=1,E663,D663))*H663</f>
        <v>1</v>
      </c>
      <c r="T663" s="0" t="n">
        <f aca="false">IF(N663=1,ABS(S663)+ABS(60),ABS(S663-S662))</f>
        <v>2</v>
      </c>
    </row>
    <row r="664" customFormat="false" ht="15" hidden="false" customHeight="false" outlineLevel="0" collapsed="false">
      <c r="A664" s="1" t="n">
        <v>36957</v>
      </c>
      <c r="B664" s="2" t="n">
        <v>5777.13</v>
      </c>
      <c r="C664" s="2" t="n">
        <v>108988</v>
      </c>
      <c r="D664" s="2" t="n">
        <v>5733</v>
      </c>
      <c r="E664" s="2" t="n">
        <v>5718</v>
      </c>
      <c r="F664" s="2" t="n">
        <f aca="false">AVERAGE(B605:B664)</f>
        <v>5459.193</v>
      </c>
      <c r="G664" s="2" t="n">
        <f aca="false">AVERAGE(C605:C664)</f>
        <v>88630.3</v>
      </c>
      <c r="H664" s="2" t="n">
        <f aca="false">SIGN(C664-G664)</f>
        <v>1</v>
      </c>
      <c r="I664" s="0" t="n">
        <f aca="false">B664-B663</f>
        <v>142.07</v>
      </c>
      <c r="J664" s="0" t="n">
        <f aca="false">H663*I664</f>
        <v>142.07</v>
      </c>
      <c r="K664" s="0" t="n">
        <f aca="false">K663+I664*L663</f>
        <v>2724.20999999997</v>
      </c>
      <c r="L664" s="0" t="n">
        <f aca="false">INT(K664*$O$1/B664)*H664</f>
        <v>2</v>
      </c>
      <c r="M664" s="0" t="n">
        <f aca="false">ABS(L664-L663)</f>
        <v>0</v>
      </c>
      <c r="N664" s="0" t="n">
        <f aca="false">COUNTIF(工作表2!$A$2:$A$248,A664)</f>
        <v>0</v>
      </c>
      <c r="P664" s="0" t="n">
        <f aca="false">D664-IF(N663=1,E663,D663)</f>
        <v>101</v>
      </c>
      <c r="Q664" s="0" t="n">
        <f aca="false">H663*P664</f>
        <v>101</v>
      </c>
      <c r="R664" s="0" t="n">
        <f aca="false">R663+P664*S663</f>
        <v>1505</v>
      </c>
      <c r="S664" s="0" t="n">
        <f aca="false">INT(R664*$O$1/IF(N664=1,E664,D664))*H664</f>
        <v>1</v>
      </c>
      <c r="T664" s="0" t="n">
        <f aca="false">IF(N664=1,ABS(S664)+ABS(60),ABS(S664-S663))</f>
        <v>0</v>
      </c>
    </row>
    <row r="665" customFormat="false" ht="15" hidden="false" customHeight="false" outlineLevel="0" collapsed="false">
      <c r="A665" s="1" t="n">
        <v>36958</v>
      </c>
      <c r="B665" s="2" t="n">
        <v>5711.02</v>
      </c>
      <c r="C665" s="2" t="n">
        <v>92651</v>
      </c>
      <c r="D665" s="2" t="n">
        <v>5710</v>
      </c>
      <c r="E665" s="2" t="n">
        <v>5706</v>
      </c>
      <c r="F665" s="2" t="n">
        <f aca="false">AVERAGE(B606:B665)</f>
        <v>5467.72333333333</v>
      </c>
      <c r="G665" s="2" t="n">
        <f aca="false">AVERAGE(C606:C665)</f>
        <v>89260.5</v>
      </c>
      <c r="H665" s="2" t="n">
        <f aca="false">SIGN(C665-G665)</f>
        <v>1</v>
      </c>
      <c r="I665" s="0" t="n">
        <f aca="false">B665-B664</f>
        <v>-66.1099999999997</v>
      </c>
      <c r="J665" s="0" t="n">
        <f aca="false">H664*I665</f>
        <v>-66.1099999999997</v>
      </c>
      <c r="K665" s="0" t="n">
        <f aca="false">K664+I665*L664</f>
        <v>2591.98999999997</v>
      </c>
      <c r="L665" s="0" t="n">
        <f aca="false">INT(K665*$O$1/B665)*H665</f>
        <v>2</v>
      </c>
      <c r="M665" s="0" t="n">
        <f aca="false">ABS(L665-L664)</f>
        <v>0</v>
      </c>
      <c r="N665" s="0" t="n">
        <f aca="false">COUNTIF(工作表2!$A$2:$A$248,A665)</f>
        <v>0</v>
      </c>
      <c r="P665" s="0" t="n">
        <f aca="false">D665-IF(N664=1,E664,D664)</f>
        <v>-23</v>
      </c>
      <c r="Q665" s="0" t="n">
        <f aca="false">H664*P665</f>
        <v>-23</v>
      </c>
      <c r="R665" s="0" t="n">
        <f aca="false">R664+P665*S664</f>
        <v>1482</v>
      </c>
      <c r="S665" s="0" t="n">
        <f aca="false">INT(R665*$O$1/IF(N665=1,E665,D665))*H665</f>
        <v>1</v>
      </c>
      <c r="T665" s="0" t="n">
        <f aca="false">IF(N665=1,ABS(S665)+ABS(60),ABS(S665-S664))</f>
        <v>0</v>
      </c>
    </row>
    <row r="666" customFormat="false" ht="15" hidden="false" customHeight="false" outlineLevel="0" collapsed="false">
      <c r="A666" s="1" t="n">
        <v>36959</v>
      </c>
      <c r="B666" s="2" t="n">
        <v>5680.43</v>
      </c>
      <c r="C666" s="2" t="n">
        <v>63035</v>
      </c>
      <c r="D666" s="2" t="n">
        <v>5630</v>
      </c>
      <c r="E666" s="2" t="n">
        <v>5630</v>
      </c>
      <c r="F666" s="2" t="n">
        <f aca="false">AVERAGE(B607:B666)</f>
        <v>5476.22016666667</v>
      </c>
      <c r="G666" s="2" t="n">
        <f aca="false">AVERAGE(C607:C666)</f>
        <v>89027.25</v>
      </c>
      <c r="H666" s="2" t="n">
        <f aca="false">SIGN(C666-G666)</f>
        <v>-1</v>
      </c>
      <c r="I666" s="0" t="n">
        <f aca="false">B666-B665</f>
        <v>-30.5900000000001</v>
      </c>
      <c r="J666" s="0" t="n">
        <f aca="false">H665*I666</f>
        <v>-30.5900000000001</v>
      </c>
      <c r="K666" s="0" t="n">
        <f aca="false">K665+I666*L665</f>
        <v>2530.80999999997</v>
      </c>
      <c r="L666" s="0" t="n">
        <f aca="false">INT(K666*$O$1/B666)*H666</f>
        <v>-2</v>
      </c>
      <c r="M666" s="0" t="n">
        <f aca="false">ABS(L666-L665)</f>
        <v>4</v>
      </c>
      <c r="N666" s="0" t="n">
        <f aca="false">COUNTIF(工作表2!$A$2:$A$248,A666)</f>
        <v>0</v>
      </c>
      <c r="P666" s="0" t="n">
        <f aca="false">D666-IF(N665=1,E665,D665)</f>
        <v>-80</v>
      </c>
      <c r="Q666" s="0" t="n">
        <f aca="false">H665*P666</f>
        <v>-80</v>
      </c>
      <c r="R666" s="0" t="n">
        <f aca="false">R665+P666*S665</f>
        <v>1402</v>
      </c>
      <c r="S666" s="0" t="n">
        <f aca="false">INT(R666*$O$1/IF(N666=1,E666,D666))*H666</f>
        <v>-1</v>
      </c>
      <c r="T666" s="0" t="n">
        <f aca="false">IF(N666=1,ABS(S666)+ABS(60),ABS(S666-S665))</f>
        <v>2</v>
      </c>
    </row>
    <row r="667" customFormat="false" ht="15" hidden="false" customHeight="false" outlineLevel="0" collapsed="false">
      <c r="A667" s="1" t="n">
        <v>36962</v>
      </c>
      <c r="B667" s="2" t="n">
        <v>5582.67</v>
      </c>
      <c r="C667" s="2" t="n">
        <v>70758</v>
      </c>
      <c r="D667" s="2" t="n">
        <v>5535</v>
      </c>
      <c r="E667" s="2" t="n">
        <v>5546</v>
      </c>
      <c r="F667" s="2" t="n">
        <f aca="false">AVERAGE(B608:B667)</f>
        <v>5482.38583333333</v>
      </c>
      <c r="G667" s="2" t="n">
        <f aca="false">AVERAGE(C608:C667)</f>
        <v>89406.3666666667</v>
      </c>
      <c r="H667" s="2" t="n">
        <f aca="false">SIGN(C667-G667)</f>
        <v>-1</v>
      </c>
      <c r="I667" s="0" t="n">
        <f aca="false">B667-B666</f>
        <v>-97.7600000000002</v>
      </c>
      <c r="J667" s="0" t="n">
        <f aca="false">H666*I667</f>
        <v>97.7600000000002</v>
      </c>
      <c r="K667" s="0" t="n">
        <f aca="false">K666+I667*L666</f>
        <v>2726.32999999997</v>
      </c>
      <c r="L667" s="0" t="n">
        <f aca="false">INT(K667*$O$1/B667)*H667</f>
        <v>-2</v>
      </c>
      <c r="M667" s="0" t="n">
        <f aca="false">ABS(L667-L666)</f>
        <v>0</v>
      </c>
      <c r="N667" s="0" t="n">
        <f aca="false">COUNTIF(工作表2!$A$2:$A$248,A667)</f>
        <v>0</v>
      </c>
      <c r="P667" s="0" t="n">
        <f aca="false">D667-IF(N666=1,E666,D666)</f>
        <v>-95</v>
      </c>
      <c r="Q667" s="0" t="n">
        <f aca="false">H666*P667</f>
        <v>95</v>
      </c>
      <c r="R667" s="0" t="n">
        <f aca="false">R666+P667*S666</f>
        <v>1497</v>
      </c>
      <c r="S667" s="0" t="n">
        <f aca="false">INT(R667*$O$1/IF(N667=1,E667,D667))*H667</f>
        <v>-1</v>
      </c>
      <c r="T667" s="0" t="n">
        <f aca="false">IF(N667=1,ABS(S667)+ABS(60),ABS(S667-S666))</f>
        <v>0</v>
      </c>
    </row>
    <row r="668" customFormat="false" ht="15" hidden="false" customHeight="false" outlineLevel="0" collapsed="false">
      <c r="A668" s="1" t="n">
        <v>36963</v>
      </c>
      <c r="B668" s="2" t="n">
        <v>5610.4</v>
      </c>
      <c r="C668" s="2" t="n">
        <v>105226</v>
      </c>
      <c r="D668" s="2" t="n">
        <v>5631</v>
      </c>
      <c r="E668" s="2" t="n">
        <v>5629</v>
      </c>
      <c r="F668" s="2" t="n">
        <f aca="false">AVERAGE(B609:B668)</f>
        <v>5488.34533333333</v>
      </c>
      <c r="G668" s="2" t="n">
        <f aca="false">AVERAGE(C609:C668)</f>
        <v>90327.3166666667</v>
      </c>
      <c r="H668" s="2" t="n">
        <f aca="false">SIGN(C668-G668)</f>
        <v>1</v>
      </c>
      <c r="I668" s="0" t="n">
        <f aca="false">B668-B667</f>
        <v>27.7299999999996</v>
      </c>
      <c r="J668" s="0" t="n">
        <f aca="false">H667*I668</f>
        <v>-27.7299999999996</v>
      </c>
      <c r="K668" s="0" t="n">
        <f aca="false">K667+I668*L667</f>
        <v>2670.86999999998</v>
      </c>
      <c r="L668" s="0" t="n">
        <f aca="false">INT(K668*$O$1/B668)*H668</f>
        <v>2</v>
      </c>
      <c r="M668" s="0" t="n">
        <f aca="false">ABS(L668-L667)</f>
        <v>4</v>
      </c>
      <c r="N668" s="0" t="n">
        <f aca="false">COUNTIF(工作表2!$A$2:$A$248,A668)</f>
        <v>0</v>
      </c>
      <c r="P668" s="0" t="n">
        <f aca="false">D668-IF(N667=1,E667,D667)</f>
        <v>96</v>
      </c>
      <c r="Q668" s="0" t="n">
        <f aca="false">H667*P668</f>
        <v>-96</v>
      </c>
      <c r="R668" s="0" t="n">
        <f aca="false">R667+P668*S667</f>
        <v>1401</v>
      </c>
      <c r="S668" s="0" t="n">
        <f aca="false">INT(R668*$O$1/IF(N668=1,E668,D668))*H668</f>
        <v>1</v>
      </c>
      <c r="T668" s="0" t="n">
        <f aca="false">IF(N668=1,ABS(S668)+ABS(60),ABS(S668-S667))</f>
        <v>2</v>
      </c>
    </row>
    <row r="669" customFormat="false" ht="15" hidden="false" customHeight="false" outlineLevel="0" collapsed="false">
      <c r="A669" s="1" t="n">
        <v>36964</v>
      </c>
      <c r="B669" s="2" t="n">
        <v>5658.21</v>
      </c>
      <c r="C669" s="2" t="n">
        <v>104784</v>
      </c>
      <c r="D669" s="2" t="n">
        <v>5651</v>
      </c>
      <c r="E669" s="2" t="n">
        <v>5662</v>
      </c>
      <c r="F669" s="2" t="n">
        <f aca="false">AVERAGE(B610:B669)</f>
        <v>5494.57533333333</v>
      </c>
      <c r="G669" s="2" t="n">
        <f aca="false">AVERAGE(C610:C669)</f>
        <v>91333.45</v>
      </c>
      <c r="H669" s="2" t="n">
        <f aca="false">SIGN(C669-G669)</f>
        <v>1</v>
      </c>
      <c r="I669" s="0" t="n">
        <f aca="false">B669-B668</f>
        <v>47.8100000000004</v>
      </c>
      <c r="J669" s="0" t="n">
        <f aca="false">H668*I669</f>
        <v>47.8100000000004</v>
      </c>
      <c r="K669" s="0" t="n">
        <f aca="false">K668+I669*L668</f>
        <v>2766.48999999998</v>
      </c>
      <c r="L669" s="0" t="n">
        <f aca="false">INT(K669*$O$1/B669)*H669</f>
        <v>2</v>
      </c>
      <c r="M669" s="0" t="n">
        <f aca="false">ABS(L669-L668)</f>
        <v>0</v>
      </c>
      <c r="N669" s="0" t="n">
        <f aca="false">COUNTIF(工作表2!$A$2:$A$248,A669)</f>
        <v>0</v>
      </c>
      <c r="P669" s="0" t="n">
        <f aca="false">D669-IF(N668=1,E668,D668)</f>
        <v>20</v>
      </c>
      <c r="Q669" s="0" t="n">
        <f aca="false">H668*P669</f>
        <v>20</v>
      </c>
      <c r="R669" s="0" t="n">
        <f aca="false">R668+P669*S668</f>
        <v>1421</v>
      </c>
      <c r="S669" s="0" t="n">
        <f aca="false">INT(R669*$O$1/IF(N669=1,E669,D669))*H669</f>
        <v>1</v>
      </c>
      <c r="T669" s="0" t="n">
        <f aca="false">IF(N669=1,ABS(S669)+ABS(60),ABS(S669-S668))</f>
        <v>0</v>
      </c>
    </row>
    <row r="670" customFormat="false" ht="15" hidden="false" customHeight="false" outlineLevel="0" collapsed="false">
      <c r="A670" s="1" t="n">
        <v>36965</v>
      </c>
      <c r="B670" s="2" t="n">
        <v>5742.74</v>
      </c>
      <c r="C670" s="2" t="n">
        <v>124615</v>
      </c>
      <c r="D670" s="2" t="n">
        <v>5780</v>
      </c>
      <c r="E670" s="2" t="n">
        <v>5765</v>
      </c>
      <c r="F670" s="2" t="n">
        <f aca="false">AVERAGE(B611:B670)</f>
        <v>5500.6195</v>
      </c>
      <c r="G670" s="2" t="n">
        <f aca="false">AVERAGE(C611:C670)</f>
        <v>92288.5666666667</v>
      </c>
      <c r="H670" s="2" t="n">
        <f aca="false">SIGN(C670-G670)</f>
        <v>1</v>
      </c>
      <c r="I670" s="0" t="n">
        <f aca="false">B670-B669</f>
        <v>84.5299999999997</v>
      </c>
      <c r="J670" s="0" t="n">
        <f aca="false">H669*I670</f>
        <v>84.5299999999997</v>
      </c>
      <c r="K670" s="0" t="n">
        <f aca="false">K669+I670*L669</f>
        <v>2935.54999999998</v>
      </c>
      <c r="L670" s="0" t="n">
        <f aca="false">INT(K670*$O$1/B670)*H670</f>
        <v>3</v>
      </c>
      <c r="M670" s="0" t="n">
        <f aca="false">ABS(L670-L669)</f>
        <v>1</v>
      </c>
      <c r="N670" s="0" t="n">
        <f aca="false">COUNTIF(工作表2!$A$2:$A$248,A670)</f>
        <v>0</v>
      </c>
      <c r="P670" s="0" t="n">
        <f aca="false">D670-IF(N669=1,E669,D669)</f>
        <v>129</v>
      </c>
      <c r="Q670" s="0" t="n">
        <f aca="false">H669*P670</f>
        <v>129</v>
      </c>
      <c r="R670" s="0" t="n">
        <f aca="false">R669+P670*S669</f>
        <v>1550</v>
      </c>
      <c r="S670" s="0" t="n">
        <f aca="false">INT(R670*$O$1/IF(N670=1,E670,D670))*H670</f>
        <v>1</v>
      </c>
      <c r="T670" s="0" t="n">
        <f aca="false">IF(N670=1,ABS(S670)+ABS(60),ABS(S670-S669))</f>
        <v>0</v>
      </c>
    </row>
    <row r="671" customFormat="false" ht="15" hidden="false" customHeight="false" outlineLevel="0" collapsed="false">
      <c r="A671" s="1" t="n">
        <v>36966</v>
      </c>
      <c r="B671" s="2" t="n">
        <v>5783.93</v>
      </c>
      <c r="C671" s="2" t="n">
        <v>146686</v>
      </c>
      <c r="D671" s="2" t="n">
        <v>5760</v>
      </c>
      <c r="E671" s="2" t="n">
        <v>5745</v>
      </c>
      <c r="F671" s="2" t="n">
        <f aca="false">AVERAGE(B612:B671)</f>
        <v>5507.279</v>
      </c>
      <c r="G671" s="2" t="n">
        <f aca="false">AVERAGE(C612:C671)</f>
        <v>93971.2333333333</v>
      </c>
      <c r="H671" s="2" t="n">
        <f aca="false">SIGN(C671-G671)</f>
        <v>1</v>
      </c>
      <c r="I671" s="0" t="n">
        <f aca="false">B671-B670</f>
        <v>41.1900000000005</v>
      </c>
      <c r="J671" s="0" t="n">
        <f aca="false">H670*I671</f>
        <v>41.1900000000005</v>
      </c>
      <c r="K671" s="0" t="n">
        <f aca="false">K670+I671*L670</f>
        <v>3059.11999999998</v>
      </c>
      <c r="L671" s="0" t="n">
        <f aca="false">INT(K671*$O$1/B671)*H671</f>
        <v>3</v>
      </c>
      <c r="M671" s="0" t="n">
        <f aca="false">ABS(L671-L670)</f>
        <v>0</v>
      </c>
      <c r="N671" s="0" t="n">
        <f aca="false">COUNTIF(工作表2!$A$2:$A$248,A671)</f>
        <v>0</v>
      </c>
      <c r="P671" s="0" t="n">
        <f aca="false">D671-IF(N670=1,E670,D670)</f>
        <v>-20</v>
      </c>
      <c r="Q671" s="0" t="n">
        <f aca="false">H670*P671</f>
        <v>-20</v>
      </c>
      <c r="R671" s="0" t="n">
        <f aca="false">R670+P671*S670</f>
        <v>1530</v>
      </c>
      <c r="S671" s="0" t="n">
        <f aca="false">INT(R671*$O$1/IF(N671=1,E671,D671))*H671</f>
        <v>1</v>
      </c>
      <c r="T671" s="0" t="n">
        <f aca="false">IF(N671=1,ABS(S671)+ABS(60),ABS(S671-S670))</f>
        <v>0</v>
      </c>
    </row>
    <row r="672" customFormat="false" ht="15" hidden="false" customHeight="false" outlineLevel="0" collapsed="false">
      <c r="A672" s="1" t="n">
        <v>36969</v>
      </c>
      <c r="B672" s="2" t="n">
        <v>5641.89</v>
      </c>
      <c r="C672" s="2" t="n">
        <v>75965</v>
      </c>
      <c r="D672" s="2" t="n">
        <v>5640</v>
      </c>
      <c r="E672" s="2" t="n">
        <v>5612</v>
      </c>
      <c r="F672" s="2" t="n">
        <f aca="false">AVERAGE(B613:B672)</f>
        <v>5512.64116666667</v>
      </c>
      <c r="G672" s="2" t="n">
        <f aca="false">AVERAGE(C613:C672)</f>
        <v>94632.6</v>
      </c>
      <c r="H672" s="2" t="n">
        <f aca="false">SIGN(C672-G672)</f>
        <v>-1</v>
      </c>
      <c r="I672" s="0" t="n">
        <f aca="false">B672-B671</f>
        <v>-142.04</v>
      </c>
      <c r="J672" s="0" t="n">
        <f aca="false">H671*I672</f>
        <v>-142.04</v>
      </c>
      <c r="K672" s="0" t="n">
        <f aca="false">K671+I672*L671</f>
        <v>2632.99999999998</v>
      </c>
      <c r="L672" s="0" t="n">
        <f aca="false">INT(K672*$O$1/B672)*H672</f>
        <v>-2</v>
      </c>
      <c r="M672" s="0" t="n">
        <f aca="false">ABS(L672-L671)</f>
        <v>5</v>
      </c>
      <c r="N672" s="0" t="n">
        <f aca="false">COUNTIF(工作表2!$A$2:$A$248,A672)</f>
        <v>0</v>
      </c>
      <c r="P672" s="0" t="n">
        <f aca="false">D672-IF(N671=1,E671,D671)</f>
        <v>-120</v>
      </c>
      <c r="Q672" s="0" t="n">
        <f aca="false">H671*P672</f>
        <v>-120</v>
      </c>
      <c r="R672" s="0" t="n">
        <f aca="false">R671+P672*S671</f>
        <v>1410</v>
      </c>
      <c r="S672" s="0" t="n">
        <f aca="false">INT(R672*$O$1/IF(N672=1,E672,D672))*H672</f>
        <v>-1</v>
      </c>
      <c r="T672" s="0" t="n">
        <f aca="false">IF(N672=1,ABS(S672)+ABS(60),ABS(S672-S671))</f>
        <v>2</v>
      </c>
    </row>
    <row r="673" customFormat="false" ht="15" hidden="false" customHeight="false" outlineLevel="0" collapsed="false">
      <c r="A673" s="1" t="n">
        <v>36970</v>
      </c>
      <c r="B673" s="2" t="n">
        <v>5642.7</v>
      </c>
      <c r="C673" s="2" t="n">
        <v>77075</v>
      </c>
      <c r="D673" s="2" t="n">
        <v>5675</v>
      </c>
      <c r="E673" s="2" t="n">
        <v>5655</v>
      </c>
      <c r="F673" s="2" t="n">
        <f aca="false">AVERAGE(B614:B673)</f>
        <v>5519.60716666667</v>
      </c>
      <c r="G673" s="2" t="n">
        <f aca="false">AVERAGE(C614:C673)</f>
        <v>95397.8666666667</v>
      </c>
      <c r="H673" s="2" t="n">
        <f aca="false">SIGN(C673-G673)</f>
        <v>-1</v>
      </c>
      <c r="I673" s="0" t="n">
        <f aca="false">B673-B672</f>
        <v>0.809999999999491</v>
      </c>
      <c r="J673" s="0" t="n">
        <f aca="false">H672*I673</f>
        <v>-0.809999999999491</v>
      </c>
      <c r="K673" s="0" t="n">
        <f aca="false">K672+I673*L672</f>
        <v>2631.37999999998</v>
      </c>
      <c r="L673" s="0" t="n">
        <f aca="false">INT(K673*$O$1/B673)*H673</f>
        <v>-2</v>
      </c>
      <c r="M673" s="0" t="n">
        <f aca="false">ABS(L673-L672)</f>
        <v>0</v>
      </c>
      <c r="N673" s="0" t="n">
        <f aca="false">COUNTIF(工作表2!$A$2:$A$248,A673)</f>
        <v>0</v>
      </c>
      <c r="P673" s="0" t="n">
        <f aca="false">D673-IF(N672=1,E672,D672)</f>
        <v>35</v>
      </c>
      <c r="Q673" s="0" t="n">
        <f aca="false">H672*P673</f>
        <v>-35</v>
      </c>
      <c r="R673" s="0" t="n">
        <f aca="false">R672+P673*S672</f>
        <v>1375</v>
      </c>
      <c r="S673" s="0" t="n">
        <f aca="false">INT(R673*$O$1/IF(N673=1,E673,D673))*H673</f>
        <v>-1</v>
      </c>
      <c r="T673" s="0" t="n">
        <f aca="false">IF(N673=1,ABS(S673)+ABS(60),ABS(S673-S672))</f>
        <v>0</v>
      </c>
    </row>
    <row r="674" customFormat="false" ht="15" hidden="false" customHeight="false" outlineLevel="0" collapsed="false">
      <c r="A674" s="1" t="n">
        <v>36971</v>
      </c>
      <c r="B674" s="2" t="n">
        <v>5623.42</v>
      </c>
      <c r="C674" s="2" t="n">
        <v>80773</v>
      </c>
      <c r="D674" s="2" t="n">
        <v>5632</v>
      </c>
      <c r="E674" s="2" t="n">
        <v>5615</v>
      </c>
      <c r="F674" s="2" t="n">
        <f aca="false">AVERAGE(B615:B674)</f>
        <v>5527.7625</v>
      </c>
      <c r="G674" s="2" t="n">
        <f aca="false">AVERAGE(C615:C674)</f>
        <v>96274.0666666667</v>
      </c>
      <c r="H674" s="2" t="n">
        <f aca="false">SIGN(C674-G674)</f>
        <v>-1</v>
      </c>
      <c r="I674" s="0" t="n">
        <f aca="false">B674-B673</f>
        <v>-19.2799999999997</v>
      </c>
      <c r="J674" s="0" t="n">
        <f aca="false">H673*I674</f>
        <v>19.2799999999997</v>
      </c>
      <c r="K674" s="0" t="n">
        <f aca="false">K673+I674*L673</f>
        <v>2669.93999999998</v>
      </c>
      <c r="L674" s="0" t="n">
        <f aca="false">INT(K674*$O$1/B674)*H674</f>
        <v>-2</v>
      </c>
      <c r="M674" s="0" t="n">
        <f aca="false">ABS(L674-L673)</f>
        <v>0</v>
      </c>
      <c r="N674" s="0" t="n">
        <f aca="false">COUNTIF(工作表2!$A$2:$A$248,A674)</f>
        <v>1</v>
      </c>
      <c r="P674" s="0" t="n">
        <f aca="false">D674-IF(N673=1,E673,D673)</f>
        <v>-43</v>
      </c>
      <c r="Q674" s="0" t="n">
        <f aca="false">H673*P674</f>
        <v>43</v>
      </c>
      <c r="R674" s="0" t="n">
        <f aca="false">R673+P674*S673</f>
        <v>1418</v>
      </c>
      <c r="S674" s="0" t="n">
        <f aca="false">INT(R674*$O$1/IF(N674=1,E674,D674))*H674</f>
        <v>-1</v>
      </c>
      <c r="T674" s="0" t="n">
        <f aca="false">IF(N674=1,ABS(S674)+ABS(60),ABS(S674-S673))</f>
        <v>61</v>
      </c>
    </row>
    <row r="675" customFormat="false" ht="15" hidden="false" customHeight="false" outlineLevel="0" collapsed="false">
      <c r="A675" s="1" t="n">
        <v>36972</v>
      </c>
      <c r="B675" s="2" t="n">
        <v>5730.95</v>
      </c>
      <c r="C675" s="2" t="n">
        <v>116776</v>
      </c>
      <c r="D675" s="2" t="n">
        <v>5750</v>
      </c>
      <c r="E675" s="2" t="n">
        <v>5749</v>
      </c>
      <c r="F675" s="2" t="n">
        <f aca="false">AVERAGE(B616:B675)</f>
        <v>5539.025</v>
      </c>
      <c r="G675" s="2" t="n">
        <f aca="false">AVERAGE(C616:C675)</f>
        <v>97790.45</v>
      </c>
      <c r="H675" s="2" t="n">
        <f aca="false">SIGN(C675-G675)</f>
        <v>1</v>
      </c>
      <c r="I675" s="0" t="n">
        <f aca="false">B675-B674</f>
        <v>107.53</v>
      </c>
      <c r="J675" s="0" t="n">
        <f aca="false">H674*I675</f>
        <v>-107.53</v>
      </c>
      <c r="K675" s="0" t="n">
        <f aca="false">K674+I675*L674</f>
        <v>2454.87999999998</v>
      </c>
      <c r="L675" s="0" t="n">
        <f aca="false">INT(K675*$O$1/B675)*H675</f>
        <v>2</v>
      </c>
      <c r="M675" s="0" t="n">
        <f aca="false">ABS(L675-L674)</f>
        <v>4</v>
      </c>
      <c r="N675" s="0" t="n">
        <f aca="false">COUNTIF(工作表2!$A$2:$A$248,A675)</f>
        <v>0</v>
      </c>
      <c r="P675" s="0" t="n">
        <f aca="false">D675-IF(N674=1,E674,D674)</f>
        <v>135</v>
      </c>
      <c r="Q675" s="0" t="n">
        <f aca="false">H674*P675</f>
        <v>-135</v>
      </c>
      <c r="R675" s="0" t="n">
        <f aca="false">R674+P675*S674</f>
        <v>1283</v>
      </c>
      <c r="S675" s="0" t="n">
        <f aca="false">INT(R675*$O$1/IF(N675=1,E675,D675))*H675</f>
        <v>1</v>
      </c>
      <c r="T675" s="0" t="n">
        <f aca="false">IF(N675=1,ABS(S675)+ABS(60),ABS(S675-S674))</f>
        <v>2</v>
      </c>
    </row>
    <row r="676" customFormat="false" ht="15" hidden="false" customHeight="false" outlineLevel="0" collapsed="false">
      <c r="A676" s="1" t="n">
        <v>36973</v>
      </c>
      <c r="B676" s="2" t="n">
        <v>5800.55</v>
      </c>
      <c r="C676" s="2" t="n">
        <v>144593</v>
      </c>
      <c r="D676" s="2" t="n">
        <v>5813</v>
      </c>
      <c r="E676" s="2" t="n">
        <v>5823</v>
      </c>
      <c r="F676" s="2" t="n">
        <f aca="false">AVERAGE(B617:B676)</f>
        <v>5551.69666666667</v>
      </c>
      <c r="G676" s="2" t="n">
        <f aca="false">AVERAGE(C617:C676)</f>
        <v>99678.4</v>
      </c>
      <c r="H676" s="2" t="n">
        <f aca="false">SIGN(C676-G676)</f>
        <v>1</v>
      </c>
      <c r="I676" s="0" t="n">
        <f aca="false">B676-B675</f>
        <v>69.6000000000004</v>
      </c>
      <c r="J676" s="0" t="n">
        <f aca="false">H675*I676</f>
        <v>69.6000000000004</v>
      </c>
      <c r="K676" s="0" t="n">
        <f aca="false">K675+I676*L675</f>
        <v>2594.07999999998</v>
      </c>
      <c r="L676" s="0" t="n">
        <f aca="false">INT(K676*$O$1/B676)*H676</f>
        <v>2</v>
      </c>
      <c r="M676" s="0" t="n">
        <f aca="false">ABS(L676-L675)</f>
        <v>0</v>
      </c>
      <c r="N676" s="0" t="n">
        <f aca="false">COUNTIF(工作表2!$A$2:$A$248,A676)</f>
        <v>0</v>
      </c>
      <c r="P676" s="0" t="n">
        <f aca="false">D676-IF(N675=1,E675,D675)</f>
        <v>63</v>
      </c>
      <c r="Q676" s="0" t="n">
        <f aca="false">H675*P676</f>
        <v>63</v>
      </c>
      <c r="R676" s="0" t="n">
        <f aca="false">R675+P676*S675</f>
        <v>1346</v>
      </c>
      <c r="S676" s="0" t="n">
        <f aca="false">INT(R676*$O$1/IF(N676=1,E676,D676))*H676</f>
        <v>1</v>
      </c>
      <c r="T676" s="0" t="n">
        <f aca="false">IF(N676=1,ABS(S676)+ABS(60),ABS(S676-S675))</f>
        <v>0</v>
      </c>
    </row>
    <row r="677" customFormat="false" ht="15" hidden="false" customHeight="false" outlineLevel="0" collapsed="false">
      <c r="A677" s="1" t="n">
        <v>36976</v>
      </c>
      <c r="B677" s="2" t="n">
        <v>5896.32</v>
      </c>
      <c r="C677" s="2" t="n">
        <v>135047</v>
      </c>
      <c r="D677" s="2" t="n">
        <v>5899</v>
      </c>
      <c r="E677" s="2" t="n">
        <v>5913</v>
      </c>
      <c r="F677" s="2" t="n">
        <f aca="false">AVERAGE(B618:B677)</f>
        <v>5567.50383333333</v>
      </c>
      <c r="G677" s="2" t="n">
        <f aca="false">AVERAGE(C618:C677)</f>
        <v>101491.983333333</v>
      </c>
      <c r="H677" s="2" t="n">
        <f aca="false">SIGN(C677-G677)</f>
        <v>1</v>
      </c>
      <c r="I677" s="0" t="n">
        <f aca="false">B677-B676</f>
        <v>95.7699999999995</v>
      </c>
      <c r="J677" s="0" t="n">
        <f aca="false">H676*I677</f>
        <v>95.7699999999995</v>
      </c>
      <c r="K677" s="0" t="n">
        <f aca="false">K676+I677*L676</f>
        <v>2785.61999999998</v>
      </c>
      <c r="L677" s="0" t="n">
        <f aca="false">INT(K677*$O$1/B677)*H677</f>
        <v>2</v>
      </c>
      <c r="M677" s="0" t="n">
        <f aca="false">ABS(L677-L676)</f>
        <v>0</v>
      </c>
      <c r="N677" s="0" t="n">
        <f aca="false">COUNTIF(工作表2!$A$2:$A$248,A677)</f>
        <v>0</v>
      </c>
      <c r="P677" s="0" t="n">
        <f aca="false">D677-IF(N676=1,E676,D676)</f>
        <v>86</v>
      </c>
      <c r="Q677" s="0" t="n">
        <f aca="false">H676*P677</f>
        <v>86</v>
      </c>
      <c r="R677" s="0" t="n">
        <f aca="false">R676+P677*S676</f>
        <v>1432</v>
      </c>
      <c r="S677" s="0" t="n">
        <f aca="false">INT(R677*$O$1/IF(N677=1,E677,D677))*H677</f>
        <v>1</v>
      </c>
      <c r="T677" s="0" t="n">
        <f aca="false">IF(N677=1,ABS(S677)+ABS(60),ABS(S677-S676))</f>
        <v>0</v>
      </c>
    </row>
    <row r="678" customFormat="false" ht="15" hidden="false" customHeight="false" outlineLevel="0" collapsed="false">
      <c r="A678" s="1" t="n">
        <v>36977</v>
      </c>
      <c r="B678" s="2" t="n">
        <v>5884.33</v>
      </c>
      <c r="C678" s="2" t="n">
        <v>151282</v>
      </c>
      <c r="D678" s="2" t="n">
        <v>5868</v>
      </c>
      <c r="E678" s="2" t="n">
        <v>5868</v>
      </c>
      <c r="F678" s="2" t="n">
        <f aca="false">AVERAGE(B619:B678)</f>
        <v>5585.289</v>
      </c>
      <c r="G678" s="2" t="n">
        <f aca="false">AVERAGE(C619:C678)</f>
        <v>103766.866666667</v>
      </c>
      <c r="H678" s="2" t="n">
        <f aca="false">SIGN(C678-G678)</f>
        <v>1</v>
      </c>
      <c r="I678" s="0" t="n">
        <f aca="false">B678-B677</f>
        <v>-11.9899999999998</v>
      </c>
      <c r="J678" s="0" t="n">
        <f aca="false">H677*I678</f>
        <v>-11.9899999999998</v>
      </c>
      <c r="K678" s="0" t="n">
        <f aca="false">K677+I678*L677</f>
        <v>2761.63999999998</v>
      </c>
      <c r="L678" s="0" t="n">
        <f aca="false">INT(K678*$O$1/B678)*H678</f>
        <v>2</v>
      </c>
      <c r="M678" s="0" t="n">
        <f aca="false">ABS(L678-L677)</f>
        <v>0</v>
      </c>
      <c r="N678" s="0" t="n">
        <f aca="false">COUNTIF(工作表2!$A$2:$A$248,A678)</f>
        <v>0</v>
      </c>
      <c r="P678" s="0" t="n">
        <f aca="false">D678-IF(N677=1,E677,D677)</f>
        <v>-31</v>
      </c>
      <c r="Q678" s="0" t="n">
        <f aca="false">H677*P678</f>
        <v>-31</v>
      </c>
      <c r="R678" s="0" t="n">
        <f aca="false">R677+P678*S677</f>
        <v>1401</v>
      </c>
      <c r="S678" s="0" t="n">
        <f aca="false">INT(R678*$O$1/IF(N678=1,E678,D678))*H678</f>
        <v>1</v>
      </c>
      <c r="T678" s="0" t="n">
        <f aca="false">IF(N678=1,ABS(S678)+ABS(60),ABS(S678-S677))</f>
        <v>0</v>
      </c>
    </row>
    <row r="679" customFormat="false" ht="15" hidden="false" customHeight="false" outlineLevel="0" collapsed="false">
      <c r="A679" s="1" t="n">
        <v>36978</v>
      </c>
      <c r="B679" s="2" t="n">
        <v>5819.39</v>
      </c>
      <c r="C679" s="2" t="n">
        <v>108052</v>
      </c>
      <c r="D679" s="2" t="n">
        <v>5830</v>
      </c>
      <c r="E679" s="2" t="n">
        <v>5824</v>
      </c>
      <c r="F679" s="2" t="n">
        <f aca="false">AVERAGE(B620:B679)</f>
        <v>5602.09183333333</v>
      </c>
      <c r="G679" s="2" t="n">
        <f aca="false">AVERAGE(C620:C679)</f>
        <v>104797.333333333</v>
      </c>
      <c r="H679" s="2" t="n">
        <f aca="false">SIGN(C679-G679)</f>
        <v>1</v>
      </c>
      <c r="I679" s="0" t="n">
        <f aca="false">B679-B678</f>
        <v>-64.9399999999996</v>
      </c>
      <c r="J679" s="0" t="n">
        <f aca="false">H678*I679</f>
        <v>-64.9399999999996</v>
      </c>
      <c r="K679" s="0" t="n">
        <f aca="false">K678+I679*L678</f>
        <v>2631.75999999998</v>
      </c>
      <c r="L679" s="0" t="n">
        <f aca="false">INT(K679*$O$1/B679)*H679</f>
        <v>2</v>
      </c>
      <c r="M679" s="0" t="n">
        <f aca="false">ABS(L679-L678)</f>
        <v>0</v>
      </c>
      <c r="N679" s="0" t="n">
        <f aca="false">COUNTIF(工作表2!$A$2:$A$248,A679)</f>
        <v>0</v>
      </c>
      <c r="P679" s="0" t="n">
        <f aca="false">D679-IF(N678=1,E678,D678)</f>
        <v>-38</v>
      </c>
      <c r="Q679" s="0" t="n">
        <f aca="false">H678*P679</f>
        <v>-38</v>
      </c>
      <c r="R679" s="0" t="n">
        <f aca="false">R678+P679*S678</f>
        <v>1363</v>
      </c>
      <c r="S679" s="0" t="n">
        <f aca="false">INT(R679*$O$1/IF(N679=1,E679,D679))*H679</f>
        <v>1</v>
      </c>
      <c r="T679" s="0" t="n">
        <f aca="false">IF(N679=1,ABS(S679)+ABS(60),ABS(S679-S678))</f>
        <v>0</v>
      </c>
    </row>
    <row r="680" customFormat="false" ht="15" hidden="false" customHeight="false" outlineLevel="0" collapsed="false">
      <c r="A680" s="1" t="n">
        <v>36979</v>
      </c>
      <c r="B680" s="2" t="n">
        <v>5833.88</v>
      </c>
      <c r="C680" s="2" t="n">
        <v>81786</v>
      </c>
      <c r="D680" s="2" t="n">
        <v>5870</v>
      </c>
      <c r="E680" s="2" t="n">
        <v>5869</v>
      </c>
      <c r="F680" s="2" t="n">
        <f aca="false">AVERAGE(B621:B680)</f>
        <v>5620.63383333333</v>
      </c>
      <c r="G680" s="2" t="n">
        <f aca="false">AVERAGE(C621:C680)</f>
        <v>105680.45</v>
      </c>
      <c r="H680" s="2" t="n">
        <f aca="false">SIGN(C680-G680)</f>
        <v>-1</v>
      </c>
      <c r="I680" s="0" t="n">
        <f aca="false">B680-B679</f>
        <v>14.4899999999998</v>
      </c>
      <c r="J680" s="0" t="n">
        <f aca="false">H679*I680</f>
        <v>14.4899999999998</v>
      </c>
      <c r="K680" s="0" t="n">
        <f aca="false">K679+I680*L679</f>
        <v>2660.73999999998</v>
      </c>
      <c r="L680" s="0" t="n">
        <f aca="false">INT(K680*$O$1/B680)*H680</f>
        <v>-2</v>
      </c>
      <c r="M680" s="0" t="n">
        <f aca="false">ABS(L680-L679)</f>
        <v>4</v>
      </c>
      <c r="N680" s="0" t="n">
        <f aca="false">COUNTIF(工作表2!$A$2:$A$248,A680)</f>
        <v>0</v>
      </c>
      <c r="P680" s="0" t="n">
        <f aca="false">D680-IF(N679=1,E679,D679)</f>
        <v>40</v>
      </c>
      <c r="Q680" s="0" t="n">
        <f aca="false">H679*P680</f>
        <v>40</v>
      </c>
      <c r="R680" s="0" t="n">
        <f aca="false">R679+P680*S679</f>
        <v>1403</v>
      </c>
      <c r="S680" s="0" t="n">
        <f aca="false">INT(R680*$O$1/IF(N680=1,E680,D680))*H680</f>
        <v>-1</v>
      </c>
      <c r="T680" s="0" t="n">
        <f aca="false">IF(N680=1,ABS(S680)+ABS(60),ABS(S680-S679))</f>
        <v>2</v>
      </c>
    </row>
    <row r="681" customFormat="false" ht="15" hidden="false" customHeight="false" outlineLevel="0" collapsed="false">
      <c r="A681" s="1" t="n">
        <v>36980</v>
      </c>
      <c r="B681" s="2" t="n">
        <v>5797.92</v>
      </c>
      <c r="C681" s="2" t="n">
        <v>98585</v>
      </c>
      <c r="D681" s="2" t="n">
        <v>5795</v>
      </c>
      <c r="E681" s="2" t="n">
        <v>5787</v>
      </c>
      <c r="F681" s="2" t="n">
        <f aca="false">AVERAGE(B622:B681)</f>
        <v>5640.35533333333</v>
      </c>
      <c r="G681" s="2" t="n">
        <f aca="false">AVERAGE(C622:C681)</f>
        <v>106968.35</v>
      </c>
      <c r="H681" s="2" t="n">
        <f aca="false">SIGN(C681-G681)</f>
        <v>-1</v>
      </c>
      <c r="I681" s="0" t="n">
        <f aca="false">B681-B680</f>
        <v>-35.96</v>
      </c>
      <c r="J681" s="0" t="n">
        <f aca="false">H680*I681</f>
        <v>35.96</v>
      </c>
      <c r="K681" s="0" t="n">
        <f aca="false">K680+I681*L680</f>
        <v>2732.65999999998</v>
      </c>
      <c r="L681" s="0" t="n">
        <f aca="false">INT(K681*$O$1/B681)*H681</f>
        <v>-2</v>
      </c>
      <c r="M681" s="0" t="n">
        <f aca="false">ABS(L681-L680)</f>
        <v>0</v>
      </c>
      <c r="N681" s="0" t="n">
        <f aca="false">COUNTIF(工作表2!$A$2:$A$248,A681)</f>
        <v>0</v>
      </c>
      <c r="P681" s="0" t="n">
        <f aca="false">D681-IF(N680=1,E680,D680)</f>
        <v>-75</v>
      </c>
      <c r="Q681" s="0" t="n">
        <f aca="false">H680*P681</f>
        <v>75</v>
      </c>
      <c r="R681" s="0" t="n">
        <f aca="false">R680+P681*S680</f>
        <v>1478</v>
      </c>
      <c r="S681" s="0" t="n">
        <f aca="false">INT(R681*$O$1/IF(N681=1,E681,D681))*H681</f>
        <v>-1</v>
      </c>
      <c r="T681" s="0" t="n">
        <f aca="false">IF(N681=1,ABS(S681)+ABS(60),ABS(S681-S680))</f>
        <v>0</v>
      </c>
    </row>
    <row r="682" customFormat="false" ht="15" hidden="false" customHeight="false" outlineLevel="0" collapsed="false">
      <c r="A682" s="1" t="n">
        <v>36983</v>
      </c>
      <c r="B682" s="2" t="n">
        <v>5607.73</v>
      </c>
      <c r="C682" s="2" t="n">
        <v>75986</v>
      </c>
      <c r="D682" s="2" t="n">
        <v>5621</v>
      </c>
      <c r="E682" s="2" t="n">
        <v>5639</v>
      </c>
      <c r="F682" s="2" t="n">
        <f aca="false">AVERAGE(B623:B682)</f>
        <v>5653.86516666667</v>
      </c>
      <c r="G682" s="2" t="n">
        <f aca="false">AVERAGE(C623:C682)</f>
        <v>107266.4</v>
      </c>
      <c r="H682" s="2" t="n">
        <f aca="false">SIGN(C682-G682)</f>
        <v>-1</v>
      </c>
      <c r="I682" s="0" t="n">
        <f aca="false">B682-B681</f>
        <v>-190.190000000001</v>
      </c>
      <c r="J682" s="0" t="n">
        <f aca="false">H681*I682</f>
        <v>190.190000000001</v>
      </c>
      <c r="K682" s="0" t="n">
        <f aca="false">K681+I682*L681</f>
        <v>3113.03999999998</v>
      </c>
      <c r="L682" s="0" t="n">
        <f aca="false">INT(K682*$O$1/B682)*H682</f>
        <v>-3</v>
      </c>
      <c r="M682" s="0" t="n">
        <f aca="false">ABS(L682-L681)</f>
        <v>1</v>
      </c>
      <c r="N682" s="0" t="n">
        <f aca="false">COUNTIF(工作表2!$A$2:$A$248,A682)</f>
        <v>0</v>
      </c>
      <c r="P682" s="0" t="n">
        <f aca="false">D682-IF(N681=1,E681,D681)</f>
        <v>-174</v>
      </c>
      <c r="Q682" s="0" t="n">
        <f aca="false">H681*P682</f>
        <v>174</v>
      </c>
      <c r="R682" s="0" t="n">
        <f aca="false">R681+P682*S681</f>
        <v>1652</v>
      </c>
      <c r="S682" s="0" t="n">
        <f aca="false">INT(R682*$O$1/IF(N682=1,E682,D682))*H682</f>
        <v>-1</v>
      </c>
      <c r="T682" s="0" t="n">
        <f aca="false">IF(N682=1,ABS(S682)+ABS(60),ABS(S682-S681))</f>
        <v>0</v>
      </c>
    </row>
    <row r="683" customFormat="false" ht="15" hidden="false" customHeight="false" outlineLevel="0" collapsed="false">
      <c r="A683" s="1" t="n">
        <v>36984</v>
      </c>
      <c r="B683" s="2" t="n">
        <v>5446.82</v>
      </c>
      <c r="C683" s="2" t="n">
        <v>69894</v>
      </c>
      <c r="D683" s="2" t="n">
        <v>5470</v>
      </c>
      <c r="E683" s="2" t="n">
        <v>5478</v>
      </c>
      <c r="F683" s="2" t="n">
        <f aca="false">AVERAGE(B624:B683)</f>
        <v>5665.57983333333</v>
      </c>
      <c r="G683" s="2" t="n">
        <f aca="false">AVERAGE(C624:C683)</f>
        <v>107713.233333333</v>
      </c>
      <c r="H683" s="2" t="n">
        <f aca="false">SIGN(C683-G683)</f>
        <v>-1</v>
      </c>
      <c r="I683" s="0" t="n">
        <f aca="false">B683-B682</f>
        <v>-160.91</v>
      </c>
      <c r="J683" s="0" t="n">
        <f aca="false">H682*I683</f>
        <v>160.91</v>
      </c>
      <c r="K683" s="0" t="n">
        <f aca="false">K682+I683*L682</f>
        <v>3595.76999999998</v>
      </c>
      <c r="L683" s="0" t="n">
        <f aca="false">INT(K683*$O$1/B683)*H683</f>
        <v>-3</v>
      </c>
      <c r="M683" s="0" t="n">
        <f aca="false">ABS(L683-L682)</f>
        <v>0</v>
      </c>
      <c r="N683" s="0" t="n">
        <f aca="false">COUNTIF(工作表2!$A$2:$A$248,A683)</f>
        <v>0</v>
      </c>
      <c r="P683" s="0" t="n">
        <f aca="false">D683-IF(N682=1,E682,D682)</f>
        <v>-151</v>
      </c>
      <c r="Q683" s="0" t="n">
        <f aca="false">H682*P683</f>
        <v>151</v>
      </c>
      <c r="R683" s="0" t="n">
        <f aca="false">R682+P683*S682</f>
        <v>1803</v>
      </c>
      <c r="S683" s="0" t="n">
        <f aca="false">INT(R683*$O$1/IF(N683=1,E683,D683))*H683</f>
        <v>-1</v>
      </c>
      <c r="T683" s="0" t="n">
        <f aca="false">IF(N683=1,ABS(S683)+ABS(60),ABS(S683-S682))</f>
        <v>0</v>
      </c>
    </row>
    <row r="684" customFormat="false" ht="15" hidden="false" customHeight="false" outlineLevel="0" collapsed="false">
      <c r="A684" s="1" t="n">
        <v>36985</v>
      </c>
      <c r="B684" s="2" t="n">
        <v>5405.85</v>
      </c>
      <c r="C684" s="2" t="n">
        <v>69522</v>
      </c>
      <c r="D684" s="2" t="n">
        <v>5469</v>
      </c>
      <c r="E684" s="2" t="n">
        <v>5480</v>
      </c>
      <c r="F684" s="2" t="n">
        <f aca="false">AVERAGE(B625:B684)</f>
        <v>5676.6925</v>
      </c>
      <c r="G684" s="2" t="n">
        <f aca="false">AVERAGE(C625:C684)</f>
        <v>108320.45</v>
      </c>
      <c r="H684" s="2" t="n">
        <f aca="false">SIGN(C684-G684)</f>
        <v>-1</v>
      </c>
      <c r="I684" s="0" t="n">
        <f aca="false">B684-B683</f>
        <v>-40.9699999999994</v>
      </c>
      <c r="J684" s="0" t="n">
        <f aca="false">H683*I684</f>
        <v>40.9699999999994</v>
      </c>
      <c r="K684" s="0" t="n">
        <f aca="false">K683+I684*L683</f>
        <v>3718.67999999998</v>
      </c>
      <c r="L684" s="0" t="n">
        <f aca="false">INT(K684*$O$1/B684)*H684</f>
        <v>-4</v>
      </c>
      <c r="M684" s="0" t="n">
        <f aca="false">ABS(L684-L683)</f>
        <v>1</v>
      </c>
      <c r="N684" s="0" t="n">
        <f aca="false">COUNTIF(工作表2!$A$2:$A$248,A684)</f>
        <v>0</v>
      </c>
      <c r="P684" s="0" t="n">
        <f aca="false">D684-IF(N683=1,E683,D683)</f>
        <v>-1</v>
      </c>
      <c r="Q684" s="0" t="n">
        <f aca="false">H683*P684</f>
        <v>1</v>
      </c>
      <c r="R684" s="0" t="n">
        <f aca="false">R683+P684*S683</f>
        <v>1804</v>
      </c>
      <c r="S684" s="0" t="n">
        <f aca="false">INT(R684*$O$1/IF(N684=1,E684,D684))*H684</f>
        <v>-1</v>
      </c>
      <c r="T684" s="0" t="n">
        <f aca="false">IF(N684=1,ABS(S684)+ABS(60),ABS(S684-S683))</f>
        <v>0</v>
      </c>
    </row>
    <row r="685" customFormat="false" ht="15" hidden="false" customHeight="false" outlineLevel="0" collapsed="false">
      <c r="A685" s="1" t="n">
        <v>36987</v>
      </c>
      <c r="B685" s="2" t="n">
        <v>5515.13</v>
      </c>
      <c r="C685" s="2" t="n">
        <v>82978</v>
      </c>
      <c r="D685" s="2" t="n">
        <v>5530</v>
      </c>
      <c r="E685" s="2" t="n">
        <v>5520</v>
      </c>
      <c r="F685" s="2" t="n">
        <f aca="false">AVERAGE(B626:B685)</f>
        <v>5686.35666666667</v>
      </c>
      <c r="G685" s="2" t="n">
        <f aca="false">AVERAGE(C626:C685)</f>
        <v>108625.766666667</v>
      </c>
      <c r="H685" s="2" t="n">
        <f aca="false">SIGN(C685-G685)</f>
        <v>-1</v>
      </c>
      <c r="I685" s="0" t="n">
        <f aca="false">B685-B684</f>
        <v>109.28</v>
      </c>
      <c r="J685" s="0" t="n">
        <f aca="false">H684*I685</f>
        <v>-109.28</v>
      </c>
      <c r="K685" s="0" t="n">
        <f aca="false">K684+I685*L684</f>
        <v>3281.55999999998</v>
      </c>
      <c r="L685" s="0" t="n">
        <f aca="false">INT(K685*$O$1/B685)*H685</f>
        <v>-3</v>
      </c>
      <c r="M685" s="0" t="n">
        <f aca="false">ABS(L685-L684)</f>
        <v>1</v>
      </c>
      <c r="N685" s="0" t="n">
        <f aca="false">COUNTIF(工作表2!$A$2:$A$248,A685)</f>
        <v>0</v>
      </c>
      <c r="P685" s="0" t="n">
        <f aca="false">D685-IF(N684=1,E684,D684)</f>
        <v>61</v>
      </c>
      <c r="Q685" s="0" t="n">
        <f aca="false">H684*P685</f>
        <v>-61</v>
      </c>
      <c r="R685" s="0" t="n">
        <f aca="false">R684+P685*S684</f>
        <v>1743</v>
      </c>
      <c r="S685" s="0" t="n">
        <f aca="false">INT(R685*$O$1/IF(N685=1,E685,D685))*H685</f>
        <v>-1</v>
      </c>
      <c r="T685" s="0" t="n">
        <f aca="false">IF(N685=1,ABS(S685)+ABS(60),ABS(S685-S684))</f>
        <v>0</v>
      </c>
    </row>
    <row r="686" customFormat="false" ht="15" hidden="false" customHeight="false" outlineLevel="0" collapsed="false">
      <c r="A686" s="1" t="n">
        <v>36990</v>
      </c>
      <c r="B686" s="2" t="n">
        <v>5401.83</v>
      </c>
      <c r="C686" s="2" t="n">
        <v>54682</v>
      </c>
      <c r="D686" s="2" t="n">
        <v>5419</v>
      </c>
      <c r="E686" s="2" t="n">
        <v>5415</v>
      </c>
      <c r="F686" s="2" t="n">
        <f aca="false">AVERAGE(B627:B686)</f>
        <v>5694.80733333333</v>
      </c>
      <c r="G686" s="2" t="n">
        <f aca="false">AVERAGE(C627:C686)</f>
        <v>108345.016666667</v>
      </c>
      <c r="H686" s="2" t="n">
        <f aca="false">SIGN(C686-G686)</f>
        <v>-1</v>
      </c>
      <c r="I686" s="0" t="n">
        <f aca="false">B686-B685</f>
        <v>-113.3</v>
      </c>
      <c r="J686" s="0" t="n">
        <f aca="false">H685*I686</f>
        <v>113.3</v>
      </c>
      <c r="K686" s="0" t="n">
        <f aca="false">K685+I686*L685</f>
        <v>3621.45999999998</v>
      </c>
      <c r="L686" s="0" t="n">
        <f aca="false">INT(K686*$O$1/B686)*H686</f>
        <v>-4</v>
      </c>
      <c r="M686" s="0" t="n">
        <f aca="false">ABS(L686-L685)</f>
        <v>1</v>
      </c>
      <c r="N686" s="0" t="n">
        <f aca="false">COUNTIF(工作表2!$A$2:$A$248,A686)</f>
        <v>0</v>
      </c>
      <c r="P686" s="0" t="n">
        <f aca="false">D686-IF(N685=1,E685,D685)</f>
        <v>-111</v>
      </c>
      <c r="Q686" s="0" t="n">
        <f aca="false">H685*P686</f>
        <v>111</v>
      </c>
      <c r="R686" s="0" t="n">
        <f aca="false">R685+P686*S685</f>
        <v>1854</v>
      </c>
      <c r="S686" s="0" t="n">
        <f aca="false">INT(R686*$O$1/IF(N686=1,E686,D686))*H686</f>
        <v>-2</v>
      </c>
      <c r="T686" s="0" t="n">
        <f aca="false">IF(N686=1,ABS(S686)+ABS(60),ABS(S686-S685))</f>
        <v>1</v>
      </c>
    </row>
    <row r="687" customFormat="false" ht="15" hidden="false" customHeight="false" outlineLevel="0" collapsed="false">
      <c r="A687" s="1" t="n">
        <v>36991</v>
      </c>
      <c r="B687" s="2" t="n">
        <v>5353.5</v>
      </c>
      <c r="C687" s="2" t="n">
        <v>73834</v>
      </c>
      <c r="D687" s="2" t="n">
        <v>5321</v>
      </c>
      <c r="E687" s="2" t="n">
        <v>5321</v>
      </c>
      <c r="F687" s="2" t="n">
        <f aca="false">AVERAGE(B628:B687)</f>
        <v>5698.43016666667</v>
      </c>
      <c r="G687" s="2" t="n">
        <f aca="false">AVERAGE(C628:C687)</f>
        <v>108093.033333333</v>
      </c>
      <c r="H687" s="2" t="n">
        <f aca="false">SIGN(C687-G687)</f>
        <v>-1</v>
      </c>
      <c r="I687" s="0" t="n">
        <f aca="false">B687-B686</f>
        <v>-48.3299999999999</v>
      </c>
      <c r="J687" s="0" t="n">
        <f aca="false">H686*I687</f>
        <v>48.3299999999999</v>
      </c>
      <c r="K687" s="0" t="n">
        <f aca="false">K686+I687*L686</f>
        <v>3814.77999999998</v>
      </c>
      <c r="L687" s="0" t="n">
        <f aca="false">INT(K687*$O$1/B687)*H687</f>
        <v>-4</v>
      </c>
      <c r="M687" s="0" t="n">
        <f aca="false">ABS(L687-L686)</f>
        <v>0</v>
      </c>
      <c r="N687" s="0" t="n">
        <f aca="false">COUNTIF(工作表2!$A$2:$A$248,A687)</f>
        <v>0</v>
      </c>
      <c r="P687" s="0" t="n">
        <f aca="false">D687-IF(N686=1,E686,D686)</f>
        <v>-98</v>
      </c>
      <c r="Q687" s="0" t="n">
        <f aca="false">H686*P687</f>
        <v>98</v>
      </c>
      <c r="R687" s="0" t="n">
        <f aca="false">R686+P687*S686</f>
        <v>2050</v>
      </c>
      <c r="S687" s="0" t="n">
        <f aca="false">INT(R687*$O$1/IF(N687=1,E687,D687))*H687</f>
        <v>-2</v>
      </c>
      <c r="T687" s="0" t="n">
        <f aca="false">IF(N687=1,ABS(S687)+ABS(60),ABS(S687-S686))</f>
        <v>0</v>
      </c>
    </row>
    <row r="688" customFormat="false" ht="15" hidden="false" customHeight="false" outlineLevel="0" collapsed="false">
      <c r="A688" s="1" t="n">
        <v>36992</v>
      </c>
      <c r="B688" s="2" t="n">
        <v>5467.75</v>
      </c>
      <c r="C688" s="2" t="n">
        <v>80988</v>
      </c>
      <c r="D688" s="2" t="n">
        <v>5495</v>
      </c>
      <c r="E688" s="2" t="n">
        <v>5505</v>
      </c>
      <c r="F688" s="2" t="n">
        <f aca="false">AVERAGE(B629:B688)</f>
        <v>5701.3005</v>
      </c>
      <c r="G688" s="2" t="n">
        <f aca="false">AVERAGE(C629:C688)</f>
        <v>107523.3</v>
      </c>
      <c r="H688" s="2" t="n">
        <f aca="false">SIGN(C688-G688)</f>
        <v>-1</v>
      </c>
      <c r="I688" s="0" t="n">
        <f aca="false">B688-B687</f>
        <v>114.25</v>
      </c>
      <c r="J688" s="0" t="n">
        <f aca="false">H687*I688</f>
        <v>-114.25</v>
      </c>
      <c r="K688" s="0" t="n">
        <f aca="false">K687+I688*L687</f>
        <v>3357.77999999998</v>
      </c>
      <c r="L688" s="0" t="n">
        <f aca="false">INT(K688*$O$1/B688)*H688</f>
        <v>-3</v>
      </c>
      <c r="M688" s="0" t="n">
        <f aca="false">ABS(L688-L687)</f>
        <v>1</v>
      </c>
      <c r="N688" s="0" t="n">
        <f aca="false">COUNTIF(工作表2!$A$2:$A$248,A688)</f>
        <v>0</v>
      </c>
      <c r="P688" s="0" t="n">
        <f aca="false">D688-IF(N687=1,E687,D687)</f>
        <v>174</v>
      </c>
      <c r="Q688" s="0" t="n">
        <f aca="false">H687*P688</f>
        <v>-174</v>
      </c>
      <c r="R688" s="0" t="n">
        <f aca="false">R687+P688*S687</f>
        <v>1702</v>
      </c>
      <c r="S688" s="0" t="n">
        <f aca="false">INT(R688*$O$1/IF(N688=1,E688,D688))*H688</f>
        <v>-1</v>
      </c>
      <c r="T688" s="0" t="n">
        <f aca="false">IF(N688=1,ABS(S688)+ABS(60),ABS(S688-S687))</f>
        <v>1</v>
      </c>
    </row>
    <row r="689" customFormat="false" ht="15" hidden="false" customHeight="false" outlineLevel="0" collapsed="false">
      <c r="A689" s="1" t="n">
        <v>36993</v>
      </c>
      <c r="B689" s="2" t="n">
        <v>5533.22</v>
      </c>
      <c r="C689" s="2" t="n">
        <v>90883</v>
      </c>
      <c r="D689" s="2" t="n">
        <v>5520</v>
      </c>
      <c r="E689" s="2" t="n">
        <v>5519</v>
      </c>
      <c r="F689" s="2" t="n">
        <f aca="false">AVERAGE(B630:B689)</f>
        <v>5707.04566666667</v>
      </c>
      <c r="G689" s="2" t="n">
        <f aca="false">AVERAGE(C630:C689)</f>
        <v>107097.466666667</v>
      </c>
      <c r="H689" s="2" t="n">
        <f aca="false">SIGN(C689-G689)</f>
        <v>-1</v>
      </c>
      <c r="I689" s="0" t="n">
        <f aca="false">B689-B688</f>
        <v>65.4700000000003</v>
      </c>
      <c r="J689" s="0" t="n">
        <f aca="false">H688*I689</f>
        <v>-65.4700000000003</v>
      </c>
      <c r="K689" s="0" t="n">
        <f aca="false">K688+I689*L688</f>
        <v>3161.36999999998</v>
      </c>
      <c r="L689" s="0" t="n">
        <f aca="false">INT(K689*$O$1/B689)*H689</f>
        <v>-3</v>
      </c>
      <c r="M689" s="0" t="n">
        <f aca="false">ABS(L689-L688)</f>
        <v>0</v>
      </c>
      <c r="N689" s="0" t="n">
        <f aca="false">COUNTIF(工作表2!$A$2:$A$248,A689)</f>
        <v>0</v>
      </c>
      <c r="P689" s="0" t="n">
        <f aca="false">D689-IF(N688=1,E688,D688)</f>
        <v>25</v>
      </c>
      <c r="Q689" s="0" t="n">
        <f aca="false">H688*P689</f>
        <v>-25</v>
      </c>
      <c r="R689" s="0" t="n">
        <f aca="false">R688+P689*S688</f>
        <v>1677</v>
      </c>
      <c r="S689" s="0" t="n">
        <f aca="false">INT(R689*$O$1/IF(N689=1,E689,D689))*H689</f>
        <v>-1</v>
      </c>
      <c r="T689" s="0" t="n">
        <f aca="false">IF(N689=1,ABS(S689)+ABS(60),ABS(S689-S688))</f>
        <v>0</v>
      </c>
    </row>
    <row r="690" customFormat="false" ht="15" hidden="false" customHeight="false" outlineLevel="0" collapsed="false">
      <c r="A690" s="1" t="n">
        <v>36994</v>
      </c>
      <c r="B690" s="2" t="n">
        <v>5495.47</v>
      </c>
      <c r="C690" s="2" t="n">
        <v>92501</v>
      </c>
      <c r="D690" s="2" t="n">
        <v>5461</v>
      </c>
      <c r="E690" s="2" t="n">
        <v>5466</v>
      </c>
      <c r="F690" s="2" t="n">
        <f aca="false">AVERAGE(B631:B690)</f>
        <v>5709.03483333333</v>
      </c>
      <c r="G690" s="2" t="n">
        <f aca="false">AVERAGE(C631:C690)</f>
        <v>106793.516666667</v>
      </c>
      <c r="H690" s="2" t="n">
        <f aca="false">SIGN(C690-G690)</f>
        <v>-1</v>
      </c>
      <c r="I690" s="0" t="n">
        <f aca="false">B690-B689</f>
        <v>-37.75</v>
      </c>
      <c r="J690" s="0" t="n">
        <f aca="false">H689*I690</f>
        <v>37.75</v>
      </c>
      <c r="K690" s="0" t="n">
        <f aca="false">K689+I690*L689</f>
        <v>3274.61999999998</v>
      </c>
      <c r="L690" s="0" t="n">
        <f aca="false">INT(K690*$O$1/B690)*H690</f>
        <v>-3</v>
      </c>
      <c r="M690" s="0" t="n">
        <f aca="false">ABS(L690-L689)</f>
        <v>0</v>
      </c>
      <c r="N690" s="0" t="n">
        <f aca="false">COUNTIF(工作表2!$A$2:$A$248,A690)</f>
        <v>0</v>
      </c>
      <c r="P690" s="0" t="n">
        <f aca="false">D690-IF(N689=1,E689,D689)</f>
        <v>-59</v>
      </c>
      <c r="Q690" s="0" t="n">
        <f aca="false">H689*P690</f>
        <v>59</v>
      </c>
      <c r="R690" s="0" t="n">
        <f aca="false">R689+P690*S689</f>
        <v>1736</v>
      </c>
      <c r="S690" s="0" t="n">
        <f aca="false">INT(R690*$O$1/IF(N690=1,E690,D690))*H690</f>
        <v>-1</v>
      </c>
      <c r="T690" s="0" t="n">
        <f aca="false">IF(N690=1,ABS(S690)+ABS(60),ABS(S690-S689))</f>
        <v>0</v>
      </c>
    </row>
    <row r="691" customFormat="false" ht="15" hidden="false" customHeight="false" outlineLevel="0" collapsed="false">
      <c r="A691" s="1" t="n">
        <v>36997</v>
      </c>
      <c r="B691" s="2" t="n">
        <v>5432.28</v>
      </c>
      <c r="C691" s="2" t="n">
        <v>45039</v>
      </c>
      <c r="D691" s="2" t="n">
        <v>5423</v>
      </c>
      <c r="E691" s="2" t="n">
        <v>5402</v>
      </c>
      <c r="F691" s="2" t="n">
        <f aca="false">AVERAGE(B632:B691)</f>
        <v>5708.95983333333</v>
      </c>
      <c r="G691" s="2" t="n">
        <f aca="false">AVERAGE(C632:C691)</f>
        <v>105457.316666667</v>
      </c>
      <c r="H691" s="2" t="n">
        <f aca="false">SIGN(C691-G691)</f>
        <v>-1</v>
      </c>
      <c r="I691" s="0" t="n">
        <f aca="false">B691-B690</f>
        <v>-63.1900000000005</v>
      </c>
      <c r="J691" s="0" t="n">
        <f aca="false">H690*I691</f>
        <v>63.1900000000005</v>
      </c>
      <c r="K691" s="0" t="n">
        <f aca="false">K690+I691*L690</f>
        <v>3464.18999999998</v>
      </c>
      <c r="L691" s="0" t="n">
        <f aca="false">INT(K691*$O$1/B691)*H691</f>
        <v>-3</v>
      </c>
      <c r="M691" s="0" t="n">
        <f aca="false">ABS(L691-L690)</f>
        <v>0</v>
      </c>
      <c r="N691" s="0" t="n">
        <f aca="false">COUNTIF(工作表2!$A$2:$A$248,A691)</f>
        <v>0</v>
      </c>
      <c r="P691" s="0" t="n">
        <f aca="false">D691-IF(N690=1,E690,D690)</f>
        <v>-38</v>
      </c>
      <c r="Q691" s="0" t="n">
        <f aca="false">H690*P691</f>
        <v>38</v>
      </c>
      <c r="R691" s="0" t="n">
        <f aca="false">R690+P691*S690</f>
        <v>1774</v>
      </c>
      <c r="S691" s="0" t="n">
        <f aca="false">INT(R691*$O$1/IF(N691=1,E691,D691))*H691</f>
        <v>-1</v>
      </c>
      <c r="T691" s="0" t="n">
        <f aca="false">IF(N691=1,ABS(S691)+ABS(60),ABS(S691-S690))</f>
        <v>0</v>
      </c>
    </row>
    <row r="692" customFormat="false" ht="15" hidden="false" customHeight="false" outlineLevel="0" collapsed="false">
      <c r="A692" s="1" t="n">
        <v>36998</v>
      </c>
      <c r="B692" s="2" t="n">
        <v>5431.95</v>
      </c>
      <c r="C692" s="2" t="n">
        <v>41107</v>
      </c>
      <c r="D692" s="2" t="n">
        <v>5440</v>
      </c>
      <c r="E692" s="2" t="n">
        <v>5443</v>
      </c>
      <c r="F692" s="2" t="n">
        <f aca="false">AVERAGE(B633:B692)</f>
        <v>5710.005</v>
      </c>
      <c r="G692" s="2" t="n">
        <f aca="false">AVERAGE(C633:C692)</f>
        <v>104034.233333333</v>
      </c>
      <c r="H692" s="2" t="n">
        <f aca="false">SIGN(C692-G692)</f>
        <v>-1</v>
      </c>
      <c r="I692" s="0" t="n">
        <f aca="false">B692-B691</f>
        <v>-0.329999999999927</v>
      </c>
      <c r="J692" s="0" t="n">
        <f aca="false">H691*I692</f>
        <v>0.329999999999927</v>
      </c>
      <c r="K692" s="0" t="n">
        <f aca="false">K691+I692*L691</f>
        <v>3465.17999999998</v>
      </c>
      <c r="L692" s="0" t="n">
        <f aca="false">INT(K692*$O$1/B692)*H692</f>
        <v>-3</v>
      </c>
      <c r="M692" s="0" t="n">
        <f aca="false">ABS(L692-L691)</f>
        <v>0</v>
      </c>
      <c r="N692" s="0" t="n">
        <f aca="false">COUNTIF(工作表2!$A$2:$A$248,A692)</f>
        <v>0</v>
      </c>
      <c r="P692" s="0" t="n">
        <f aca="false">D692-IF(N691=1,E691,D691)</f>
        <v>17</v>
      </c>
      <c r="Q692" s="0" t="n">
        <f aca="false">H691*P692</f>
        <v>-17</v>
      </c>
      <c r="R692" s="0" t="n">
        <f aca="false">R691+P692*S691</f>
        <v>1757</v>
      </c>
      <c r="S692" s="0" t="n">
        <f aca="false">INT(R692*$O$1/IF(N692=1,E692,D692))*H692</f>
        <v>-1</v>
      </c>
      <c r="T692" s="0" t="n">
        <f aca="false">IF(N692=1,ABS(S692)+ABS(60),ABS(S692-S691))</f>
        <v>0</v>
      </c>
    </row>
    <row r="693" customFormat="false" ht="15" hidden="false" customHeight="false" outlineLevel="0" collapsed="false">
      <c r="A693" s="1" t="n">
        <v>36999</v>
      </c>
      <c r="B693" s="2" t="n">
        <v>5508.61</v>
      </c>
      <c r="C693" s="2" t="n">
        <v>75239</v>
      </c>
      <c r="D693" s="2" t="n">
        <v>5527</v>
      </c>
      <c r="E693" s="2" t="n">
        <v>5539</v>
      </c>
      <c r="F693" s="2" t="n">
        <f aca="false">AVERAGE(B634:B693)</f>
        <v>5712.82516666667</v>
      </c>
      <c r="G693" s="2" t="n">
        <f aca="false">AVERAGE(C634:C693)</f>
        <v>103868.066666667</v>
      </c>
      <c r="H693" s="2" t="n">
        <f aca="false">SIGN(C693-G693)</f>
        <v>-1</v>
      </c>
      <c r="I693" s="0" t="n">
        <f aca="false">B693-B692</f>
        <v>76.6599999999999</v>
      </c>
      <c r="J693" s="0" t="n">
        <f aca="false">H692*I693</f>
        <v>-76.6599999999999</v>
      </c>
      <c r="K693" s="0" t="n">
        <f aca="false">K692+I693*L692</f>
        <v>3235.19999999998</v>
      </c>
      <c r="L693" s="0" t="n">
        <f aca="false">INT(K693*$O$1/B693)*H693</f>
        <v>-3</v>
      </c>
      <c r="M693" s="0" t="n">
        <f aca="false">ABS(L693-L692)</f>
        <v>0</v>
      </c>
      <c r="N693" s="0" t="n">
        <f aca="false">COUNTIF(工作表2!$A$2:$A$248,A693)</f>
        <v>1</v>
      </c>
      <c r="P693" s="0" t="n">
        <f aca="false">D693-IF(N692=1,E692,D692)</f>
        <v>87</v>
      </c>
      <c r="Q693" s="0" t="n">
        <f aca="false">H692*P693</f>
        <v>-87</v>
      </c>
      <c r="R693" s="0" t="n">
        <f aca="false">R692+P693*S692</f>
        <v>1670</v>
      </c>
      <c r="S693" s="0" t="n">
        <f aca="false">INT(R693*$O$1/IF(N693=1,E693,D693))*H693</f>
        <v>-1</v>
      </c>
      <c r="T693" s="0" t="n">
        <f aca="false">IF(N693=1,ABS(S693)+ABS(60),ABS(S693-S692))</f>
        <v>61</v>
      </c>
    </row>
    <row r="694" customFormat="false" ht="15" hidden="false" customHeight="false" outlineLevel="0" collapsed="false">
      <c r="A694" s="1" t="n">
        <v>37000</v>
      </c>
      <c r="B694" s="2" t="n">
        <v>5608.5</v>
      </c>
      <c r="C694" s="2" t="n">
        <v>128053</v>
      </c>
      <c r="D694" s="2" t="n">
        <v>5628</v>
      </c>
      <c r="E694" s="2" t="n">
        <v>5625</v>
      </c>
      <c r="F694" s="2" t="n">
        <f aca="false">AVERAGE(B635:B694)</f>
        <v>5716.63916666667</v>
      </c>
      <c r="G694" s="2" t="n">
        <f aca="false">AVERAGE(C635:C694)</f>
        <v>105020.333333333</v>
      </c>
      <c r="H694" s="2" t="n">
        <f aca="false">SIGN(C694-G694)</f>
        <v>1</v>
      </c>
      <c r="I694" s="0" t="n">
        <f aca="false">B694-B693</f>
        <v>99.8900000000003</v>
      </c>
      <c r="J694" s="0" t="n">
        <f aca="false">H693*I694</f>
        <v>-99.8900000000003</v>
      </c>
      <c r="K694" s="0" t="n">
        <f aca="false">K693+I694*L693</f>
        <v>2935.52999999998</v>
      </c>
      <c r="L694" s="0" t="n">
        <f aca="false">INT(K694*$O$1/B694)*H694</f>
        <v>3</v>
      </c>
      <c r="M694" s="0" t="n">
        <f aca="false">ABS(L694-L693)</f>
        <v>6</v>
      </c>
      <c r="N694" s="0" t="n">
        <f aca="false">COUNTIF(工作表2!$A$2:$A$248,A694)</f>
        <v>0</v>
      </c>
      <c r="P694" s="0" t="n">
        <f aca="false">D694-IF(N693=1,E693,D693)</f>
        <v>89</v>
      </c>
      <c r="Q694" s="0" t="n">
        <f aca="false">H693*P694</f>
        <v>-89</v>
      </c>
      <c r="R694" s="0" t="n">
        <f aca="false">R693+P694*S693</f>
        <v>1581</v>
      </c>
      <c r="S694" s="0" t="n">
        <f aca="false">INT(R694*$O$1/IF(N694=1,E694,D694))*H694</f>
        <v>1</v>
      </c>
      <c r="T694" s="0" t="n">
        <f aca="false">IF(N694=1,ABS(S694)+ABS(60),ABS(S694-S693))</f>
        <v>2</v>
      </c>
    </row>
    <row r="695" customFormat="false" ht="15" hidden="false" customHeight="false" outlineLevel="0" collapsed="false">
      <c r="A695" s="1" t="n">
        <v>37001</v>
      </c>
      <c r="B695" s="2" t="n">
        <v>5596.63</v>
      </c>
      <c r="C695" s="2" t="n">
        <v>84423</v>
      </c>
      <c r="D695" s="2" t="n">
        <v>5588</v>
      </c>
      <c r="E695" s="2" t="n">
        <v>5590</v>
      </c>
      <c r="F695" s="2" t="n">
        <f aca="false">AVERAGE(B636:B695)</f>
        <v>5715.534</v>
      </c>
      <c r="G695" s="2" t="n">
        <f aca="false">AVERAGE(C636:C695)</f>
        <v>104280.366666667</v>
      </c>
      <c r="H695" s="2" t="n">
        <f aca="false">SIGN(C695-G695)</f>
        <v>-1</v>
      </c>
      <c r="I695" s="0" t="n">
        <f aca="false">B695-B694</f>
        <v>-11.8699999999999</v>
      </c>
      <c r="J695" s="0" t="n">
        <f aca="false">H694*I695</f>
        <v>-11.8699999999999</v>
      </c>
      <c r="K695" s="0" t="n">
        <f aca="false">K694+I695*L694</f>
        <v>2899.91999999998</v>
      </c>
      <c r="L695" s="0" t="n">
        <f aca="false">INT(K695*$O$1/B695)*H695</f>
        <v>-3</v>
      </c>
      <c r="M695" s="0" t="n">
        <f aca="false">ABS(L695-L694)</f>
        <v>6</v>
      </c>
      <c r="N695" s="0" t="n">
        <f aca="false">COUNTIF(工作表2!$A$2:$A$248,A695)</f>
        <v>0</v>
      </c>
      <c r="P695" s="0" t="n">
        <f aca="false">D695-IF(N694=1,E694,D694)</f>
        <v>-40</v>
      </c>
      <c r="Q695" s="0" t="n">
        <f aca="false">H694*P695</f>
        <v>-40</v>
      </c>
      <c r="R695" s="0" t="n">
        <f aca="false">R694+P695*S694</f>
        <v>1541</v>
      </c>
      <c r="S695" s="0" t="n">
        <f aca="false">INT(R695*$O$1/IF(N695=1,E695,D695))*H695</f>
        <v>-1</v>
      </c>
      <c r="T695" s="0" t="n">
        <f aca="false">IF(N695=1,ABS(S695)+ABS(60),ABS(S695-S694))</f>
        <v>2</v>
      </c>
    </row>
    <row r="696" customFormat="false" ht="15" hidden="false" customHeight="false" outlineLevel="0" collapsed="false">
      <c r="A696" s="1" t="n">
        <v>37004</v>
      </c>
      <c r="B696" s="2" t="n">
        <v>5597.7</v>
      </c>
      <c r="C696" s="2" t="n">
        <v>57497</v>
      </c>
      <c r="D696" s="2" t="n">
        <v>5644</v>
      </c>
      <c r="E696" s="2" t="n">
        <v>5649</v>
      </c>
      <c r="F696" s="2" t="n">
        <f aca="false">AVERAGE(B637:B696)</f>
        <v>5712.66316666667</v>
      </c>
      <c r="G696" s="2" t="n">
        <f aca="false">AVERAGE(C637:C696)</f>
        <v>102648.3</v>
      </c>
      <c r="H696" s="2" t="n">
        <f aca="false">SIGN(C696-G696)</f>
        <v>-1</v>
      </c>
      <c r="I696" s="0" t="n">
        <f aca="false">B696-B695</f>
        <v>1.06999999999971</v>
      </c>
      <c r="J696" s="0" t="n">
        <f aca="false">H695*I696</f>
        <v>-1.06999999999971</v>
      </c>
      <c r="K696" s="0" t="n">
        <f aca="false">K695+I696*L695</f>
        <v>2896.70999999998</v>
      </c>
      <c r="L696" s="0" t="n">
        <f aca="false">INT(K696*$O$1/B696)*H696</f>
        <v>-3</v>
      </c>
      <c r="M696" s="0" t="n">
        <f aca="false">ABS(L696-L695)</f>
        <v>0</v>
      </c>
      <c r="N696" s="0" t="n">
        <f aca="false">COUNTIF(工作表2!$A$2:$A$248,A696)</f>
        <v>0</v>
      </c>
      <c r="P696" s="0" t="n">
        <f aca="false">D696-IF(N695=1,E695,D695)</f>
        <v>56</v>
      </c>
      <c r="Q696" s="0" t="n">
        <f aca="false">H695*P696</f>
        <v>-56</v>
      </c>
      <c r="R696" s="0" t="n">
        <f aca="false">R695+P696*S695</f>
        <v>1485</v>
      </c>
      <c r="S696" s="0" t="n">
        <f aca="false">INT(R696*$O$1/IF(N696=1,E696,D696))*H696</f>
        <v>-1</v>
      </c>
      <c r="T696" s="0" t="n">
        <f aca="false">IF(N696=1,ABS(S696)+ABS(60),ABS(S696-S695))</f>
        <v>0</v>
      </c>
    </row>
    <row r="697" customFormat="false" ht="15" hidden="false" customHeight="false" outlineLevel="0" collapsed="false">
      <c r="A697" s="1" t="n">
        <v>37005</v>
      </c>
      <c r="B697" s="2" t="n">
        <v>5589.34</v>
      </c>
      <c r="C697" s="2" t="n">
        <v>77648</v>
      </c>
      <c r="D697" s="2" t="n">
        <v>5621</v>
      </c>
      <c r="E697" s="2" t="n">
        <v>5630</v>
      </c>
      <c r="F697" s="2" t="n">
        <f aca="false">AVERAGE(B638:B697)</f>
        <v>5708.35366666667</v>
      </c>
      <c r="G697" s="2" t="n">
        <f aca="false">AVERAGE(C638:C697)</f>
        <v>101249.083333333</v>
      </c>
      <c r="H697" s="2" t="n">
        <f aca="false">SIGN(C697-G697)</f>
        <v>-1</v>
      </c>
      <c r="I697" s="0" t="n">
        <f aca="false">B697-B696</f>
        <v>-8.35999999999967</v>
      </c>
      <c r="J697" s="0" t="n">
        <f aca="false">H696*I697</f>
        <v>8.35999999999967</v>
      </c>
      <c r="K697" s="0" t="n">
        <f aca="false">K696+I697*L696</f>
        <v>2921.78999999998</v>
      </c>
      <c r="L697" s="0" t="n">
        <f aca="false">INT(K697*$O$1/B697)*H697</f>
        <v>-3</v>
      </c>
      <c r="M697" s="0" t="n">
        <f aca="false">ABS(L697-L696)</f>
        <v>0</v>
      </c>
      <c r="N697" s="0" t="n">
        <f aca="false">COUNTIF(工作表2!$A$2:$A$248,A697)</f>
        <v>0</v>
      </c>
      <c r="P697" s="0" t="n">
        <f aca="false">D697-IF(N696=1,E696,D696)</f>
        <v>-23</v>
      </c>
      <c r="Q697" s="0" t="n">
        <f aca="false">H696*P697</f>
        <v>23</v>
      </c>
      <c r="R697" s="0" t="n">
        <f aca="false">R696+P697*S696</f>
        <v>1508</v>
      </c>
      <c r="S697" s="0" t="n">
        <f aca="false">INT(R697*$O$1/IF(N697=1,E697,D697))*H697</f>
        <v>-1</v>
      </c>
      <c r="T697" s="0" t="n">
        <f aca="false">IF(N697=1,ABS(S697)+ABS(60),ABS(S697-S696))</f>
        <v>0</v>
      </c>
    </row>
    <row r="698" customFormat="false" ht="15" hidden="false" customHeight="false" outlineLevel="0" collapsed="false">
      <c r="A698" s="1" t="n">
        <v>37006</v>
      </c>
      <c r="B698" s="2" t="n">
        <v>5516.2</v>
      </c>
      <c r="C698" s="2" t="n">
        <v>60046</v>
      </c>
      <c r="D698" s="2" t="n">
        <v>5525</v>
      </c>
      <c r="E698" s="2" t="n">
        <v>5503</v>
      </c>
      <c r="F698" s="2" t="n">
        <f aca="false">AVERAGE(B639:B698)</f>
        <v>5705.62266666667</v>
      </c>
      <c r="G698" s="2" t="n">
        <f aca="false">AVERAGE(C639:C698)</f>
        <v>100237.2</v>
      </c>
      <c r="H698" s="2" t="n">
        <f aca="false">SIGN(C698-G698)</f>
        <v>-1</v>
      </c>
      <c r="I698" s="0" t="n">
        <f aca="false">B698-B697</f>
        <v>-73.1400000000003</v>
      </c>
      <c r="J698" s="0" t="n">
        <f aca="false">H697*I698</f>
        <v>73.1400000000003</v>
      </c>
      <c r="K698" s="0" t="n">
        <f aca="false">K697+I698*L697</f>
        <v>3141.20999999998</v>
      </c>
      <c r="L698" s="0" t="n">
        <f aca="false">INT(K698*$O$1/B698)*H698</f>
        <v>-3</v>
      </c>
      <c r="M698" s="0" t="n">
        <f aca="false">ABS(L698-L697)</f>
        <v>0</v>
      </c>
      <c r="N698" s="0" t="n">
        <f aca="false">COUNTIF(工作表2!$A$2:$A$248,A698)</f>
        <v>0</v>
      </c>
      <c r="P698" s="0" t="n">
        <f aca="false">D698-IF(N697=1,E697,D697)</f>
        <v>-96</v>
      </c>
      <c r="Q698" s="0" t="n">
        <f aca="false">H697*P698</f>
        <v>96</v>
      </c>
      <c r="R698" s="0" t="n">
        <f aca="false">R697+P698*S697</f>
        <v>1604</v>
      </c>
      <c r="S698" s="0" t="n">
        <f aca="false">INT(R698*$O$1/IF(N698=1,E698,D698))*H698</f>
        <v>-1</v>
      </c>
      <c r="T698" s="0" t="n">
        <f aca="false">IF(N698=1,ABS(S698)+ABS(60),ABS(S698-S697))</f>
        <v>0</v>
      </c>
    </row>
    <row r="699" customFormat="false" ht="15" hidden="false" customHeight="false" outlineLevel="0" collapsed="false">
      <c r="A699" s="1" t="n">
        <v>37007</v>
      </c>
      <c r="B699" s="2" t="n">
        <v>5518.73</v>
      </c>
      <c r="C699" s="2" t="n">
        <v>59152</v>
      </c>
      <c r="D699" s="2" t="n">
        <v>5560</v>
      </c>
      <c r="E699" s="2" t="n">
        <v>5545</v>
      </c>
      <c r="F699" s="2" t="n">
        <f aca="false">AVERAGE(B640:B699)</f>
        <v>5701.05983333333</v>
      </c>
      <c r="G699" s="2" t="n">
        <f aca="false">AVERAGE(C640:C699)</f>
        <v>99351.3166666667</v>
      </c>
      <c r="H699" s="2" t="n">
        <f aca="false">SIGN(C699-G699)</f>
        <v>-1</v>
      </c>
      <c r="I699" s="0" t="n">
        <f aca="false">B699-B698</f>
        <v>2.52999999999975</v>
      </c>
      <c r="J699" s="0" t="n">
        <f aca="false">H698*I699</f>
        <v>-2.52999999999975</v>
      </c>
      <c r="K699" s="0" t="n">
        <f aca="false">K698+I699*L698</f>
        <v>3133.61999999998</v>
      </c>
      <c r="L699" s="0" t="n">
        <f aca="false">INT(K699*$O$1/B699)*H699</f>
        <v>-3</v>
      </c>
      <c r="M699" s="0" t="n">
        <f aca="false">ABS(L699-L698)</f>
        <v>0</v>
      </c>
      <c r="N699" s="0" t="n">
        <f aca="false">COUNTIF(工作表2!$A$2:$A$248,A699)</f>
        <v>0</v>
      </c>
      <c r="P699" s="0" t="n">
        <f aca="false">D699-IF(N698=1,E698,D698)</f>
        <v>35</v>
      </c>
      <c r="Q699" s="0" t="n">
        <f aca="false">H698*P699</f>
        <v>-35</v>
      </c>
      <c r="R699" s="0" t="n">
        <f aca="false">R698+P699*S698</f>
        <v>1569</v>
      </c>
      <c r="S699" s="0" t="n">
        <f aca="false">INT(R699*$O$1/IF(N699=1,E699,D699))*H699</f>
        <v>-1</v>
      </c>
      <c r="T699" s="0" t="n">
        <f aca="false">IF(N699=1,ABS(S699)+ABS(60),ABS(S699-S698))</f>
        <v>0</v>
      </c>
    </row>
    <row r="700" customFormat="false" ht="15" hidden="false" customHeight="false" outlineLevel="0" collapsed="false">
      <c r="A700" s="1" t="n">
        <v>37008</v>
      </c>
      <c r="B700" s="2" t="n">
        <v>5416.67</v>
      </c>
      <c r="C700" s="2" t="n">
        <v>44642</v>
      </c>
      <c r="D700" s="2" t="n">
        <v>5439</v>
      </c>
      <c r="E700" s="2" t="n">
        <v>5430</v>
      </c>
      <c r="F700" s="2" t="n">
        <f aca="false">AVERAGE(B641:B700)</f>
        <v>5692.401</v>
      </c>
      <c r="G700" s="2" t="n">
        <f aca="false">AVERAGE(C641:C700)</f>
        <v>97332.3833333333</v>
      </c>
      <c r="H700" s="2" t="n">
        <f aca="false">SIGN(C700-G700)</f>
        <v>-1</v>
      </c>
      <c r="I700" s="0" t="n">
        <f aca="false">B700-B699</f>
        <v>-102.059999999999</v>
      </c>
      <c r="J700" s="0" t="n">
        <f aca="false">H699*I700</f>
        <v>102.059999999999</v>
      </c>
      <c r="K700" s="0" t="n">
        <f aca="false">K699+I700*L699</f>
        <v>3439.79999999998</v>
      </c>
      <c r="L700" s="0" t="n">
        <f aca="false">INT(K700*$O$1/B700)*H700</f>
        <v>-3</v>
      </c>
      <c r="M700" s="0" t="n">
        <f aca="false">ABS(L700-L699)</f>
        <v>0</v>
      </c>
      <c r="N700" s="0" t="n">
        <f aca="false">COUNTIF(工作表2!$A$2:$A$248,A700)</f>
        <v>0</v>
      </c>
      <c r="P700" s="0" t="n">
        <f aca="false">D700-IF(N699=1,E699,D699)</f>
        <v>-121</v>
      </c>
      <c r="Q700" s="0" t="n">
        <f aca="false">H699*P700</f>
        <v>121</v>
      </c>
      <c r="R700" s="0" t="n">
        <f aca="false">R699+P700*S699</f>
        <v>1690</v>
      </c>
      <c r="S700" s="0" t="n">
        <f aca="false">INT(R700*$O$1/IF(N700=1,E700,D700))*H700</f>
        <v>-1</v>
      </c>
      <c r="T700" s="0" t="n">
        <f aca="false">IF(N700=1,ABS(S700)+ABS(60),ABS(S700-S699))</f>
        <v>0</v>
      </c>
    </row>
    <row r="701" customFormat="false" ht="15" hidden="false" customHeight="false" outlineLevel="0" collapsed="false">
      <c r="A701" s="1" t="n">
        <v>37011</v>
      </c>
      <c r="B701" s="2" t="n">
        <v>5381.67</v>
      </c>
      <c r="C701" s="2" t="n">
        <v>55361</v>
      </c>
      <c r="D701" s="2" t="n">
        <v>5430</v>
      </c>
      <c r="E701" s="2" t="n">
        <v>5420</v>
      </c>
      <c r="F701" s="2" t="n">
        <f aca="false">AVERAGE(B642:B701)</f>
        <v>5683.79666666667</v>
      </c>
      <c r="G701" s="2" t="n">
        <f aca="false">AVERAGE(C642:C701)</f>
        <v>96021.7333333333</v>
      </c>
      <c r="H701" s="2" t="n">
        <f aca="false">SIGN(C701-G701)</f>
        <v>-1</v>
      </c>
      <c r="I701" s="0" t="n">
        <f aca="false">B701-B700</f>
        <v>-35</v>
      </c>
      <c r="J701" s="0" t="n">
        <f aca="false">H700*I701</f>
        <v>35</v>
      </c>
      <c r="K701" s="0" t="n">
        <f aca="false">K700+I701*L700</f>
        <v>3544.79999999998</v>
      </c>
      <c r="L701" s="0" t="n">
        <f aca="false">INT(K701*$O$1/B701)*H701</f>
        <v>-3</v>
      </c>
      <c r="M701" s="0" t="n">
        <f aca="false">ABS(L701-L700)</f>
        <v>0</v>
      </c>
      <c r="N701" s="0" t="n">
        <f aca="false">COUNTIF(工作表2!$A$2:$A$248,A701)</f>
        <v>0</v>
      </c>
      <c r="P701" s="0" t="n">
        <f aca="false">D701-IF(N700=1,E700,D700)</f>
        <v>-9</v>
      </c>
      <c r="Q701" s="0" t="n">
        <f aca="false">H700*P701</f>
        <v>9</v>
      </c>
      <c r="R701" s="0" t="n">
        <f aca="false">R700+P701*S700</f>
        <v>1699</v>
      </c>
      <c r="S701" s="0" t="n">
        <f aca="false">INT(R701*$O$1/IF(N701=1,E701,D701))*H701</f>
        <v>-1</v>
      </c>
      <c r="T701" s="0" t="n">
        <f aca="false">IF(N701=1,ABS(S701)+ABS(60),ABS(S701-S700))</f>
        <v>0</v>
      </c>
    </row>
    <row r="702" customFormat="false" ht="15" hidden="false" customHeight="false" outlineLevel="0" collapsed="false">
      <c r="A702" s="1" t="n">
        <v>37013</v>
      </c>
      <c r="B702" s="2" t="n">
        <v>5304.24</v>
      </c>
      <c r="C702" s="2" t="n">
        <v>74674</v>
      </c>
      <c r="D702" s="2" t="n">
        <v>5349</v>
      </c>
      <c r="E702" s="2" t="n">
        <v>5368</v>
      </c>
      <c r="F702" s="2" t="n">
        <f aca="false">AVERAGE(B643:B702)</f>
        <v>5671.37966666667</v>
      </c>
      <c r="G702" s="2" t="n">
        <f aca="false">AVERAGE(C643:C702)</f>
        <v>94515.6666666667</v>
      </c>
      <c r="H702" s="2" t="n">
        <f aca="false">SIGN(C702-G702)</f>
        <v>-1</v>
      </c>
      <c r="I702" s="0" t="n">
        <f aca="false">B702-B701</f>
        <v>-77.4300000000003</v>
      </c>
      <c r="J702" s="0" t="n">
        <f aca="false">H701*I702</f>
        <v>77.4300000000003</v>
      </c>
      <c r="K702" s="0" t="n">
        <f aca="false">K701+I702*L701</f>
        <v>3777.08999999998</v>
      </c>
      <c r="L702" s="0" t="n">
        <f aca="false">INT(K702*$O$1/B702)*H702</f>
        <v>-4</v>
      </c>
      <c r="M702" s="0" t="n">
        <f aca="false">ABS(L702-L701)</f>
        <v>1</v>
      </c>
      <c r="N702" s="0" t="n">
        <f aca="false">COUNTIF(工作表2!$A$2:$A$248,A702)</f>
        <v>0</v>
      </c>
      <c r="P702" s="0" t="n">
        <f aca="false">D702-IF(N701=1,E701,D701)</f>
        <v>-81</v>
      </c>
      <c r="Q702" s="0" t="n">
        <f aca="false">H701*P702</f>
        <v>81</v>
      </c>
      <c r="R702" s="0" t="n">
        <f aca="false">R701+P702*S701</f>
        <v>1780</v>
      </c>
      <c r="S702" s="0" t="n">
        <f aca="false">INT(R702*$O$1/IF(N702=1,E702,D702))*H702</f>
        <v>-1</v>
      </c>
      <c r="T702" s="0" t="n">
        <f aca="false">IF(N702=1,ABS(S702)+ABS(60),ABS(S702-S701))</f>
        <v>0</v>
      </c>
    </row>
    <row r="703" customFormat="false" ht="15" hidden="false" customHeight="false" outlineLevel="0" collapsed="false">
      <c r="A703" s="1" t="n">
        <v>37014</v>
      </c>
      <c r="B703" s="2" t="n">
        <v>5405.54</v>
      </c>
      <c r="C703" s="2" t="n">
        <v>58605</v>
      </c>
      <c r="D703" s="2" t="n">
        <v>5431</v>
      </c>
      <c r="E703" s="2" t="n">
        <v>5422</v>
      </c>
      <c r="F703" s="2" t="n">
        <f aca="false">AVERAGE(B644:B703)</f>
        <v>5662.59833333333</v>
      </c>
      <c r="G703" s="2" t="n">
        <f aca="false">AVERAGE(C644:C703)</f>
        <v>93282.2333333333</v>
      </c>
      <c r="H703" s="2" t="n">
        <f aca="false">SIGN(C703-G703)</f>
        <v>-1</v>
      </c>
      <c r="I703" s="0" t="n">
        <f aca="false">B703-B702</f>
        <v>101.3</v>
      </c>
      <c r="J703" s="0" t="n">
        <f aca="false">H702*I703</f>
        <v>-101.3</v>
      </c>
      <c r="K703" s="0" t="n">
        <f aca="false">K702+I703*L702</f>
        <v>3371.88999999998</v>
      </c>
      <c r="L703" s="0" t="n">
        <f aca="false">INT(K703*$O$1/B703)*H703</f>
        <v>-3</v>
      </c>
      <c r="M703" s="0" t="n">
        <f aca="false">ABS(L703-L702)</f>
        <v>1</v>
      </c>
      <c r="N703" s="0" t="n">
        <f aca="false">COUNTIF(工作表2!$A$2:$A$248,A703)</f>
        <v>0</v>
      </c>
      <c r="P703" s="0" t="n">
        <f aca="false">D703-IF(N702=1,E702,D702)</f>
        <v>82</v>
      </c>
      <c r="Q703" s="0" t="n">
        <f aca="false">H702*P703</f>
        <v>-82</v>
      </c>
      <c r="R703" s="0" t="n">
        <f aca="false">R702+P703*S702</f>
        <v>1698</v>
      </c>
      <c r="S703" s="0" t="n">
        <f aca="false">INT(R703*$O$1/IF(N703=1,E703,D703))*H703</f>
        <v>-1</v>
      </c>
      <c r="T703" s="0" t="n">
        <f aca="false">IF(N703=1,ABS(S703)+ABS(60),ABS(S703-S702))</f>
        <v>0</v>
      </c>
    </row>
    <row r="704" customFormat="false" ht="15" hidden="false" customHeight="false" outlineLevel="0" collapsed="false">
      <c r="A704" s="1" t="n">
        <v>37015</v>
      </c>
      <c r="B704" s="2" t="n">
        <v>5244.05</v>
      </c>
      <c r="C704" s="2" t="n">
        <v>62421</v>
      </c>
      <c r="D704" s="2" t="n">
        <v>5227</v>
      </c>
      <c r="E704" s="2" t="n">
        <v>5240</v>
      </c>
      <c r="F704" s="2" t="n">
        <f aca="false">AVERAGE(B645:B704)</f>
        <v>5652.51483333334</v>
      </c>
      <c r="G704" s="2" t="n">
        <f aca="false">AVERAGE(C645:C704)</f>
        <v>91937.0833333333</v>
      </c>
      <c r="H704" s="2" t="n">
        <f aca="false">SIGN(C704-G704)</f>
        <v>-1</v>
      </c>
      <c r="I704" s="0" t="n">
        <f aca="false">B704-B703</f>
        <v>-161.49</v>
      </c>
      <c r="J704" s="0" t="n">
        <f aca="false">H703*I704</f>
        <v>161.49</v>
      </c>
      <c r="K704" s="0" t="n">
        <f aca="false">K703+I704*L703</f>
        <v>3856.35999999998</v>
      </c>
      <c r="L704" s="0" t="n">
        <f aca="false">INT(K704*$O$1/B704)*H704</f>
        <v>-4</v>
      </c>
      <c r="M704" s="0" t="n">
        <f aca="false">ABS(L704-L703)</f>
        <v>1</v>
      </c>
      <c r="N704" s="0" t="n">
        <f aca="false">COUNTIF(工作表2!$A$2:$A$248,A704)</f>
        <v>0</v>
      </c>
      <c r="P704" s="0" t="n">
        <f aca="false">D704-IF(N703=1,E703,D703)</f>
        <v>-204</v>
      </c>
      <c r="Q704" s="0" t="n">
        <f aca="false">H703*P704</f>
        <v>204</v>
      </c>
      <c r="R704" s="0" t="n">
        <f aca="false">R703+P704*S703</f>
        <v>1902</v>
      </c>
      <c r="S704" s="0" t="n">
        <f aca="false">INT(R704*$O$1/IF(N704=1,E704,D704))*H704</f>
        <v>-2</v>
      </c>
      <c r="T704" s="0" t="n">
        <f aca="false">IF(N704=1,ABS(S704)+ABS(60),ABS(S704-S703))</f>
        <v>1</v>
      </c>
    </row>
    <row r="705" customFormat="false" ht="15" hidden="false" customHeight="false" outlineLevel="0" collapsed="false">
      <c r="A705" s="1" t="n">
        <v>37018</v>
      </c>
      <c r="B705" s="2" t="n">
        <v>5229.93</v>
      </c>
      <c r="C705" s="2" t="n">
        <v>48815</v>
      </c>
      <c r="D705" s="2" t="n">
        <v>5268</v>
      </c>
      <c r="E705" s="2" t="n">
        <v>5283</v>
      </c>
      <c r="F705" s="2" t="n">
        <f aca="false">AVERAGE(B646:B705)</f>
        <v>5644.78733333333</v>
      </c>
      <c r="G705" s="2" t="n">
        <f aca="false">AVERAGE(C646:C705)</f>
        <v>91191.9833333333</v>
      </c>
      <c r="H705" s="2" t="n">
        <f aca="false">SIGN(C705-G705)</f>
        <v>-1</v>
      </c>
      <c r="I705" s="0" t="n">
        <f aca="false">B705-B704</f>
        <v>-14.1199999999999</v>
      </c>
      <c r="J705" s="0" t="n">
        <f aca="false">H704*I705</f>
        <v>14.1199999999999</v>
      </c>
      <c r="K705" s="0" t="n">
        <f aca="false">K704+I705*L704</f>
        <v>3912.83999999998</v>
      </c>
      <c r="L705" s="0" t="n">
        <f aca="false">INT(K705*$O$1/B705)*H705</f>
        <v>-4</v>
      </c>
      <c r="M705" s="0" t="n">
        <f aca="false">ABS(L705-L704)</f>
        <v>0</v>
      </c>
      <c r="N705" s="0" t="n">
        <f aca="false">COUNTIF(工作表2!$A$2:$A$248,A705)</f>
        <v>0</v>
      </c>
      <c r="P705" s="0" t="n">
        <f aca="false">D705-IF(N704=1,E704,D704)</f>
        <v>41</v>
      </c>
      <c r="Q705" s="0" t="n">
        <f aca="false">H704*P705</f>
        <v>-41</v>
      </c>
      <c r="R705" s="0" t="n">
        <f aca="false">R704+P705*S704</f>
        <v>1820</v>
      </c>
      <c r="S705" s="0" t="n">
        <f aca="false">INT(R705*$O$1/IF(N705=1,E705,D705))*H705</f>
        <v>-2</v>
      </c>
      <c r="T705" s="0" t="n">
        <f aca="false">IF(N705=1,ABS(S705)+ABS(60),ABS(S705-S704))</f>
        <v>0</v>
      </c>
    </row>
    <row r="706" customFormat="false" ht="15" hidden="false" customHeight="false" outlineLevel="0" collapsed="false">
      <c r="A706" s="1" t="n">
        <v>37019</v>
      </c>
      <c r="B706" s="2" t="n">
        <v>5176.71</v>
      </c>
      <c r="C706" s="2" t="n">
        <v>50619</v>
      </c>
      <c r="D706" s="2" t="n">
        <v>5229</v>
      </c>
      <c r="E706" s="2" t="n">
        <v>5237</v>
      </c>
      <c r="F706" s="2" t="n">
        <f aca="false">AVERAGE(B647:B706)</f>
        <v>5635.08916666667</v>
      </c>
      <c r="G706" s="2" t="n">
        <f aca="false">AVERAGE(C647:C706)</f>
        <v>90317.8</v>
      </c>
      <c r="H706" s="2" t="n">
        <f aca="false">SIGN(C706-G706)</f>
        <v>-1</v>
      </c>
      <c r="I706" s="0" t="n">
        <f aca="false">B706-B705</f>
        <v>-53.2200000000003</v>
      </c>
      <c r="J706" s="0" t="n">
        <f aca="false">H705*I706</f>
        <v>53.2200000000003</v>
      </c>
      <c r="K706" s="0" t="n">
        <f aca="false">K705+I706*L705</f>
        <v>4125.71999999998</v>
      </c>
      <c r="L706" s="0" t="n">
        <f aca="false">INT(K706*$O$1/B706)*H706</f>
        <v>-4</v>
      </c>
      <c r="M706" s="0" t="n">
        <f aca="false">ABS(L706-L705)</f>
        <v>0</v>
      </c>
      <c r="N706" s="0" t="n">
        <f aca="false">COUNTIF(工作表2!$A$2:$A$248,A706)</f>
        <v>0</v>
      </c>
      <c r="P706" s="0" t="n">
        <f aca="false">D706-IF(N705=1,E705,D705)</f>
        <v>-39</v>
      </c>
      <c r="Q706" s="0" t="n">
        <f aca="false">H705*P706</f>
        <v>39</v>
      </c>
      <c r="R706" s="0" t="n">
        <f aca="false">R705+P706*S705</f>
        <v>1898</v>
      </c>
      <c r="S706" s="0" t="n">
        <f aca="false">INT(R706*$O$1/IF(N706=1,E706,D706))*H706</f>
        <v>-2</v>
      </c>
      <c r="T706" s="0" t="n">
        <f aca="false">IF(N706=1,ABS(S706)+ABS(60),ABS(S706-S705))</f>
        <v>0</v>
      </c>
    </row>
    <row r="707" customFormat="false" ht="15" hidden="false" customHeight="false" outlineLevel="0" collapsed="false">
      <c r="A707" s="1" t="n">
        <v>37020</v>
      </c>
      <c r="B707" s="2" t="n">
        <v>5232.64</v>
      </c>
      <c r="C707" s="2" t="n">
        <v>51684</v>
      </c>
      <c r="D707" s="2" t="n">
        <v>5223</v>
      </c>
      <c r="E707" s="2" t="n">
        <v>5238</v>
      </c>
      <c r="F707" s="2" t="n">
        <f aca="false">AVERAGE(B648:B707)</f>
        <v>5625.46916666667</v>
      </c>
      <c r="G707" s="2" t="n">
        <f aca="false">AVERAGE(C648:C707)</f>
        <v>88936.75</v>
      </c>
      <c r="H707" s="2" t="n">
        <f aca="false">SIGN(C707-G707)</f>
        <v>-1</v>
      </c>
      <c r="I707" s="0" t="n">
        <f aca="false">B707-B706</f>
        <v>55.9300000000003</v>
      </c>
      <c r="J707" s="0" t="n">
        <f aca="false">H706*I707</f>
        <v>-55.9300000000003</v>
      </c>
      <c r="K707" s="0" t="n">
        <f aca="false">K706+I707*L706</f>
        <v>3901.99999999998</v>
      </c>
      <c r="L707" s="0" t="n">
        <f aca="false">INT(K707*$O$1/B707)*H707</f>
        <v>-4</v>
      </c>
      <c r="M707" s="0" t="n">
        <f aca="false">ABS(L707-L706)</f>
        <v>0</v>
      </c>
      <c r="N707" s="0" t="n">
        <f aca="false">COUNTIF(工作表2!$A$2:$A$248,A707)</f>
        <v>0</v>
      </c>
      <c r="P707" s="0" t="n">
        <f aca="false">D707-IF(N706=1,E706,D706)</f>
        <v>-6</v>
      </c>
      <c r="Q707" s="0" t="n">
        <f aca="false">H706*P707</f>
        <v>6</v>
      </c>
      <c r="R707" s="0" t="n">
        <f aca="false">R706+P707*S706</f>
        <v>1910</v>
      </c>
      <c r="S707" s="0" t="n">
        <f aca="false">INT(R707*$O$1/IF(N707=1,E707,D707))*H707</f>
        <v>-2</v>
      </c>
      <c r="T707" s="0" t="n">
        <f aca="false">IF(N707=1,ABS(S707)+ABS(60),ABS(S707-S706))</f>
        <v>0</v>
      </c>
    </row>
    <row r="708" customFormat="false" ht="15" hidden="false" customHeight="false" outlineLevel="0" collapsed="false">
      <c r="A708" s="1" t="n">
        <v>37021</v>
      </c>
      <c r="B708" s="2" t="n">
        <v>5122.17</v>
      </c>
      <c r="C708" s="2" t="n">
        <v>40382</v>
      </c>
      <c r="D708" s="2" t="n">
        <v>5162</v>
      </c>
      <c r="E708" s="2" t="n">
        <v>5168</v>
      </c>
      <c r="F708" s="2" t="n">
        <f aca="false">AVERAGE(B649:B708)</f>
        <v>5613.3875</v>
      </c>
      <c r="G708" s="2" t="n">
        <f aca="false">AVERAGE(C649:C708)</f>
        <v>87716</v>
      </c>
      <c r="H708" s="2" t="n">
        <f aca="false">SIGN(C708-G708)</f>
        <v>-1</v>
      </c>
      <c r="I708" s="0" t="n">
        <f aca="false">B708-B707</f>
        <v>-110.47</v>
      </c>
      <c r="J708" s="0" t="n">
        <f aca="false">H707*I708</f>
        <v>110.47</v>
      </c>
      <c r="K708" s="0" t="n">
        <f aca="false">K707+I708*L707</f>
        <v>4343.87999999998</v>
      </c>
      <c r="L708" s="0" t="n">
        <f aca="false">INT(K708*$O$1/B708)*H708</f>
        <v>-5</v>
      </c>
      <c r="M708" s="0" t="n">
        <f aca="false">ABS(L708-L707)</f>
        <v>1</v>
      </c>
      <c r="N708" s="0" t="n">
        <f aca="false">COUNTIF(工作表2!$A$2:$A$248,A708)</f>
        <v>0</v>
      </c>
      <c r="P708" s="0" t="n">
        <f aca="false">D708-IF(N707=1,E707,D707)</f>
        <v>-61</v>
      </c>
      <c r="Q708" s="0" t="n">
        <f aca="false">H707*P708</f>
        <v>61</v>
      </c>
      <c r="R708" s="0" t="n">
        <f aca="false">R707+P708*S707</f>
        <v>2032</v>
      </c>
      <c r="S708" s="0" t="n">
        <f aca="false">INT(R708*$O$1/IF(N708=1,E708,D708))*H708</f>
        <v>-2</v>
      </c>
      <c r="T708" s="0" t="n">
        <f aca="false">IF(N708=1,ABS(S708)+ABS(60),ABS(S708-S707))</f>
        <v>0</v>
      </c>
    </row>
    <row r="709" customFormat="false" ht="15" hidden="false" customHeight="false" outlineLevel="0" collapsed="false">
      <c r="A709" s="1" t="n">
        <v>37022</v>
      </c>
      <c r="B709" s="2" t="n">
        <v>5232.72</v>
      </c>
      <c r="C709" s="2" t="n">
        <v>67756</v>
      </c>
      <c r="D709" s="2" t="n">
        <v>5240</v>
      </c>
      <c r="E709" s="2" t="n">
        <v>5238</v>
      </c>
      <c r="F709" s="2" t="n">
        <f aca="false">AVERAGE(B650:B709)</f>
        <v>5600.14133333333</v>
      </c>
      <c r="G709" s="2" t="n">
        <f aca="false">AVERAGE(C650:C709)</f>
        <v>86297.2666666667</v>
      </c>
      <c r="H709" s="2" t="n">
        <f aca="false">SIGN(C709-G709)</f>
        <v>-1</v>
      </c>
      <c r="I709" s="0" t="n">
        <f aca="false">B709-B708</f>
        <v>110.55</v>
      </c>
      <c r="J709" s="0" t="n">
        <f aca="false">H708*I709</f>
        <v>-110.55</v>
      </c>
      <c r="K709" s="0" t="n">
        <f aca="false">K708+I709*L708</f>
        <v>3791.12999999998</v>
      </c>
      <c r="L709" s="0" t="n">
        <f aca="false">INT(K709*$O$1/B709)*H709</f>
        <v>-4</v>
      </c>
      <c r="M709" s="0" t="n">
        <f aca="false">ABS(L709-L708)</f>
        <v>1</v>
      </c>
      <c r="N709" s="0" t="n">
        <f aca="false">COUNTIF(工作表2!$A$2:$A$248,A709)</f>
        <v>0</v>
      </c>
      <c r="P709" s="0" t="n">
        <f aca="false">D709-IF(N708=1,E708,D708)</f>
        <v>78</v>
      </c>
      <c r="Q709" s="0" t="n">
        <f aca="false">H708*P709</f>
        <v>-78</v>
      </c>
      <c r="R709" s="0" t="n">
        <f aca="false">R708+P709*S708</f>
        <v>1876</v>
      </c>
      <c r="S709" s="0" t="n">
        <f aca="false">INT(R709*$O$1/IF(N709=1,E709,D709))*H709</f>
        <v>-2</v>
      </c>
      <c r="T709" s="0" t="n">
        <f aca="false">IF(N709=1,ABS(S709)+ABS(60),ABS(S709-S708))</f>
        <v>0</v>
      </c>
    </row>
    <row r="710" customFormat="false" ht="15" hidden="false" customHeight="false" outlineLevel="0" collapsed="false">
      <c r="A710" s="1" t="n">
        <v>37025</v>
      </c>
      <c r="B710" s="2" t="n">
        <v>5176.45</v>
      </c>
      <c r="C710" s="2" t="n">
        <v>37547</v>
      </c>
      <c r="D710" s="2" t="n">
        <v>5205</v>
      </c>
      <c r="E710" s="2" t="n">
        <v>5209</v>
      </c>
      <c r="F710" s="2" t="n">
        <f aca="false">AVERAGE(B651:B710)</f>
        <v>5588.2875</v>
      </c>
      <c r="G710" s="2" t="n">
        <f aca="false">AVERAGE(C651:C710)</f>
        <v>84085.2333333333</v>
      </c>
      <c r="H710" s="2" t="n">
        <f aca="false">SIGN(C710-G710)</f>
        <v>-1</v>
      </c>
      <c r="I710" s="0" t="n">
        <f aca="false">B710-B709</f>
        <v>-56.2700000000004</v>
      </c>
      <c r="J710" s="0" t="n">
        <f aca="false">H709*I710</f>
        <v>56.2700000000004</v>
      </c>
      <c r="K710" s="0" t="n">
        <f aca="false">K709+I710*L709</f>
        <v>4016.20999999998</v>
      </c>
      <c r="L710" s="0" t="n">
        <f aca="false">INT(K710*$O$1/B710)*H710</f>
        <v>-4</v>
      </c>
      <c r="M710" s="0" t="n">
        <f aca="false">ABS(L710-L709)</f>
        <v>0</v>
      </c>
      <c r="N710" s="0" t="n">
        <f aca="false">COUNTIF(工作表2!$A$2:$A$248,A710)</f>
        <v>0</v>
      </c>
      <c r="P710" s="0" t="n">
        <f aca="false">D710-IF(N709=1,E709,D709)</f>
        <v>-35</v>
      </c>
      <c r="Q710" s="0" t="n">
        <f aca="false">H709*P710</f>
        <v>35</v>
      </c>
      <c r="R710" s="0" t="n">
        <f aca="false">R709+P710*S709</f>
        <v>1946</v>
      </c>
      <c r="S710" s="0" t="n">
        <f aca="false">INT(R710*$O$1/IF(N710=1,E710,D710))*H710</f>
        <v>-2</v>
      </c>
      <c r="T710" s="0" t="n">
        <f aca="false">IF(N710=1,ABS(S710)+ABS(60),ABS(S710-S709))</f>
        <v>0</v>
      </c>
    </row>
    <row r="711" customFormat="false" ht="15" hidden="false" customHeight="false" outlineLevel="0" collapsed="false">
      <c r="A711" s="1" t="n">
        <v>37026</v>
      </c>
      <c r="B711" s="2" t="n">
        <v>5158.79</v>
      </c>
      <c r="C711" s="2" t="n">
        <v>36303</v>
      </c>
      <c r="D711" s="2" t="n">
        <v>5185</v>
      </c>
      <c r="E711" s="2" t="n">
        <v>5170</v>
      </c>
      <c r="F711" s="2" t="n">
        <f aca="false">AVERAGE(B652:B711)</f>
        <v>5572.53</v>
      </c>
      <c r="G711" s="2" t="n">
        <f aca="false">AVERAGE(C652:C711)</f>
        <v>82182.6666666667</v>
      </c>
      <c r="H711" s="2" t="n">
        <f aca="false">SIGN(C711-G711)</f>
        <v>-1</v>
      </c>
      <c r="I711" s="0" t="n">
        <f aca="false">B711-B710</f>
        <v>-17.6599999999999</v>
      </c>
      <c r="J711" s="0" t="n">
        <f aca="false">H710*I711</f>
        <v>17.6599999999999</v>
      </c>
      <c r="K711" s="0" t="n">
        <f aca="false">K710+I711*L710</f>
        <v>4086.84999999998</v>
      </c>
      <c r="L711" s="0" t="n">
        <f aca="false">INT(K711*$O$1/B711)*H711</f>
        <v>-4</v>
      </c>
      <c r="M711" s="0" t="n">
        <f aca="false">ABS(L711-L710)</f>
        <v>0</v>
      </c>
      <c r="N711" s="0" t="n">
        <f aca="false">COUNTIF(工作表2!$A$2:$A$248,A711)</f>
        <v>0</v>
      </c>
      <c r="P711" s="0" t="n">
        <f aca="false">D711-IF(N710=1,E710,D710)</f>
        <v>-20</v>
      </c>
      <c r="Q711" s="0" t="n">
        <f aca="false">H710*P711</f>
        <v>20</v>
      </c>
      <c r="R711" s="0" t="n">
        <f aca="false">R710+P711*S710</f>
        <v>1986</v>
      </c>
      <c r="S711" s="0" t="n">
        <f aca="false">INT(R711*$O$1/IF(N711=1,E711,D711))*H711</f>
        <v>-2</v>
      </c>
      <c r="T711" s="0" t="n">
        <f aca="false">IF(N711=1,ABS(S711)+ABS(60),ABS(S711-S710))</f>
        <v>0</v>
      </c>
    </row>
    <row r="712" customFormat="false" ht="15" hidden="false" customHeight="false" outlineLevel="0" collapsed="false">
      <c r="A712" s="1" t="n">
        <v>37027</v>
      </c>
      <c r="B712" s="2" t="n">
        <v>5082.02</v>
      </c>
      <c r="C712" s="2" t="n">
        <v>35874</v>
      </c>
      <c r="D712" s="2" t="n">
        <v>5080</v>
      </c>
      <c r="E712" s="2" t="n">
        <v>5070</v>
      </c>
      <c r="F712" s="2" t="n">
        <f aca="false">AVERAGE(B653:B712)</f>
        <v>5556.46916666667</v>
      </c>
      <c r="G712" s="2" t="n">
        <f aca="false">AVERAGE(C653:C712)</f>
        <v>80002.1666666667</v>
      </c>
      <c r="H712" s="2" t="n">
        <f aca="false">SIGN(C712-G712)</f>
        <v>-1</v>
      </c>
      <c r="I712" s="0" t="n">
        <f aca="false">B712-B711</f>
        <v>-76.7699999999995</v>
      </c>
      <c r="J712" s="0" t="n">
        <f aca="false">H711*I712</f>
        <v>76.7699999999995</v>
      </c>
      <c r="K712" s="0" t="n">
        <f aca="false">K711+I712*L711</f>
        <v>4393.92999999998</v>
      </c>
      <c r="L712" s="0" t="n">
        <f aca="false">INT(K712*$O$1/B712)*H712</f>
        <v>-5</v>
      </c>
      <c r="M712" s="0" t="n">
        <f aca="false">ABS(L712-L711)</f>
        <v>1</v>
      </c>
      <c r="N712" s="0" t="n">
        <f aca="false">COUNTIF(工作表2!$A$2:$A$248,A712)</f>
        <v>1</v>
      </c>
      <c r="P712" s="0" t="n">
        <f aca="false">D712-IF(N711=1,E711,D711)</f>
        <v>-105</v>
      </c>
      <c r="Q712" s="0" t="n">
        <f aca="false">H711*P712</f>
        <v>105</v>
      </c>
      <c r="R712" s="0" t="n">
        <f aca="false">R711+P712*S711</f>
        <v>2196</v>
      </c>
      <c r="S712" s="0" t="n">
        <f aca="false">INT(R712*$O$1/IF(N712=1,E712,D712))*H712</f>
        <v>-2</v>
      </c>
      <c r="T712" s="0" t="n">
        <f aca="false">IF(N712=1,ABS(S712)+ABS(60),ABS(S712-S711))</f>
        <v>62</v>
      </c>
    </row>
    <row r="713" customFormat="false" ht="15" hidden="false" customHeight="false" outlineLevel="0" collapsed="false">
      <c r="A713" s="1" t="n">
        <v>37028</v>
      </c>
      <c r="B713" s="2" t="n">
        <v>5143.44</v>
      </c>
      <c r="C713" s="2" t="n">
        <v>50889</v>
      </c>
      <c r="D713" s="2" t="n">
        <v>5150</v>
      </c>
      <c r="E713" s="2" t="n">
        <v>5149</v>
      </c>
      <c r="F713" s="2" t="n">
        <f aca="false">AVERAGE(B654:B713)</f>
        <v>5543.23816666667</v>
      </c>
      <c r="G713" s="2" t="n">
        <f aca="false">AVERAGE(C654:C713)</f>
        <v>79241.6333333333</v>
      </c>
      <c r="H713" s="2" t="n">
        <f aca="false">SIGN(C713-G713)</f>
        <v>-1</v>
      </c>
      <c r="I713" s="0" t="n">
        <f aca="false">B713-B712</f>
        <v>61.4199999999992</v>
      </c>
      <c r="J713" s="0" t="n">
        <f aca="false">H712*I713</f>
        <v>-61.4199999999992</v>
      </c>
      <c r="K713" s="0" t="n">
        <f aca="false">K712+I713*L712</f>
        <v>4086.82999999998</v>
      </c>
      <c r="L713" s="0" t="n">
        <f aca="false">INT(K713*$O$1/B713)*H713</f>
        <v>-4</v>
      </c>
      <c r="M713" s="0" t="n">
        <f aca="false">ABS(L713-L712)</f>
        <v>1</v>
      </c>
      <c r="N713" s="0" t="n">
        <f aca="false">COUNTIF(工作表2!$A$2:$A$248,A713)</f>
        <v>0</v>
      </c>
      <c r="P713" s="0" t="n">
        <f aca="false">D713-IF(N712=1,E712,D712)</f>
        <v>80</v>
      </c>
      <c r="Q713" s="0" t="n">
        <f aca="false">H712*P713</f>
        <v>-80</v>
      </c>
      <c r="R713" s="0" t="n">
        <f aca="false">R712+P713*S712</f>
        <v>2036</v>
      </c>
      <c r="S713" s="0" t="n">
        <f aca="false">INT(R713*$O$1/IF(N713=1,E713,D713))*H713</f>
        <v>-2</v>
      </c>
      <c r="T713" s="0" t="n">
        <f aca="false">IF(N713=1,ABS(S713)+ABS(60),ABS(S713-S712))</f>
        <v>0</v>
      </c>
    </row>
    <row r="714" customFormat="false" ht="15" hidden="false" customHeight="false" outlineLevel="0" collapsed="false">
      <c r="A714" s="1" t="n">
        <v>37029</v>
      </c>
      <c r="B714" s="2" t="n">
        <v>5111.67</v>
      </c>
      <c r="C714" s="2" t="n">
        <v>46471</v>
      </c>
      <c r="D714" s="2" t="n">
        <v>5089</v>
      </c>
      <c r="E714" s="2" t="n">
        <v>5100</v>
      </c>
      <c r="F714" s="2" t="n">
        <f aca="false">AVERAGE(B655:B714)</f>
        <v>5528.91116666667</v>
      </c>
      <c r="G714" s="2" t="n">
        <f aca="false">AVERAGE(C655:C714)</f>
        <v>78054.2</v>
      </c>
      <c r="H714" s="2" t="n">
        <f aca="false">SIGN(C714-G714)</f>
        <v>-1</v>
      </c>
      <c r="I714" s="0" t="n">
        <f aca="false">B714-B713</f>
        <v>-31.7699999999995</v>
      </c>
      <c r="J714" s="0" t="n">
        <f aca="false">H713*I714</f>
        <v>31.7699999999995</v>
      </c>
      <c r="K714" s="0" t="n">
        <f aca="false">K713+I714*L713</f>
        <v>4213.90999999998</v>
      </c>
      <c r="L714" s="0" t="n">
        <f aca="false">INT(K714*$O$1/B714)*H714</f>
        <v>-4</v>
      </c>
      <c r="M714" s="0" t="n">
        <f aca="false">ABS(L714-L713)</f>
        <v>0</v>
      </c>
      <c r="N714" s="0" t="n">
        <f aca="false">COUNTIF(工作表2!$A$2:$A$248,A714)</f>
        <v>0</v>
      </c>
      <c r="P714" s="0" t="n">
        <f aca="false">D714-IF(N713=1,E713,D713)</f>
        <v>-61</v>
      </c>
      <c r="Q714" s="0" t="n">
        <f aca="false">H713*P714</f>
        <v>61</v>
      </c>
      <c r="R714" s="0" t="n">
        <f aca="false">R713+P714*S713</f>
        <v>2158</v>
      </c>
      <c r="S714" s="0" t="n">
        <f aca="false">INT(R714*$O$1/IF(N714=1,E714,D714))*H714</f>
        <v>-2</v>
      </c>
      <c r="T714" s="0" t="n">
        <f aca="false">IF(N714=1,ABS(S714)+ABS(60),ABS(S714-S713))</f>
        <v>0</v>
      </c>
    </row>
    <row r="715" customFormat="false" ht="15" hidden="false" customHeight="false" outlineLevel="0" collapsed="false">
      <c r="A715" s="1" t="n">
        <v>37032</v>
      </c>
      <c r="B715" s="2" t="n">
        <v>4958.61</v>
      </c>
      <c r="C715" s="2" t="n">
        <v>40903</v>
      </c>
      <c r="D715" s="2" t="n">
        <v>4982</v>
      </c>
      <c r="E715" s="2" t="n">
        <v>4988</v>
      </c>
      <c r="F715" s="2" t="n">
        <f aca="false">AVERAGE(B656:B715)</f>
        <v>5512.38866666667</v>
      </c>
      <c r="G715" s="2" t="n">
        <f aca="false">AVERAGE(C656:C715)</f>
        <v>77356.7833333333</v>
      </c>
      <c r="H715" s="2" t="n">
        <f aca="false">SIGN(C715-G715)</f>
        <v>-1</v>
      </c>
      <c r="I715" s="0" t="n">
        <f aca="false">B715-B714</f>
        <v>-153.06</v>
      </c>
      <c r="J715" s="0" t="n">
        <f aca="false">H714*I715</f>
        <v>153.06</v>
      </c>
      <c r="K715" s="0" t="n">
        <f aca="false">K714+I715*L714</f>
        <v>4826.14999999998</v>
      </c>
      <c r="L715" s="0" t="n">
        <f aca="false">INT(K715*$O$1/B715)*H715</f>
        <v>-5</v>
      </c>
      <c r="M715" s="0" t="n">
        <f aca="false">ABS(L715-L714)</f>
        <v>1</v>
      </c>
      <c r="N715" s="0" t="n">
        <f aca="false">COUNTIF(工作表2!$A$2:$A$248,A715)</f>
        <v>0</v>
      </c>
      <c r="P715" s="0" t="n">
        <f aca="false">D715-IF(N714=1,E714,D714)</f>
        <v>-107</v>
      </c>
      <c r="Q715" s="0" t="n">
        <f aca="false">H714*P715</f>
        <v>107</v>
      </c>
      <c r="R715" s="0" t="n">
        <f aca="false">R714+P715*S714</f>
        <v>2372</v>
      </c>
      <c r="S715" s="0" t="n">
        <f aca="false">INT(R715*$O$1/IF(N715=1,E715,D715))*H715</f>
        <v>-2</v>
      </c>
      <c r="T715" s="0" t="n">
        <f aca="false">IF(N715=1,ABS(S715)+ABS(60),ABS(S715-S714))</f>
        <v>0</v>
      </c>
    </row>
    <row r="716" customFormat="false" ht="15" hidden="false" customHeight="false" outlineLevel="0" collapsed="false">
      <c r="A716" s="1" t="n">
        <v>37033</v>
      </c>
      <c r="B716" s="2" t="n">
        <v>4991.48</v>
      </c>
      <c r="C716" s="2" t="n">
        <v>46126</v>
      </c>
      <c r="D716" s="2" t="n">
        <v>4993</v>
      </c>
      <c r="E716" s="2" t="n">
        <v>5000</v>
      </c>
      <c r="F716" s="2" t="n">
        <f aca="false">AVERAGE(B657:B716)</f>
        <v>5499.596</v>
      </c>
      <c r="G716" s="2" t="n">
        <f aca="false">AVERAGE(C657:C716)</f>
        <v>76708.5666666667</v>
      </c>
      <c r="H716" s="2" t="n">
        <f aca="false">SIGN(C716-G716)</f>
        <v>-1</v>
      </c>
      <c r="I716" s="0" t="n">
        <f aca="false">B716-B715</f>
        <v>32.8699999999999</v>
      </c>
      <c r="J716" s="0" t="n">
        <f aca="false">H715*I716</f>
        <v>-32.8699999999999</v>
      </c>
      <c r="K716" s="0" t="n">
        <f aca="false">K715+I716*L715</f>
        <v>4661.79999999998</v>
      </c>
      <c r="L716" s="0" t="n">
        <f aca="false">INT(K716*$O$1/B716)*H716</f>
        <v>-5</v>
      </c>
      <c r="M716" s="0" t="n">
        <f aca="false">ABS(L716-L715)</f>
        <v>0</v>
      </c>
      <c r="N716" s="0" t="n">
        <f aca="false">COUNTIF(工作表2!$A$2:$A$248,A716)</f>
        <v>0</v>
      </c>
      <c r="P716" s="0" t="n">
        <f aca="false">D716-IF(N715=1,E715,D715)</f>
        <v>11</v>
      </c>
      <c r="Q716" s="0" t="n">
        <f aca="false">H715*P716</f>
        <v>-11</v>
      </c>
      <c r="R716" s="0" t="n">
        <f aca="false">R715+P716*S715</f>
        <v>2350</v>
      </c>
      <c r="S716" s="0" t="n">
        <f aca="false">INT(R716*$O$1/IF(N716=1,E716,D716))*H716</f>
        <v>-2</v>
      </c>
      <c r="T716" s="0" t="n">
        <f aca="false">IF(N716=1,ABS(S716)+ABS(60),ABS(S716-S715))</f>
        <v>0</v>
      </c>
    </row>
    <row r="717" customFormat="false" ht="15" hidden="false" customHeight="false" outlineLevel="0" collapsed="false">
      <c r="A717" s="1" t="n">
        <v>37034</v>
      </c>
      <c r="B717" s="2" t="n">
        <v>5209.97</v>
      </c>
      <c r="C717" s="2" t="n">
        <v>69965</v>
      </c>
      <c r="D717" s="2" t="n">
        <v>5225</v>
      </c>
      <c r="E717" s="2" t="n">
        <v>5220</v>
      </c>
      <c r="F717" s="2" t="n">
        <f aca="false">AVERAGE(B658:B717)</f>
        <v>5490.98</v>
      </c>
      <c r="G717" s="2" t="n">
        <f aca="false">AVERAGE(C658:C717)</f>
        <v>76529.95</v>
      </c>
      <c r="H717" s="2" t="n">
        <f aca="false">SIGN(C717-G717)</f>
        <v>-1</v>
      </c>
      <c r="I717" s="0" t="n">
        <f aca="false">B717-B716</f>
        <v>218.490000000001</v>
      </c>
      <c r="J717" s="0" t="n">
        <f aca="false">H716*I717</f>
        <v>-218.490000000001</v>
      </c>
      <c r="K717" s="0" t="n">
        <f aca="false">K716+I717*L716</f>
        <v>3569.34999999998</v>
      </c>
      <c r="L717" s="0" t="n">
        <f aca="false">INT(K717*$O$1/B717)*H717</f>
        <v>-4</v>
      </c>
      <c r="M717" s="0" t="n">
        <f aca="false">ABS(L717-L716)</f>
        <v>1</v>
      </c>
      <c r="N717" s="0" t="n">
        <f aca="false">COUNTIF(工作表2!$A$2:$A$248,A717)</f>
        <v>0</v>
      </c>
      <c r="P717" s="0" t="n">
        <f aca="false">D717-IF(N716=1,E716,D716)</f>
        <v>232</v>
      </c>
      <c r="Q717" s="0" t="n">
        <f aca="false">H716*P717</f>
        <v>-232</v>
      </c>
      <c r="R717" s="0" t="n">
        <f aca="false">R716+P717*S716</f>
        <v>1886</v>
      </c>
      <c r="S717" s="0" t="n">
        <f aca="false">INT(R717*$O$1/IF(N717=1,E717,D717))*H717</f>
        <v>-2</v>
      </c>
      <c r="T717" s="0" t="n">
        <f aca="false">IF(N717=1,ABS(S717)+ABS(60),ABS(S717-S716))</f>
        <v>0</v>
      </c>
    </row>
    <row r="718" customFormat="false" ht="15" hidden="false" customHeight="false" outlineLevel="0" collapsed="false">
      <c r="A718" s="1" t="n">
        <v>37035</v>
      </c>
      <c r="B718" s="2" t="n">
        <v>5226.79</v>
      </c>
      <c r="C718" s="2" t="n">
        <v>74015</v>
      </c>
      <c r="D718" s="2" t="n">
        <v>5223</v>
      </c>
      <c r="E718" s="2" t="n">
        <v>5232</v>
      </c>
      <c r="F718" s="2" t="n">
        <f aca="false">AVERAGE(B659:B718)</f>
        <v>5482.82616666666</v>
      </c>
      <c r="G718" s="2" t="n">
        <f aca="false">AVERAGE(C659:C718)</f>
        <v>76487.9</v>
      </c>
      <c r="H718" s="2" t="n">
        <f aca="false">SIGN(C718-G718)</f>
        <v>-1</v>
      </c>
      <c r="I718" s="0" t="n">
        <f aca="false">B718-B717</f>
        <v>16.8199999999997</v>
      </c>
      <c r="J718" s="0" t="n">
        <f aca="false">H717*I718</f>
        <v>-16.8199999999997</v>
      </c>
      <c r="K718" s="0" t="n">
        <f aca="false">K717+I718*L717</f>
        <v>3502.06999999998</v>
      </c>
      <c r="L718" s="0" t="n">
        <f aca="false">INT(K718*$O$1/B718)*H718</f>
        <v>-4</v>
      </c>
      <c r="M718" s="0" t="n">
        <f aca="false">ABS(L718-L717)</f>
        <v>0</v>
      </c>
      <c r="N718" s="0" t="n">
        <f aca="false">COUNTIF(工作表2!$A$2:$A$248,A718)</f>
        <v>0</v>
      </c>
      <c r="P718" s="0" t="n">
        <f aca="false">D718-IF(N717=1,E717,D717)</f>
        <v>-2</v>
      </c>
      <c r="Q718" s="0" t="n">
        <f aca="false">H717*P718</f>
        <v>2</v>
      </c>
      <c r="R718" s="0" t="n">
        <f aca="false">R717+P718*S717</f>
        <v>1890</v>
      </c>
      <c r="S718" s="0" t="n">
        <f aca="false">INT(R718*$O$1/IF(N718=1,E718,D718))*H718</f>
        <v>-2</v>
      </c>
      <c r="T718" s="0" t="n">
        <f aca="false">IF(N718=1,ABS(S718)+ABS(60),ABS(S718-S717))</f>
        <v>0</v>
      </c>
    </row>
    <row r="719" customFormat="false" ht="15" hidden="false" customHeight="false" outlineLevel="0" collapsed="false">
      <c r="A719" s="1" t="n">
        <v>37036</v>
      </c>
      <c r="B719" s="2" t="n">
        <v>5170.08</v>
      </c>
      <c r="C719" s="2" t="n">
        <v>56102</v>
      </c>
      <c r="D719" s="2" t="n">
        <v>5182</v>
      </c>
      <c r="E719" s="2" t="n">
        <v>5180</v>
      </c>
      <c r="F719" s="2" t="n">
        <f aca="false">AVERAGE(B660:B719)</f>
        <v>5474.416</v>
      </c>
      <c r="G719" s="2" t="n">
        <f aca="false">AVERAGE(C660:C719)</f>
        <v>75976.5333333333</v>
      </c>
      <c r="H719" s="2" t="n">
        <f aca="false">SIGN(C719-G719)</f>
        <v>-1</v>
      </c>
      <c r="I719" s="0" t="n">
        <f aca="false">B719-B718</f>
        <v>-56.71</v>
      </c>
      <c r="J719" s="0" t="n">
        <f aca="false">H718*I719</f>
        <v>56.71</v>
      </c>
      <c r="K719" s="0" t="n">
        <f aca="false">K718+I719*L718</f>
        <v>3728.90999999998</v>
      </c>
      <c r="L719" s="0" t="n">
        <f aca="false">INT(K719*$O$1/B719)*H719</f>
        <v>-4</v>
      </c>
      <c r="M719" s="0" t="n">
        <f aca="false">ABS(L719-L718)</f>
        <v>0</v>
      </c>
      <c r="N719" s="0" t="n">
        <f aca="false">COUNTIF(工作表2!$A$2:$A$248,A719)</f>
        <v>0</v>
      </c>
      <c r="P719" s="0" t="n">
        <f aca="false">D719-IF(N718=1,E718,D718)</f>
        <v>-41</v>
      </c>
      <c r="Q719" s="0" t="n">
        <f aca="false">H718*P719</f>
        <v>41</v>
      </c>
      <c r="R719" s="0" t="n">
        <f aca="false">R718+P719*S718</f>
        <v>1972</v>
      </c>
      <c r="S719" s="0" t="n">
        <f aca="false">INT(R719*$O$1/IF(N719=1,E719,D719))*H719</f>
        <v>-2</v>
      </c>
      <c r="T719" s="0" t="n">
        <f aca="false">IF(N719=1,ABS(S719)+ABS(60),ABS(S719-S718))</f>
        <v>0</v>
      </c>
    </row>
    <row r="720" customFormat="false" ht="15" hidden="false" customHeight="false" outlineLevel="0" collapsed="false">
      <c r="A720" s="1" t="n">
        <v>37039</v>
      </c>
      <c r="B720" s="2" t="n">
        <v>5079.72</v>
      </c>
      <c r="C720" s="2" t="n">
        <v>32743</v>
      </c>
      <c r="D720" s="2" t="n">
        <v>5110</v>
      </c>
      <c r="E720" s="2" t="n">
        <v>5120</v>
      </c>
      <c r="F720" s="2" t="n">
        <f aca="false">AVERAGE(B661:B720)</f>
        <v>5467.41366666667</v>
      </c>
      <c r="G720" s="2" t="n">
        <f aca="false">AVERAGE(C661:C720)</f>
        <v>75292.5</v>
      </c>
      <c r="H720" s="2" t="n">
        <f aca="false">SIGN(C720-G720)</f>
        <v>-1</v>
      </c>
      <c r="I720" s="0" t="n">
        <f aca="false">B720-B719</f>
        <v>-90.3599999999997</v>
      </c>
      <c r="J720" s="0" t="n">
        <f aca="false">H719*I720</f>
        <v>90.3599999999997</v>
      </c>
      <c r="K720" s="0" t="n">
        <f aca="false">K719+I720*L719</f>
        <v>4090.34999999998</v>
      </c>
      <c r="L720" s="0" t="n">
        <f aca="false">INT(K720*$O$1/B720)*H720</f>
        <v>-4</v>
      </c>
      <c r="M720" s="0" t="n">
        <f aca="false">ABS(L720-L719)</f>
        <v>0</v>
      </c>
      <c r="N720" s="0" t="n">
        <f aca="false">COUNTIF(工作表2!$A$2:$A$248,A720)</f>
        <v>0</v>
      </c>
      <c r="P720" s="0" t="n">
        <f aca="false">D720-IF(N719=1,E719,D719)</f>
        <v>-72</v>
      </c>
      <c r="Q720" s="0" t="n">
        <f aca="false">H719*P720</f>
        <v>72</v>
      </c>
      <c r="R720" s="0" t="n">
        <f aca="false">R719+P720*S719</f>
        <v>2116</v>
      </c>
      <c r="S720" s="0" t="n">
        <f aca="false">INT(R720*$O$1/IF(N720=1,E720,D720))*H720</f>
        <v>-2</v>
      </c>
      <c r="T720" s="0" t="n">
        <f aca="false">IF(N720=1,ABS(S720)+ABS(60),ABS(S720-S719))</f>
        <v>0</v>
      </c>
    </row>
    <row r="721" customFormat="false" ht="15" hidden="false" customHeight="false" outlineLevel="0" collapsed="false">
      <c r="A721" s="1" t="n">
        <v>37040</v>
      </c>
      <c r="B721" s="2" t="n">
        <v>5095.26</v>
      </c>
      <c r="C721" s="2" t="n">
        <v>55142</v>
      </c>
      <c r="D721" s="2" t="n">
        <v>5112</v>
      </c>
      <c r="E721" s="2" t="n">
        <v>5125</v>
      </c>
      <c r="F721" s="2" t="n">
        <f aca="false">AVERAGE(B662:B721)</f>
        <v>5460.67566666667</v>
      </c>
      <c r="G721" s="2" t="n">
        <f aca="false">AVERAGE(C662:C721)</f>
        <v>75098.5</v>
      </c>
      <c r="H721" s="2" t="n">
        <f aca="false">SIGN(C721-G721)</f>
        <v>-1</v>
      </c>
      <c r="I721" s="0" t="n">
        <f aca="false">B721-B720</f>
        <v>15.54</v>
      </c>
      <c r="J721" s="0" t="n">
        <f aca="false">H720*I721</f>
        <v>-15.54</v>
      </c>
      <c r="K721" s="0" t="n">
        <f aca="false">K720+I721*L720</f>
        <v>4028.18999999998</v>
      </c>
      <c r="L721" s="0" t="n">
        <f aca="false">INT(K721*$O$1/B721)*H721</f>
        <v>-4</v>
      </c>
      <c r="M721" s="0" t="n">
        <f aca="false">ABS(L721-L720)</f>
        <v>0</v>
      </c>
      <c r="N721" s="0" t="n">
        <f aca="false">COUNTIF(工作表2!$A$2:$A$248,A721)</f>
        <v>0</v>
      </c>
      <c r="P721" s="0" t="n">
        <f aca="false">D721-IF(N720=1,E720,D720)</f>
        <v>2</v>
      </c>
      <c r="Q721" s="0" t="n">
        <f aca="false">H720*P721</f>
        <v>-2</v>
      </c>
      <c r="R721" s="0" t="n">
        <f aca="false">R720+P721*S720</f>
        <v>2112</v>
      </c>
      <c r="S721" s="0" t="n">
        <f aca="false">INT(R721*$O$1/IF(N721=1,E721,D721))*H721</f>
        <v>-2</v>
      </c>
      <c r="T721" s="0" t="n">
        <f aca="false">IF(N721=1,ABS(S721)+ABS(60),ABS(S721-S720))</f>
        <v>0</v>
      </c>
    </row>
    <row r="722" customFormat="false" ht="15" hidden="false" customHeight="false" outlineLevel="0" collapsed="false">
      <c r="A722" s="1" t="n">
        <v>37041</v>
      </c>
      <c r="B722" s="2" t="n">
        <v>5057.07</v>
      </c>
      <c r="C722" s="2" t="n">
        <v>38741</v>
      </c>
      <c r="D722" s="2" t="n">
        <v>5102</v>
      </c>
      <c r="E722" s="2" t="n">
        <v>5113</v>
      </c>
      <c r="F722" s="2" t="n">
        <f aca="false">AVERAGE(B663:B722)</f>
        <v>5451.4645</v>
      </c>
      <c r="G722" s="2" t="n">
        <f aca="false">AVERAGE(C663:C722)</f>
        <v>74700.85</v>
      </c>
      <c r="H722" s="2" t="n">
        <f aca="false">SIGN(C722-G722)</f>
        <v>-1</v>
      </c>
      <c r="I722" s="0" t="n">
        <f aca="false">B722-B721</f>
        <v>-38.1900000000005</v>
      </c>
      <c r="J722" s="0" t="n">
        <f aca="false">H721*I722</f>
        <v>38.1900000000005</v>
      </c>
      <c r="K722" s="0" t="n">
        <f aca="false">K721+I722*L721</f>
        <v>4180.94999999998</v>
      </c>
      <c r="L722" s="0" t="n">
        <f aca="false">INT(K722*$O$1/B722)*H722</f>
        <v>-4</v>
      </c>
      <c r="M722" s="0" t="n">
        <f aca="false">ABS(L722-L721)</f>
        <v>0</v>
      </c>
      <c r="N722" s="0" t="n">
        <f aca="false">COUNTIF(工作表2!$A$2:$A$248,A722)</f>
        <v>0</v>
      </c>
      <c r="P722" s="0" t="n">
        <f aca="false">D722-IF(N721=1,E721,D721)</f>
        <v>-10</v>
      </c>
      <c r="Q722" s="0" t="n">
        <f aca="false">H721*P722</f>
        <v>10</v>
      </c>
      <c r="R722" s="0" t="n">
        <f aca="false">R721+P722*S721</f>
        <v>2132</v>
      </c>
      <c r="S722" s="0" t="n">
        <f aca="false">INT(R722*$O$1/IF(N722=1,E722,D722))*H722</f>
        <v>-2</v>
      </c>
      <c r="T722" s="0" t="n">
        <f aca="false">IF(N722=1,ABS(S722)+ABS(60),ABS(S722-S721))</f>
        <v>0</v>
      </c>
    </row>
    <row r="723" customFormat="false" ht="15" hidden="false" customHeight="false" outlineLevel="0" collapsed="false">
      <c r="A723" s="1" t="n">
        <v>37042</v>
      </c>
      <c r="B723" s="2" t="n">
        <v>5048.86</v>
      </c>
      <c r="C723" s="2" t="n">
        <v>42127</v>
      </c>
      <c r="D723" s="2" t="n">
        <v>5085</v>
      </c>
      <c r="E723" s="2" t="n">
        <v>5118</v>
      </c>
      <c r="F723" s="2" t="n">
        <f aca="false">AVERAGE(B664:B723)</f>
        <v>5441.6945</v>
      </c>
      <c r="G723" s="2" t="n">
        <f aca="false">AVERAGE(C664:C723)</f>
        <v>73734.2666666667</v>
      </c>
      <c r="H723" s="2" t="n">
        <f aca="false">SIGN(C723-G723)</f>
        <v>-1</v>
      </c>
      <c r="I723" s="0" t="n">
        <f aca="false">B723-B722</f>
        <v>-8.21000000000004</v>
      </c>
      <c r="J723" s="0" t="n">
        <f aca="false">H722*I723</f>
        <v>8.21000000000004</v>
      </c>
      <c r="K723" s="0" t="n">
        <f aca="false">K722+I723*L722</f>
        <v>4213.78999999998</v>
      </c>
      <c r="L723" s="0" t="n">
        <f aca="false">INT(K723*$O$1/B723)*H723</f>
        <v>-5</v>
      </c>
      <c r="M723" s="0" t="n">
        <f aca="false">ABS(L723-L722)</f>
        <v>1</v>
      </c>
      <c r="N723" s="0" t="n">
        <f aca="false">COUNTIF(工作表2!$A$2:$A$248,A723)</f>
        <v>0</v>
      </c>
      <c r="P723" s="0" t="n">
        <f aca="false">D723-IF(N722=1,E722,D722)</f>
        <v>-17</v>
      </c>
      <c r="Q723" s="0" t="n">
        <f aca="false">H722*P723</f>
        <v>17</v>
      </c>
      <c r="R723" s="0" t="n">
        <f aca="false">R722+P723*S722</f>
        <v>2166</v>
      </c>
      <c r="S723" s="0" t="n">
        <f aca="false">INT(R723*$O$1/IF(N723=1,E723,D723))*H723</f>
        <v>-2</v>
      </c>
      <c r="T723" s="0" t="n">
        <f aca="false">IF(N723=1,ABS(S723)+ABS(60),ABS(S723-S722))</f>
        <v>0</v>
      </c>
    </row>
    <row r="724" customFormat="false" ht="15" hidden="false" customHeight="false" outlineLevel="0" collapsed="false">
      <c r="A724" s="1" t="n">
        <v>37043</v>
      </c>
      <c r="B724" s="2" t="n">
        <v>5013.96</v>
      </c>
      <c r="C724" s="2" t="n">
        <v>36768</v>
      </c>
      <c r="D724" s="2" t="n">
        <v>5031</v>
      </c>
      <c r="E724" s="2" t="n">
        <v>5035</v>
      </c>
      <c r="F724" s="2" t="n">
        <f aca="false">AVERAGE(B665:B724)</f>
        <v>5428.975</v>
      </c>
      <c r="G724" s="2" t="n">
        <f aca="false">AVERAGE(C665:C724)</f>
        <v>72530.6</v>
      </c>
      <c r="H724" s="2" t="n">
        <f aca="false">SIGN(C724-G724)</f>
        <v>-1</v>
      </c>
      <c r="I724" s="0" t="n">
        <f aca="false">B724-B723</f>
        <v>-34.8999999999996</v>
      </c>
      <c r="J724" s="0" t="n">
        <f aca="false">H723*I724</f>
        <v>34.8999999999996</v>
      </c>
      <c r="K724" s="0" t="n">
        <f aca="false">K723+I724*L723</f>
        <v>4388.28999999998</v>
      </c>
      <c r="L724" s="0" t="n">
        <f aca="false">INT(K724*$O$1/B724)*H724</f>
        <v>-5</v>
      </c>
      <c r="M724" s="0" t="n">
        <f aca="false">ABS(L724-L723)</f>
        <v>0</v>
      </c>
      <c r="N724" s="0" t="n">
        <f aca="false">COUNTIF(工作表2!$A$2:$A$248,A724)</f>
        <v>0</v>
      </c>
      <c r="P724" s="0" t="n">
        <f aca="false">D724-IF(N723=1,E723,D723)</f>
        <v>-54</v>
      </c>
      <c r="Q724" s="0" t="n">
        <f aca="false">H723*P724</f>
        <v>54</v>
      </c>
      <c r="R724" s="0" t="n">
        <f aca="false">R723+P724*S723</f>
        <v>2274</v>
      </c>
      <c r="S724" s="0" t="n">
        <f aca="false">INT(R724*$O$1/IF(N724=1,E724,D724))*H724</f>
        <v>-2</v>
      </c>
      <c r="T724" s="0" t="n">
        <f aca="false">IF(N724=1,ABS(S724)+ABS(60),ABS(S724-S723))</f>
        <v>0</v>
      </c>
    </row>
    <row r="725" customFormat="false" ht="15" hidden="false" customHeight="false" outlineLevel="0" collapsed="false">
      <c r="A725" s="1" t="n">
        <v>37046</v>
      </c>
      <c r="B725" s="2" t="n">
        <v>4985.11</v>
      </c>
      <c r="C725" s="2" t="n">
        <v>27167</v>
      </c>
      <c r="D725" s="2" t="n">
        <v>5030</v>
      </c>
      <c r="E725" s="2" t="n">
        <v>5002</v>
      </c>
      <c r="F725" s="2" t="n">
        <f aca="false">AVERAGE(B666:B725)</f>
        <v>5416.8765</v>
      </c>
      <c r="G725" s="2" t="n">
        <f aca="false">AVERAGE(C666:C725)</f>
        <v>71439.2</v>
      </c>
      <c r="H725" s="2" t="n">
        <f aca="false">SIGN(C725-G725)</f>
        <v>-1</v>
      </c>
      <c r="I725" s="0" t="n">
        <f aca="false">B725-B724</f>
        <v>-28.8500000000004</v>
      </c>
      <c r="J725" s="0" t="n">
        <f aca="false">H724*I725</f>
        <v>28.8500000000004</v>
      </c>
      <c r="K725" s="0" t="n">
        <f aca="false">K724+I725*L724</f>
        <v>4532.53999999998</v>
      </c>
      <c r="L725" s="0" t="n">
        <f aca="false">INT(K725*$O$1/B725)*H725</f>
        <v>-5</v>
      </c>
      <c r="M725" s="0" t="n">
        <f aca="false">ABS(L725-L724)</f>
        <v>0</v>
      </c>
      <c r="N725" s="0" t="n">
        <f aca="false">COUNTIF(工作表2!$A$2:$A$248,A725)</f>
        <v>0</v>
      </c>
      <c r="P725" s="0" t="n">
        <f aca="false">D725-IF(N724=1,E724,D724)</f>
        <v>-1</v>
      </c>
      <c r="Q725" s="0" t="n">
        <f aca="false">H724*P725</f>
        <v>1</v>
      </c>
      <c r="R725" s="0" t="n">
        <f aca="false">R724+P725*S724</f>
        <v>2276</v>
      </c>
      <c r="S725" s="0" t="n">
        <f aca="false">INT(R725*$O$1/IF(N725=1,E725,D725))*H725</f>
        <v>-2</v>
      </c>
      <c r="T725" s="0" t="n">
        <f aca="false">IF(N725=1,ABS(S725)+ABS(60),ABS(S725-S724))</f>
        <v>0</v>
      </c>
    </row>
    <row r="726" customFormat="false" ht="15" hidden="false" customHeight="false" outlineLevel="0" collapsed="false">
      <c r="A726" s="1" t="n">
        <v>37047</v>
      </c>
      <c r="B726" s="2" t="n">
        <v>5065.06</v>
      </c>
      <c r="C726" s="2" t="n">
        <v>38538</v>
      </c>
      <c r="D726" s="2" t="n">
        <v>5094</v>
      </c>
      <c r="E726" s="2" t="n">
        <v>5099</v>
      </c>
      <c r="F726" s="2" t="n">
        <f aca="false">AVERAGE(B667:B726)</f>
        <v>5406.62033333333</v>
      </c>
      <c r="G726" s="2" t="n">
        <f aca="false">AVERAGE(C667:C726)</f>
        <v>71030.9166666667</v>
      </c>
      <c r="H726" s="2" t="n">
        <f aca="false">SIGN(C726-G726)</f>
        <v>-1</v>
      </c>
      <c r="I726" s="0" t="n">
        <f aca="false">B726-B725</f>
        <v>79.9500000000007</v>
      </c>
      <c r="J726" s="0" t="n">
        <f aca="false">H725*I726</f>
        <v>-79.9500000000007</v>
      </c>
      <c r="K726" s="0" t="n">
        <f aca="false">K725+I726*L725</f>
        <v>4132.78999999998</v>
      </c>
      <c r="L726" s="0" t="n">
        <f aca="false">INT(K726*$O$1/B726)*H726</f>
        <v>-4</v>
      </c>
      <c r="M726" s="0" t="n">
        <f aca="false">ABS(L726-L725)</f>
        <v>1</v>
      </c>
      <c r="N726" s="0" t="n">
        <f aca="false">COUNTIF(工作表2!$A$2:$A$248,A726)</f>
        <v>0</v>
      </c>
      <c r="P726" s="0" t="n">
        <f aca="false">D726-IF(N725=1,E725,D725)</f>
        <v>64</v>
      </c>
      <c r="Q726" s="0" t="n">
        <f aca="false">H725*P726</f>
        <v>-64</v>
      </c>
      <c r="R726" s="0" t="n">
        <f aca="false">R725+P726*S725</f>
        <v>2148</v>
      </c>
      <c r="S726" s="0" t="n">
        <f aca="false">INT(R726*$O$1/IF(N726=1,E726,D726))*H726</f>
        <v>-2</v>
      </c>
      <c r="T726" s="0" t="n">
        <f aca="false">IF(N726=1,ABS(S726)+ABS(60),ABS(S726-S725))</f>
        <v>0</v>
      </c>
    </row>
    <row r="727" customFormat="false" ht="15" hidden="false" customHeight="false" outlineLevel="0" collapsed="false">
      <c r="A727" s="1" t="n">
        <v>37048</v>
      </c>
      <c r="B727" s="2" t="n">
        <v>5220.44</v>
      </c>
      <c r="C727" s="2" t="n">
        <v>79870</v>
      </c>
      <c r="D727" s="2" t="n">
        <v>5194</v>
      </c>
      <c r="E727" s="2" t="n">
        <v>5210</v>
      </c>
      <c r="F727" s="2" t="n">
        <f aca="false">AVERAGE(B668:B727)</f>
        <v>5400.58316666667</v>
      </c>
      <c r="G727" s="2" t="n">
        <f aca="false">AVERAGE(C668:C727)</f>
        <v>71182.7833333333</v>
      </c>
      <c r="H727" s="2" t="n">
        <f aca="false">SIGN(C727-G727)</f>
        <v>1</v>
      </c>
      <c r="I727" s="0" t="n">
        <f aca="false">B727-B726</f>
        <v>155.379999999999</v>
      </c>
      <c r="J727" s="0" t="n">
        <f aca="false">H726*I727</f>
        <v>-155.379999999999</v>
      </c>
      <c r="K727" s="0" t="n">
        <f aca="false">K726+I727*L726</f>
        <v>3511.26999999998</v>
      </c>
      <c r="L727" s="0" t="n">
        <f aca="false">INT(K727*$O$1/B727)*H727</f>
        <v>4</v>
      </c>
      <c r="M727" s="0" t="n">
        <f aca="false">ABS(L727-L726)</f>
        <v>8</v>
      </c>
      <c r="N727" s="0" t="n">
        <f aca="false">COUNTIF(工作表2!$A$2:$A$248,A727)</f>
        <v>0</v>
      </c>
      <c r="P727" s="0" t="n">
        <f aca="false">D727-IF(N726=1,E726,D726)</f>
        <v>100</v>
      </c>
      <c r="Q727" s="0" t="n">
        <f aca="false">H726*P727</f>
        <v>-100</v>
      </c>
      <c r="R727" s="0" t="n">
        <f aca="false">R726+P727*S726</f>
        <v>1948</v>
      </c>
      <c r="S727" s="0" t="n">
        <f aca="false">INT(R727*$O$1/IF(N727=1,E727,D727))*H727</f>
        <v>2</v>
      </c>
      <c r="T727" s="0" t="n">
        <f aca="false">IF(N727=1,ABS(S727)+ABS(60),ABS(S727-S726))</f>
        <v>4</v>
      </c>
    </row>
    <row r="728" customFormat="false" ht="15" hidden="false" customHeight="false" outlineLevel="0" collapsed="false">
      <c r="A728" s="1" t="n">
        <v>37049</v>
      </c>
      <c r="B728" s="2" t="n">
        <v>5153.35</v>
      </c>
      <c r="C728" s="2" t="n">
        <v>53638</v>
      </c>
      <c r="D728" s="2" t="n">
        <v>5155</v>
      </c>
      <c r="E728" s="2" t="n">
        <v>5160</v>
      </c>
      <c r="F728" s="2" t="n">
        <f aca="false">AVERAGE(B669:B728)</f>
        <v>5392.96566666667</v>
      </c>
      <c r="G728" s="2" t="n">
        <f aca="false">AVERAGE(C669:C728)</f>
        <v>70322.9833333333</v>
      </c>
      <c r="H728" s="2" t="n">
        <f aca="false">SIGN(C728-G728)</f>
        <v>-1</v>
      </c>
      <c r="I728" s="0" t="n">
        <f aca="false">B728-B727</f>
        <v>-67.0899999999992</v>
      </c>
      <c r="J728" s="0" t="n">
        <f aca="false">H727*I728</f>
        <v>-67.0899999999992</v>
      </c>
      <c r="K728" s="0" t="n">
        <f aca="false">K727+I728*L727</f>
        <v>3242.90999999998</v>
      </c>
      <c r="L728" s="0" t="n">
        <f aca="false">INT(K728*$O$1/B728)*H728</f>
        <v>-3</v>
      </c>
      <c r="M728" s="0" t="n">
        <f aca="false">ABS(L728-L727)</f>
        <v>7</v>
      </c>
      <c r="N728" s="0" t="n">
        <f aca="false">COUNTIF(工作表2!$A$2:$A$248,A728)</f>
        <v>0</v>
      </c>
      <c r="P728" s="0" t="n">
        <f aca="false">D728-IF(N727=1,E727,D727)</f>
        <v>-39</v>
      </c>
      <c r="Q728" s="0" t="n">
        <f aca="false">H727*P728</f>
        <v>-39</v>
      </c>
      <c r="R728" s="0" t="n">
        <f aca="false">R727+P728*S727</f>
        <v>1870</v>
      </c>
      <c r="S728" s="0" t="n">
        <f aca="false">INT(R728*$O$1/IF(N728=1,E728,D728))*H728</f>
        <v>-2</v>
      </c>
      <c r="T728" s="0" t="n">
        <f aca="false">IF(N728=1,ABS(S728)+ABS(60),ABS(S728-S727))</f>
        <v>4</v>
      </c>
    </row>
    <row r="729" customFormat="false" ht="15" hidden="false" customHeight="false" outlineLevel="0" collapsed="false">
      <c r="A729" s="1" t="n">
        <v>37050</v>
      </c>
      <c r="B729" s="2" t="n">
        <v>5226.28</v>
      </c>
      <c r="C729" s="2" t="n">
        <v>92286</v>
      </c>
      <c r="D729" s="2" t="n">
        <v>5240</v>
      </c>
      <c r="E729" s="2" t="n">
        <v>5230</v>
      </c>
      <c r="F729" s="2" t="n">
        <f aca="false">AVERAGE(B670:B729)</f>
        <v>5385.76683333333</v>
      </c>
      <c r="G729" s="2" t="n">
        <f aca="false">AVERAGE(C670:C729)</f>
        <v>70114.6833333333</v>
      </c>
      <c r="H729" s="2" t="n">
        <f aca="false">SIGN(C729-G729)</f>
        <v>1</v>
      </c>
      <c r="I729" s="0" t="n">
        <f aca="false">B729-B728</f>
        <v>72.9299999999994</v>
      </c>
      <c r="J729" s="0" t="n">
        <f aca="false">H728*I729</f>
        <v>-72.9299999999994</v>
      </c>
      <c r="K729" s="0" t="n">
        <f aca="false">K728+I729*L728</f>
        <v>3024.11999999999</v>
      </c>
      <c r="L729" s="0" t="n">
        <f aca="false">INT(K729*$O$1/B729)*H729</f>
        <v>3</v>
      </c>
      <c r="M729" s="0" t="n">
        <f aca="false">ABS(L729-L728)</f>
        <v>6</v>
      </c>
      <c r="N729" s="0" t="n">
        <f aca="false">COUNTIF(工作表2!$A$2:$A$248,A729)</f>
        <v>0</v>
      </c>
      <c r="P729" s="0" t="n">
        <f aca="false">D729-IF(N728=1,E728,D728)</f>
        <v>85</v>
      </c>
      <c r="Q729" s="0" t="n">
        <f aca="false">H728*P729</f>
        <v>-85</v>
      </c>
      <c r="R729" s="0" t="n">
        <f aca="false">R728+P729*S728</f>
        <v>1700</v>
      </c>
      <c r="S729" s="0" t="n">
        <f aca="false">INT(R729*$O$1/IF(N729=1,E729,D729))*H729</f>
        <v>1</v>
      </c>
      <c r="T729" s="0" t="n">
        <f aca="false">IF(N729=1,ABS(S729)+ABS(60),ABS(S729-S728))</f>
        <v>3</v>
      </c>
    </row>
    <row r="730" customFormat="false" ht="15" hidden="false" customHeight="false" outlineLevel="0" collapsed="false">
      <c r="A730" s="1" t="n">
        <v>37053</v>
      </c>
      <c r="B730" s="2" t="n">
        <v>5271.3</v>
      </c>
      <c r="C730" s="2" t="n">
        <v>49227</v>
      </c>
      <c r="D730" s="2" t="n">
        <v>5289</v>
      </c>
      <c r="E730" s="2" t="n">
        <v>5285</v>
      </c>
      <c r="F730" s="2" t="n">
        <f aca="false">AVERAGE(B671:B730)</f>
        <v>5377.9095</v>
      </c>
      <c r="G730" s="2" t="n">
        <f aca="false">AVERAGE(C671:C730)</f>
        <v>68858.2166666667</v>
      </c>
      <c r="H730" s="2" t="n">
        <f aca="false">SIGN(C730-G730)</f>
        <v>-1</v>
      </c>
      <c r="I730" s="0" t="n">
        <f aca="false">B730-B729</f>
        <v>45.0200000000004</v>
      </c>
      <c r="J730" s="0" t="n">
        <f aca="false">H729*I730</f>
        <v>45.0200000000004</v>
      </c>
      <c r="K730" s="0" t="n">
        <f aca="false">K729+I730*L729</f>
        <v>3159.17999999999</v>
      </c>
      <c r="L730" s="0" t="n">
        <f aca="false">INT(K730*$O$1/B730)*H730</f>
        <v>-3</v>
      </c>
      <c r="M730" s="0" t="n">
        <f aca="false">ABS(L730-L729)</f>
        <v>6</v>
      </c>
      <c r="N730" s="0" t="n">
        <f aca="false">COUNTIF(工作表2!$A$2:$A$248,A730)</f>
        <v>0</v>
      </c>
      <c r="P730" s="0" t="n">
        <f aca="false">D730-IF(N729=1,E729,D729)</f>
        <v>49</v>
      </c>
      <c r="Q730" s="0" t="n">
        <f aca="false">H729*P730</f>
        <v>49</v>
      </c>
      <c r="R730" s="0" t="n">
        <f aca="false">R729+P730*S729</f>
        <v>1749</v>
      </c>
      <c r="S730" s="0" t="n">
        <f aca="false">INT(R730*$O$1/IF(N730=1,E730,D730))*H730</f>
        <v>-1</v>
      </c>
      <c r="T730" s="0" t="n">
        <f aca="false">IF(N730=1,ABS(S730)+ABS(60),ABS(S730-S729))</f>
        <v>2</v>
      </c>
    </row>
    <row r="731" customFormat="false" ht="15" hidden="false" customHeight="false" outlineLevel="0" collapsed="false">
      <c r="A731" s="1" t="n">
        <v>37054</v>
      </c>
      <c r="B731" s="2" t="n">
        <v>5266.24</v>
      </c>
      <c r="C731" s="2" t="n">
        <v>68021</v>
      </c>
      <c r="D731" s="2" t="n">
        <v>5245</v>
      </c>
      <c r="E731" s="2" t="n">
        <v>5240</v>
      </c>
      <c r="F731" s="2" t="n">
        <f aca="false">AVERAGE(B672:B731)</f>
        <v>5369.28133333333</v>
      </c>
      <c r="G731" s="2" t="n">
        <f aca="false">AVERAGE(C672:C731)</f>
        <v>67547.1333333333</v>
      </c>
      <c r="H731" s="2" t="n">
        <f aca="false">SIGN(C731-G731)</f>
        <v>1</v>
      </c>
      <c r="I731" s="0" t="n">
        <f aca="false">B731-B730</f>
        <v>-5.0600000000004</v>
      </c>
      <c r="J731" s="0" t="n">
        <f aca="false">H730*I731</f>
        <v>5.0600000000004</v>
      </c>
      <c r="K731" s="0" t="n">
        <f aca="false">K730+I731*L730</f>
        <v>3174.35999999999</v>
      </c>
      <c r="L731" s="0" t="n">
        <f aca="false">INT(K731*$O$1/B731)*H731</f>
        <v>3</v>
      </c>
      <c r="M731" s="0" t="n">
        <f aca="false">ABS(L731-L730)</f>
        <v>6</v>
      </c>
      <c r="N731" s="0" t="n">
        <f aca="false">COUNTIF(工作表2!$A$2:$A$248,A731)</f>
        <v>0</v>
      </c>
      <c r="P731" s="0" t="n">
        <f aca="false">D731-IF(N730=1,E730,D730)</f>
        <v>-44</v>
      </c>
      <c r="Q731" s="0" t="n">
        <f aca="false">H730*P731</f>
        <v>44</v>
      </c>
      <c r="R731" s="0" t="n">
        <f aca="false">R730+P731*S730</f>
        <v>1793</v>
      </c>
      <c r="S731" s="0" t="n">
        <f aca="false">INT(R731*$O$1/IF(N731=1,E731,D731))*H731</f>
        <v>2</v>
      </c>
      <c r="T731" s="0" t="n">
        <f aca="false">IF(N731=1,ABS(S731)+ABS(60),ABS(S731-S730))</f>
        <v>3</v>
      </c>
    </row>
    <row r="732" customFormat="false" ht="15" hidden="false" customHeight="false" outlineLevel="0" collapsed="false">
      <c r="A732" s="1" t="n">
        <v>37055</v>
      </c>
      <c r="B732" s="2" t="n">
        <v>5209.71</v>
      </c>
      <c r="C732" s="2" t="n">
        <v>75517</v>
      </c>
      <c r="D732" s="2" t="n">
        <v>5193</v>
      </c>
      <c r="E732" s="2" t="n">
        <v>5190</v>
      </c>
      <c r="F732" s="2" t="n">
        <f aca="false">AVERAGE(B673:B732)</f>
        <v>5362.07833333333</v>
      </c>
      <c r="G732" s="2" t="n">
        <f aca="false">AVERAGE(C673:C732)</f>
        <v>67539.6666666667</v>
      </c>
      <c r="H732" s="2" t="n">
        <f aca="false">SIGN(C732-G732)</f>
        <v>1</v>
      </c>
      <c r="I732" s="0" t="n">
        <f aca="false">B732-B731</f>
        <v>-56.5299999999998</v>
      </c>
      <c r="J732" s="0" t="n">
        <f aca="false">H731*I732</f>
        <v>-56.5299999999998</v>
      </c>
      <c r="K732" s="0" t="n">
        <f aca="false">K731+I732*L731</f>
        <v>3004.76999999999</v>
      </c>
      <c r="L732" s="0" t="n">
        <f aca="false">INT(K732*$O$1/B732)*H732</f>
        <v>3</v>
      </c>
      <c r="M732" s="0" t="n">
        <f aca="false">ABS(L732-L731)</f>
        <v>0</v>
      </c>
      <c r="N732" s="0" t="n">
        <f aca="false">COUNTIF(工作表2!$A$2:$A$248,A732)</f>
        <v>0</v>
      </c>
      <c r="P732" s="0" t="n">
        <f aca="false">D732-IF(N731=1,E731,D731)</f>
        <v>-52</v>
      </c>
      <c r="Q732" s="0" t="n">
        <f aca="false">H731*P732</f>
        <v>-52</v>
      </c>
      <c r="R732" s="0" t="n">
        <f aca="false">R731+P732*S731</f>
        <v>1689</v>
      </c>
      <c r="S732" s="0" t="n">
        <f aca="false">INT(R732*$O$1/IF(N732=1,E732,D732))*H732</f>
        <v>1</v>
      </c>
      <c r="T732" s="0" t="n">
        <f aca="false">IF(N732=1,ABS(S732)+ABS(60),ABS(S732-S731))</f>
        <v>1</v>
      </c>
    </row>
    <row r="733" customFormat="false" ht="15" hidden="false" customHeight="false" outlineLevel="0" collapsed="false">
      <c r="A733" s="1" t="n">
        <v>37056</v>
      </c>
      <c r="B733" s="2" t="n">
        <v>5119.19</v>
      </c>
      <c r="C733" s="2" t="n">
        <v>46487</v>
      </c>
      <c r="D733" s="2" t="n">
        <v>5140</v>
      </c>
      <c r="E733" s="2" t="n">
        <v>5132</v>
      </c>
      <c r="F733" s="2" t="n">
        <f aca="false">AVERAGE(B674:B733)</f>
        <v>5353.35316666667</v>
      </c>
      <c r="G733" s="2" t="n">
        <f aca="false">AVERAGE(C674:C733)</f>
        <v>67029.8666666667</v>
      </c>
      <c r="H733" s="2" t="n">
        <f aca="false">SIGN(C733-G733)</f>
        <v>-1</v>
      </c>
      <c r="I733" s="0" t="n">
        <f aca="false">B733-B732</f>
        <v>-90.5200000000004</v>
      </c>
      <c r="J733" s="0" t="n">
        <f aca="false">H732*I733</f>
        <v>-90.5200000000004</v>
      </c>
      <c r="K733" s="0" t="n">
        <f aca="false">K732+I733*L732</f>
        <v>2733.20999999999</v>
      </c>
      <c r="L733" s="0" t="n">
        <f aca="false">INT(K733*$O$1/B733)*H733</f>
        <v>-3</v>
      </c>
      <c r="M733" s="0" t="n">
        <f aca="false">ABS(L733-L732)</f>
        <v>6</v>
      </c>
      <c r="N733" s="0" t="n">
        <f aca="false">COUNTIF(工作表2!$A$2:$A$248,A733)</f>
        <v>0</v>
      </c>
      <c r="P733" s="0" t="n">
        <f aca="false">D733-IF(N732=1,E732,D732)</f>
        <v>-53</v>
      </c>
      <c r="Q733" s="0" t="n">
        <f aca="false">H732*P733</f>
        <v>-53</v>
      </c>
      <c r="R733" s="0" t="n">
        <f aca="false">R732+P733*S732</f>
        <v>1636</v>
      </c>
      <c r="S733" s="0" t="n">
        <f aca="false">INT(R733*$O$1/IF(N733=1,E733,D733))*H733</f>
        <v>-1</v>
      </c>
      <c r="T733" s="0" t="n">
        <f aca="false">IF(N733=1,ABS(S733)+ABS(60),ABS(S733-S732))</f>
        <v>2</v>
      </c>
    </row>
    <row r="734" customFormat="false" ht="15" hidden="false" customHeight="false" outlineLevel="0" collapsed="false">
      <c r="A734" s="1" t="n">
        <v>37057</v>
      </c>
      <c r="B734" s="2" t="n">
        <v>5158.63</v>
      </c>
      <c r="C734" s="2" t="n">
        <v>36025</v>
      </c>
      <c r="D734" s="2" t="n">
        <v>5149</v>
      </c>
      <c r="E734" s="2" t="n">
        <v>5157</v>
      </c>
      <c r="F734" s="2" t="n">
        <f aca="false">AVERAGE(B675:B734)</f>
        <v>5345.60666666667</v>
      </c>
      <c r="G734" s="2" t="n">
        <f aca="false">AVERAGE(C675:C734)</f>
        <v>66284.0666666667</v>
      </c>
      <c r="H734" s="2" t="n">
        <f aca="false">SIGN(C734-G734)</f>
        <v>-1</v>
      </c>
      <c r="I734" s="0" t="n">
        <f aca="false">B734-B733</f>
        <v>39.4400000000005</v>
      </c>
      <c r="J734" s="0" t="n">
        <f aca="false">H733*I734</f>
        <v>-39.4400000000005</v>
      </c>
      <c r="K734" s="0" t="n">
        <f aca="false">K733+I734*L733</f>
        <v>2614.88999999999</v>
      </c>
      <c r="L734" s="0" t="n">
        <f aca="false">INT(K734*$O$1/B734)*H734</f>
        <v>-3</v>
      </c>
      <c r="M734" s="0" t="n">
        <f aca="false">ABS(L734-L733)</f>
        <v>0</v>
      </c>
      <c r="N734" s="0" t="n">
        <f aca="false">COUNTIF(工作表2!$A$2:$A$248,A734)</f>
        <v>0</v>
      </c>
      <c r="P734" s="0" t="n">
        <f aca="false">D734-IF(N733=1,E733,D733)</f>
        <v>9</v>
      </c>
      <c r="Q734" s="0" t="n">
        <f aca="false">H733*P734</f>
        <v>-9</v>
      </c>
      <c r="R734" s="0" t="n">
        <f aca="false">R733+P734*S733</f>
        <v>1627</v>
      </c>
      <c r="S734" s="0" t="n">
        <f aca="false">INT(R734*$O$1/IF(N734=1,E734,D734))*H734</f>
        <v>-1</v>
      </c>
      <c r="T734" s="0" t="n">
        <f aca="false">IF(N734=1,ABS(S734)+ABS(60),ABS(S734-S733))</f>
        <v>0</v>
      </c>
    </row>
    <row r="735" customFormat="false" ht="15" hidden="false" customHeight="false" outlineLevel="0" collapsed="false">
      <c r="A735" s="1" t="n">
        <v>37060</v>
      </c>
      <c r="B735" s="2" t="n">
        <v>5070.52</v>
      </c>
      <c r="C735" s="2" t="n">
        <v>31354</v>
      </c>
      <c r="D735" s="2" t="n">
        <v>5088</v>
      </c>
      <c r="E735" s="2" t="n">
        <v>5092</v>
      </c>
      <c r="F735" s="2" t="n">
        <f aca="false">AVERAGE(B676:B735)</f>
        <v>5334.5995</v>
      </c>
      <c r="G735" s="2" t="n">
        <f aca="false">AVERAGE(C676:C735)</f>
        <v>64860.3666666667</v>
      </c>
      <c r="H735" s="2" t="n">
        <f aca="false">SIGN(C735-G735)</f>
        <v>-1</v>
      </c>
      <c r="I735" s="0" t="n">
        <f aca="false">B735-B734</f>
        <v>-88.1099999999997</v>
      </c>
      <c r="J735" s="0" t="n">
        <f aca="false">H734*I735</f>
        <v>88.1099999999997</v>
      </c>
      <c r="K735" s="0" t="n">
        <f aca="false">K734+I735*L734</f>
        <v>2879.21999999998</v>
      </c>
      <c r="L735" s="0" t="n">
        <f aca="false">INT(K735*$O$1/B735)*H735</f>
        <v>-3</v>
      </c>
      <c r="M735" s="0" t="n">
        <f aca="false">ABS(L735-L734)</f>
        <v>0</v>
      </c>
      <c r="N735" s="0" t="n">
        <f aca="false">COUNTIF(工作表2!$A$2:$A$248,A735)</f>
        <v>0</v>
      </c>
      <c r="P735" s="0" t="n">
        <f aca="false">D735-IF(N734=1,E734,D734)</f>
        <v>-61</v>
      </c>
      <c r="Q735" s="0" t="n">
        <f aca="false">H734*P735</f>
        <v>61</v>
      </c>
      <c r="R735" s="0" t="n">
        <f aca="false">R734+P735*S734</f>
        <v>1688</v>
      </c>
      <c r="S735" s="0" t="n">
        <f aca="false">INT(R735*$O$1/IF(N735=1,E735,D735))*H735</f>
        <v>-1</v>
      </c>
      <c r="T735" s="0" t="n">
        <f aca="false">IF(N735=1,ABS(S735)+ABS(60),ABS(S735-S734))</f>
        <v>0</v>
      </c>
    </row>
    <row r="736" customFormat="false" ht="15" hidden="false" customHeight="false" outlineLevel="0" collapsed="false">
      <c r="A736" s="1" t="n">
        <v>37061</v>
      </c>
      <c r="B736" s="2" t="n">
        <v>5039.98</v>
      </c>
      <c r="C736" s="2" t="n">
        <v>32343</v>
      </c>
      <c r="D736" s="2" t="n">
        <v>5082</v>
      </c>
      <c r="E736" s="2" t="n">
        <v>5083</v>
      </c>
      <c r="F736" s="2" t="n">
        <f aca="false">AVERAGE(B677:B736)</f>
        <v>5321.92333333333</v>
      </c>
      <c r="G736" s="2" t="n">
        <f aca="false">AVERAGE(C677:C736)</f>
        <v>62989.5333333333</v>
      </c>
      <c r="H736" s="2" t="n">
        <f aca="false">SIGN(C736-G736)</f>
        <v>-1</v>
      </c>
      <c r="I736" s="0" t="n">
        <f aca="false">B736-B735</f>
        <v>-30.5400000000009</v>
      </c>
      <c r="J736" s="0" t="n">
        <f aca="false">H735*I736</f>
        <v>30.5400000000009</v>
      </c>
      <c r="K736" s="0" t="n">
        <f aca="false">K735+I736*L735</f>
        <v>2970.83999999999</v>
      </c>
      <c r="L736" s="0" t="n">
        <f aca="false">INT(K736*$O$1/B736)*H736</f>
        <v>-3</v>
      </c>
      <c r="M736" s="0" t="n">
        <f aca="false">ABS(L736-L735)</f>
        <v>0</v>
      </c>
      <c r="N736" s="0" t="n">
        <f aca="false">COUNTIF(工作表2!$A$2:$A$248,A736)</f>
        <v>0</v>
      </c>
      <c r="P736" s="0" t="n">
        <f aca="false">D736-IF(N735=1,E735,D735)</f>
        <v>-6</v>
      </c>
      <c r="Q736" s="0" t="n">
        <f aca="false">H735*P736</f>
        <v>6</v>
      </c>
      <c r="R736" s="0" t="n">
        <f aca="false">R735+P736*S735</f>
        <v>1694</v>
      </c>
      <c r="S736" s="0" t="n">
        <f aca="false">INT(R736*$O$1/IF(N736=1,E736,D736))*H736</f>
        <v>-2</v>
      </c>
      <c r="T736" s="0" t="n">
        <f aca="false">IF(N736=1,ABS(S736)+ABS(60),ABS(S736-S735))</f>
        <v>1</v>
      </c>
    </row>
    <row r="737" customFormat="false" ht="15" hidden="false" customHeight="false" outlineLevel="0" collapsed="false">
      <c r="A737" s="1" t="n">
        <v>37062</v>
      </c>
      <c r="B737" s="2" t="n">
        <v>5029.64</v>
      </c>
      <c r="C737" s="2" t="n">
        <v>30538</v>
      </c>
      <c r="D737" s="2" t="n">
        <v>5036</v>
      </c>
      <c r="E737" s="2" t="n">
        <v>5052</v>
      </c>
      <c r="F737" s="2" t="n">
        <f aca="false">AVERAGE(B678:B737)</f>
        <v>5307.47866666667</v>
      </c>
      <c r="G737" s="2" t="n">
        <f aca="false">AVERAGE(C678:C737)</f>
        <v>61247.7166666667</v>
      </c>
      <c r="H737" s="2" t="n">
        <f aca="false">SIGN(C737-G737)</f>
        <v>-1</v>
      </c>
      <c r="I737" s="0" t="n">
        <f aca="false">B737-B736</f>
        <v>-10.3399999999992</v>
      </c>
      <c r="J737" s="0" t="n">
        <f aca="false">H736*I737</f>
        <v>10.3399999999992</v>
      </c>
      <c r="K737" s="0" t="n">
        <f aca="false">K736+I737*L736</f>
        <v>3001.85999999998</v>
      </c>
      <c r="L737" s="0" t="n">
        <f aca="false">INT(K737*$O$1/B737)*H737</f>
        <v>-3</v>
      </c>
      <c r="M737" s="0" t="n">
        <f aca="false">ABS(L737-L736)</f>
        <v>0</v>
      </c>
      <c r="N737" s="0" t="n">
        <f aca="false">COUNTIF(工作表2!$A$2:$A$248,A737)</f>
        <v>1</v>
      </c>
      <c r="P737" s="0" t="n">
        <f aca="false">D737-IF(N736=1,E736,D736)</f>
        <v>-46</v>
      </c>
      <c r="Q737" s="0" t="n">
        <f aca="false">H736*P737</f>
        <v>46</v>
      </c>
      <c r="R737" s="0" t="n">
        <f aca="false">R736+P737*S736</f>
        <v>1786</v>
      </c>
      <c r="S737" s="0" t="n">
        <f aca="false">INT(R737*$O$1/IF(N737=1,E737,D737))*H737</f>
        <v>-2</v>
      </c>
      <c r="T737" s="0" t="n">
        <f aca="false">IF(N737=1,ABS(S737)+ABS(60),ABS(S737-S736))</f>
        <v>62</v>
      </c>
    </row>
    <row r="738" customFormat="false" ht="15" hidden="false" customHeight="false" outlineLevel="0" collapsed="false">
      <c r="A738" s="1" t="n">
        <v>37063</v>
      </c>
      <c r="B738" s="2" t="n">
        <v>4984.88</v>
      </c>
      <c r="C738" s="2" t="n">
        <v>41742</v>
      </c>
      <c r="D738" s="2" t="n">
        <v>4990</v>
      </c>
      <c r="E738" s="2" t="n">
        <v>4988</v>
      </c>
      <c r="F738" s="2" t="n">
        <f aca="false">AVERAGE(B679:B738)</f>
        <v>5292.48783333333</v>
      </c>
      <c r="G738" s="2" t="n">
        <f aca="false">AVERAGE(C679:C738)</f>
        <v>59422.05</v>
      </c>
      <c r="H738" s="2" t="n">
        <f aca="false">SIGN(C738-G738)</f>
        <v>-1</v>
      </c>
      <c r="I738" s="0" t="n">
        <f aca="false">B738-B737</f>
        <v>-44.7600000000002</v>
      </c>
      <c r="J738" s="0" t="n">
        <f aca="false">H737*I738</f>
        <v>44.7600000000002</v>
      </c>
      <c r="K738" s="0" t="n">
        <f aca="false">K737+I738*L737</f>
        <v>3136.13999999999</v>
      </c>
      <c r="L738" s="0" t="n">
        <f aca="false">INT(K738*$O$1/B738)*H738</f>
        <v>-3</v>
      </c>
      <c r="M738" s="0" t="n">
        <f aca="false">ABS(L738-L737)</f>
        <v>0</v>
      </c>
      <c r="N738" s="0" t="n">
        <f aca="false">COUNTIF(工作表2!$A$2:$A$248,A738)</f>
        <v>0</v>
      </c>
      <c r="P738" s="0" t="n">
        <f aca="false">D738-IF(N737=1,E737,D737)</f>
        <v>-62</v>
      </c>
      <c r="Q738" s="0" t="n">
        <f aca="false">H737*P738</f>
        <v>62</v>
      </c>
      <c r="R738" s="0" t="n">
        <f aca="false">R737+P738*S737</f>
        <v>1910</v>
      </c>
      <c r="S738" s="0" t="n">
        <f aca="false">INT(R738*$O$1/IF(N738=1,E738,D738))*H738</f>
        <v>-2</v>
      </c>
      <c r="T738" s="0" t="n">
        <f aca="false">IF(N738=1,ABS(S738)+ABS(60),ABS(S738-S737))</f>
        <v>0</v>
      </c>
    </row>
    <row r="739" customFormat="false" ht="15" hidden="false" customHeight="false" outlineLevel="0" collapsed="false">
      <c r="A739" s="1" t="n">
        <v>37064</v>
      </c>
      <c r="B739" s="2" t="n">
        <v>4904.34</v>
      </c>
      <c r="C739" s="2" t="n">
        <v>36757</v>
      </c>
      <c r="D739" s="2" t="n">
        <v>4965</v>
      </c>
      <c r="E739" s="2" t="n">
        <v>4938</v>
      </c>
      <c r="F739" s="2" t="n">
        <f aca="false">AVERAGE(B680:B739)</f>
        <v>5277.237</v>
      </c>
      <c r="G739" s="2" t="n">
        <f aca="false">AVERAGE(C680:C739)</f>
        <v>58233.8</v>
      </c>
      <c r="H739" s="2" t="n">
        <f aca="false">SIGN(C739-G739)</f>
        <v>-1</v>
      </c>
      <c r="I739" s="0" t="n">
        <f aca="false">B739-B738</f>
        <v>-80.54</v>
      </c>
      <c r="J739" s="0" t="n">
        <f aca="false">H738*I739</f>
        <v>80.54</v>
      </c>
      <c r="K739" s="0" t="n">
        <f aca="false">K738+I739*L738</f>
        <v>3377.75999999999</v>
      </c>
      <c r="L739" s="0" t="n">
        <f aca="false">INT(K739*$O$1/B739)*H739</f>
        <v>-4</v>
      </c>
      <c r="M739" s="0" t="n">
        <f aca="false">ABS(L739-L738)</f>
        <v>1</v>
      </c>
      <c r="N739" s="0" t="n">
        <f aca="false">COUNTIF(工作表2!$A$2:$A$248,A739)</f>
        <v>0</v>
      </c>
      <c r="P739" s="0" t="n">
        <f aca="false">D739-IF(N738=1,E738,D738)</f>
        <v>-25</v>
      </c>
      <c r="Q739" s="0" t="n">
        <f aca="false">H738*P739</f>
        <v>25</v>
      </c>
      <c r="R739" s="0" t="n">
        <f aca="false">R738+P739*S738</f>
        <v>1960</v>
      </c>
      <c r="S739" s="0" t="n">
        <f aca="false">INT(R739*$O$1/IF(N739=1,E739,D739))*H739</f>
        <v>-2</v>
      </c>
      <c r="T739" s="0" t="n">
        <f aca="false">IF(N739=1,ABS(S739)+ABS(60),ABS(S739-S738))</f>
        <v>0</v>
      </c>
    </row>
    <row r="740" customFormat="false" ht="15" hidden="false" customHeight="false" outlineLevel="0" collapsed="false">
      <c r="A740" s="1" t="n">
        <v>37068</v>
      </c>
      <c r="B740" s="2" t="n">
        <v>4785.12</v>
      </c>
      <c r="C740" s="2" t="n">
        <v>36561</v>
      </c>
      <c r="D740" s="2" t="n">
        <v>4834</v>
      </c>
      <c r="E740" s="2" t="n">
        <v>4850</v>
      </c>
      <c r="F740" s="2" t="n">
        <f aca="false">AVERAGE(B681:B740)</f>
        <v>5259.75766666667</v>
      </c>
      <c r="G740" s="2" t="n">
        <f aca="false">AVERAGE(C681:C740)</f>
        <v>57480.05</v>
      </c>
      <c r="H740" s="2" t="n">
        <f aca="false">SIGN(C740-G740)</f>
        <v>-1</v>
      </c>
      <c r="I740" s="0" t="n">
        <f aca="false">B740-B739</f>
        <v>-119.22</v>
      </c>
      <c r="J740" s="0" t="n">
        <f aca="false">H739*I740</f>
        <v>119.22</v>
      </c>
      <c r="K740" s="0" t="n">
        <f aca="false">K739+I740*L739</f>
        <v>3854.63999999999</v>
      </c>
      <c r="L740" s="0" t="n">
        <f aca="false">INT(K740*$O$1/B740)*H740</f>
        <v>-4</v>
      </c>
      <c r="M740" s="0" t="n">
        <f aca="false">ABS(L740-L739)</f>
        <v>0</v>
      </c>
      <c r="N740" s="0" t="n">
        <f aca="false">COUNTIF(工作表2!$A$2:$A$248,A740)</f>
        <v>0</v>
      </c>
      <c r="P740" s="0" t="n">
        <f aca="false">D740-IF(N739=1,E739,D739)</f>
        <v>-131</v>
      </c>
      <c r="Q740" s="0" t="n">
        <f aca="false">H739*P740</f>
        <v>131</v>
      </c>
      <c r="R740" s="0" t="n">
        <f aca="false">R739+P740*S739</f>
        <v>2222</v>
      </c>
      <c r="S740" s="0" t="n">
        <f aca="false">INT(R740*$O$1/IF(N740=1,E740,D740))*H740</f>
        <v>-2</v>
      </c>
      <c r="T740" s="0" t="n">
        <f aca="false">IF(N740=1,ABS(S740)+ABS(60),ABS(S740-S739))</f>
        <v>0</v>
      </c>
    </row>
    <row r="741" customFormat="false" ht="15" hidden="false" customHeight="false" outlineLevel="0" collapsed="false">
      <c r="A741" s="1" t="n">
        <v>37069</v>
      </c>
      <c r="B741" s="2" t="n">
        <v>4825.28</v>
      </c>
      <c r="C741" s="2" t="n">
        <v>37192</v>
      </c>
      <c r="D741" s="2" t="n">
        <v>4890</v>
      </c>
      <c r="E741" s="2" t="n">
        <v>4865</v>
      </c>
      <c r="F741" s="2" t="n">
        <f aca="false">AVERAGE(B682:B741)</f>
        <v>5243.547</v>
      </c>
      <c r="G741" s="2" t="n">
        <f aca="false">AVERAGE(C682:C741)</f>
        <v>56456.8333333333</v>
      </c>
      <c r="H741" s="2" t="n">
        <f aca="false">SIGN(C741-G741)</f>
        <v>-1</v>
      </c>
      <c r="I741" s="0" t="n">
        <f aca="false">B741-B740</f>
        <v>40.1599999999999</v>
      </c>
      <c r="J741" s="0" t="n">
        <f aca="false">H740*I741</f>
        <v>-40.1599999999999</v>
      </c>
      <c r="K741" s="0" t="n">
        <f aca="false">K740+I741*L740</f>
        <v>3693.99999999999</v>
      </c>
      <c r="L741" s="0" t="n">
        <f aca="false">INT(K741*$O$1/B741)*H741</f>
        <v>-4</v>
      </c>
      <c r="M741" s="0" t="n">
        <f aca="false">ABS(L741-L740)</f>
        <v>0</v>
      </c>
      <c r="N741" s="0" t="n">
        <f aca="false">COUNTIF(工作表2!$A$2:$A$248,A741)</f>
        <v>0</v>
      </c>
      <c r="P741" s="0" t="n">
        <f aca="false">D741-IF(N740=1,E740,D740)</f>
        <v>56</v>
      </c>
      <c r="Q741" s="0" t="n">
        <f aca="false">H740*P741</f>
        <v>-56</v>
      </c>
      <c r="R741" s="0" t="n">
        <f aca="false">R740+P741*S740</f>
        <v>2110</v>
      </c>
      <c r="S741" s="0" t="n">
        <f aca="false">INT(R741*$O$1/IF(N741=1,E741,D741))*H741</f>
        <v>-2</v>
      </c>
      <c r="T741" s="0" t="n">
        <f aca="false">IF(N741=1,ABS(S741)+ABS(60),ABS(S741-S740))</f>
        <v>0</v>
      </c>
    </row>
    <row r="742" customFormat="false" ht="15" hidden="false" customHeight="false" outlineLevel="0" collapsed="false">
      <c r="A742" s="1" t="n">
        <v>37070</v>
      </c>
      <c r="B742" s="2" t="n">
        <v>4768.55</v>
      </c>
      <c r="C742" s="2" t="n">
        <v>33401</v>
      </c>
      <c r="D742" s="2" t="n">
        <v>4839</v>
      </c>
      <c r="E742" s="2" t="n">
        <v>4844</v>
      </c>
      <c r="F742" s="2" t="n">
        <f aca="false">AVERAGE(B683:B742)</f>
        <v>5229.56066666667</v>
      </c>
      <c r="G742" s="2" t="n">
        <f aca="false">AVERAGE(C683:C742)</f>
        <v>55747.0833333333</v>
      </c>
      <c r="H742" s="2" t="n">
        <f aca="false">SIGN(C742-G742)</f>
        <v>-1</v>
      </c>
      <c r="I742" s="0" t="n">
        <f aca="false">B742-B741</f>
        <v>-56.7299999999996</v>
      </c>
      <c r="J742" s="0" t="n">
        <f aca="false">H741*I742</f>
        <v>56.7299999999996</v>
      </c>
      <c r="K742" s="0" t="n">
        <f aca="false">K741+I742*L741</f>
        <v>3920.91999999999</v>
      </c>
      <c r="L742" s="0" t="n">
        <f aca="false">INT(K742*$O$1/B742)*H742</f>
        <v>-4</v>
      </c>
      <c r="M742" s="0" t="n">
        <f aca="false">ABS(L742-L741)</f>
        <v>0</v>
      </c>
      <c r="N742" s="0" t="n">
        <f aca="false">COUNTIF(工作表2!$A$2:$A$248,A742)</f>
        <v>0</v>
      </c>
      <c r="P742" s="0" t="n">
        <f aca="false">D742-IF(N741=1,E741,D741)</f>
        <v>-51</v>
      </c>
      <c r="Q742" s="0" t="n">
        <f aca="false">H741*P742</f>
        <v>51</v>
      </c>
      <c r="R742" s="0" t="n">
        <f aca="false">R741+P742*S741</f>
        <v>2212</v>
      </c>
      <c r="S742" s="0" t="n">
        <f aca="false">INT(R742*$O$1/IF(N742=1,E742,D742))*H742</f>
        <v>-2</v>
      </c>
      <c r="T742" s="0" t="n">
        <f aca="false">IF(N742=1,ABS(S742)+ABS(60),ABS(S742-S741))</f>
        <v>0</v>
      </c>
    </row>
    <row r="743" customFormat="false" ht="15" hidden="false" customHeight="false" outlineLevel="0" collapsed="false">
      <c r="A743" s="1" t="n">
        <v>37071</v>
      </c>
      <c r="B743" s="2" t="n">
        <v>4883.43</v>
      </c>
      <c r="C743" s="2" t="n">
        <v>48160</v>
      </c>
      <c r="D743" s="2" t="n">
        <v>4891</v>
      </c>
      <c r="E743" s="2" t="n">
        <v>4900</v>
      </c>
      <c r="F743" s="2" t="n">
        <f aca="false">AVERAGE(B684:B743)</f>
        <v>5220.17083333333</v>
      </c>
      <c r="G743" s="2" t="n">
        <f aca="false">AVERAGE(C684:C743)</f>
        <v>55384.85</v>
      </c>
      <c r="H743" s="2" t="n">
        <f aca="false">SIGN(C743-G743)</f>
        <v>-1</v>
      </c>
      <c r="I743" s="0" t="n">
        <f aca="false">B743-B742</f>
        <v>114.88</v>
      </c>
      <c r="J743" s="0" t="n">
        <f aca="false">H742*I743</f>
        <v>-114.88</v>
      </c>
      <c r="K743" s="0" t="n">
        <f aca="false">K742+I743*L742</f>
        <v>3461.39999999999</v>
      </c>
      <c r="L743" s="0" t="n">
        <f aca="false">INT(K743*$O$1/B743)*H743</f>
        <v>-4</v>
      </c>
      <c r="M743" s="0" t="n">
        <f aca="false">ABS(L743-L742)</f>
        <v>0</v>
      </c>
      <c r="N743" s="0" t="n">
        <f aca="false">COUNTIF(工作表2!$A$2:$A$248,A743)</f>
        <v>0</v>
      </c>
      <c r="P743" s="0" t="n">
        <f aca="false">D743-IF(N742=1,E742,D742)</f>
        <v>52</v>
      </c>
      <c r="Q743" s="0" t="n">
        <f aca="false">H742*P743</f>
        <v>-52</v>
      </c>
      <c r="R743" s="0" t="n">
        <f aca="false">R742+P743*S742</f>
        <v>2108</v>
      </c>
      <c r="S743" s="0" t="n">
        <f aca="false">INT(R743*$O$1/IF(N743=1,E743,D743))*H743</f>
        <v>-2</v>
      </c>
      <c r="T743" s="0" t="n">
        <f aca="false">IF(N743=1,ABS(S743)+ABS(60),ABS(S743-S742))</f>
        <v>0</v>
      </c>
    </row>
    <row r="744" customFormat="false" ht="15" hidden="false" customHeight="false" outlineLevel="0" collapsed="false">
      <c r="A744" s="1" t="n">
        <v>37074</v>
      </c>
      <c r="B744" s="2" t="n">
        <v>4886.86</v>
      </c>
      <c r="C744" s="2" t="n">
        <v>32034</v>
      </c>
      <c r="D744" s="2" t="n">
        <v>4935</v>
      </c>
      <c r="E744" s="2" t="n">
        <v>4943</v>
      </c>
      <c r="F744" s="2" t="n">
        <f aca="false">AVERAGE(B685:B744)</f>
        <v>5211.521</v>
      </c>
      <c r="G744" s="2" t="n">
        <f aca="false">AVERAGE(C685:C744)</f>
        <v>54760.05</v>
      </c>
      <c r="H744" s="2" t="n">
        <f aca="false">SIGN(C744-G744)</f>
        <v>-1</v>
      </c>
      <c r="I744" s="0" t="n">
        <f aca="false">B744-B743</f>
        <v>3.42999999999938</v>
      </c>
      <c r="J744" s="0" t="n">
        <f aca="false">H743*I744</f>
        <v>-3.42999999999938</v>
      </c>
      <c r="K744" s="0" t="n">
        <f aca="false">K743+I744*L743</f>
        <v>3447.67999999999</v>
      </c>
      <c r="L744" s="0" t="n">
        <f aca="false">INT(K744*$O$1/B744)*H744</f>
        <v>-4</v>
      </c>
      <c r="M744" s="0" t="n">
        <f aca="false">ABS(L744-L743)</f>
        <v>0</v>
      </c>
      <c r="N744" s="0" t="n">
        <f aca="false">COUNTIF(工作表2!$A$2:$A$248,A744)</f>
        <v>0</v>
      </c>
      <c r="P744" s="0" t="n">
        <f aca="false">D744-IF(N743=1,E743,D743)</f>
        <v>44</v>
      </c>
      <c r="Q744" s="0" t="n">
        <f aca="false">H743*P744</f>
        <v>-44</v>
      </c>
      <c r="R744" s="0" t="n">
        <f aca="false">R743+P744*S743</f>
        <v>2020</v>
      </c>
      <c r="S744" s="0" t="n">
        <f aca="false">INT(R744*$O$1/IF(N744=1,E744,D744))*H744</f>
        <v>-2</v>
      </c>
      <c r="T744" s="0" t="n">
        <f aca="false">IF(N744=1,ABS(S744)+ABS(60),ABS(S744-S743))</f>
        <v>0</v>
      </c>
    </row>
    <row r="745" customFormat="false" ht="15" hidden="false" customHeight="false" outlineLevel="0" collapsed="false">
      <c r="A745" s="1" t="n">
        <v>37075</v>
      </c>
      <c r="B745" s="2" t="n">
        <v>4843.82</v>
      </c>
      <c r="C745" s="2" t="n">
        <v>28532</v>
      </c>
      <c r="D745" s="2" t="n">
        <v>4845</v>
      </c>
      <c r="E745" s="2" t="n">
        <v>4850</v>
      </c>
      <c r="F745" s="2" t="n">
        <f aca="false">AVERAGE(B686:B745)</f>
        <v>5200.3325</v>
      </c>
      <c r="G745" s="2" t="n">
        <f aca="false">AVERAGE(C686:C745)</f>
        <v>53852.6166666667</v>
      </c>
      <c r="H745" s="2" t="n">
        <f aca="false">SIGN(C745-G745)</f>
        <v>-1</v>
      </c>
      <c r="I745" s="0" t="n">
        <f aca="false">B745-B744</f>
        <v>-43.04</v>
      </c>
      <c r="J745" s="0" t="n">
        <f aca="false">H744*I745</f>
        <v>43.04</v>
      </c>
      <c r="K745" s="0" t="n">
        <f aca="false">K744+I745*L744</f>
        <v>3619.83999999999</v>
      </c>
      <c r="L745" s="0" t="n">
        <f aca="false">INT(K745*$O$1/B745)*H745</f>
        <v>-4</v>
      </c>
      <c r="M745" s="0" t="n">
        <f aca="false">ABS(L745-L744)</f>
        <v>0</v>
      </c>
      <c r="N745" s="0" t="n">
        <f aca="false">COUNTIF(工作表2!$A$2:$A$248,A745)</f>
        <v>0</v>
      </c>
      <c r="P745" s="0" t="n">
        <f aca="false">D745-IF(N744=1,E744,D744)</f>
        <v>-90</v>
      </c>
      <c r="Q745" s="0" t="n">
        <f aca="false">H744*P745</f>
        <v>90</v>
      </c>
      <c r="R745" s="0" t="n">
        <f aca="false">R744+P745*S744</f>
        <v>2200</v>
      </c>
      <c r="S745" s="0" t="n">
        <f aca="false">INT(R745*$O$1/IF(N745=1,E745,D745))*H745</f>
        <v>-2</v>
      </c>
      <c r="T745" s="0" t="n">
        <f aca="false">IF(N745=1,ABS(S745)+ABS(60),ABS(S745-S744))</f>
        <v>0</v>
      </c>
    </row>
    <row r="746" customFormat="false" ht="15" hidden="false" customHeight="false" outlineLevel="0" collapsed="false">
      <c r="A746" s="1" t="n">
        <v>37076</v>
      </c>
      <c r="B746" s="2" t="n">
        <v>4739.16</v>
      </c>
      <c r="C746" s="2" t="n">
        <v>28912</v>
      </c>
      <c r="D746" s="2" t="n">
        <v>4770</v>
      </c>
      <c r="E746" s="2" t="n">
        <v>4765</v>
      </c>
      <c r="F746" s="2" t="n">
        <f aca="false">AVERAGE(B687:B746)</f>
        <v>5189.288</v>
      </c>
      <c r="G746" s="2" t="n">
        <f aca="false">AVERAGE(C687:C746)</f>
        <v>53423.1166666667</v>
      </c>
      <c r="H746" s="2" t="n">
        <f aca="false">SIGN(C746-G746)</f>
        <v>-1</v>
      </c>
      <c r="I746" s="0" t="n">
        <f aca="false">B746-B745</f>
        <v>-104.66</v>
      </c>
      <c r="J746" s="0" t="n">
        <f aca="false">H745*I746</f>
        <v>104.66</v>
      </c>
      <c r="K746" s="0" t="n">
        <f aca="false">K745+I746*L745</f>
        <v>4038.47999999999</v>
      </c>
      <c r="L746" s="0" t="n">
        <f aca="false">INT(K746*$O$1/B746)*H746</f>
        <v>-5</v>
      </c>
      <c r="M746" s="0" t="n">
        <f aca="false">ABS(L746-L745)</f>
        <v>1</v>
      </c>
      <c r="N746" s="0" t="n">
        <f aca="false">COUNTIF(工作表2!$A$2:$A$248,A746)</f>
        <v>0</v>
      </c>
      <c r="P746" s="0" t="n">
        <f aca="false">D746-IF(N745=1,E745,D745)</f>
        <v>-75</v>
      </c>
      <c r="Q746" s="0" t="n">
        <f aca="false">H745*P746</f>
        <v>75</v>
      </c>
      <c r="R746" s="0" t="n">
        <f aca="false">R745+P746*S745</f>
        <v>2350</v>
      </c>
      <c r="S746" s="0" t="n">
        <f aca="false">INT(R746*$O$1/IF(N746=1,E746,D746))*H746</f>
        <v>-2</v>
      </c>
      <c r="T746" s="0" t="n">
        <f aca="false">IF(N746=1,ABS(S746)+ABS(60),ABS(S746-S745))</f>
        <v>0</v>
      </c>
    </row>
    <row r="747" customFormat="false" ht="15" hidden="false" customHeight="false" outlineLevel="0" collapsed="false">
      <c r="A747" s="1" t="n">
        <v>37077</v>
      </c>
      <c r="B747" s="2" t="n">
        <v>4709.2</v>
      </c>
      <c r="C747" s="2" t="n">
        <v>27620</v>
      </c>
      <c r="D747" s="2" t="n">
        <v>4743</v>
      </c>
      <c r="E747" s="2" t="n">
        <v>4740</v>
      </c>
      <c r="F747" s="2" t="n">
        <f aca="false">AVERAGE(B688:B747)</f>
        <v>5178.54966666667</v>
      </c>
      <c r="G747" s="2" t="n">
        <f aca="false">AVERAGE(C688:C747)</f>
        <v>52652.8833333333</v>
      </c>
      <c r="H747" s="2" t="n">
        <f aca="false">SIGN(C747-G747)</f>
        <v>-1</v>
      </c>
      <c r="I747" s="0" t="n">
        <f aca="false">B747-B746</f>
        <v>-29.96</v>
      </c>
      <c r="J747" s="0" t="n">
        <f aca="false">H746*I747</f>
        <v>29.96</v>
      </c>
      <c r="K747" s="0" t="n">
        <f aca="false">K746+I747*L746</f>
        <v>4188.27999999999</v>
      </c>
      <c r="L747" s="0" t="n">
        <f aca="false">INT(K747*$O$1/B747)*H747</f>
        <v>-5</v>
      </c>
      <c r="M747" s="0" t="n">
        <f aca="false">ABS(L747-L746)</f>
        <v>0</v>
      </c>
      <c r="N747" s="0" t="n">
        <f aca="false">COUNTIF(工作表2!$A$2:$A$248,A747)</f>
        <v>0</v>
      </c>
      <c r="P747" s="0" t="n">
        <f aca="false">D747-IF(N746=1,E746,D746)</f>
        <v>-27</v>
      </c>
      <c r="Q747" s="0" t="n">
        <f aca="false">H746*P747</f>
        <v>27</v>
      </c>
      <c r="R747" s="0" t="n">
        <f aca="false">R746+P747*S746</f>
        <v>2404</v>
      </c>
      <c r="S747" s="0" t="n">
        <f aca="false">INT(R747*$O$1/IF(N747=1,E747,D747))*H747</f>
        <v>-3</v>
      </c>
      <c r="T747" s="0" t="n">
        <f aca="false">IF(N747=1,ABS(S747)+ABS(60),ABS(S747-S746))</f>
        <v>1</v>
      </c>
    </row>
    <row r="748" customFormat="false" ht="15" hidden="false" customHeight="false" outlineLevel="0" collapsed="false">
      <c r="A748" s="1" t="n">
        <v>37078</v>
      </c>
      <c r="B748" s="2" t="n">
        <v>4707.01</v>
      </c>
      <c r="C748" s="2" t="n">
        <v>43644</v>
      </c>
      <c r="D748" s="2" t="n">
        <v>4766</v>
      </c>
      <c r="E748" s="2" t="n">
        <v>4750</v>
      </c>
      <c r="F748" s="2" t="n">
        <f aca="false">AVERAGE(B689:B748)</f>
        <v>5165.87066666667</v>
      </c>
      <c r="G748" s="2" t="n">
        <f aca="false">AVERAGE(C689:C748)</f>
        <v>52030.4833333333</v>
      </c>
      <c r="H748" s="2" t="n">
        <f aca="false">SIGN(C748-G748)</f>
        <v>-1</v>
      </c>
      <c r="I748" s="0" t="n">
        <f aca="false">B748-B747</f>
        <v>-2.1899999999996</v>
      </c>
      <c r="J748" s="0" t="n">
        <f aca="false">H747*I748</f>
        <v>2.1899999999996</v>
      </c>
      <c r="K748" s="0" t="n">
        <f aca="false">K747+I748*L747</f>
        <v>4199.22999999999</v>
      </c>
      <c r="L748" s="0" t="n">
        <f aca="false">INT(K748*$O$1/B748)*H748</f>
        <v>-5</v>
      </c>
      <c r="M748" s="0" t="n">
        <f aca="false">ABS(L748-L747)</f>
        <v>0</v>
      </c>
      <c r="N748" s="0" t="n">
        <f aca="false">COUNTIF(工作表2!$A$2:$A$248,A748)</f>
        <v>0</v>
      </c>
      <c r="P748" s="0" t="n">
        <f aca="false">D748-IF(N747=1,E747,D747)</f>
        <v>23</v>
      </c>
      <c r="Q748" s="0" t="n">
        <f aca="false">H747*P748</f>
        <v>-23</v>
      </c>
      <c r="R748" s="0" t="n">
        <f aca="false">R747+P748*S747</f>
        <v>2335</v>
      </c>
      <c r="S748" s="0" t="n">
        <f aca="false">INT(R748*$O$1/IF(N748=1,E748,D748))*H748</f>
        <v>-2</v>
      </c>
      <c r="T748" s="0" t="n">
        <f aca="false">IF(N748=1,ABS(S748)+ABS(60),ABS(S748-S747))</f>
        <v>1</v>
      </c>
    </row>
    <row r="749" customFormat="false" ht="15" hidden="false" customHeight="false" outlineLevel="0" collapsed="false">
      <c r="A749" s="1" t="n">
        <v>37081</v>
      </c>
      <c r="B749" s="2" t="n">
        <v>4657.3</v>
      </c>
      <c r="C749" s="2" t="n">
        <v>32718</v>
      </c>
      <c r="D749" s="2" t="n">
        <v>4721</v>
      </c>
      <c r="E749" s="2" t="n">
        <v>4730</v>
      </c>
      <c r="F749" s="2" t="n">
        <f aca="false">AVERAGE(B690:B749)</f>
        <v>5151.272</v>
      </c>
      <c r="G749" s="2" t="n">
        <f aca="false">AVERAGE(C690:C749)</f>
        <v>51061.0666666667</v>
      </c>
      <c r="H749" s="2" t="n">
        <f aca="false">SIGN(C749-G749)</f>
        <v>-1</v>
      </c>
      <c r="I749" s="0" t="n">
        <f aca="false">B749-B748</f>
        <v>-49.71</v>
      </c>
      <c r="J749" s="0" t="n">
        <f aca="false">H748*I749</f>
        <v>49.71</v>
      </c>
      <c r="K749" s="0" t="n">
        <f aca="false">K748+I749*L748</f>
        <v>4447.77999999999</v>
      </c>
      <c r="L749" s="0" t="n">
        <f aca="false">INT(K749*$O$1/B749)*H749</f>
        <v>-5</v>
      </c>
      <c r="M749" s="0" t="n">
        <f aca="false">ABS(L749-L748)</f>
        <v>0</v>
      </c>
      <c r="N749" s="0" t="n">
        <f aca="false">COUNTIF(工作表2!$A$2:$A$248,A749)</f>
        <v>0</v>
      </c>
      <c r="P749" s="0" t="n">
        <f aca="false">D749-IF(N748=1,E748,D748)</f>
        <v>-45</v>
      </c>
      <c r="Q749" s="0" t="n">
        <f aca="false">H748*P749</f>
        <v>45</v>
      </c>
      <c r="R749" s="0" t="n">
        <f aca="false">R748+P749*S748</f>
        <v>2425</v>
      </c>
      <c r="S749" s="0" t="n">
        <f aca="false">INT(R749*$O$1/IF(N749=1,E749,D749))*H749</f>
        <v>-3</v>
      </c>
      <c r="T749" s="0" t="n">
        <f aca="false">IF(N749=1,ABS(S749)+ABS(60),ABS(S749-S748))</f>
        <v>1</v>
      </c>
    </row>
    <row r="750" customFormat="false" ht="15" hidden="false" customHeight="false" outlineLevel="0" collapsed="false">
      <c r="A750" s="1" t="n">
        <v>37082</v>
      </c>
      <c r="B750" s="2" t="n">
        <v>4616.71</v>
      </c>
      <c r="C750" s="2" t="n">
        <v>35255</v>
      </c>
      <c r="D750" s="2" t="n">
        <v>4668</v>
      </c>
      <c r="E750" s="2" t="n">
        <v>4666</v>
      </c>
      <c r="F750" s="2" t="n">
        <f aca="false">AVERAGE(B691:B750)</f>
        <v>5136.626</v>
      </c>
      <c r="G750" s="2" t="n">
        <f aca="false">AVERAGE(C691:C750)</f>
        <v>50106.9666666667</v>
      </c>
      <c r="H750" s="2" t="n">
        <f aca="false">SIGN(C750-G750)</f>
        <v>-1</v>
      </c>
      <c r="I750" s="0" t="n">
        <f aca="false">B750-B749</f>
        <v>-40.5900000000001</v>
      </c>
      <c r="J750" s="0" t="n">
        <f aca="false">H749*I750</f>
        <v>40.5900000000001</v>
      </c>
      <c r="K750" s="0" t="n">
        <f aca="false">K749+I750*L749</f>
        <v>4650.72999999999</v>
      </c>
      <c r="L750" s="0" t="n">
        <f aca="false">INT(K750*$O$1/B750)*H750</f>
        <v>-6</v>
      </c>
      <c r="M750" s="0" t="n">
        <f aca="false">ABS(L750-L749)</f>
        <v>1</v>
      </c>
      <c r="N750" s="0" t="n">
        <f aca="false">COUNTIF(工作表2!$A$2:$A$248,A750)</f>
        <v>0</v>
      </c>
      <c r="P750" s="0" t="n">
        <f aca="false">D750-IF(N749=1,E749,D749)</f>
        <v>-53</v>
      </c>
      <c r="Q750" s="0" t="n">
        <f aca="false">H749*P750</f>
        <v>53</v>
      </c>
      <c r="R750" s="0" t="n">
        <f aca="false">R749+P750*S749</f>
        <v>2584</v>
      </c>
      <c r="S750" s="0" t="n">
        <f aca="false">INT(R750*$O$1/IF(N750=1,E750,D750))*H750</f>
        <v>-3</v>
      </c>
      <c r="T750" s="0" t="n">
        <f aca="false">IF(N750=1,ABS(S750)+ABS(60),ABS(S750-S749))</f>
        <v>0</v>
      </c>
    </row>
    <row r="751" customFormat="false" ht="15" hidden="false" customHeight="false" outlineLevel="0" collapsed="false">
      <c r="A751" s="1" t="n">
        <v>37083</v>
      </c>
      <c r="B751" s="2" t="n">
        <v>4548.29</v>
      </c>
      <c r="C751" s="2" t="n">
        <v>34529</v>
      </c>
      <c r="D751" s="2" t="n">
        <v>4577</v>
      </c>
      <c r="E751" s="2" t="n">
        <v>4590</v>
      </c>
      <c r="F751" s="2" t="n">
        <f aca="false">AVERAGE(B692:B751)</f>
        <v>5121.89283333333</v>
      </c>
      <c r="G751" s="2" t="n">
        <f aca="false">AVERAGE(C692:C751)</f>
        <v>49931.8</v>
      </c>
      <c r="H751" s="2" t="n">
        <f aca="false">SIGN(C751-G751)</f>
        <v>-1</v>
      </c>
      <c r="I751" s="0" t="n">
        <f aca="false">B751-B750</f>
        <v>-68.4200000000001</v>
      </c>
      <c r="J751" s="0" t="n">
        <f aca="false">H750*I751</f>
        <v>68.4200000000001</v>
      </c>
      <c r="K751" s="0" t="n">
        <f aca="false">K750+I751*L750</f>
        <v>5061.24999999999</v>
      </c>
      <c r="L751" s="0" t="n">
        <f aca="false">INT(K751*$O$1/B751)*H751</f>
        <v>-6</v>
      </c>
      <c r="M751" s="0" t="n">
        <f aca="false">ABS(L751-L750)</f>
        <v>0</v>
      </c>
      <c r="N751" s="0" t="n">
        <f aca="false">COUNTIF(工作表2!$A$2:$A$248,A751)</f>
        <v>0</v>
      </c>
      <c r="P751" s="0" t="n">
        <f aca="false">D751-IF(N750=1,E750,D750)</f>
        <v>-91</v>
      </c>
      <c r="Q751" s="0" t="n">
        <f aca="false">H750*P751</f>
        <v>91</v>
      </c>
      <c r="R751" s="0" t="n">
        <f aca="false">R750+P751*S750</f>
        <v>2857</v>
      </c>
      <c r="S751" s="0" t="n">
        <f aca="false">INT(R751*$O$1/IF(N751=1,E751,D751))*H751</f>
        <v>-3</v>
      </c>
      <c r="T751" s="0" t="n">
        <f aca="false">IF(N751=1,ABS(S751)+ABS(60),ABS(S751-S750))</f>
        <v>0</v>
      </c>
    </row>
    <row r="752" customFormat="false" ht="15" hidden="false" customHeight="false" outlineLevel="0" collapsed="false">
      <c r="A752" s="1" t="n">
        <v>37084</v>
      </c>
      <c r="B752" s="2" t="n">
        <v>4633.54</v>
      </c>
      <c r="C752" s="2" t="n">
        <v>50350</v>
      </c>
      <c r="D752" s="2" t="n">
        <v>4679</v>
      </c>
      <c r="E752" s="2" t="n">
        <v>4687</v>
      </c>
      <c r="F752" s="2" t="n">
        <f aca="false">AVERAGE(B693:B752)</f>
        <v>5108.586</v>
      </c>
      <c r="G752" s="2" t="n">
        <f aca="false">AVERAGE(C693:C752)</f>
        <v>50085.85</v>
      </c>
      <c r="H752" s="2" t="n">
        <f aca="false">SIGN(C752-G752)</f>
        <v>1</v>
      </c>
      <c r="I752" s="0" t="n">
        <f aca="false">B752-B751</f>
        <v>85.25</v>
      </c>
      <c r="J752" s="0" t="n">
        <f aca="false">H751*I752</f>
        <v>-85.25</v>
      </c>
      <c r="K752" s="0" t="n">
        <f aca="false">K751+I752*L751</f>
        <v>4549.74999999999</v>
      </c>
      <c r="L752" s="0" t="n">
        <f aca="false">INT(K752*$O$1/B752)*H752</f>
        <v>5</v>
      </c>
      <c r="M752" s="0" t="n">
        <f aca="false">ABS(L752-L751)</f>
        <v>11</v>
      </c>
      <c r="N752" s="0" t="n">
        <f aca="false">COUNTIF(工作表2!$A$2:$A$248,A752)</f>
        <v>0</v>
      </c>
      <c r="P752" s="0" t="n">
        <f aca="false">D752-IF(N751=1,E751,D751)</f>
        <v>102</v>
      </c>
      <c r="Q752" s="0" t="n">
        <f aca="false">H751*P752</f>
        <v>-102</v>
      </c>
      <c r="R752" s="0" t="n">
        <f aca="false">R751+P752*S751</f>
        <v>2551</v>
      </c>
      <c r="S752" s="0" t="n">
        <f aca="false">INT(R752*$O$1/IF(N752=1,E752,D752))*H752</f>
        <v>3</v>
      </c>
      <c r="T752" s="0" t="n">
        <f aca="false">IF(N752=1,ABS(S752)+ABS(60),ABS(S752-S751))</f>
        <v>6</v>
      </c>
    </row>
    <row r="753" customFormat="false" ht="15" hidden="false" customHeight="false" outlineLevel="0" collapsed="false">
      <c r="A753" s="1" t="n">
        <v>37085</v>
      </c>
      <c r="B753" s="2" t="n">
        <v>4485.68</v>
      </c>
      <c r="C753" s="2" t="n">
        <v>59310</v>
      </c>
      <c r="D753" s="2" t="n">
        <v>4490</v>
      </c>
      <c r="E753" s="2" t="n">
        <v>4500</v>
      </c>
      <c r="F753" s="2" t="n">
        <f aca="false">AVERAGE(B694:B753)</f>
        <v>5091.53716666666</v>
      </c>
      <c r="G753" s="2" t="n">
        <f aca="false">AVERAGE(C694:C753)</f>
        <v>49820.3666666667</v>
      </c>
      <c r="H753" s="2" t="n">
        <f aca="false">SIGN(C753-G753)</f>
        <v>1</v>
      </c>
      <c r="I753" s="0" t="n">
        <f aca="false">B753-B752</f>
        <v>-147.86</v>
      </c>
      <c r="J753" s="0" t="n">
        <f aca="false">H752*I753</f>
        <v>-147.86</v>
      </c>
      <c r="K753" s="0" t="n">
        <f aca="false">K752+I753*L752</f>
        <v>3810.44999999999</v>
      </c>
      <c r="L753" s="0" t="n">
        <f aca="false">INT(K753*$O$1/B753)*H753</f>
        <v>5</v>
      </c>
      <c r="M753" s="0" t="n">
        <f aca="false">ABS(L753-L752)</f>
        <v>0</v>
      </c>
      <c r="N753" s="0" t="n">
        <f aca="false">COUNTIF(工作表2!$A$2:$A$248,A753)</f>
        <v>0</v>
      </c>
      <c r="P753" s="0" t="n">
        <f aca="false">D753-IF(N752=1,E752,D752)</f>
        <v>-189</v>
      </c>
      <c r="Q753" s="0" t="n">
        <f aca="false">H752*P753</f>
        <v>-189</v>
      </c>
      <c r="R753" s="0" t="n">
        <f aca="false">R752+P753*S752</f>
        <v>1984</v>
      </c>
      <c r="S753" s="0" t="n">
        <f aca="false">INT(R753*$O$1/IF(N753=1,E753,D753))*H753</f>
        <v>2</v>
      </c>
      <c r="T753" s="0" t="n">
        <f aca="false">IF(N753=1,ABS(S753)+ABS(60),ABS(S753-S752))</f>
        <v>1</v>
      </c>
    </row>
    <row r="754" customFormat="false" ht="15" hidden="false" customHeight="false" outlineLevel="0" collapsed="false">
      <c r="A754" s="1" t="n">
        <v>37088</v>
      </c>
      <c r="B754" s="2" t="n">
        <v>4368.69</v>
      </c>
      <c r="C754" s="2" t="n">
        <v>40246</v>
      </c>
      <c r="D754" s="2" t="n">
        <v>4394</v>
      </c>
      <c r="E754" s="2" t="n">
        <v>4394</v>
      </c>
      <c r="F754" s="2" t="n">
        <f aca="false">AVERAGE(B695:B754)</f>
        <v>5070.87366666667</v>
      </c>
      <c r="G754" s="2" t="n">
        <f aca="false">AVERAGE(C695:C754)</f>
        <v>48356.9166666667</v>
      </c>
      <c r="H754" s="2" t="n">
        <f aca="false">SIGN(C754-G754)</f>
        <v>-1</v>
      </c>
      <c r="I754" s="0" t="n">
        <f aca="false">B754-B753</f>
        <v>-116.990000000001</v>
      </c>
      <c r="J754" s="0" t="n">
        <f aca="false">H753*I754</f>
        <v>-116.990000000001</v>
      </c>
      <c r="K754" s="0" t="n">
        <f aca="false">K753+I754*L753</f>
        <v>3225.49999999998</v>
      </c>
      <c r="L754" s="0" t="n">
        <f aca="false">INT(K754*$O$1/B754)*H754</f>
        <v>-4</v>
      </c>
      <c r="M754" s="0" t="n">
        <f aca="false">ABS(L754-L753)</f>
        <v>9</v>
      </c>
      <c r="N754" s="0" t="n">
        <f aca="false">COUNTIF(工作表2!$A$2:$A$248,A754)</f>
        <v>0</v>
      </c>
      <c r="P754" s="0" t="n">
        <f aca="false">D754-IF(N753=1,E753,D753)</f>
        <v>-96</v>
      </c>
      <c r="Q754" s="0" t="n">
        <f aca="false">H753*P754</f>
        <v>-96</v>
      </c>
      <c r="R754" s="0" t="n">
        <f aca="false">R753+P754*S753</f>
        <v>1792</v>
      </c>
      <c r="S754" s="0" t="n">
        <f aca="false">INT(R754*$O$1/IF(N754=1,E754,D754))*H754</f>
        <v>-2</v>
      </c>
      <c r="T754" s="0" t="n">
        <f aca="false">IF(N754=1,ABS(S754)+ABS(60),ABS(S754-S753))</f>
        <v>4</v>
      </c>
    </row>
    <row r="755" customFormat="false" ht="15" hidden="false" customHeight="false" outlineLevel="0" collapsed="false">
      <c r="A755" s="1" t="n">
        <v>37089</v>
      </c>
      <c r="B755" s="2" t="n">
        <v>4371.99</v>
      </c>
      <c r="C755" s="2" t="n">
        <v>44349</v>
      </c>
      <c r="D755" s="2" t="n">
        <v>4353</v>
      </c>
      <c r="E755" s="2" t="n">
        <v>4356</v>
      </c>
      <c r="F755" s="2" t="n">
        <f aca="false">AVERAGE(B696:B755)</f>
        <v>5050.463</v>
      </c>
      <c r="G755" s="2" t="n">
        <f aca="false">AVERAGE(C696:C755)</f>
        <v>47689.0166666667</v>
      </c>
      <c r="H755" s="2" t="n">
        <f aca="false">SIGN(C755-G755)</f>
        <v>-1</v>
      </c>
      <c r="I755" s="0" t="n">
        <f aca="false">B755-B754</f>
        <v>3.30000000000018</v>
      </c>
      <c r="J755" s="0" t="n">
        <f aca="false">H754*I755</f>
        <v>-3.30000000000018</v>
      </c>
      <c r="K755" s="0" t="n">
        <f aca="false">K754+I755*L754</f>
        <v>3212.29999999998</v>
      </c>
      <c r="L755" s="0" t="n">
        <f aca="false">INT(K755*$O$1/B755)*H755</f>
        <v>-4</v>
      </c>
      <c r="M755" s="0" t="n">
        <f aca="false">ABS(L755-L754)</f>
        <v>0</v>
      </c>
      <c r="N755" s="0" t="n">
        <f aca="false">COUNTIF(工作表2!$A$2:$A$248,A755)</f>
        <v>0</v>
      </c>
      <c r="P755" s="0" t="n">
        <f aca="false">D755-IF(N754=1,E754,D754)</f>
        <v>-41</v>
      </c>
      <c r="Q755" s="0" t="n">
        <f aca="false">H754*P755</f>
        <v>41</v>
      </c>
      <c r="R755" s="0" t="n">
        <f aca="false">R754+P755*S754</f>
        <v>1874</v>
      </c>
      <c r="S755" s="0" t="n">
        <f aca="false">INT(R755*$O$1/IF(N755=1,E755,D755))*H755</f>
        <v>-2</v>
      </c>
      <c r="T755" s="0" t="n">
        <f aca="false">IF(N755=1,ABS(S755)+ABS(60),ABS(S755-S754))</f>
        <v>0</v>
      </c>
    </row>
    <row r="756" customFormat="false" ht="15" hidden="false" customHeight="false" outlineLevel="0" collapsed="false">
      <c r="A756" s="1" t="n">
        <v>37090</v>
      </c>
      <c r="B756" s="2" t="n">
        <v>4219.89</v>
      </c>
      <c r="C756" s="2" t="n">
        <v>38487</v>
      </c>
      <c r="D756" s="2" t="n">
        <v>4176</v>
      </c>
      <c r="E756" s="2" t="n">
        <v>4176</v>
      </c>
      <c r="F756" s="2" t="n">
        <f aca="false">AVERAGE(B697:B756)</f>
        <v>5027.4995</v>
      </c>
      <c r="G756" s="2" t="n">
        <f aca="false">AVERAGE(C697:C756)</f>
        <v>47372.1833333333</v>
      </c>
      <c r="H756" s="2" t="n">
        <f aca="false">SIGN(C756-G756)</f>
        <v>-1</v>
      </c>
      <c r="I756" s="0" t="n">
        <f aca="false">B756-B755</f>
        <v>-152.099999999999</v>
      </c>
      <c r="J756" s="0" t="n">
        <f aca="false">H755*I756</f>
        <v>152.099999999999</v>
      </c>
      <c r="K756" s="0" t="n">
        <f aca="false">K755+I756*L755</f>
        <v>3820.69999999998</v>
      </c>
      <c r="L756" s="0" t="n">
        <f aca="false">INT(K756*$O$1/B756)*H756</f>
        <v>-5</v>
      </c>
      <c r="M756" s="0" t="n">
        <f aca="false">ABS(L756-L755)</f>
        <v>1</v>
      </c>
      <c r="N756" s="0" t="n">
        <f aca="false">COUNTIF(工作表2!$A$2:$A$248,A756)</f>
        <v>1</v>
      </c>
      <c r="P756" s="0" t="n">
        <f aca="false">D756-IF(N755=1,E755,D755)</f>
        <v>-177</v>
      </c>
      <c r="Q756" s="0" t="n">
        <f aca="false">H755*P756</f>
        <v>177</v>
      </c>
      <c r="R756" s="0" t="n">
        <f aca="false">R755+P756*S755</f>
        <v>2228</v>
      </c>
      <c r="S756" s="0" t="n">
        <f aca="false">INT(R756*$O$1/IF(N756=1,E756,D756))*H756</f>
        <v>-3</v>
      </c>
      <c r="T756" s="0" t="n">
        <f aca="false">IF(N756=1,ABS(S756)+ABS(60),ABS(S756-S755))</f>
        <v>63</v>
      </c>
    </row>
    <row r="757" customFormat="false" ht="15" hidden="false" customHeight="false" outlineLevel="0" collapsed="false">
      <c r="A757" s="1" t="n">
        <v>37091</v>
      </c>
      <c r="B757" s="2" t="n">
        <v>4190.78</v>
      </c>
      <c r="C757" s="2" t="n">
        <v>51176</v>
      </c>
      <c r="D757" s="2" t="n">
        <v>4175</v>
      </c>
      <c r="E757" s="2" t="n">
        <v>4197</v>
      </c>
      <c r="F757" s="2" t="n">
        <f aca="false">AVERAGE(B698:B757)</f>
        <v>5004.19016666667</v>
      </c>
      <c r="G757" s="2" t="n">
        <f aca="false">AVERAGE(C698:C757)</f>
        <v>46930.9833333333</v>
      </c>
      <c r="H757" s="2" t="n">
        <f aca="false">SIGN(C757-G757)</f>
        <v>1</v>
      </c>
      <c r="I757" s="0" t="n">
        <f aca="false">B757-B756</f>
        <v>-29.1100000000006</v>
      </c>
      <c r="J757" s="0" t="n">
        <f aca="false">H756*I757</f>
        <v>29.1100000000006</v>
      </c>
      <c r="K757" s="0" t="n">
        <f aca="false">K756+I757*L756</f>
        <v>3966.24999999998</v>
      </c>
      <c r="L757" s="0" t="n">
        <f aca="false">INT(K757*$O$1/B757)*H757</f>
        <v>5</v>
      </c>
      <c r="M757" s="0" t="n">
        <f aca="false">ABS(L757-L756)</f>
        <v>10</v>
      </c>
      <c r="N757" s="0" t="n">
        <f aca="false">COUNTIF(工作表2!$A$2:$A$248,A757)</f>
        <v>0</v>
      </c>
      <c r="P757" s="0" t="n">
        <f aca="false">D757-IF(N756=1,E756,D756)</f>
        <v>-1</v>
      </c>
      <c r="Q757" s="0" t="n">
        <f aca="false">H756*P757</f>
        <v>1</v>
      </c>
      <c r="R757" s="0" t="n">
        <f aca="false">R756+P757*S756</f>
        <v>2231</v>
      </c>
      <c r="S757" s="0" t="n">
        <f aca="false">INT(R757*$O$1/IF(N757=1,E757,D757))*H757</f>
        <v>3</v>
      </c>
      <c r="T757" s="0" t="n">
        <f aca="false">IF(N757=1,ABS(S757)+ABS(60),ABS(S757-S756))</f>
        <v>6</v>
      </c>
    </row>
    <row r="758" customFormat="false" ht="15" hidden="false" customHeight="false" outlineLevel="0" collapsed="false">
      <c r="A758" s="1" t="n">
        <v>37092</v>
      </c>
      <c r="B758" s="2" t="n">
        <v>4220.33</v>
      </c>
      <c r="C758" s="2" t="n">
        <v>38032</v>
      </c>
      <c r="D758" s="2" t="n">
        <v>4160</v>
      </c>
      <c r="E758" s="2" t="n">
        <v>4132</v>
      </c>
      <c r="F758" s="2" t="n">
        <f aca="false">AVERAGE(B699:B758)</f>
        <v>4982.59233333333</v>
      </c>
      <c r="G758" s="2" t="n">
        <f aca="false">AVERAGE(C699:C758)</f>
        <v>46564.0833333333</v>
      </c>
      <c r="H758" s="2" t="n">
        <f aca="false">SIGN(C758-G758)</f>
        <v>-1</v>
      </c>
      <c r="I758" s="0" t="n">
        <f aca="false">B758-B757</f>
        <v>29.5500000000002</v>
      </c>
      <c r="J758" s="0" t="n">
        <f aca="false">H757*I758</f>
        <v>29.5500000000002</v>
      </c>
      <c r="K758" s="0" t="n">
        <f aca="false">K757+I758*L757</f>
        <v>4113.99999999999</v>
      </c>
      <c r="L758" s="0" t="n">
        <f aca="false">INT(K758*$O$1/B758)*H758</f>
        <v>-5</v>
      </c>
      <c r="M758" s="0" t="n">
        <f aca="false">ABS(L758-L757)</f>
        <v>10</v>
      </c>
      <c r="N758" s="0" t="n">
        <f aca="false">COUNTIF(工作表2!$A$2:$A$248,A758)</f>
        <v>0</v>
      </c>
      <c r="P758" s="0" t="n">
        <f aca="false">D758-IF(N757=1,E757,D757)</f>
        <v>-15</v>
      </c>
      <c r="Q758" s="0" t="n">
        <f aca="false">H757*P758</f>
        <v>-15</v>
      </c>
      <c r="R758" s="0" t="n">
        <f aca="false">R757+P758*S757</f>
        <v>2186</v>
      </c>
      <c r="S758" s="0" t="n">
        <f aca="false">INT(R758*$O$1/IF(N758=1,E758,D758))*H758</f>
        <v>-3</v>
      </c>
      <c r="T758" s="0" t="n">
        <f aca="false">IF(N758=1,ABS(S758)+ABS(60),ABS(S758-S757))</f>
        <v>6</v>
      </c>
    </row>
    <row r="759" customFormat="false" ht="15" hidden="false" customHeight="false" outlineLevel="0" collapsed="false">
      <c r="A759" s="1" t="n">
        <v>37095</v>
      </c>
      <c r="B759" s="2" t="n">
        <v>4151.93</v>
      </c>
      <c r="C759" s="2" t="n">
        <v>31094</v>
      </c>
      <c r="D759" s="2" t="n">
        <v>4118</v>
      </c>
      <c r="E759" s="2" t="n">
        <v>4102</v>
      </c>
      <c r="F759" s="2" t="n">
        <f aca="false">AVERAGE(B700:B759)</f>
        <v>4959.81233333333</v>
      </c>
      <c r="G759" s="2" t="n">
        <f aca="false">AVERAGE(C700:C759)</f>
        <v>46096.45</v>
      </c>
      <c r="H759" s="2" t="n">
        <f aca="false">SIGN(C759-G759)</f>
        <v>-1</v>
      </c>
      <c r="I759" s="0" t="n">
        <f aca="false">B759-B758</f>
        <v>-68.3999999999996</v>
      </c>
      <c r="J759" s="0" t="n">
        <f aca="false">H758*I759</f>
        <v>68.3999999999996</v>
      </c>
      <c r="K759" s="0" t="n">
        <f aca="false">K758+I759*L758</f>
        <v>4455.99999999998</v>
      </c>
      <c r="L759" s="0" t="n">
        <f aca="false">INT(K759*$O$1/B759)*H759</f>
        <v>-6</v>
      </c>
      <c r="M759" s="0" t="n">
        <f aca="false">ABS(L759-L758)</f>
        <v>1</v>
      </c>
      <c r="N759" s="0" t="n">
        <f aca="false">COUNTIF(工作表2!$A$2:$A$248,A759)</f>
        <v>0</v>
      </c>
      <c r="P759" s="0" t="n">
        <f aca="false">D759-IF(N758=1,E758,D758)</f>
        <v>-42</v>
      </c>
      <c r="Q759" s="0" t="n">
        <f aca="false">H758*P759</f>
        <v>42</v>
      </c>
      <c r="R759" s="0" t="n">
        <f aca="false">R758+P759*S758</f>
        <v>2312</v>
      </c>
      <c r="S759" s="0" t="n">
        <f aca="false">INT(R759*$O$1/IF(N759=1,E759,D759))*H759</f>
        <v>-3</v>
      </c>
      <c r="T759" s="0" t="n">
        <f aca="false">IF(N759=1,ABS(S759)+ABS(60),ABS(S759-S758))</f>
        <v>0</v>
      </c>
    </row>
    <row r="760" customFormat="false" ht="15" hidden="false" customHeight="false" outlineLevel="0" collapsed="false">
      <c r="A760" s="1" t="n">
        <v>37096</v>
      </c>
      <c r="B760" s="2" t="n">
        <v>4040.77</v>
      </c>
      <c r="C760" s="2" t="n">
        <v>36696</v>
      </c>
      <c r="D760" s="2" t="n">
        <v>4062</v>
      </c>
      <c r="E760" s="2" t="n">
        <v>4046</v>
      </c>
      <c r="F760" s="2" t="n">
        <f aca="false">AVERAGE(B701:B760)</f>
        <v>4936.88066666667</v>
      </c>
      <c r="G760" s="2" t="n">
        <f aca="false">AVERAGE(C701:C760)</f>
        <v>45964.0166666667</v>
      </c>
      <c r="H760" s="2" t="n">
        <f aca="false">SIGN(C760-G760)</f>
        <v>-1</v>
      </c>
      <c r="I760" s="0" t="n">
        <f aca="false">B760-B759</f>
        <v>-111.16</v>
      </c>
      <c r="J760" s="0" t="n">
        <f aca="false">H759*I760</f>
        <v>111.16</v>
      </c>
      <c r="K760" s="0" t="n">
        <f aca="false">K759+I760*L759</f>
        <v>5122.95999999999</v>
      </c>
      <c r="L760" s="0" t="n">
        <f aca="false">INT(K760*$O$1/B760)*H760</f>
        <v>-7</v>
      </c>
      <c r="M760" s="0" t="n">
        <f aca="false">ABS(L760-L759)</f>
        <v>1</v>
      </c>
      <c r="N760" s="0" t="n">
        <f aca="false">COUNTIF(工作表2!$A$2:$A$248,A760)</f>
        <v>0</v>
      </c>
      <c r="P760" s="0" t="n">
        <f aca="false">D760-IF(N759=1,E759,D759)</f>
        <v>-56</v>
      </c>
      <c r="Q760" s="0" t="n">
        <f aca="false">H759*P760</f>
        <v>56</v>
      </c>
      <c r="R760" s="0" t="n">
        <f aca="false">R759+P760*S759</f>
        <v>2480</v>
      </c>
      <c r="S760" s="0" t="n">
        <f aca="false">INT(R760*$O$1/IF(N760=1,E760,D760))*H760</f>
        <v>-3</v>
      </c>
      <c r="T760" s="0" t="n">
        <f aca="false">IF(N760=1,ABS(S760)+ABS(60),ABS(S760-S759))</f>
        <v>0</v>
      </c>
    </row>
    <row r="761" customFormat="false" ht="15" hidden="false" customHeight="false" outlineLevel="0" collapsed="false">
      <c r="A761" s="1" t="n">
        <v>37097</v>
      </c>
      <c r="B761" s="2" t="n">
        <v>4136.39</v>
      </c>
      <c r="C761" s="2" t="n">
        <v>45150</v>
      </c>
      <c r="D761" s="2" t="n">
        <v>4138</v>
      </c>
      <c r="E761" s="2" t="n">
        <v>4120</v>
      </c>
      <c r="F761" s="2" t="n">
        <f aca="false">AVERAGE(B702:B761)</f>
        <v>4916.126</v>
      </c>
      <c r="G761" s="2" t="n">
        <f aca="false">AVERAGE(C702:C761)</f>
        <v>45793.8333333333</v>
      </c>
      <c r="H761" s="2" t="n">
        <f aca="false">SIGN(C761-G761)</f>
        <v>-1</v>
      </c>
      <c r="I761" s="0" t="n">
        <f aca="false">B761-B760</f>
        <v>95.6200000000004</v>
      </c>
      <c r="J761" s="0" t="n">
        <f aca="false">H760*I761</f>
        <v>-95.6200000000004</v>
      </c>
      <c r="K761" s="0" t="n">
        <f aca="false">K760+I761*L760</f>
        <v>4453.61999999998</v>
      </c>
      <c r="L761" s="0" t="n">
        <f aca="false">INT(K761*$O$1/B761)*H761</f>
        <v>-6</v>
      </c>
      <c r="M761" s="0" t="n">
        <f aca="false">ABS(L761-L760)</f>
        <v>1</v>
      </c>
      <c r="N761" s="0" t="n">
        <f aca="false">COUNTIF(工作表2!$A$2:$A$248,A761)</f>
        <v>0</v>
      </c>
      <c r="P761" s="0" t="n">
        <f aca="false">D761-IF(N760=1,E760,D760)</f>
        <v>76</v>
      </c>
      <c r="Q761" s="0" t="n">
        <f aca="false">H760*P761</f>
        <v>-76</v>
      </c>
      <c r="R761" s="0" t="n">
        <f aca="false">R760+P761*S760</f>
        <v>2252</v>
      </c>
      <c r="S761" s="0" t="n">
        <f aca="false">INT(R761*$O$1/IF(N761=1,E761,D761))*H761</f>
        <v>-3</v>
      </c>
      <c r="T761" s="0" t="n">
        <f aca="false">IF(N761=1,ABS(S761)+ABS(60),ABS(S761-S760))</f>
        <v>0</v>
      </c>
    </row>
    <row r="762" customFormat="false" ht="15" hidden="false" customHeight="false" outlineLevel="0" collapsed="false">
      <c r="A762" s="1" t="n">
        <v>37098</v>
      </c>
      <c r="B762" s="2" t="n">
        <v>4300.41</v>
      </c>
      <c r="C762" s="2" t="n">
        <v>61958</v>
      </c>
      <c r="D762" s="2" t="n">
        <v>4255</v>
      </c>
      <c r="E762" s="2" t="n">
        <v>4252</v>
      </c>
      <c r="F762" s="2" t="n">
        <f aca="false">AVERAGE(B703:B762)</f>
        <v>4899.3955</v>
      </c>
      <c r="G762" s="2" t="n">
        <f aca="false">AVERAGE(C703:C762)</f>
        <v>45581.9</v>
      </c>
      <c r="H762" s="2" t="n">
        <f aca="false">SIGN(C762-G762)</f>
        <v>1</v>
      </c>
      <c r="I762" s="0" t="n">
        <f aca="false">B762-B761</f>
        <v>164.02</v>
      </c>
      <c r="J762" s="0" t="n">
        <f aca="false">H761*I762</f>
        <v>-164.02</v>
      </c>
      <c r="K762" s="0" t="n">
        <f aca="false">K761+I762*L761</f>
        <v>3469.49999999999</v>
      </c>
      <c r="L762" s="0" t="n">
        <f aca="false">INT(K762*$O$1/B762)*H762</f>
        <v>4</v>
      </c>
      <c r="M762" s="0" t="n">
        <f aca="false">ABS(L762-L761)</f>
        <v>10</v>
      </c>
      <c r="N762" s="0" t="n">
        <f aca="false">COUNTIF(工作表2!$A$2:$A$248,A762)</f>
        <v>0</v>
      </c>
      <c r="P762" s="0" t="n">
        <f aca="false">D762-IF(N761=1,E761,D761)</f>
        <v>117</v>
      </c>
      <c r="Q762" s="0" t="n">
        <f aca="false">H761*P762</f>
        <v>-117</v>
      </c>
      <c r="R762" s="0" t="n">
        <f aca="false">R761+P762*S761</f>
        <v>1901</v>
      </c>
      <c r="S762" s="0" t="n">
        <f aca="false">INT(R762*$O$1/IF(N762=1,E762,D762))*H762</f>
        <v>2</v>
      </c>
      <c r="T762" s="0" t="n">
        <f aca="false">IF(N762=1,ABS(S762)+ABS(60),ABS(S762-S761))</f>
        <v>5</v>
      </c>
    </row>
    <row r="763" customFormat="false" ht="15" hidden="false" customHeight="false" outlineLevel="0" collapsed="false">
      <c r="A763" s="1" t="n">
        <v>37099</v>
      </c>
      <c r="B763" s="2" t="n">
        <v>4320.59</v>
      </c>
      <c r="C763" s="2" t="n">
        <v>74713</v>
      </c>
      <c r="D763" s="2" t="n">
        <v>4242</v>
      </c>
      <c r="E763" s="2" t="n">
        <v>4245</v>
      </c>
      <c r="F763" s="2" t="n">
        <f aca="false">AVERAGE(B704:B763)</f>
        <v>4881.313</v>
      </c>
      <c r="G763" s="2" t="n">
        <f aca="false">AVERAGE(C704:C763)</f>
        <v>45850.3666666667</v>
      </c>
      <c r="H763" s="2" t="n">
        <f aca="false">SIGN(C763-G763)</f>
        <v>1</v>
      </c>
      <c r="I763" s="0" t="n">
        <f aca="false">B763-B762</f>
        <v>20.1800000000003</v>
      </c>
      <c r="J763" s="0" t="n">
        <f aca="false">H762*I763</f>
        <v>20.1800000000003</v>
      </c>
      <c r="K763" s="0" t="n">
        <f aca="false">K762+I763*L762</f>
        <v>3550.21999999999</v>
      </c>
      <c r="L763" s="0" t="n">
        <f aca="false">INT(K763*$O$1/B763)*H763</f>
        <v>4</v>
      </c>
      <c r="M763" s="0" t="n">
        <f aca="false">ABS(L763-L762)</f>
        <v>0</v>
      </c>
      <c r="N763" s="0" t="n">
        <f aca="false">COUNTIF(工作表2!$A$2:$A$248,A763)</f>
        <v>0</v>
      </c>
      <c r="P763" s="0" t="n">
        <f aca="false">D763-IF(N762=1,E762,D762)</f>
        <v>-13</v>
      </c>
      <c r="Q763" s="0" t="n">
        <f aca="false">H762*P763</f>
        <v>-13</v>
      </c>
      <c r="R763" s="0" t="n">
        <f aca="false">R762+P763*S762</f>
        <v>1875</v>
      </c>
      <c r="S763" s="0" t="n">
        <f aca="false">INT(R763*$O$1/IF(N763=1,E763,D763))*H763</f>
        <v>2</v>
      </c>
      <c r="T763" s="0" t="n">
        <f aca="false">IF(N763=1,ABS(S763)+ABS(60),ABS(S763-S762))</f>
        <v>0</v>
      </c>
    </row>
    <row r="764" customFormat="false" ht="15" hidden="false" customHeight="false" outlineLevel="0" collapsed="false">
      <c r="A764" s="1" t="n">
        <v>37103</v>
      </c>
      <c r="B764" s="2" t="n">
        <v>4352.98</v>
      </c>
      <c r="C764" s="2" t="n">
        <v>48050</v>
      </c>
      <c r="D764" s="2" t="n">
        <v>4291</v>
      </c>
      <c r="E764" s="2" t="n">
        <v>4298</v>
      </c>
      <c r="F764" s="2" t="n">
        <f aca="false">AVERAGE(B705:B764)</f>
        <v>4866.46183333333</v>
      </c>
      <c r="G764" s="2" t="n">
        <f aca="false">AVERAGE(C705:C764)</f>
        <v>45610.85</v>
      </c>
      <c r="H764" s="2" t="n">
        <f aca="false">SIGN(C764-G764)</f>
        <v>1</v>
      </c>
      <c r="I764" s="0" t="n">
        <f aca="false">B764-B763</f>
        <v>32.3899999999994</v>
      </c>
      <c r="J764" s="0" t="n">
        <f aca="false">H763*I764</f>
        <v>32.3899999999994</v>
      </c>
      <c r="K764" s="0" t="n">
        <f aca="false">K763+I764*L763</f>
        <v>3679.77999999998</v>
      </c>
      <c r="L764" s="0" t="n">
        <f aca="false">INT(K764*$O$1/B764)*H764</f>
        <v>5</v>
      </c>
      <c r="M764" s="0" t="n">
        <f aca="false">ABS(L764-L763)</f>
        <v>1</v>
      </c>
      <c r="N764" s="0" t="n">
        <f aca="false">COUNTIF(工作表2!$A$2:$A$248,A764)</f>
        <v>0</v>
      </c>
      <c r="P764" s="0" t="n">
        <f aca="false">D764-IF(N763=1,E763,D763)</f>
        <v>49</v>
      </c>
      <c r="Q764" s="0" t="n">
        <f aca="false">H763*P764</f>
        <v>49</v>
      </c>
      <c r="R764" s="0" t="n">
        <f aca="false">R763+P764*S763</f>
        <v>1973</v>
      </c>
      <c r="S764" s="0" t="n">
        <f aca="false">INT(R764*$O$1/IF(N764=1,E764,D764))*H764</f>
        <v>2</v>
      </c>
      <c r="T764" s="0" t="n">
        <f aca="false">IF(N764=1,ABS(S764)+ABS(60),ABS(S764-S763))</f>
        <v>0</v>
      </c>
    </row>
    <row r="765" customFormat="false" ht="15" hidden="false" customHeight="false" outlineLevel="0" collapsed="false">
      <c r="A765" s="1" t="n">
        <v>37104</v>
      </c>
      <c r="B765" s="2" t="n">
        <v>4354.52</v>
      </c>
      <c r="C765" s="2" t="n">
        <v>48334</v>
      </c>
      <c r="D765" s="2" t="n">
        <v>4267</v>
      </c>
      <c r="E765" s="2" t="n">
        <v>4252</v>
      </c>
      <c r="F765" s="2" t="n">
        <f aca="false">AVERAGE(B706:B765)</f>
        <v>4851.87166666667</v>
      </c>
      <c r="G765" s="2" t="n">
        <f aca="false">AVERAGE(C706:C765)</f>
        <v>45602.8333333333</v>
      </c>
      <c r="H765" s="2" t="n">
        <f aca="false">SIGN(C765-G765)</f>
        <v>1</v>
      </c>
      <c r="I765" s="0" t="n">
        <f aca="false">B765-B764</f>
        <v>1.54000000000087</v>
      </c>
      <c r="J765" s="0" t="n">
        <f aca="false">H764*I765</f>
        <v>1.54000000000087</v>
      </c>
      <c r="K765" s="0" t="n">
        <f aca="false">K764+I765*L764</f>
        <v>3687.47999999999</v>
      </c>
      <c r="L765" s="0" t="n">
        <f aca="false">INT(K765*$O$1/B765)*H765</f>
        <v>5</v>
      </c>
      <c r="M765" s="0" t="n">
        <f aca="false">ABS(L765-L764)</f>
        <v>0</v>
      </c>
      <c r="N765" s="0" t="n">
        <f aca="false">COUNTIF(工作表2!$A$2:$A$248,A765)</f>
        <v>0</v>
      </c>
      <c r="P765" s="0" t="n">
        <f aca="false">D765-IF(N764=1,E764,D764)</f>
        <v>-24</v>
      </c>
      <c r="Q765" s="0" t="n">
        <f aca="false">H764*P765</f>
        <v>-24</v>
      </c>
      <c r="R765" s="0" t="n">
        <f aca="false">R764+P765*S764</f>
        <v>1925</v>
      </c>
      <c r="S765" s="0" t="n">
        <f aca="false">INT(R765*$O$1/IF(N765=1,E765,D765))*H765</f>
        <v>2</v>
      </c>
      <c r="T765" s="0" t="n">
        <f aca="false">IF(N765=1,ABS(S765)+ABS(60),ABS(S765-S764))</f>
        <v>0</v>
      </c>
    </row>
    <row r="766" customFormat="false" ht="15" hidden="false" customHeight="false" outlineLevel="0" collapsed="false">
      <c r="A766" s="1" t="n">
        <v>37105</v>
      </c>
      <c r="B766" s="2" t="n">
        <v>4490.19</v>
      </c>
      <c r="C766" s="2" t="n">
        <v>63323</v>
      </c>
      <c r="D766" s="2" t="n">
        <v>4455</v>
      </c>
      <c r="E766" s="2" t="n">
        <v>4449</v>
      </c>
      <c r="F766" s="2" t="n">
        <f aca="false">AVERAGE(B707:B766)</f>
        <v>4840.42966666667</v>
      </c>
      <c r="G766" s="2" t="n">
        <f aca="false">AVERAGE(C707:C766)</f>
        <v>45814.5666666667</v>
      </c>
      <c r="H766" s="2" t="n">
        <f aca="false">SIGN(C766-G766)</f>
        <v>1</v>
      </c>
      <c r="I766" s="0" t="n">
        <f aca="false">B766-B765</f>
        <v>135.669999999999</v>
      </c>
      <c r="J766" s="0" t="n">
        <f aca="false">H765*I766</f>
        <v>135.669999999999</v>
      </c>
      <c r="K766" s="0" t="n">
        <f aca="false">K765+I766*L765</f>
        <v>4365.82999999999</v>
      </c>
      <c r="L766" s="0" t="n">
        <f aca="false">INT(K766*$O$1/B766)*H766</f>
        <v>5</v>
      </c>
      <c r="M766" s="0" t="n">
        <f aca="false">ABS(L766-L765)</f>
        <v>0</v>
      </c>
      <c r="N766" s="0" t="n">
        <f aca="false">COUNTIF(工作表2!$A$2:$A$248,A766)</f>
        <v>0</v>
      </c>
      <c r="P766" s="0" t="n">
        <f aca="false">D766-IF(N765=1,E765,D765)</f>
        <v>188</v>
      </c>
      <c r="Q766" s="0" t="n">
        <f aca="false">H765*P766</f>
        <v>188</v>
      </c>
      <c r="R766" s="0" t="n">
        <f aca="false">R765+P766*S765</f>
        <v>2301</v>
      </c>
      <c r="S766" s="0" t="n">
        <f aca="false">INT(R766*$O$1/IF(N766=1,E766,D766))*H766</f>
        <v>3</v>
      </c>
      <c r="T766" s="0" t="n">
        <f aca="false">IF(N766=1,ABS(S766)+ABS(60),ABS(S766-S765))</f>
        <v>1</v>
      </c>
    </row>
    <row r="767" customFormat="false" ht="15" hidden="false" customHeight="false" outlineLevel="0" collapsed="false">
      <c r="A767" s="1" t="n">
        <v>37106</v>
      </c>
      <c r="B767" s="2" t="n">
        <v>4530.68</v>
      </c>
      <c r="C767" s="2" t="n">
        <v>71572</v>
      </c>
      <c r="D767" s="2" t="n">
        <v>4495</v>
      </c>
      <c r="E767" s="2" t="n">
        <v>4490</v>
      </c>
      <c r="F767" s="2" t="n">
        <f aca="false">AVERAGE(B708:B767)</f>
        <v>4828.73033333333</v>
      </c>
      <c r="G767" s="2" t="n">
        <f aca="false">AVERAGE(C708:C767)</f>
        <v>46146.0333333333</v>
      </c>
      <c r="H767" s="2" t="n">
        <f aca="false">SIGN(C767-G767)</f>
        <v>1</v>
      </c>
      <c r="I767" s="0" t="n">
        <f aca="false">B767-B766</f>
        <v>40.4900000000007</v>
      </c>
      <c r="J767" s="0" t="n">
        <f aca="false">H766*I767</f>
        <v>40.4900000000007</v>
      </c>
      <c r="K767" s="0" t="n">
        <f aca="false">K766+I767*L766</f>
        <v>4568.27999999999</v>
      </c>
      <c r="L767" s="0" t="n">
        <f aca="false">INT(K767*$O$1/B767)*H767</f>
        <v>6</v>
      </c>
      <c r="M767" s="0" t="n">
        <f aca="false">ABS(L767-L766)</f>
        <v>1</v>
      </c>
      <c r="N767" s="0" t="n">
        <f aca="false">COUNTIF(工作表2!$A$2:$A$248,A767)</f>
        <v>0</v>
      </c>
      <c r="P767" s="0" t="n">
        <f aca="false">D767-IF(N766=1,E766,D766)</f>
        <v>40</v>
      </c>
      <c r="Q767" s="0" t="n">
        <f aca="false">H766*P767</f>
        <v>40</v>
      </c>
      <c r="R767" s="0" t="n">
        <f aca="false">R766+P767*S766</f>
        <v>2421</v>
      </c>
      <c r="S767" s="0" t="n">
        <f aca="false">INT(R767*$O$1/IF(N767=1,E767,D767))*H767</f>
        <v>3</v>
      </c>
      <c r="T767" s="0" t="n">
        <f aca="false">IF(N767=1,ABS(S767)+ABS(60),ABS(S767-S766))</f>
        <v>0</v>
      </c>
    </row>
    <row r="768" customFormat="false" ht="15" hidden="false" customHeight="false" outlineLevel="0" collapsed="false">
      <c r="A768" s="1" t="n">
        <v>37109</v>
      </c>
      <c r="B768" s="2" t="n">
        <v>4470.73</v>
      </c>
      <c r="C768" s="2" t="n">
        <v>40701</v>
      </c>
      <c r="D768" s="2" t="n">
        <v>4420</v>
      </c>
      <c r="E768" s="2" t="n">
        <v>4416</v>
      </c>
      <c r="F768" s="2" t="n">
        <f aca="false">AVERAGE(B709:B768)</f>
        <v>4817.873</v>
      </c>
      <c r="G768" s="2" t="n">
        <f aca="false">AVERAGE(C709:C768)</f>
        <v>46151.35</v>
      </c>
      <c r="H768" s="2" t="n">
        <f aca="false">SIGN(C768-G768)</f>
        <v>-1</v>
      </c>
      <c r="I768" s="0" t="n">
        <f aca="false">B768-B767</f>
        <v>-59.9500000000007</v>
      </c>
      <c r="J768" s="0" t="n">
        <f aca="false">H767*I768</f>
        <v>-59.9500000000007</v>
      </c>
      <c r="K768" s="0" t="n">
        <f aca="false">K767+I768*L767</f>
        <v>4208.57999999998</v>
      </c>
      <c r="L768" s="0" t="n">
        <f aca="false">INT(K768*$O$1/B768)*H768</f>
        <v>-5</v>
      </c>
      <c r="M768" s="0" t="n">
        <f aca="false">ABS(L768-L767)</f>
        <v>11</v>
      </c>
      <c r="N768" s="0" t="n">
        <f aca="false">COUNTIF(工作表2!$A$2:$A$248,A768)</f>
        <v>0</v>
      </c>
      <c r="P768" s="0" t="n">
        <f aca="false">D768-IF(N767=1,E767,D767)</f>
        <v>-75</v>
      </c>
      <c r="Q768" s="0" t="n">
        <f aca="false">H767*P768</f>
        <v>-75</v>
      </c>
      <c r="R768" s="0" t="n">
        <f aca="false">R767+P768*S767</f>
        <v>2196</v>
      </c>
      <c r="S768" s="0" t="n">
        <f aca="false">INT(R768*$O$1/IF(N768=1,E768,D768))*H768</f>
        <v>-2</v>
      </c>
      <c r="T768" s="0" t="n">
        <f aca="false">IF(N768=1,ABS(S768)+ABS(60),ABS(S768-S767))</f>
        <v>5</v>
      </c>
    </row>
    <row r="769" customFormat="false" ht="15" hidden="false" customHeight="false" outlineLevel="0" collapsed="false">
      <c r="A769" s="1" t="n">
        <v>37110</v>
      </c>
      <c r="B769" s="2" t="n">
        <v>4404</v>
      </c>
      <c r="C769" s="2" t="n">
        <v>35716</v>
      </c>
      <c r="D769" s="2" t="n">
        <v>4395</v>
      </c>
      <c r="E769" s="2" t="n">
        <v>4395</v>
      </c>
      <c r="F769" s="2" t="n">
        <f aca="false">AVERAGE(B710:B769)</f>
        <v>4804.061</v>
      </c>
      <c r="G769" s="2" t="n">
        <f aca="false">AVERAGE(C710:C769)</f>
        <v>45617.35</v>
      </c>
      <c r="H769" s="2" t="n">
        <f aca="false">SIGN(C769-G769)</f>
        <v>-1</v>
      </c>
      <c r="I769" s="0" t="n">
        <f aca="false">B769-B768</f>
        <v>-66.7299999999996</v>
      </c>
      <c r="J769" s="0" t="n">
        <f aca="false">H768*I769</f>
        <v>66.7299999999996</v>
      </c>
      <c r="K769" s="0" t="n">
        <f aca="false">K768+I769*L768</f>
        <v>4542.22999999998</v>
      </c>
      <c r="L769" s="0" t="n">
        <f aca="false">INT(K769*$O$1/B769)*H769</f>
        <v>-6</v>
      </c>
      <c r="M769" s="0" t="n">
        <f aca="false">ABS(L769-L768)</f>
        <v>1</v>
      </c>
      <c r="N769" s="0" t="n">
        <f aca="false">COUNTIF(工作表2!$A$2:$A$248,A769)</f>
        <v>0</v>
      </c>
      <c r="P769" s="0" t="n">
        <f aca="false">D769-IF(N768=1,E768,D768)</f>
        <v>-25</v>
      </c>
      <c r="Q769" s="0" t="n">
        <f aca="false">H768*P769</f>
        <v>25</v>
      </c>
      <c r="R769" s="0" t="n">
        <f aca="false">R768+P769*S768</f>
        <v>2246</v>
      </c>
      <c r="S769" s="0" t="n">
        <f aca="false">INT(R769*$O$1/IF(N769=1,E769,D769))*H769</f>
        <v>-3</v>
      </c>
      <c r="T769" s="0" t="n">
        <f aca="false">IF(N769=1,ABS(S769)+ABS(60),ABS(S769-S768))</f>
        <v>1</v>
      </c>
    </row>
    <row r="770" customFormat="false" ht="15" hidden="false" customHeight="false" outlineLevel="0" collapsed="false">
      <c r="A770" s="1" t="n">
        <v>37111</v>
      </c>
      <c r="B770" s="2" t="n">
        <v>4514.1</v>
      </c>
      <c r="C770" s="2" t="n">
        <v>55562</v>
      </c>
      <c r="D770" s="2" t="n">
        <v>4516</v>
      </c>
      <c r="E770" s="2" t="n">
        <v>4512</v>
      </c>
      <c r="F770" s="2" t="n">
        <f aca="false">AVERAGE(B711:B770)</f>
        <v>4793.02183333333</v>
      </c>
      <c r="G770" s="2" t="n">
        <f aca="false">AVERAGE(C711:C770)</f>
        <v>45917.6</v>
      </c>
      <c r="H770" s="2" t="n">
        <f aca="false">SIGN(C770-G770)</f>
        <v>1</v>
      </c>
      <c r="I770" s="0" t="n">
        <f aca="false">B770-B769</f>
        <v>110.1</v>
      </c>
      <c r="J770" s="0" t="n">
        <f aca="false">H769*I770</f>
        <v>-110.1</v>
      </c>
      <c r="K770" s="0" t="n">
        <f aca="false">K769+I770*L769</f>
        <v>3881.62999999998</v>
      </c>
      <c r="L770" s="0" t="n">
        <f aca="false">INT(K770*$O$1/B770)*H770</f>
        <v>5</v>
      </c>
      <c r="M770" s="0" t="n">
        <f aca="false">ABS(L770-L769)</f>
        <v>11</v>
      </c>
      <c r="N770" s="0" t="n">
        <f aca="false">COUNTIF(工作表2!$A$2:$A$248,A770)</f>
        <v>0</v>
      </c>
      <c r="P770" s="0" t="n">
        <f aca="false">D770-IF(N769=1,E769,D769)</f>
        <v>121</v>
      </c>
      <c r="Q770" s="0" t="n">
        <f aca="false">H769*P770</f>
        <v>-121</v>
      </c>
      <c r="R770" s="0" t="n">
        <f aca="false">R769+P770*S769</f>
        <v>1883</v>
      </c>
      <c r="S770" s="0" t="n">
        <f aca="false">INT(R770*$O$1/IF(N770=1,E770,D770))*H770</f>
        <v>2</v>
      </c>
      <c r="T770" s="0" t="n">
        <f aca="false">IF(N770=1,ABS(S770)+ABS(60),ABS(S770-S769))</f>
        <v>5</v>
      </c>
    </row>
    <row r="771" customFormat="false" ht="15" hidden="false" customHeight="false" outlineLevel="0" collapsed="false">
      <c r="A771" s="1" t="n">
        <v>37112</v>
      </c>
      <c r="B771" s="2" t="n">
        <v>4448.52</v>
      </c>
      <c r="C771" s="2" t="n">
        <v>52218</v>
      </c>
      <c r="D771" s="2" t="n">
        <v>4405</v>
      </c>
      <c r="E771" s="2" t="n">
        <v>4401</v>
      </c>
      <c r="F771" s="2" t="n">
        <f aca="false">AVERAGE(B712:B771)</f>
        <v>4781.184</v>
      </c>
      <c r="G771" s="2" t="n">
        <f aca="false">AVERAGE(C712:C771)</f>
        <v>46182.85</v>
      </c>
      <c r="H771" s="2" t="n">
        <f aca="false">SIGN(C771-G771)</f>
        <v>1</v>
      </c>
      <c r="I771" s="0" t="n">
        <f aca="false">B771-B770</f>
        <v>-65.5799999999999</v>
      </c>
      <c r="J771" s="0" t="n">
        <f aca="false">H770*I771</f>
        <v>-65.5799999999999</v>
      </c>
      <c r="K771" s="0" t="n">
        <f aca="false">K770+I771*L770</f>
        <v>3553.72999999998</v>
      </c>
      <c r="L771" s="0" t="n">
        <f aca="false">INT(K771*$O$1/B771)*H771</f>
        <v>4</v>
      </c>
      <c r="M771" s="0" t="n">
        <f aca="false">ABS(L771-L770)</f>
        <v>1</v>
      </c>
      <c r="N771" s="0" t="n">
        <f aca="false">COUNTIF(工作表2!$A$2:$A$248,A771)</f>
        <v>0</v>
      </c>
      <c r="P771" s="0" t="n">
        <f aca="false">D771-IF(N770=1,E770,D770)</f>
        <v>-111</v>
      </c>
      <c r="Q771" s="0" t="n">
        <f aca="false">H770*P771</f>
        <v>-111</v>
      </c>
      <c r="R771" s="0" t="n">
        <f aca="false">R770+P771*S770</f>
        <v>1661</v>
      </c>
      <c r="S771" s="0" t="n">
        <f aca="false">INT(R771*$O$1/IF(N771=1,E771,D771))*H771</f>
        <v>2</v>
      </c>
      <c r="T771" s="0" t="n">
        <f aca="false">IF(N771=1,ABS(S771)+ABS(60),ABS(S771-S770))</f>
        <v>0</v>
      </c>
    </row>
    <row r="772" customFormat="false" ht="15" hidden="false" customHeight="false" outlineLevel="0" collapsed="false">
      <c r="A772" s="1" t="n">
        <v>37113</v>
      </c>
      <c r="B772" s="2" t="n">
        <v>4476.91</v>
      </c>
      <c r="C772" s="2" t="n">
        <v>42028</v>
      </c>
      <c r="D772" s="2" t="n">
        <v>4469</v>
      </c>
      <c r="E772" s="2" t="n">
        <v>4457</v>
      </c>
      <c r="F772" s="2" t="n">
        <f aca="false">AVERAGE(B713:B772)</f>
        <v>4771.09883333333</v>
      </c>
      <c r="G772" s="2" t="n">
        <f aca="false">AVERAGE(C713:C772)</f>
        <v>46285.4166666667</v>
      </c>
      <c r="H772" s="2" t="n">
        <f aca="false">SIGN(C772-G772)</f>
        <v>-1</v>
      </c>
      <c r="I772" s="0" t="n">
        <f aca="false">B772-B771</f>
        <v>28.3899999999994</v>
      </c>
      <c r="J772" s="0" t="n">
        <f aca="false">H771*I772</f>
        <v>28.3899999999994</v>
      </c>
      <c r="K772" s="0" t="n">
        <f aca="false">K771+I772*L771</f>
        <v>3667.28999999998</v>
      </c>
      <c r="L772" s="0" t="n">
        <f aca="false">INT(K772*$O$1/B772)*H772</f>
        <v>-4</v>
      </c>
      <c r="M772" s="0" t="n">
        <f aca="false">ABS(L772-L771)</f>
        <v>8</v>
      </c>
      <c r="N772" s="0" t="n">
        <f aca="false">COUNTIF(工作表2!$A$2:$A$248,A772)</f>
        <v>0</v>
      </c>
      <c r="P772" s="0" t="n">
        <f aca="false">D772-IF(N771=1,E771,D771)</f>
        <v>64</v>
      </c>
      <c r="Q772" s="0" t="n">
        <f aca="false">H771*P772</f>
        <v>64</v>
      </c>
      <c r="R772" s="0" t="n">
        <f aca="false">R771+P772*S771</f>
        <v>1789</v>
      </c>
      <c r="S772" s="0" t="n">
        <f aca="false">INT(R772*$O$1/IF(N772=1,E772,D772))*H772</f>
        <v>-2</v>
      </c>
      <c r="T772" s="0" t="n">
        <f aca="false">IF(N772=1,ABS(S772)+ABS(60),ABS(S772-S771))</f>
        <v>4</v>
      </c>
    </row>
    <row r="773" customFormat="false" ht="15" hidden="false" customHeight="false" outlineLevel="0" collapsed="false">
      <c r="A773" s="1" t="n">
        <v>37116</v>
      </c>
      <c r="B773" s="2" t="n">
        <v>4520.76</v>
      </c>
      <c r="C773" s="2" t="n">
        <v>39079</v>
      </c>
      <c r="D773" s="2" t="n">
        <v>4490</v>
      </c>
      <c r="E773" s="2" t="n">
        <v>4484</v>
      </c>
      <c r="F773" s="2" t="n">
        <f aca="false">AVERAGE(B714:B773)</f>
        <v>4760.72083333333</v>
      </c>
      <c r="G773" s="2" t="n">
        <f aca="false">AVERAGE(C714:C773)</f>
        <v>46088.5833333333</v>
      </c>
      <c r="H773" s="2" t="n">
        <f aca="false">SIGN(C773-G773)</f>
        <v>-1</v>
      </c>
      <c r="I773" s="0" t="n">
        <f aca="false">B773-B772</f>
        <v>43.8500000000004</v>
      </c>
      <c r="J773" s="0" t="n">
        <f aca="false">H772*I773</f>
        <v>-43.8500000000004</v>
      </c>
      <c r="K773" s="0" t="n">
        <f aca="false">K772+I773*L772</f>
        <v>3491.88999999998</v>
      </c>
      <c r="L773" s="0" t="n">
        <f aca="false">INT(K773*$O$1/B773)*H773</f>
        <v>-4</v>
      </c>
      <c r="M773" s="0" t="n">
        <f aca="false">ABS(L773-L772)</f>
        <v>0</v>
      </c>
      <c r="N773" s="0" t="n">
        <f aca="false">COUNTIF(工作表2!$A$2:$A$248,A773)</f>
        <v>0</v>
      </c>
      <c r="P773" s="0" t="n">
        <f aca="false">D773-IF(N772=1,E772,D772)</f>
        <v>21</v>
      </c>
      <c r="Q773" s="0" t="n">
        <f aca="false">H772*P773</f>
        <v>-21</v>
      </c>
      <c r="R773" s="0" t="n">
        <f aca="false">R772+P773*S772</f>
        <v>1747</v>
      </c>
      <c r="S773" s="0" t="n">
        <f aca="false">INT(R773*$O$1/IF(N773=1,E773,D773))*H773</f>
        <v>-2</v>
      </c>
      <c r="T773" s="0" t="n">
        <f aca="false">IF(N773=1,ABS(S773)+ABS(60),ABS(S773-S772))</f>
        <v>0</v>
      </c>
    </row>
    <row r="774" customFormat="false" ht="15" hidden="false" customHeight="false" outlineLevel="0" collapsed="false">
      <c r="A774" s="1" t="n">
        <v>37117</v>
      </c>
      <c r="B774" s="2" t="n">
        <v>4589.6</v>
      </c>
      <c r="C774" s="2" t="n">
        <v>45293</v>
      </c>
      <c r="D774" s="2" t="n">
        <v>4619</v>
      </c>
      <c r="E774" s="2" t="n">
        <v>4605</v>
      </c>
      <c r="F774" s="2" t="n">
        <f aca="false">AVERAGE(B715:B774)</f>
        <v>4752.01966666667</v>
      </c>
      <c r="G774" s="2" t="n">
        <f aca="false">AVERAGE(C715:C774)</f>
        <v>46068.95</v>
      </c>
      <c r="H774" s="2" t="n">
        <f aca="false">SIGN(C774-G774)</f>
        <v>-1</v>
      </c>
      <c r="I774" s="0" t="n">
        <f aca="false">B774-B773</f>
        <v>68.8400000000001</v>
      </c>
      <c r="J774" s="0" t="n">
        <f aca="false">H773*I774</f>
        <v>-68.8400000000001</v>
      </c>
      <c r="K774" s="0" t="n">
        <f aca="false">K773+I774*L773</f>
        <v>3216.52999999998</v>
      </c>
      <c r="L774" s="0" t="n">
        <f aca="false">INT(K774*$O$1/B774)*H774</f>
        <v>-4</v>
      </c>
      <c r="M774" s="0" t="n">
        <f aca="false">ABS(L774-L773)</f>
        <v>0</v>
      </c>
      <c r="N774" s="0" t="n">
        <f aca="false">COUNTIF(工作表2!$A$2:$A$248,A774)</f>
        <v>0</v>
      </c>
      <c r="P774" s="0" t="n">
        <f aca="false">D774-IF(N773=1,E773,D773)</f>
        <v>129</v>
      </c>
      <c r="Q774" s="0" t="n">
        <f aca="false">H773*P774</f>
        <v>-129</v>
      </c>
      <c r="R774" s="0" t="n">
        <f aca="false">R773+P774*S773</f>
        <v>1489</v>
      </c>
      <c r="S774" s="0" t="n">
        <f aca="false">INT(R774*$O$1/IF(N774=1,E774,D774))*H774</f>
        <v>-1</v>
      </c>
      <c r="T774" s="0" t="n">
        <f aca="false">IF(N774=1,ABS(S774)+ABS(60),ABS(S774-S773))</f>
        <v>1</v>
      </c>
    </row>
    <row r="775" customFormat="false" ht="15" hidden="false" customHeight="false" outlineLevel="0" collapsed="false">
      <c r="A775" s="1" t="n">
        <v>37118</v>
      </c>
      <c r="B775" s="2" t="n">
        <v>4623.11</v>
      </c>
      <c r="C775" s="2" t="n">
        <v>64518</v>
      </c>
      <c r="D775" s="2" t="n">
        <v>4620</v>
      </c>
      <c r="E775" s="2" t="n">
        <v>4600</v>
      </c>
      <c r="F775" s="2" t="n">
        <f aca="false">AVERAGE(B716:B775)</f>
        <v>4746.428</v>
      </c>
      <c r="G775" s="2" t="n">
        <f aca="false">AVERAGE(C716:C775)</f>
        <v>46462.5333333333</v>
      </c>
      <c r="H775" s="2" t="n">
        <f aca="false">SIGN(C775-G775)</f>
        <v>1</v>
      </c>
      <c r="I775" s="0" t="n">
        <f aca="false">B775-B774</f>
        <v>33.5099999999993</v>
      </c>
      <c r="J775" s="0" t="n">
        <f aca="false">H774*I775</f>
        <v>-33.5099999999993</v>
      </c>
      <c r="K775" s="0" t="n">
        <f aca="false">K774+I775*L774</f>
        <v>3082.48999999998</v>
      </c>
      <c r="L775" s="0" t="n">
        <f aca="false">INT(K775*$O$1/B775)*H775</f>
        <v>4</v>
      </c>
      <c r="M775" s="0" t="n">
        <f aca="false">ABS(L775-L774)</f>
        <v>8</v>
      </c>
      <c r="N775" s="0" t="n">
        <f aca="false">COUNTIF(工作表2!$A$2:$A$248,A775)</f>
        <v>1</v>
      </c>
      <c r="P775" s="0" t="n">
        <f aca="false">D775-IF(N774=1,E774,D774)</f>
        <v>1</v>
      </c>
      <c r="Q775" s="0" t="n">
        <f aca="false">H774*P775</f>
        <v>-1</v>
      </c>
      <c r="R775" s="0" t="n">
        <f aca="false">R774+P775*S774</f>
        <v>1488</v>
      </c>
      <c r="S775" s="0" t="n">
        <f aca="false">INT(R775*$O$1/IF(N775=1,E775,D775))*H775</f>
        <v>1</v>
      </c>
      <c r="T775" s="0" t="n">
        <f aca="false">IF(N775=1,ABS(S775)+ABS(60),ABS(S775-S774))</f>
        <v>61</v>
      </c>
    </row>
    <row r="776" customFormat="false" ht="15" hidden="false" customHeight="false" outlineLevel="0" collapsed="false">
      <c r="A776" s="1" t="n">
        <v>37119</v>
      </c>
      <c r="B776" s="2" t="n">
        <v>4687.33</v>
      </c>
      <c r="C776" s="2" t="n">
        <v>62614</v>
      </c>
      <c r="D776" s="2" t="n">
        <v>4649</v>
      </c>
      <c r="E776" s="2" t="n">
        <v>4640</v>
      </c>
      <c r="F776" s="2" t="n">
        <f aca="false">AVERAGE(B717:B776)</f>
        <v>4741.35883333333</v>
      </c>
      <c r="G776" s="2" t="n">
        <f aca="false">AVERAGE(C717:C776)</f>
        <v>46737.3333333333</v>
      </c>
      <c r="H776" s="2" t="n">
        <f aca="false">SIGN(C776-G776)</f>
        <v>1</v>
      </c>
      <c r="I776" s="0" t="n">
        <f aca="false">B776-B775</f>
        <v>64.2200000000003</v>
      </c>
      <c r="J776" s="0" t="n">
        <f aca="false">H775*I776</f>
        <v>64.2200000000003</v>
      </c>
      <c r="K776" s="0" t="n">
        <f aca="false">K775+I776*L775</f>
        <v>3339.36999999998</v>
      </c>
      <c r="L776" s="0" t="n">
        <f aca="false">INT(K776*$O$1/B776)*H776</f>
        <v>4</v>
      </c>
      <c r="M776" s="0" t="n">
        <f aca="false">ABS(L776-L775)</f>
        <v>0</v>
      </c>
      <c r="N776" s="0" t="n">
        <f aca="false">COUNTIF(工作表2!$A$2:$A$248,A776)</f>
        <v>0</v>
      </c>
      <c r="P776" s="0" t="n">
        <f aca="false">D776-IF(N775=1,E775,D775)</f>
        <v>49</v>
      </c>
      <c r="Q776" s="0" t="n">
        <f aca="false">H775*P776</f>
        <v>49</v>
      </c>
      <c r="R776" s="0" t="n">
        <f aca="false">R775+P776*S775</f>
        <v>1537</v>
      </c>
      <c r="S776" s="0" t="n">
        <f aca="false">INT(R776*$O$1/IF(N776=1,E776,D776))*H776</f>
        <v>1</v>
      </c>
      <c r="T776" s="0" t="n">
        <f aca="false">IF(N776=1,ABS(S776)+ABS(60),ABS(S776-S775))</f>
        <v>0</v>
      </c>
    </row>
    <row r="777" customFormat="false" ht="15" hidden="false" customHeight="false" outlineLevel="0" collapsed="false">
      <c r="A777" s="1" t="n">
        <v>37120</v>
      </c>
      <c r="B777" s="2" t="n">
        <v>4638.36</v>
      </c>
      <c r="C777" s="2" t="n">
        <v>51191</v>
      </c>
      <c r="D777" s="2" t="n">
        <v>4630</v>
      </c>
      <c r="E777" s="2" t="n">
        <v>4600</v>
      </c>
      <c r="F777" s="2" t="n">
        <f aca="false">AVERAGE(B718:B777)</f>
        <v>4731.832</v>
      </c>
      <c r="G777" s="2" t="n">
        <f aca="false">AVERAGE(C718:C777)</f>
        <v>46424.4333333333</v>
      </c>
      <c r="H777" s="2" t="n">
        <f aca="false">SIGN(C777-G777)</f>
        <v>1</v>
      </c>
      <c r="I777" s="0" t="n">
        <f aca="false">B777-B776</f>
        <v>-48.9700000000003</v>
      </c>
      <c r="J777" s="0" t="n">
        <f aca="false">H776*I777</f>
        <v>-48.9700000000003</v>
      </c>
      <c r="K777" s="0" t="n">
        <f aca="false">K776+I777*L776</f>
        <v>3143.48999999998</v>
      </c>
      <c r="L777" s="0" t="n">
        <f aca="false">INT(K777*$O$1/B777)*H777</f>
        <v>4</v>
      </c>
      <c r="M777" s="0" t="n">
        <f aca="false">ABS(L777-L776)</f>
        <v>0</v>
      </c>
      <c r="N777" s="0" t="n">
        <f aca="false">COUNTIF(工作表2!$A$2:$A$248,A777)</f>
        <v>0</v>
      </c>
      <c r="P777" s="0" t="n">
        <f aca="false">D777-IF(N776=1,E776,D776)</f>
        <v>-19</v>
      </c>
      <c r="Q777" s="0" t="n">
        <f aca="false">H776*P777</f>
        <v>-19</v>
      </c>
      <c r="R777" s="0" t="n">
        <f aca="false">R776+P777*S776</f>
        <v>1518</v>
      </c>
      <c r="S777" s="0" t="n">
        <f aca="false">INT(R777*$O$1/IF(N777=1,E777,D777))*H777</f>
        <v>1</v>
      </c>
      <c r="T777" s="0" t="n">
        <f aca="false">IF(N777=1,ABS(S777)+ABS(60),ABS(S777-S776))</f>
        <v>0</v>
      </c>
    </row>
    <row r="778" customFormat="false" ht="15" hidden="false" customHeight="false" outlineLevel="0" collapsed="false">
      <c r="A778" s="1" t="n">
        <v>37123</v>
      </c>
      <c r="B778" s="2" t="n">
        <v>4550.36</v>
      </c>
      <c r="C778" s="2" t="n">
        <v>44482</v>
      </c>
      <c r="D778" s="2" t="n">
        <v>4542</v>
      </c>
      <c r="E778" s="2" t="n">
        <v>4575</v>
      </c>
      <c r="F778" s="2" t="n">
        <f aca="false">AVERAGE(B719:B778)</f>
        <v>4720.55816666667</v>
      </c>
      <c r="G778" s="2" t="n">
        <f aca="false">AVERAGE(C719:C778)</f>
        <v>45932.2166666667</v>
      </c>
      <c r="H778" s="2" t="n">
        <f aca="false">SIGN(C778-G778)</f>
        <v>-1</v>
      </c>
      <c r="I778" s="0" t="n">
        <f aca="false">B778-B777</f>
        <v>-88</v>
      </c>
      <c r="J778" s="0" t="n">
        <f aca="false">H777*I778</f>
        <v>-88</v>
      </c>
      <c r="K778" s="0" t="n">
        <f aca="false">K777+I778*L777</f>
        <v>2791.48999999998</v>
      </c>
      <c r="L778" s="0" t="n">
        <f aca="false">INT(K778*$O$1/B778)*H778</f>
        <v>-3</v>
      </c>
      <c r="M778" s="0" t="n">
        <f aca="false">ABS(L778-L777)</f>
        <v>7</v>
      </c>
      <c r="N778" s="0" t="n">
        <f aca="false">COUNTIF(工作表2!$A$2:$A$248,A778)</f>
        <v>0</v>
      </c>
      <c r="P778" s="0" t="n">
        <f aca="false">D778-IF(N777=1,E777,D777)</f>
        <v>-88</v>
      </c>
      <c r="Q778" s="0" t="n">
        <f aca="false">H777*P778</f>
        <v>-88</v>
      </c>
      <c r="R778" s="0" t="n">
        <f aca="false">R777+P778*S777</f>
        <v>1430</v>
      </c>
      <c r="S778" s="0" t="n">
        <f aca="false">INT(R778*$O$1/IF(N778=1,E778,D778))*H778</f>
        <v>-1</v>
      </c>
      <c r="T778" s="0" t="n">
        <f aca="false">IF(N778=1,ABS(S778)+ABS(60),ABS(S778-S777))</f>
        <v>2</v>
      </c>
    </row>
    <row r="779" customFormat="false" ht="15" hidden="false" customHeight="false" outlineLevel="0" collapsed="false">
      <c r="A779" s="1" t="n">
        <v>37124</v>
      </c>
      <c r="B779" s="2" t="n">
        <v>4562.73</v>
      </c>
      <c r="C779" s="2" t="n">
        <v>39846</v>
      </c>
      <c r="D779" s="2" t="n">
        <v>4566</v>
      </c>
      <c r="E779" s="2" t="n">
        <v>4575</v>
      </c>
      <c r="F779" s="2" t="n">
        <f aca="false">AVERAGE(B720:B779)</f>
        <v>4710.43566666667</v>
      </c>
      <c r="G779" s="2" t="n">
        <f aca="false">AVERAGE(C720:C779)</f>
        <v>45661.2833333333</v>
      </c>
      <c r="H779" s="2" t="n">
        <f aca="false">SIGN(C779-G779)</f>
        <v>-1</v>
      </c>
      <c r="I779" s="0" t="n">
        <f aca="false">B779-B778</f>
        <v>12.3699999999999</v>
      </c>
      <c r="J779" s="0" t="n">
        <f aca="false">H778*I779</f>
        <v>-12.3699999999999</v>
      </c>
      <c r="K779" s="0" t="n">
        <f aca="false">K778+I779*L778</f>
        <v>2754.37999999998</v>
      </c>
      <c r="L779" s="0" t="n">
        <f aca="false">INT(K779*$O$1/B779)*H779</f>
        <v>-3</v>
      </c>
      <c r="M779" s="0" t="n">
        <f aca="false">ABS(L779-L778)</f>
        <v>0</v>
      </c>
      <c r="N779" s="0" t="n">
        <f aca="false">COUNTIF(工作表2!$A$2:$A$248,A779)</f>
        <v>0</v>
      </c>
      <c r="P779" s="0" t="n">
        <f aca="false">D779-IF(N778=1,E778,D778)</f>
        <v>24</v>
      </c>
      <c r="Q779" s="0" t="n">
        <f aca="false">H778*P779</f>
        <v>-24</v>
      </c>
      <c r="R779" s="0" t="n">
        <f aca="false">R778+P779*S778</f>
        <v>1406</v>
      </c>
      <c r="S779" s="0" t="n">
        <f aca="false">INT(R779*$O$1/IF(N779=1,E779,D779))*H779</f>
        <v>-1</v>
      </c>
      <c r="T779" s="0" t="n">
        <f aca="false">IF(N779=1,ABS(S779)+ABS(60),ABS(S779-S778))</f>
        <v>0</v>
      </c>
    </row>
    <row r="780" customFormat="false" ht="15" hidden="false" customHeight="false" outlineLevel="0" collapsed="false">
      <c r="A780" s="1" t="n">
        <v>37125</v>
      </c>
      <c r="B780" s="2" t="n">
        <v>4487.52</v>
      </c>
      <c r="C780" s="2" t="n">
        <v>46930</v>
      </c>
      <c r="D780" s="2" t="n">
        <v>4460</v>
      </c>
      <c r="E780" s="2" t="n">
        <v>4475</v>
      </c>
      <c r="F780" s="2" t="n">
        <f aca="false">AVERAGE(B721:B780)</f>
        <v>4700.56566666667</v>
      </c>
      <c r="G780" s="2" t="n">
        <f aca="false">AVERAGE(C721:C780)</f>
        <v>45897.7333333333</v>
      </c>
      <c r="H780" s="2" t="n">
        <f aca="false">SIGN(C780-G780)</f>
        <v>1</v>
      </c>
      <c r="I780" s="0" t="n">
        <f aca="false">B780-B779</f>
        <v>-75.2099999999991</v>
      </c>
      <c r="J780" s="0" t="n">
        <f aca="false">H779*I780</f>
        <v>75.2099999999991</v>
      </c>
      <c r="K780" s="0" t="n">
        <f aca="false">K779+I780*L779</f>
        <v>2980.00999999998</v>
      </c>
      <c r="L780" s="0" t="n">
        <f aca="false">INT(K780*$O$1/B780)*H780</f>
        <v>3</v>
      </c>
      <c r="M780" s="0" t="n">
        <f aca="false">ABS(L780-L779)</f>
        <v>6</v>
      </c>
      <c r="N780" s="0" t="n">
        <f aca="false">COUNTIF(工作表2!$A$2:$A$248,A780)</f>
        <v>0</v>
      </c>
      <c r="P780" s="0" t="n">
        <f aca="false">D780-IF(N779=1,E779,D779)</f>
        <v>-106</v>
      </c>
      <c r="Q780" s="0" t="n">
        <f aca="false">H779*P780</f>
        <v>106</v>
      </c>
      <c r="R780" s="0" t="n">
        <f aca="false">R779+P780*S779</f>
        <v>1512</v>
      </c>
      <c r="S780" s="0" t="n">
        <f aca="false">INT(R780*$O$1/IF(N780=1,E780,D780))*H780</f>
        <v>2</v>
      </c>
      <c r="T780" s="0" t="n">
        <f aca="false">IF(N780=1,ABS(S780)+ABS(60),ABS(S780-S779))</f>
        <v>3</v>
      </c>
    </row>
    <row r="781" customFormat="false" ht="15" hidden="false" customHeight="false" outlineLevel="0" collapsed="false">
      <c r="A781" s="1" t="n">
        <v>37126</v>
      </c>
      <c r="B781" s="2" t="n">
        <v>4459.76</v>
      </c>
      <c r="C781" s="2" t="n">
        <v>43295</v>
      </c>
      <c r="D781" s="2" t="n">
        <v>4468</v>
      </c>
      <c r="E781" s="2" t="n">
        <v>4450</v>
      </c>
      <c r="F781" s="2" t="n">
        <f aca="false">AVERAGE(B722:B781)</f>
        <v>4689.974</v>
      </c>
      <c r="G781" s="2" t="n">
        <f aca="false">AVERAGE(C722:C781)</f>
        <v>45700.2833333333</v>
      </c>
      <c r="H781" s="2" t="n">
        <f aca="false">SIGN(C781-G781)</f>
        <v>-1</v>
      </c>
      <c r="I781" s="0" t="n">
        <f aca="false">B781-B780</f>
        <v>-27.7600000000002</v>
      </c>
      <c r="J781" s="0" t="n">
        <f aca="false">H780*I781</f>
        <v>-27.7600000000002</v>
      </c>
      <c r="K781" s="0" t="n">
        <f aca="false">K780+I781*L780</f>
        <v>2896.72999999997</v>
      </c>
      <c r="L781" s="0" t="n">
        <f aca="false">INT(K781*$O$1/B781)*H781</f>
        <v>-3</v>
      </c>
      <c r="M781" s="0" t="n">
        <f aca="false">ABS(L781-L780)</f>
        <v>6</v>
      </c>
      <c r="N781" s="0" t="n">
        <f aca="false">COUNTIF(工作表2!$A$2:$A$248,A781)</f>
        <v>0</v>
      </c>
      <c r="P781" s="0" t="n">
        <f aca="false">D781-IF(N780=1,E780,D780)</f>
        <v>8</v>
      </c>
      <c r="Q781" s="0" t="n">
        <f aca="false">H780*P781</f>
        <v>8</v>
      </c>
      <c r="R781" s="0" t="n">
        <f aca="false">R780+P781*S780</f>
        <v>1528</v>
      </c>
      <c r="S781" s="0" t="n">
        <f aca="false">INT(R781*$O$1/IF(N781=1,E781,D781))*H781</f>
        <v>-2</v>
      </c>
      <c r="T781" s="0" t="n">
        <f aca="false">IF(N781=1,ABS(S781)+ABS(60),ABS(S781-S780))</f>
        <v>4</v>
      </c>
    </row>
    <row r="782" customFormat="false" ht="15" hidden="false" customHeight="false" outlineLevel="0" collapsed="false">
      <c r="A782" s="1" t="n">
        <v>37127</v>
      </c>
      <c r="B782" s="2" t="n">
        <v>4310.32</v>
      </c>
      <c r="C782" s="2" t="n">
        <v>44973</v>
      </c>
      <c r="D782" s="2" t="n">
        <v>4303</v>
      </c>
      <c r="E782" s="2" t="n">
        <v>4300</v>
      </c>
      <c r="F782" s="2" t="n">
        <f aca="false">AVERAGE(B723:B782)</f>
        <v>4677.52816666667</v>
      </c>
      <c r="G782" s="2" t="n">
        <f aca="false">AVERAGE(C723:C782)</f>
        <v>45804.15</v>
      </c>
      <c r="H782" s="2" t="n">
        <f aca="false">SIGN(C782-G782)</f>
        <v>-1</v>
      </c>
      <c r="I782" s="0" t="n">
        <f aca="false">B782-B781</f>
        <v>-149.440000000001</v>
      </c>
      <c r="J782" s="0" t="n">
        <f aca="false">H781*I782</f>
        <v>149.440000000001</v>
      </c>
      <c r="K782" s="0" t="n">
        <f aca="false">K781+I782*L781</f>
        <v>3345.04999999998</v>
      </c>
      <c r="L782" s="0" t="n">
        <f aca="false">INT(K782*$O$1/B782)*H782</f>
        <v>-4</v>
      </c>
      <c r="M782" s="0" t="n">
        <f aca="false">ABS(L782-L781)</f>
        <v>1</v>
      </c>
      <c r="N782" s="0" t="n">
        <f aca="false">COUNTIF(工作表2!$A$2:$A$248,A782)</f>
        <v>0</v>
      </c>
      <c r="P782" s="0" t="n">
        <f aca="false">D782-IF(N781=1,E781,D781)</f>
        <v>-165</v>
      </c>
      <c r="Q782" s="0" t="n">
        <f aca="false">H781*P782</f>
        <v>165</v>
      </c>
      <c r="R782" s="0" t="n">
        <f aca="false">R781+P782*S781</f>
        <v>1858</v>
      </c>
      <c r="S782" s="0" t="n">
        <f aca="false">INT(R782*$O$1/IF(N782=1,E782,D782))*H782</f>
        <v>-2</v>
      </c>
      <c r="T782" s="0" t="n">
        <f aca="false">IF(N782=1,ABS(S782)+ABS(60),ABS(S782-S781))</f>
        <v>0</v>
      </c>
    </row>
    <row r="783" customFormat="false" ht="15" hidden="false" customHeight="false" outlineLevel="0" collapsed="false">
      <c r="A783" s="1" t="n">
        <v>37130</v>
      </c>
      <c r="B783" s="2" t="n">
        <v>4384.55</v>
      </c>
      <c r="C783" s="2" t="n">
        <v>47671</v>
      </c>
      <c r="D783" s="2" t="n">
        <v>4341</v>
      </c>
      <c r="E783" s="2" t="n">
        <v>4355</v>
      </c>
      <c r="F783" s="2" t="n">
        <f aca="false">AVERAGE(B724:B783)</f>
        <v>4666.45633333333</v>
      </c>
      <c r="G783" s="2" t="n">
        <f aca="false">AVERAGE(C724:C783)</f>
        <v>45896.55</v>
      </c>
      <c r="H783" s="2" t="n">
        <f aca="false">SIGN(C783-G783)</f>
        <v>1</v>
      </c>
      <c r="I783" s="0" t="n">
        <f aca="false">B783-B782</f>
        <v>74.2300000000005</v>
      </c>
      <c r="J783" s="0" t="n">
        <f aca="false">H782*I783</f>
        <v>-74.2300000000005</v>
      </c>
      <c r="K783" s="0" t="n">
        <f aca="false">K782+I783*L782</f>
        <v>3048.12999999997</v>
      </c>
      <c r="L783" s="0" t="n">
        <f aca="false">INT(K783*$O$1/B783)*H783</f>
        <v>4</v>
      </c>
      <c r="M783" s="0" t="n">
        <f aca="false">ABS(L783-L782)</f>
        <v>8</v>
      </c>
      <c r="N783" s="0" t="n">
        <f aca="false">COUNTIF(工作表2!$A$2:$A$248,A783)</f>
        <v>0</v>
      </c>
      <c r="P783" s="0" t="n">
        <f aca="false">D783-IF(N782=1,E782,D782)</f>
        <v>38</v>
      </c>
      <c r="Q783" s="0" t="n">
        <f aca="false">H782*P783</f>
        <v>-38</v>
      </c>
      <c r="R783" s="0" t="n">
        <f aca="false">R782+P783*S782</f>
        <v>1782</v>
      </c>
      <c r="S783" s="0" t="n">
        <f aca="false">INT(R783*$O$1/IF(N783=1,E783,D783))*H783</f>
        <v>2</v>
      </c>
      <c r="T783" s="0" t="n">
        <f aca="false">IF(N783=1,ABS(S783)+ABS(60),ABS(S783-S782))</f>
        <v>4</v>
      </c>
    </row>
    <row r="784" customFormat="false" ht="15" hidden="false" customHeight="false" outlineLevel="0" collapsed="false">
      <c r="A784" s="1" t="n">
        <v>37131</v>
      </c>
      <c r="B784" s="2" t="n">
        <v>4368.38</v>
      </c>
      <c r="C784" s="2" t="n">
        <v>36405</v>
      </c>
      <c r="D784" s="2" t="n">
        <v>4311</v>
      </c>
      <c r="E784" s="2" t="n">
        <v>4309</v>
      </c>
      <c r="F784" s="2" t="n">
        <f aca="false">AVERAGE(B725:B784)</f>
        <v>4655.69666666667</v>
      </c>
      <c r="G784" s="2" t="n">
        <f aca="false">AVERAGE(C725:C784)</f>
        <v>45890.5</v>
      </c>
      <c r="H784" s="2" t="n">
        <f aca="false">SIGN(C784-G784)</f>
        <v>-1</v>
      </c>
      <c r="I784" s="0" t="n">
        <f aca="false">B784-B783</f>
        <v>-16.1700000000001</v>
      </c>
      <c r="J784" s="0" t="n">
        <f aca="false">H783*I784</f>
        <v>-16.1700000000001</v>
      </c>
      <c r="K784" s="0" t="n">
        <f aca="false">K783+I784*L783</f>
        <v>2983.44999999997</v>
      </c>
      <c r="L784" s="0" t="n">
        <f aca="false">INT(K784*$O$1/B784)*H784</f>
        <v>-4</v>
      </c>
      <c r="M784" s="0" t="n">
        <f aca="false">ABS(L784-L783)</f>
        <v>8</v>
      </c>
      <c r="N784" s="0" t="n">
        <f aca="false">COUNTIF(工作表2!$A$2:$A$248,A784)</f>
        <v>0</v>
      </c>
      <c r="P784" s="0" t="n">
        <f aca="false">D784-IF(N783=1,E783,D783)</f>
        <v>-30</v>
      </c>
      <c r="Q784" s="0" t="n">
        <f aca="false">H783*P784</f>
        <v>-30</v>
      </c>
      <c r="R784" s="0" t="n">
        <f aca="false">R783+P784*S783</f>
        <v>1722</v>
      </c>
      <c r="S784" s="0" t="n">
        <f aca="false">INT(R784*$O$1/IF(N784=1,E784,D784))*H784</f>
        <v>-2</v>
      </c>
      <c r="T784" s="0" t="n">
        <f aca="false">IF(N784=1,ABS(S784)+ABS(60),ABS(S784-S783))</f>
        <v>4</v>
      </c>
    </row>
    <row r="785" customFormat="false" ht="15" hidden="false" customHeight="false" outlineLevel="0" collapsed="false">
      <c r="A785" s="1" t="n">
        <v>37132</v>
      </c>
      <c r="B785" s="2" t="n">
        <v>4508.69</v>
      </c>
      <c r="C785" s="2" t="n">
        <v>65223</v>
      </c>
      <c r="D785" s="2" t="n">
        <v>4485</v>
      </c>
      <c r="E785" s="2" t="n">
        <v>4490</v>
      </c>
      <c r="F785" s="2" t="n">
        <f aca="false">AVERAGE(B726:B785)</f>
        <v>4647.75633333333</v>
      </c>
      <c r="G785" s="2" t="n">
        <f aca="false">AVERAGE(C726:C785)</f>
        <v>46524.7666666667</v>
      </c>
      <c r="H785" s="2" t="n">
        <f aca="false">SIGN(C785-G785)</f>
        <v>1</v>
      </c>
      <c r="I785" s="0" t="n">
        <f aca="false">B785-B784</f>
        <v>140.31</v>
      </c>
      <c r="J785" s="0" t="n">
        <f aca="false">H784*I785</f>
        <v>-140.31</v>
      </c>
      <c r="K785" s="0" t="n">
        <f aca="false">K784+I785*L784</f>
        <v>2422.20999999998</v>
      </c>
      <c r="L785" s="0" t="n">
        <f aca="false">INT(K785*$O$1/B785)*H785</f>
        <v>3</v>
      </c>
      <c r="M785" s="0" t="n">
        <f aca="false">ABS(L785-L784)</f>
        <v>7</v>
      </c>
      <c r="N785" s="0" t="n">
        <f aca="false">COUNTIF(工作表2!$A$2:$A$248,A785)</f>
        <v>0</v>
      </c>
      <c r="P785" s="0" t="n">
        <f aca="false">D785-IF(N784=1,E784,D784)</f>
        <v>174</v>
      </c>
      <c r="Q785" s="0" t="n">
        <f aca="false">H784*P785</f>
        <v>-174</v>
      </c>
      <c r="R785" s="0" t="n">
        <f aca="false">R784+P785*S784</f>
        <v>1374</v>
      </c>
      <c r="S785" s="0" t="n">
        <f aca="false">INT(R785*$O$1/IF(N785=1,E785,D785))*H785</f>
        <v>1</v>
      </c>
      <c r="T785" s="0" t="n">
        <f aca="false">IF(N785=1,ABS(S785)+ABS(60),ABS(S785-S784))</f>
        <v>3</v>
      </c>
    </row>
    <row r="786" customFormat="false" ht="15" hidden="false" customHeight="false" outlineLevel="0" collapsed="false">
      <c r="A786" s="1" t="n">
        <v>37133</v>
      </c>
      <c r="B786" s="2" t="n">
        <v>4503.86</v>
      </c>
      <c r="C786" s="2" t="n">
        <v>62969</v>
      </c>
      <c r="D786" s="2" t="n">
        <v>4457</v>
      </c>
      <c r="E786" s="2" t="n">
        <v>4430</v>
      </c>
      <c r="F786" s="2" t="n">
        <f aca="false">AVERAGE(B727:B786)</f>
        <v>4638.403</v>
      </c>
      <c r="G786" s="2" t="n">
        <f aca="false">AVERAGE(C727:C786)</f>
        <v>46931.95</v>
      </c>
      <c r="H786" s="2" t="n">
        <f aca="false">SIGN(C786-G786)</f>
        <v>1</v>
      </c>
      <c r="I786" s="0" t="n">
        <f aca="false">B786-B785</f>
        <v>-4.82999999999993</v>
      </c>
      <c r="J786" s="0" t="n">
        <f aca="false">H785*I786</f>
        <v>-4.82999999999993</v>
      </c>
      <c r="K786" s="0" t="n">
        <f aca="false">K785+I786*L785</f>
        <v>2407.71999999998</v>
      </c>
      <c r="L786" s="0" t="n">
        <f aca="false">INT(K786*$O$1/B786)*H786</f>
        <v>3</v>
      </c>
      <c r="M786" s="0" t="n">
        <f aca="false">ABS(L786-L785)</f>
        <v>0</v>
      </c>
      <c r="N786" s="0" t="n">
        <f aca="false">COUNTIF(工作表2!$A$2:$A$248,A786)</f>
        <v>0</v>
      </c>
      <c r="P786" s="0" t="n">
        <f aca="false">D786-IF(N785=1,E785,D785)</f>
        <v>-28</v>
      </c>
      <c r="Q786" s="0" t="n">
        <f aca="false">H785*P786</f>
        <v>-28</v>
      </c>
      <c r="R786" s="0" t="n">
        <f aca="false">R785+P786*S785</f>
        <v>1346</v>
      </c>
      <c r="S786" s="0" t="n">
        <f aca="false">INT(R786*$O$1/IF(N786=1,E786,D786))*H786</f>
        <v>1</v>
      </c>
      <c r="T786" s="0" t="n">
        <f aca="false">IF(N786=1,ABS(S786)+ABS(60),ABS(S786-S785))</f>
        <v>0</v>
      </c>
    </row>
    <row r="787" customFormat="false" ht="15" hidden="false" customHeight="false" outlineLevel="0" collapsed="false">
      <c r="A787" s="1" t="n">
        <v>37134</v>
      </c>
      <c r="B787" s="2" t="n">
        <v>4509.44</v>
      </c>
      <c r="C787" s="2" t="n">
        <v>51827</v>
      </c>
      <c r="D787" s="2" t="n">
        <v>4442</v>
      </c>
      <c r="E787" s="2" t="n">
        <v>4449</v>
      </c>
      <c r="F787" s="2" t="n">
        <f aca="false">AVERAGE(B728:B787)</f>
        <v>4626.553</v>
      </c>
      <c r="G787" s="2" t="n">
        <f aca="false">AVERAGE(C728:C787)</f>
        <v>46464.5666666667</v>
      </c>
      <c r="H787" s="2" t="n">
        <f aca="false">SIGN(C787-G787)</f>
        <v>1</v>
      </c>
      <c r="I787" s="0" t="n">
        <f aca="false">B787-B786</f>
        <v>5.57999999999993</v>
      </c>
      <c r="J787" s="0" t="n">
        <f aca="false">H786*I787</f>
        <v>5.57999999999993</v>
      </c>
      <c r="K787" s="0" t="n">
        <f aca="false">K786+I787*L786</f>
        <v>2424.45999999998</v>
      </c>
      <c r="L787" s="0" t="n">
        <f aca="false">INT(K787*$O$1/B787)*H787</f>
        <v>3</v>
      </c>
      <c r="M787" s="0" t="n">
        <f aca="false">ABS(L787-L786)</f>
        <v>0</v>
      </c>
      <c r="N787" s="0" t="n">
        <f aca="false">COUNTIF(工作表2!$A$2:$A$248,A787)</f>
        <v>0</v>
      </c>
      <c r="P787" s="0" t="n">
        <f aca="false">D787-IF(N786=1,E786,D786)</f>
        <v>-15</v>
      </c>
      <c r="Q787" s="0" t="n">
        <f aca="false">H786*P787</f>
        <v>-15</v>
      </c>
      <c r="R787" s="0" t="n">
        <f aca="false">R786+P787*S786</f>
        <v>1331</v>
      </c>
      <c r="S787" s="0" t="n">
        <f aca="false">INT(R787*$O$1/IF(N787=1,E787,D787))*H787</f>
        <v>1</v>
      </c>
      <c r="T787" s="0" t="n">
        <f aca="false">IF(N787=1,ABS(S787)+ABS(60),ABS(S787-S786))</f>
        <v>0</v>
      </c>
    </row>
    <row r="788" customFormat="false" ht="15" hidden="false" customHeight="false" outlineLevel="0" collapsed="false">
      <c r="A788" s="1" t="n">
        <v>37137</v>
      </c>
      <c r="B788" s="2" t="n">
        <v>4454.77</v>
      </c>
      <c r="C788" s="2" t="n">
        <v>41244</v>
      </c>
      <c r="D788" s="2" t="n">
        <v>4378</v>
      </c>
      <c r="E788" s="2" t="n">
        <v>4382</v>
      </c>
      <c r="F788" s="2" t="n">
        <f aca="false">AVERAGE(B729:B788)</f>
        <v>4614.91</v>
      </c>
      <c r="G788" s="2" t="n">
        <f aca="false">AVERAGE(C729:C788)</f>
        <v>46258</v>
      </c>
      <c r="H788" s="2" t="n">
        <f aca="false">SIGN(C788-G788)</f>
        <v>-1</v>
      </c>
      <c r="I788" s="0" t="n">
        <f aca="false">B788-B787</f>
        <v>-54.6699999999992</v>
      </c>
      <c r="J788" s="0" t="n">
        <f aca="false">H787*I788</f>
        <v>-54.6699999999992</v>
      </c>
      <c r="K788" s="0" t="n">
        <f aca="false">K787+I788*L787</f>
        <v>2260.44999999998</v>
      </c>
      <c r="L788" s="0" t="n">
        <f aca="false">INT(K788*$O$1/B788)*H788</f>
        <v>-3</v>
      </c>
      <c r="M788" s="0" t="n">
        <f aca="false">ABS(L788-L787)</f>
        <v>6</v>
      </c>
      <c r="N788" s="0" t="n">
        <f aca="false">COUNTIF(工作表2!$A$2:$A$248,A788)</f>
        <v>0</v>
      </c>
      <c r="P788" s="0" t="n">
        <f aca="false">D788-IF(N787=1,E787,D787)</f>
        <v>-64</v>
      </c>
      <c r="Q788" s="0" t="n">
        <f aca="false">H787*P788</f>
        <v>-64</v>
      </c>
      <c r="R788" s="0" t="n">
        <f aca="false">R787+P788*S787</f>
        <v>1267</v>
      </c>
      <c r="S788" s="0" t="n">
        <f aca="false">INT(R788*$O$1/IF(N788=1,E788,D788))*H788</f>
        <v>-1</v>
      </c>
      <c r="T788" s="0" t="n">
        <f aca="false">IF(N788=1,ABS(S788)+ABS(60),ABS(S788-S787))</f>
        <v>2</v>
      </c>
    </row>
    <row r="789" customFormat="false" ht="15" hidden="false" customHeight="false" outlineLevel="0" collapsed="false">
      <c r="A789" s="1" t="n">
        <v>37138</v>
      </c>
      <c r="B789" s="2" t="n">
        <v>4493.53</v>
      </c>
      <c r="C789" s="2" t="n">
        <v>51100</v>
      </c>
      <c r="D789" s="2" t="n">
        <v>4479</v>
      </c>
      <c r="E789" s="2" t="n">
        <v>4485</v>
      </c>
      <c r="F789" s="2" t="n">
        <f aca="false">AVERAGE(B730:B789)</f>
        <v>4602.6975</v>
      </c>
      <c r="G789" s="2" t="n">
        <f aca="false">AVERAGE(C730:C789)</f>
        <v>45571.5666666667</v>
      </c>
      <c r="H789" s="2" t="n">
        <f aca="false">SIGN(C789-G789)</f>
        <v>1</v>
      </c>
      <c r="I789" s="0" t="n">
        <f aca="false">B789-B788</f>
        <v>38.7599999999993</v>
      </c>
      <c r="J789" s="0" t="n">
        <f aca="false">H788*I789</f>
        <v>-38.7599999999993</v>
      </c>
      <c r="K789" s="0" t="n">
        <f aca="false">K788+I789*L788</f>
        <v>2144.16999999998</v>
      </c>
      <c r="L789" s="0" t="n">
        <f aca="false">INT(K789*$O$1/B789)*H789</f>
        <v>2</v>
      </c>
      <c r="M789" s="0" t="n">
        <f aca="false">ABS(L789-L788)</f>
        <v>5</v>
      </c>
      <c r="N789" s="0" t="n">
        <f aca="false">COUNTIF(工作表2!$A$2:$A$248,A789)</f>
        <v>0</v>
      </c>
      <c r="P789" s="0" t="n">
        <f aca="false">D789-IF(N788=1,E788,D788)</f>
        <v>101</v>
      </c>
      <c r="Q789" s="0" t="n">
        <f aca="false">H788*P789</f>
        <v>-101</v>
      </c>
      <c r="R789" s="0" t="n">
        <f aca="false">R788+P789*S788</f>
        <v>1166</v>
      </c>
      <c r="S789" s="0" t="n">
        <f aca="false">INT(R789*$O$1/IF(N789=1,E789,D789))*H789</f>
        <v>1</v>
      </c>
      <c r="T789" s="0" t="n">
        <f aca="false">IF(N789=1,ABS(S789)+ABS(60),ABS(S789-S788))</f>
        <v>2</v>
      </c>
    </row>
    <row r="790" customFormat="false" ht="15" hidden="false" customHeight="false" outlineLevel="0" collapsed="false">
      <c r="A790" s="1" t="n">
        <v>37139</v>
      </c>
      <c r="B790" s="2" t="n">
        <v>4424.91</v>
      </c>
      <c r="C790" s="2" t="n">
        <v>43555</v>
      </c>
      <c r="D790" s="2" t="n">
        <v>4376</v>
      </c>
      <c r="E790" s="2" t="n">
        <v>4395</v>
      </c>
      <c r="F790" s="2" t="n">
        <f aca="false">AVERAGE(B731:B790)</f>
        <v>4588.591</v>
      </c>
      <c r="G790" s="2" t="n">
        <f aca="false">AVERAGE(C731:C790)</f>
        <v>45477.0333333333</v>
      </c>
      <c r="H790" s="2" t="n">
        <f aca="false">SIGN(C790-G790)</f>
        <v>-1</v>
      </c>
      <c r="I790" s="0" t="n">
        <f aca="false">B790-B789</f>
        <v>-68.6199999999999</v>
      </c>
      <c r="J790" s="0" t="n">
        <f aca="false">H789*I790</f>
        <v>-68.6199999999999</v>
      </c>
      <c r="K790" s="0" t="n">
        <f aca="false">K789+I790*L789</f>
        <v>2006.92999999998</v>
      </c>
      <c r="L790" s="0" t="n">
        <f aca="false">INT(K790*$O$1/B790)*H790</f>
        <v>-2</v>
      </c>
      <c r="M790" s="0" t="n">
        <f aca="false">ABS(L790-L789)</f>
        <v>4</v>
      </c>
      <c r="N790" s="0" t="n">
        <f aca="false">COUNTIF(工作表2!$A$2:$A$248,A790)</f>
        <v>0</v>
      </c>
      <c r="P790" s="0" t="n">
        <f aca="false">D790-IF(N789=1,E789,D789)</f>
        <v>-103</v>
      </c>
      <c r="Q790" s="0" t="n">
        <f aca="false">H789*P790</f>
        <v>-103</v>
      </c>
      <c r="R790" s="0" t="n">
        <f aca="false">R789+P790*S789</f>
        <v>1063</v>
      </c>
      <c r="S790" s="0" t="n">
        <f aca="false">INT(R790*$O$1/IF(N790=1,E790,D790))*H790</f>
        <v>-1</v>
      </c>
      <c r="T790" s="0" t="n">
        <f aca="false">IF(N790=1,ABS(S790)+ABS(60),ABS(S790-S789))</f>
        <v>2</v>
      </c>
    </row>
    <row r="791" customFormat="false" ht="15" hidden="false" customHeight="false" outlineLevel="0" collapsed="false">
      <c r="A791" s="1" t="n">
        <v>37140</v>
      </c>
      <c r="B791" s="2" t="n">
        <v>4338.26</v>
      </c>
      <c r="C791" s="2" t="n">
        <v>36887</v>
      </c>
      <c r="D791" s="2" t="n">
        <v>4330</v>
      </c>
      <c r="E791" s="2" t="n">
        <v>4330</v>
      </c>
      <c r="F791" s="2" t="n">
        <f aca="false">AVERAGE(B732:B791)</f>
        <v>4573.12466666667</v>
      </c>
      <c r="G791" s="2" t="n">
        <f aca="false">AVERAGE(C732:C791)</f>
        <v>44958.1333333333</v>
      </c>
      <c r="H791" s="2" t="n">
        <f aca="false">SIGN(C791-G791)</f>
        <v>-1</v>
      </c>
      <c r="I791" s="0" t="n">
        <f aca="false">B791-B790</f>
        <v>-86.6499999999996</v>
      </c>
      <c r="J791" s="0" t="n">
        <f aca="false">H790*I791</f>
        <v>86.6499999999996</v>
      </c>
      <c r="K791" s="0" t="n">
        <f aca="false">K790+I791*L790</f>
        <v>2180.22999999998</v>
      </c>
      <c r="L791" s="0" t="n">
        <f aca="false">INT(K791*$O$1/B791)*H791</f>
        <v>-3</v>
      </c>
      <c r="M791" s="0" t="n">
        <f aca="false">ABS(L791-L790)</f>
        <v>1</v>
      </c>
      <c r="N791" s="0" t="n">
        <f aca="false">COUNTIF(工作表2!$A$2:$A$248,A791)</f>
        <v>0</v>
      </c>
      <c r="P791" s="0" t="n">
        <f aca="false">D791-IF(N790=1,E790,D790)</f>
        <v>-46</v>
      </c>
      <c r="Q791" s="0" t="n">
        <f aca="false">H790*P791</f>
        <v>46</v>
      </c>
      <c r="R791" s="0" t="n">
        <f aca="false">R790+P791*S790</f>
        <v>1109</v>
      </c>
      <c r="S791" s="0" t="n">
        <f aca="false">INT(R791*$O$1/IF(N791=1,E791,D791))*H791</f>
        <v>-1</v>
      </c>
      <c r="T791" s="0" t="n">
        <f aca="false">IF(N791=1,ABS(S791)+ABS(60),ABS(S791-S790))</f>
        <v>0</v>
      </c>
    </row>
    <row r="792" customFormat="false" ht="15" hidden="false" customHeight="false" outlineLevel="0" collapsed="false">
      <c r="A792" s="1" t="n">
        <v>37141</v>
      </c>
      <c r="B792" s="2" t="n">
        <v>4302.16</v>
      </c>
      <c r="C792" s="2" t="n">
        <v>33871</v>
      </c>
      <c r="D792" s="2" t="n">
        <v>4284</v>
      </c>
      <c r="E792" s="2" t="n">
        <v>4281</v>
      </c>
      <c r="F792" s="2" t="n">
        <f aca="false">AVERAGE(B733:B792)</f>
        <v>4557.99883333333</v>
      </c>
      <c r="G792" s="2" t="n">
        <f aca="false">AVERAGE(C733:C792)</f>
        <v>44264.0333333333</v>
      </c>
      <c r="H792" s="2" t="n">
        <f aca="false">SIGN(C792-G792)</f>
        <v>-1</v>
      </c>
      <c r="I792" s="0" t="n">
        <f aca="false">B792-B791</f>
        <v>-36.1000000000004</v>
      </c>
      <c r="J792" s="0" t="n">
        <f aca="false">H791*I792</f>
        <v>36.1000000000004</v>
      </c>
      <c r="K792" s="0" t="n">
        <f aca="false">K791+I792*L791</f>
        <v>2288.52999999998</v>
      </c>
      <c r="L792" s="0" t="n">
        <f aca="false">INT(K792*$O$1/B792)*H792</f>
        <v>-3</v>
      </c>
      <c r="M792" s="0" t="n">
        <f aca="false">ABS(L792-L791)</f>
        <v>0</v>
      </c>
      <c r="N792" s="0" t="n">
        <f aca="false">COUNTIF(工作表2!$A$2:$A$248,A792)</f>
        <v>0</v>
      </c>
      <c r="P792" s="0" t="n">
        <f aca="false">D792-IF(N791=1,E791,D791)</f>
        <v>-46</v>
      </c>
      <c r="Q792" s="0" t="n">
        <f aca="false">H791*P792</f>
        <v>46</v>
      </c>
      <c r="R792" s="0" t="n">
        <f aca="false">R791+P792*S791</f>
        <v>1155</v>
      </c>
      <c r="S792" s="0" t="n">
        <f aca="false">INT(R792*$O$1/IF(N792=1,E792,D792))*H792</f>
        <v>-1</v>
      </c>
      <c r="T792" s="0" t="n">
        <f aca="false">IF(N792=1,ABS(S792)+ABS(60),ABS(S792-S791))</f>
        <v>0</v>
      </c>
    </row>
    <row r="793" customFormat="false" ht="15" hidden="false" customHeight="false" outlineLevel="0" collapsed="false">
      <c r="A793" s="1" t="n">
        <v>37144</v>
      </c>
      <c r="B793" s="2" t="n">
        <v>4289.1</v>
      </c>
      <c r="C793" s="2" t="n">
        <v>26990</v>
      </c>
      <c r="D793" s="2" t="n">
        <v>4280</v>
      </c>
      <c r="E793" s="2" t="n">
        <v>4260</v>
      </c>
      <c r="F793" s="2" t="n">
        <f aca="false">AVERAGE(B734:B793)</f>
        <v>4544.164</v>
      </c>
      <c r="G793" s="2" t="n">
        <f aca="false">AVERAGE(C734:C793)</f>
        <v>43939.0833333333</v>
      </c>
      <c r="H793" s="2" t="n">
        <f aca="false">SIGN(C793-G793)</f>
        <v>-1</v>
      </c>
      <c r="I793" s="0" t="n">
        <f aca="false">B793-B792</f>
        <v>-13.0599999999995</v>
      </c>
      <c r="J793" s="0" t="n">
        <f aca="false">H792*I793</f>
        <v>13.0599999999995</v>
      </c>
      <c r="K793" s="0" t="n">
        <f aca="false">K792+I793*L792</f>
        <v>2327.70999999998</v>
      </c>
      <c r="L793" s="0" t="n">
        <f aca="false">INT(K793*$O$1/B793)*H793</f>
        <v>-3</v>
      </c>
      <c r="M793" s="0" t="n">
        <f aca="false">ABS(L793-L792)</f>
        <v>0</v>
      </c>
      <c r="N793" s="0" t="n">
        <f aca="false">COUNTIF(工作表2!$A$2:$A$248,A793)</f>
        <v>0</v>
      </c>
      <c r="P793" s="0" t="n">
        <f aca="false">D793-IF(N792=1,E792,D792)</f>
        <v>-4</v>
      </c>
      <c r="Q793" s="0" t="n">
        <f aca="false">H792*P793</f>
        <v>4</v>
      </c>
      <c r="R793" s="0" t="n">
        <f aca="false">R792+P793*S792</f>
        <v>1159</v>
      </c>
      <c r="S793" s="0" t="n">
        <f aca="false">INT(R793*$O$1/IF(N793=1,E793,D793))*H793</f>
        <v>-1</v>
      </c>
      <c r="T793" s="0" t="n">
        <f aca="false">IF(N793=1,ABS(S793)+ABS(60),ABS(S793-S792))</f>
        <v>0</v>
      </c>
    </row>
    <row r="794" customFormat="false" ht="15" hidden="false" customHeight="false" outlineLevel="0" collapsed="false">
      <c r="A794" s="1" t="n">
        <v>37145</v>
      </c>
      <c r="B794" s="2" t="n">
        <v>4176.93</v>
      </c>
      <c r="C794" s="2" t="n">
        <v>32674</v>
      </c>
      <c r="D794" s="2" t="n">
        <v>4152</v>
      </c>
      <c r="E794" s="2" t="n">
        <v>4155</v>
      </c>
      <c r="F794" s="2" t="n">
        <f aca="false">AVERAGE(B735:B794)</f>
        <v>4527.80233333333</v>
      </c>
      <c r="G794" s="2" t="n">
        <f aca="false">AVERAGE(C735:C794)</f>
        <v>43883.2333333333</v>
      </c>
      <c r="H794" s="2" t="n">
        <f aca="false">SIGN(C794-G794)</f>
        <v>-1</v>
      </c>
      <c r="I794" s="0" t="n">
        <f aca="false">B794-B793</f>
        <v>-112.17</v>
      </c>
      <c r="J794" s="0" t="n">
        <f aca="false">H793*I794</f>
        <v>112.17</v>
      </c>
      <c r="K794" s="0" t="n">
        <f aca="false">K793+I794*L793</f>
        <v>2664.21999999998</v>
      </c>
      <c r="L794" s="0" t="n">
        <f aca="false">INT(K794*$O$1/B794)*H794</f>
        <v>-3</v>
      </c>
      <c r="M794" s="0" t="n">
        <f aca="false">ABS(L794-L793)</f>
        <v>0</v>
      </c>
      <c r="N794" s="0" t="n">
        <f aca="false">COUNTIF(工作表2!$A$2:$A$248,A794)</f>
        <v>0</v>
      </c>
      <c r="P794" s="0" t="n">
        <f aca="false">D794-IF(N793=1,E793,D793)</f>
        <v>-128</v>
      </c>
      <c r="Q794" s="0" t="n">
        <f aca="false">H793*P794</f>
        <v>128</v>
      </c>
      <c r="R794" s="0" t="n">
        <f aca="false">R793+P794*S793</f>
        <v>1287</v>
      </c>
      <c r="S794" s="0" t="n">
        <f aca="false">INT(R794*$O$1/IF(N794=1,E794,D794))*H794</f>
        <v>-1</v>
      </c>
      <c r="T794" s="0" t="n">
        <f aca="false">IF(N794=1,ABS(S794)+ABS(60),ABS(S794-S793))</f>
        <v>0</v>
      </c>
    </row>
    <row r="795" customFormat="false" ht="15" hidden="false" customHeight="false" outlineLevel="0" collapsed="false">
      <c r="A795" s="1" t="n">
        <v>37147</v>
      </c>
      <c r="B795" s="2" t="n">
        <v>3952.49</v>
      </c>
      <c r="C795" s="2" t="n">
        <v>17698</v>
      </c>
      <c r="D795" s="2" t="n">
        <v>3862</v>
      </c>
      <c r="E795" s="2" t="n">
        <v>3865</v>
      </c>
      <c r="F795" s="2" t="n">
        <f aca="false">AVERAGE(B736:B795)</f>
        <v>4509.1685</v>
      </c>
      <c r="G795" s="2" t="n">
        <f aca="false">AVERAGE(C736:C795)</f>
        <v>43655.6333333333</v>
      </c>
      <c r="H795" s="2" t="n">
        <f aca="false">SIGN(C795-G795)</f>
        <v>-1</v>
      </c>
      <c r="I795" s="0" t="n">
        <f aca="false">B795-B794</f>
        <v>-224.44</v>
      </c>
      <c r="J795" s="0" t="n">
        <f aca="false">H794*I795</f>
        <v>224.44</v>
      </c>
      <c r="K795" s="0" t="n">
        <f aca="false">K794+I795*L794</f>
        <v>3337.53999999998</v>
      </c>
      <c r="L795" s="0" t="n">
        <f aca="false">INT(K795*$O$1/B795)*H795</f>
        <v>-5</v>
      </c>
      <c r="M795" s="0" t="n">
        <f aca="false">ABS(L795-L794)</f>
        <v>2</v>
      </c>
      <c r="N795" s="0" t="n">
        <f aca="false">COUNTIF(工作表2!$A$2:$A$248,A795)</f>
        <v>0</v>
      </c>
      <c r="P795" s="0" t="n">
        <f aca="false">D795-IF(N794=1,E794,D794)</f>
        <v>-290</v>
      </c>
      <c r="Q795" s="0" t="n">
        <f aca="false">H794*P795</f>
        <v>290</v>
      </c>
      <c r="R795" s="0" t="n">
        <f aca="false">R794+P795*S794</f>
        <v>1577</v>
      </c>
      <c r="S795" s="0" t="n">
        <f aca="false">INT(R795*$O$1/IF(N795=1,E795,D795))*H795</f>
        <v>-2</v>
      </c>
      <c r="T795" s="0" t="n">
        <f aca="false">IF(N795=1,ABS(S795)+ABS(60),ABS(S795-S794))</f>
        <v>1</v>
      </c>
    </row>
    <row r="796" customFormat="false" ht="15" hidden="false" customHeight="false" outlineLevel="0" collapsed="false">
      <c r="A796" s="1" t="n">
        <v>37148</v>
      </c>
      <c r="B796" s="2" t="n">
        <v>3774.62</v>
      </c>
      <c r="C796" s="2" t="n">
        <v>47749</v>
      </c>
      <c r="D796" s="2" t="n">
        <v>3705</v>
      </c>
      <c r="E796" s="2" t="n">
        <v>3705</v>
      </c>
      <c r="F796" s="2" t="n">
        <f aca="false">AVERAGE(B737:B796)</f>
        <v>4488.07916666667</v>
      </c>
      <c r="G796" s="2" t="n">
        <f aca="false">AVERAGE(C737:C796)</f>
        <v>43912.4</v>
      </c>
      <c r="H796" s="2" t="n">
        <f aca="false">SIGN(C796-G796)</f>
        <v>1</v>
      </c>
      <c r="I796" s="0" t="n">
        <f aca="false">B796-B795</f>
        <v>-177.87</v>
      </c>
      <c r="J796" s="0" t="n">
        <f aca="false">H795*I796</f>
        <v>177.87</v>
      </c>
      <c r="K796" s="0" t="n">
        <f aca="false">K795+I796*L795</f>
        <v>4226.88999999998</v>
      </c>
      <c r="L796" s="0" t="n">
        <f aca="false">INT(K796*$O$1/B796)*H796</f>
        <v>6</v>
      </c>
      <c r="M796" s="0" t="n">
        <f aca="false">ABS(L796-L795)</f>
        <v>11</v>
      </c>
      <c r="N796" s="0" t="n">
        <f aca="false">COUNTIF(工作表2!$A$2:$A$248,A796)</f>
        <v>0</v>
      </c>
      <c r="P796" s="0" t="n">
        <f aca="false">D796-IF(N795=1,E795,D795)</f>
        <v>-157</v>
      </c>
      <c r="Q796" s="0" t="n">
        <f aca="false">H795*P796</f>
        <v>157</v>
      </c>
      <c r="R796" s="0" t="n">
        <f aca="false">R795+P796*S795</f>
        <v>1891</v>
      </c>
      <c r="S796" s="0" t="n">
        <f aca="false">INT(R796*$O$1/IF(N796=1,E796,D796))*H796</f>
        <v>3</v>
      </c>
      <c r="T796" s="0" t="n">
        <f aca="false">IF(N796=1,ABS(S796)+ABS(60),ABS(S796-S795))</f>
        <v>5</v>
      </c>
    </row>
    <row r="797" customFormat="false" ht="15" hidden="false" customHeight="false" outlineLevel="0" collapsed="false">
      <c r="A797" s="1" t="n">
        <v>37153</v>
      </c>
      <c r="B797" s="2" t="n">
        <v>3781.17</v>
      </c>
      <c r="C797" s="2" t="n">
        <v>26097</v>
      </c>
      <c r="D797" s="2" t="n">
        <v>3737</v>
      </c>
      <c r="E797" s="2" t="n">
        <v>3679</v>
      </c>
      <c r="F797" s="2" t="n">
        <f aca="false">AVERAGE(B738:B797)</f>
        <v>4467.27133333333</v>
      </c>
      <c r="G797" s="2" t="n">
        <f aca="false">AVERAGE(C738:C797)</f>
        <v>43838.3833333333</v>
      </c>
      <c r="H797" s="2" t="n">
        <f aca="false">SIGN(C797-G797)</f>
        <v>-1</v>
      </c>
      <c r="I797" s="0" t="n">
        <f aca="false">B797-B796</f>
        <v>6.55000000000018</v>
      </c>
      <c r="J797" s="0" t="n">
        <f aca="false">H796*I797</f>
        <v>6.55000000000018</v>
      </c>
      <c r="K797" s="0" t="n">
        <f aca="false">K796+I797*L796</f>
        <v>4266.18999999998</v>
      </c>
      <c r="L797" s="0" t="n">
        <f aca="false">INT(K797*$O$1/B797)*H797</f>
        <v>-6</v>
      </c>
      <c r="M797" s="0" t="n">
        <f aca="false">ABS(L797-L796)</f>
        <v>12</v>
      </c>
      <c r="N797" s="0" t="n">
        <f aca="false">COUNTIF(工作表2!$A$2:$A$248,A797)</f>
        <v>1</v>
      </c>
      <c r="P797" s="0" t="n">
        <f aca="false">D797-IF(N796=1,E796,D796)</f>
        <v>32</v>
      </c>
      <c r="Q797" s="0" t="n">
        <f aca="false">H796*P797</f>
        <v>32</v>
      </c>
      <c r="R797" s="0" t="n">
        <f aca="false">R796+P797*S796</f>
        <v>1987</v>
      </c>
      <c r="S797" s="0" t="n">
        <f aca="false">INT(R797*$O$1/IF(N797=1,E797,D797))*H797</f>
        <v>-3</v>
      </c>
      <c r="T797" s="0" t="n">
        <f aca="false">IF(N797=1,ABS(S797)+ABS(60),ABS(S797-S796))</f>
        <v>63</v>
      </c>
    </row>
    <row r="798" customFormat="false" ht="15" hidden="false" customHeight="false" outlineLevel="0" collapsed="false">
      <c r="A798" s="1" t="n">
        <v>37154</v>
      </c>
      <c r="B798" s="2" t="n">
        <v>3698.84</v>
      </c>
      <c r="C798" s="2" t="n">
        <v>27789</v>
      </c>
      <c r="D798" s="2" t="n">
        <v>3551</v>
      </c>
      <c r="E798" s="2" t="n">
        <v>3670</v>
      </c>
      <c r="F798" s="2" t="n">
        <f aca="false">AVERAGE(B739:B798)</f>
        <v>4445.83733333333</v>
      </c>
      <c r="G798" s="2" t="n">
        <f aca="false">AVERAGE(C739:C798)</f>
        <v>43605.8333333333</v>
      </c>
      <c r="H798" s="2" t="n">
        <f aca="false">SIGN(C798-G798)</f>
        <v>-1</v>
      </c>
      <c r="I798" s="0" t="n">
        <f aca="false">B798-B797</f>
        <v>-82.3299999999999</v>
      </c>
      <c r="J798" s="0" t="n">
        <f aca="false">H797*I798</f>
        <v>82.3299999999999</v>
      </c>
      <c r="K798" s="0" t="n">
        <f aca="false">K797+I798*L797</f>
        <v>4760.16999999998</v>
      </c>
      <c r="L798" s="0" t="n">
        <f aca="false">INT(K798*$O$1/B798)*H798</f>
        <v>-7</v>
      </c>
      <c r="M798" s="0" t="n">
        <f aca="false">ABS(L798-L797)</f>
        <v>1</v>
      </c>
      <c r="N798" s="0" t="n">
        <f aca="false">COUNTIF(工作表2!$A$2:$A$248,A798)</f>
        <v>0</v>
      </c>
      <c r="P798" s="0" t="n">
        <f aca="false">D798-IF(N797=1,E797,D797)</f>
        <v>-128</v>
      </c>
      <c r="Q798" s="0" t="n">
        <f aca="false">H797*P798</f>
        <v>128</v>
      </c>
      <c r="R798" s="0" t="n">
        <f aca="false">R797+P798*S797</f>
        <v>2371</v>
      </c>
      <c r="S798" s="0" t="n">
        <f aca="false">INT(R798*$O$1/IF(N798=1,E798,D798))*H798</f>
        <v>-4</v>
      </c>
      <c r="T798" s="0" t="n">
        <f aca="false">IF(N798=1,ABS(S798)+ABS(60),ABS(S798-S797))</f>
        <v>1</v>
      </c>
    </row>
    <row r="799" customFormat="false" ht="15" hidden="false" customHeight="false" outlineLevel="0" collapsed="false">
      <c r="A799" s="1" t="n">
        <v>37155</v>
      </c>
      <c r="B799" s="2" t="n">
        <v>3591.85</v>
      </c>
      <c r="C799" s="2" t="n">
        <v>12995</v>
      </c>
      <c r="D799" s="2" t="n">
        <v>3427</v>
      </c>
      <c r="E799" s="2" t="n">
        <v>3546</v>
      </c>
      <c r="F799" s="2" t="n">
        <f aca="false">AVERAGE(B740:B799)</f>
        <v>4423.9625</v>
      </c>
      <c r="G799" s="2" t="n">
        <f aca="false">AVERAGE(C740:C799)</f>
        <v>43209.8</v>
      </c>
      <c r="H799" s="2" t="n">
        <f aca="false">SIGN(C799-G799)</f>
        <v>-1</v>
      </c>
      <c r="I799" s="0" t="n">
        <f aca="false">B799-B798</f>
        <v>-106.99</v>
      </c>
      <c r="J799" s="0" t="n">
        <f aca="false">H798*I799</f>
        <v>106.99</v>
      </c>
      <c r="K799" s="0" t="n">
        <f aca="false">K798+I799*L798</f>
        <v>5509.09999999998</v>
      </c>
      <c r="L799" s="0" t="n">
        <f aca="false">INT(K799*$O$1/B799)*H799</f>
        <v>-9</v>
      </c>
      <c r="M799" s="0" t="n">
        <f aca="false">ABS(L799-L798)</f>
        <v>2</v>
      </c>
      <c r="N799" s="0" t="n">
        <f aca="false">COUNTIF(工作表2!$A$2:$A$248,A799)</f>
        <v>0</v>
      </c>
      <c r="P799" s="0" t="n">
        <f aca="false">D799-IF(N798=1,E798,D798)</f>
        <v>-124</v>
      </c>
      <c r="Q799" s="0" t="n">
        <f aca="false">H798*P799</f>
        <v>124</v>
      </c>
      <c r="R799" s="0" t="n">
        <f aca="false">R798+P799*S798</f>
        <v>2867</v>
      </c>
      <c r="S799" s="0" t="n">
        <f aca="false">INT(R799*$O$1/IF(N799=1,E799,D799))*H799</f>
        <v>-5</v>
      </c>
      <c r="T799" s="0" t="n">
        <f aca="false">IF(N799=1,ABS(S799)+ABS(60),ABS(S799-S798))</f>
        <v>1</v>
      </c>
    </row>
    <row r="800" customFormat="false" ht="15" hidden="false" customHeight="false" outlineLevel="0" collapsed="false">
      <c r="A800" s="1" t="n">
        <v>37158</v>
      </c>
      <c r="B800" s="2" t="n">
        <v>3533.51</v>
      </c>
      <c r="C800" s="2" t="n">
        <v>43447</v>
      </c>
      <c r="D800" s="2" t="n">
        <v>3510</v>
      </c>
      <c r="E800" s="2" t="n">
        <v>3500</v>
      </c>
      <c r="F800" s="2" t="n">
        <f aca="false">AVERAGE(B741:B800)</f>
        <v>4403.10233333333</v>
      </c>
      <c r="G800" s="2" t="n">
        <f aca="false">AVERAGE(C741:C800)</f>
        <v>43324.5666666667</v>
      </c>
      <c r="H800" s="2" t="n">
        <f aca="false">SIGN(C800-G800)</f>
        <v>1</v>
      </c>
      <c r="I800" s="0" t="n">
        <f aca="false">B800-B799</f>
        <v>-58.3399999999997</v>
      </c>
      <c r="J800" s="0" t="n">
        <f aca="false">H799*I800</f>
        <v>58.3399999999997</v>
      </c>
      <c r="K800" s="0" t="n">
        <f aca="false">K799+I800*L799</f>
        <v>6034.15999999998</v>
      </c>
      <c r="L800" s="0" t="n">
        <f aca="false">INT(K800*$O$1/B800)*H800</f>
        <v>10</v>
      </c>
      <c r="M800" s="0" t="n">
        <f aca="false">ABS(L800-L799)</f>
        <v>19</v>
      </c>
      <c r="N800" s="0" t="n">
        <f aca="false">COUNTIF(工作表2!$A$2:$A$248,A800)</f>
        <v>0</v>
      </c>
      <c r="P800" s="0" t="n">
        <f aca="false">D800-IF(N799=1,E799,D799)</f>
        <v>83</v>
      </c>
      <c r="Q800" s="0" t="n">
        <f aca="false">H799*P800</f>
        <v>-83</v>
      </c>
      <c r="R800" s="0" t="n">
        <f aca="false">R799+P800*S799</f>
        <v>2452</v>
      </c>
      <c r="S800" s="0" t="n">
        <f aca="false">INT(R800*$O$1/IF(N800=1,E800,D800))*H800</f>
        <v>4</v>
      </c>
      <c r="T800" s="0" t="n">
        <f aca="false">IF(N800=1,ABS(S800)+ABS(60),ABS(S800-S799))</f>
        <v>9</v>
      </c>
    </row>
    <row r="801" customFormat="false" ht="15" hidden="false" customHeight="false" outlineLevel="0" collapsed="false">
      <c r="A801" s="1" t="n">
        <v>37159</v>
      </c>
      <c r="B801" s="2" t="n">
        <v>3493.78</v>
      </c>
      <c r="C801" s="2" t="n">
        <v>61816</v>
      </c>
      <c r="D801" s="2" t="n">
        <v>3430</v>
      </c>
      <c r="E801" s="2" t="n">
        <v>3405</v>
      </c>
      <c r="F801" s="2" t="n">
        <f aca="false">AVERAGE(B742:B801)</f>
        <v>4380.91066666667</v>
      </c>
      <c r="G801" s="2" t="n">
        <f aca="false">AVERAGE(C742:C801)</f>
        <v>43734.9666666667</v>
      </c>
      <c r="H801" s="2" t="n">
        <f aca="false">SIGN(C801-G801)</f>
        <v>1</v>
      </c>
      <c r="I801" s="0" t="n">
        <f aca="false">B801-B800</f>
        <v>-39.73</v>
      </c>
      <c r="J801" s="0" t="n">
        <f aca="false">H800*I801</f>
        <v>-39.73</v>
      </c>
      <c r="K801" s="0" t="n">
        <f aca="false">K800+I801*L800</f>
        <v>5636.85999999998</v>
      </c>
      <c r="L801" s="0" t="n">
        <f aca="false">INT(K801*$O$1/B801)*H801</f>
        <v>9</v>
      </c>
      <c r="M801" s="0" t="n">
        <f aca="false">ABS(L801-L800)</f>
        <v>1</v>
      </c>
      <c r="N801" s="0" t="n">
        <f aca="false">COUNTIF(工作表2!$A$2:$A$248,A801)</f>
        <v>0</v>
      </c>
      <c r="P801" s="0" t="n">
        <f aca="false">D801-IF(N800=1,E800,D800)</f>
        <v>-80</v>
      </c>
      <c r="Q801" s="0" t="n">
        <f aca="false">H800*P801</f>
        <v>-80</v>
      </c>
      <c r="R801" s="0" t="n">
        <f aca="false">R800+P801*S800</f>
        <v>2132</v>
      </c>
      <c r="S801" s="0" t="n">
        <f aca="false">INT(R801*$O$1/IF(N801=1,E801,D801))*H801</f>
        <v>3</v>
      </c>
      <c r="T801" s="0" t="n">
        <f aca="false">IF(N801=1,ABS(S801)+ABS(60),ABS(S801-S800))</f>
        <v>1</v>
      </c>
    </row>
    <row r="802" customFormat="false" ht="15" hidden="false" customHeight="false" outlineLevel="0" collapsed="false">
      <c r="A802" s="1" t="n">
        <v>37160</v>
      </c>
      <c r="B802" s="2" t="n">
        <v>3625.53</v>
      </c>
      <c r="C802" s="2" t="n">
        <v>60406</v>
      </c>
      <c r="D802" s="2" t="n">
        <v>3625</v>
      </c>
      <c r="E802" s="2" t="n">
        <v>3642</v>
      </c>
      <c r="F802" s="2" t="n">
        <f aca="false">AVERAGE(B743:B802)</f>
        <v>4361.86033333333</v>
      </c>
      <c r="G802" s="2" t="n">
        <f aca="false">AVERAGE(C743:C802)</f>
        <v>44185.05</v>
      </c>
      <c r="H802" s="2" t="n">
        <f aca="false">SIGN(C802-G802)</f>
        <v>1</v>
      </c>
      <c r="I802" s="0" t="n">
        <f aca="false">B802-B801</f>
        <v>131.75</v>
      </c>
      <c r="J802" s="0" t="n">
        <f aca="false">H801*I802</f>
        <v>131.75</v>
      </c>
      <c r="K802" s="0" t="n">
        <f aca="false">K801+I802*L801</f>
        <v>6822.60999999998</v>
      </c>
      <c r="L802" s="0" t="n">
        <f aca="false">INT(K802*$O$1/B802)*H802</f>
        <v>11</v>
      </c>
      <c r="M802" s="0" t="n">
        <f aca="false">ABS(L802-L801)</f>
        <v>2</v>
      </c>
      <c r="N802" s="0" t="n">
        <f aca="false">COUNTIF(工作表2!$A$2:$A$248,A802)</f>
        <v>0</v>
      </c>
      <c r="P802" s="0" t="n">
        <f aca="false">D802-IF(N801=1,E801,D801)</f>
        <v>195</v>
      </c>
      <c r="Q802" s="0" t="n">
        <f aca="false">H801*P802</f>
        <v>195</v>
      </c>
      <c r="R802" s="0" t="n">
        <f aca="false">R801+P802*S801</f>
        <v>2717</v>
      </c>
      <c r="S802" s="0" t="n">
        <f aca="false">INT(R802*$O$1/IF(N802=1,E802,D802))*H802</f>
        <v>4</v>
      </c>
      <c r="T802" s="0" t="n">
        <f aca="false">IF(N802=1,ABS(S802)+ABS(60),ABS(S802-S801))</f>
        <v>1</v>
      </c>
    </row>
    <row r="803" customFormat="false" ht="15" hidden="false" customHeight="false" outlineLevel="0" collapsed="false">
      <c r="A803" s="1" t="n">
        <v>37161</v>
      </c>
      <c r="B803" s="2" t="n">
        <v>3567.63</v>
      </c>
      <c r="C803" s="2" t="n">
        <v>38866</v>
      </c>
      <c r="D803" s="2" t="n">
        <v>3560</v>
      </c>
      <c r="E803" s="2" t="n">
        <v>3550</v>
      </c>
      <c r="F803" s="2" t="n">
        <f aca="false">AVERAGE(B744:B803)</f>
        <v>4339.93033333333</v>
      </c>
      <c r="G803" s="2" t="n">
        <f aca="false">AVERAGE(C744:C803)</f>
        <v>44030.15</v>
      </c>
      <c r="H803" s="2" t="n">
        <f aca="false">SIGN(C803-G803)</f>
        <v>-1</v>
      </c>
      <c r="I803" s="0" t="n">
        <f aca="false">B803-B802</f>
        <v>-57.9000000000001</v>
      </c>
      <c r="J803" s="0" t="n">
        <f aca="false">H802*I803</f>
        <v>-57.9000000000001</v>
      </c>
      <c r="K803" s="0" t="n">
        <f aca="false">K802+I803*L802</f>
        <v>6185.70999999998</v>
      </c>
      <c r="L803" s="0" t="n">
        <f aca="false">INT(K803*$O$1/B803)*H803</f>
        <v>-10</v>
      </c>
      <c r="M803" s="0" t="n">
        <f aca="false">ABS(L803-L802)</f>
        <v>21</v>
      </c>
      <c r="N803" s="0" t="n">
        <f aca="false">COUNTIF(工作表2!$A$2:$A$248,A803)</f>
        <v>0</v>
      </c>
      <c r="P803" s="0" t="n">
        <f aca="false">D803-IF(N802=1,E802,D802)</f>
        <v>-65</v>
      </c>
      <c r="Q803" s="0" t="n">
        <f aca="false">H802*P803</f>
        <v>-65</v>
      </c>
      <c r="R803" s="0" t="n">
        <f aca="false">R802+P803*S802</f>
        <v>2457</v>
      </c>
      <c r="S803" s="0" t="n">
        <f aca="false">INT(R803*$O$1/IF(N803=1,E803,D803))*H803</f>
        <v>-4</v>
      </c>
      <c r="T803" s="0" t="n">
        <f aca="false">IF(N803=1,ABS(S803)+ABS(60),ABS(S803-S802))</f>
        <v>8</v>
      </c>
    </row>
    <row r="804" customFormat="false" ht="15" hidden="false" customHeight="false" outlineLevel="0" collapsed="false">
      <c r="A804" s="1" t="n">
        <v>37162</v>
      </c>
      <c r="B804" s="2" t="n">
        <v>3636.94</v>
      </c>
      <c r="C804" s="2" t="n">
        <v>49911</v>
      </c>
      <c r="D804" s="2" t="n">
        <v>3616</v>
      </c>
      <c r="E804" s="2" t="n">
        <v>3615</v>
      </c>
      <c r="F804" s="2" t="n">
        <f aca="false">AVERAGE(B745:B804)</f>
        <v>4319.09833333333</v>
      </c>
      <c r="G804" s="2" t="n">
        <f aca="false">AVERAGE(C745:C804)</f>
        <v>44328.1</v>
      </c>
      <c r="H804" s="2" t="n">
        <f aca="false">SIGN(C804-G804)</f>
        <v>1</v>
      </c>
      <c r="I804" s="0" t="n">
        <f aca="false">B804-B803</f>
        <v>69.31</v>
      </c>
      <c r="J804" s="0" t="n">
        <f aca="false">H803*I804</f>
        <v>-69.31</v>
      </c>
      <c r="K804" s="0" t="n">
        <f aca="false">K803+I804*L803</f>
        <v>5492.60999999998</v>
      </c>
      <c r="L804" s="0" t="n">
        <f aca="false">INT(K804*$O$1/B804)*H804</f>
        <v>9</v>
      </c>
      <c r="M804" s="0" t="n">
        <f aca="false">ABS(L804-L803)</f>
        <v>19</v>
      </c>
      <c r="N804" s="0" t="n">
        <f aca="false">COUNTIF(工作表2!$A$2:$A$248,A804)</f>
        <v>0</v>
      </c>
      <c r="P804" s="0" t="n">
        <f aca="false">D804-IF(N803=1,E803,D803)</f>
        <v>56</v>
      </c>
      <c r="Q804" s="0" t="n">
        <f aca="false">H803*P804</f>
        <v>-56</v>
      </c>
      <c r="R804" s="0" t="n">
        <f aca="false">R803+P804*S803</f>
        <v>2233</v>
      </c>
      <c r="S804" s="0" t="n">
        <f aca="false">INT(R804*$O$1/IF(N804=1,E804,D804))*H804</f>
        <v>3</v>
      </c>
      <c r="T804" s="0" t="n">
        <f aca="false">IF(N804=1,ABS(S804)+ABS(60),ABS(S804-S803))</f>
        <v>7</v>
      </c>
    </row>
    <row r="805" customFormat="false" ht="15" hidden="false" customHeight="false" outlineLevel="0" collapsed="false">
      <c r="A805" s="1" t="n">
        <v>37166</v>
      </c>
      <c r="B805" s="2" t="n">
        <v>3492.12</v>
      </c>
      <c r="C805" s="2" t="n">
        <v>23621</v>
      </c>
      <c r="D805" s="2" t="n">
        <v>3427</v>
      </c>
      <c r="E805" s="2" t="n">
        <v>3420</v>
      </c>
      <c r="F805" s="2" t="n">
        <f aca="false">AVERAGE(B746:B805)</f>
        <v>4296.57</v>
      </c>
      <c r="G805" s="2" t="n">
        <f aca="false">AVERAGE(C746:C805)</f>
        <v>44246.25</v>
      </c>
      <c r="H805" s="2" t="n">
        <f aca="false">SIGN(C805-G805)</f>
        <v>-1</v>
      </c>
      <c r="I805" s="0" t="n">
        <f aca="false">B805-B804</f>
        <v>-144.82</v>
      </c>
      <c r="J805" s="0" t="n">
        <f aca="false">H804*I805</f>
        <v>-144.82</v>
      </c>
      <c r="K805" s="0" t="n">
        <f aca="false">K804+I805*L804</f>
        <v>4189.22999999998</v>
      </c>
      <c r="L805" s="0" t="n">
        <f aca="false">INT(K805*$O$1/B805)*H805</f>
        <v>-7</v>
      </c>
      <c r="M805" s="0" t="n">
        <f aca="false">ABS(L805-L804)</f>
        <v>16</v>
      </c>
      <c r="N805" s="0" t="n">
        <f aca="false">COUNTIF(工作表2!$A$2:$A$248,A805)</f>
        <v>0</v>
      </c>
      <c r="P805" s="0" t="n">
        <f aca="false">D805-IF(N804=1,E804,D804)</f>
        <v>-189</v>
      </c>
      <c r="Q805" s="0" t="n">
        <f aca="false">H804*P805</f>
        <v>-189</v>
      </c>
      <c r="R805" s="0" t="n">
        <f aca="false">R804+P805*S804</f>
        <v>1666</v>
      </c>
      <c r="S805" s="0" t="n">
        <f aca="false">INT(R805*$O$1/IF(N805=1,E805,D805))*H805</f>
        <v>-2</v>
      </c>
      <c r="T805" s="0" t="n">
        <f aca="false">IF(N805=1,ABS(S805)+ABS(60),ABS(S805-S804))</f>
        <v>5</v>
      </c>
    </row>
    <row r="806" customFormat="false" ht="15" hidden="false" customHeight="false" outlineLevel="0" collapsed="false">
      <c r="A806" s="1" t="n">
        <v>37167</v>
      </c>
      <c r="B806" s="2" t="n">
        <v>3446.26</v>
      </c>
      <c r="C806" s="2" t="n">
        <v>29315</v>
      </c>
      <c r="D806" s="2" t="n">
        <v>3430</v>
      </c>
      <c r="E806" s="2" t="n">
        <v>3422</v>
      </c>
      <c r="F806" s="2" t="n">
        <f aca="false">AVERAGE(B747:B806)</f>
        <v>4275.02166666667</v>
      </c>
      <c r="G806" s="2" t="n">
        <f aca="false">AVERAGE(C747:C806)</f>
        <v>44252.9666666667</v>
      </c>
      <c r="H806" s="2" t="n">
        <f aca="false">SIGN(C806-G806)</f>
        <v>-1</v>
      </c>
      <c r="I806" s="0" t="n">
        <f aca="false">B806-B805</f>
        <v>-45.8599999999997</v>
      </c>
      <c r="J806" s="0" t="n">
        <f aca="false">H805*I806</f>
        <v>45.8599999999997</v>
      </c>
      <c r="K806" s="0" t="n">
        <f aca="false">K805+I806*L805</f>
        <v>4510.24999999998</v>
      </c>
      <c r="L806" s="0" t="n">
        <f aca="false">INT(K806*$O$1/B806)*H806</f>
        <v>-7</v>
      </c>
      <c r="M806" s="0" t="n">
        <f aca="false">ABS(L806-L805)</f>
        <v>0</v>
      </c>
      <c r="N806" s="0" t="n">
        <f aca="false">COUNTIF(工作表2!$A$2:$A$248,A806)</f>
        <v>0</v>
      </c>
      <c r="P806" s="0" t="n">
        <f aca="false">D806-IF(N805=1,E805,D805)</f>
        <v>3</v>
      </c>
      <c r="Q806" s="0" t="n">
        <f aca="false">H805*P806</f>
        <v>-3</v>
      </c>
      <c r="R806" s="0" t="n">
        <f aca="false">R805+P806*S805</f>
        <v>1660</v>
      </c>
      <c r="S806" s="0" t="n">
        <f aca="false">INT(R806*$O$1/IF(N806=1,E806,D806))*H806</f>
        <v>-2</v>
      </c>
      <c r="T806" s="0" t="n">
        <f aca="false">IF(N806=1,ABS(S806)+ABS(60),ABS(S806-S805))</f>
        <v>0</v>
      </c>
    </row>
    <row r="807" customFormat="false" ht="15" hidden="false" customHeight="false" outlineLevel="0" collapsed="false">
      <c r="A807" s="1" t="n">
        <v>37168</v>
      </c>
      <c r="B807" s="2" t="n">
        <v>3493.66</v>
      </c>
      <c r="C807" s="2" t="n">
        <v>44229</v>
      </c>
      <c r="D807" s="2" t="n">
        <v>3473</v>
      </c>
      <c r="E807" s="2" t="n">
        <v>3460</v>
      </c>
      <c r="F807" s="2" t="n">
        <f aca="false">AVERAGE(B748:B807)</f>
        <v>4254.76266666667</v>
      </c>
      <c r="G807" s="2" t="n">
        <f aca="false">AVERAGE(C748:C807)</f>
        <v>44529.7833333333</v>
      </c>
      <c r="H807" s="2" t="n">
        <f aca="false">SIGN(C807-G807)</f>
        <v>-1</v>
      </c>
      <c r="I807" s="0" t="n">
        <f aca="false">B807-B806</f>
        <v>47.3999999999996</v>
      </c>
      <c r="J807" s="0" t="n">
        <f aca="false">H806*I807</f>
        <v>-47.3999999999996</v>
      </c>
      <c r="K807" s="0" t="n">
        <f aca="false">K806+I807*L806</f>
        <v>4178.44999999998</v>
      </c>
      <c r="L807" s="0" t="n">
        <f aca="false">INT(K807*$O$1/B807)*H807</f>
        <v>-7</v>
      </c>
      <c r="M807" s="0" t="n">
        <f aca="false">ABS(L807-L806)</f>
        <v>0</v>
      </c>
      <c r="N807" s="0" t="n">
        <f aca="false">COUNTIF(工作表2!$A$2:$A$248,A807)</f>
        <v>0</v>
      </c>
      <c r="P807" s="0" t="n">
        <f aca="false">D807-IF(N806=1,E806,D806)</f>
        <v>43</v>
      </c>
      <c r="Q807" s="0" t="n">
        <f aca="false">H806*P807</f>
        <v>-43</v>
      </c>
      <c r="R807" s="0" t="n">
        <f aca="false">R806+P807*S806</f>
        <v>1574</v>
      </c>
      <c r="S807" s="0" t="n">
        <f aca="false">INT(R807*$O$1/IF(N807=1,E807,D807))*H807</f>
        <v>-2</v>
      </c>
      <c r="T807" s="0" t="n">
        <f aca="false">IF(N807=1,ABS(S807)+ABS(60),ABS(S807-S806))</f>
        <v>0</v>
      </c>
    </row>
    <row r="808" customFormat="false" ht="15" hidden="false" customHeight="false" outlineLevel="0" collapsed="false">
      <c r="A808" s="1" t="n">
        <v>37169</v>
      </c>
      <c r="B808" s="2" t="n">
        <v>3585.46</v>
      </c>
      <c r="C808" s="2" t="n">
        <v>41492</v>
      </c>
      <c r="D808" s="2" t="n">
        <v>3553</v>
      </c>
      <c r="E808" s="2" t="n">
        <v>3547</v>
      </c>
      <c r="F808" s="2" t="n">
        <f aca="false">AVERAGE(B749:B808)</f>
        <v>4236.07016666667</v>
      </c>
      <c r="G808" s="2" t="n">
        <f aca="false">AVERAGE(C749:C808)</f>
        <v>44493.9166666667</v>
      </c>
      <c r="H808" s="2" t="n">
        <f aca="false">SIGN(C808-G808)</f>
        <v>-1</v>
      </c>
      <c r="I808" s="0" t="n">
        <f aca="false">B808-B807</f>
        <v>91.8000000000002</v>
      </c>
      <c r="J808" s="0" t="n">
        <f aca="false">H807*I808</f>
        <v>-91.8000000000002</v>
      </c>
      <c r="K808" s="0" t="n">
        <f aca="false">K807+I808*L807</f>
        <v>3535.84999999998</v>
      </c>
      <c r="L808" s="0" t="n">
        <f aca="false">INT(K808*$O$1/B808)*H808</f>
        <v>-5</v>
      </c>
      <c r="M808" s="0" t="n">
        <f aca="false">ABS(L808-L807)</f>
        <v>2</v>
      </c>
      <c r="N808" s="0" t="n">
        <f aca="false">COUNTIF(工作表2!$A$2:$A$248,A808)</f>
        <v>0</v>
      </c>
      <c r="P808" s="0" t="n">
        <f aca="false">D808-IF(N807=1,E807,D807)</f>
        <v>80</v>
      </c>
      <c r="Q808" s="0" t="n">
        <f aca="false">H807*P808</f>
        <v>-80</v>
      </c>
      <c r="R808" s="0" t="n">
        <f aca="false">R807+P808*S807</f>
        <v>1414</v>
      </c>
      <c r="S808" s="0" t="n">
        <f aca="false">INT(R808*$O$1/IF(N808=1,E808,D808))*H808</f>
        <v>-2</v>
      </c>
      <c r="T808" s="0" t="n">
        <f aca="false">IF(N808=1,ABS(S808)+ABS(60),ABS(S808-S807))</f>
        <v>0</v>
      </c>
    </row>
    <row r="809" customFormat="false" ht="15" hidden="false" customHeight="false" outlineLevel="0" collapsed="false">
      <c r="A809" s="1" t="n">
        <v>37172</v>
      </c>
      <c r="B809" s="2" t="n">
        <v>3520.35</v>
      </c>
      <c r="C809" s="2" t="n">
        <v>26684</v>
      </c>
      <c r="D809" s="2" t="n">
        <v>3512</v>
      </c>
      <c r="E809" s="2" t="n">
        <v>3520</v>
      </c>
      <c r="F809" s="2" t="n">
        <f aca="false">AVERAGE(B750:B809)</f>
        <v>4217.121</v>
      </c>
      <c r="G809" s="2" t="n">
        <f aca="false">AVERAGE(C750:C809)</f>
        <v>44393.35</v>
      </c>
      <c r="H809" s="2" t="n">
        <f aca="false">SIGN(C809-G809)</f>
        <v>-1</v>
      </c>
      <c r="I809" s="0" t="n">
        <f aca="false">B809-B808</f>
        <v>-65.1100000000001</v>
      </c>
      <c r="J809" s="0" t="n">
        <f aca="false">H808*I809</f>
        <v>65.1100000000001</v>
      </c>
      <c r="K809" s="0" t="n">
        <f aca="false">K808+I809*L808</f>
        <v>3861.39999999998</v>
      </c>
      <c r="L809" s="0" t="n">
        <f aca="false">INT(K809*$O$1/B809)*H809</f>
        <v>-6</v>
      </c>
      <c r="M809" s="0" t="n">
        <f aca="false">ABS(L809-L808)</f>
        <v>1</v>
      </c>
      <c r="N809" s="0" t="n">
        <f aca="false">COUNTIF(工作表2!$A$2:$A$248,A809)</f>
        <v>0</v>
      </c>
      <c r="P809" s="0" t="n">
        <f aca="false">D809-IF(N808=1,E808,D808)</f>
        <v>-41</v>
      </c>
      <c r="Q809" s="0" t="n">
        <f aca="false">H808*P809</f>
        <v>41</v>
      </c>
      <c r="R809" s="0" t="n">
        <f aca="false">R808+P809*S808</f>
        <v>1496</v>
      </c>
      <c r="S809" s="0" t="n">
        <f aca="false">INT(R809*$O$1/IF(N809=1,E809,D809))*H809</f>
        <v>-2</v>
      </c>
      <c r="T809" s="0" t="n">
        <f aca="false">IF(N809=1,ABS(S809)+ABS(60),ABS(S809-S808))</f>
        <v>0</v>
      </c>
    </row>
    <row r="810" customFormat="false" ht="15" hidden="false" customHeight="false" outlineLevel="0" collapsed="false">
      <c r="A810" s="1" t="n">
        <v>37173</v>
      </c>
      <c r="B810" s="2" t="n">
        <v>3618.93</v>
      </c>
      <c r="C810" s="2" t="n">
        <v>36121</v>
      </c>
      <c r="D810" s="2" t="n">
        <v>3615</v>
      </c>
      <c r="E810" s="2" t="n">
        <v>3615</v>
      </c>
      <c r="F810" s="2" t="n">
        <f aca="false">AVERAGE(B751:B810)</f>
        <v>4200.49133333333</v>
      </c>
      <c r="G810" s="2" t="n">
        <f aca="false">AVERAGE(C751:C810)</f>
        <v>44407.7833333333</v>
      </c>
      <c r="H810" s="2" t="n">
        <f aca="false">SIGN(C810-G810)</f>
        <v>-1</v>
      </c>
      <c r="I810" s="0" t="n">
        <f aca="false">B810-B809</f>
        <v>98.5799999999999</v>
      </c>
      <c r="J810" s="0" t="n">
        <f aca="false">H809*I810</f>
        <v>-98.5799999999999</v>
      </c>
      <c r="K810" s="0" t="n">
        <f aca="false">K809+I810*L809</f>
        <v>3269.91999999998</v>
      </c>
      <c r="L810" s="0" t="n">
        <f aca="false">INT(K810*$O$1/B810)*H810</f>
        <v>-5</v>
      </c>
      <c r="M810" s="0" t="n">
        <f aca="false">ABS(L810-L809)</f>
        <v>1</v>
      </c>
      <c r="N810" s="0" t="n">
        <f aca="false">COUNTIF(工作表2!$A$2:$A$248,A810)</f>
        <v>0</v>
      </c>
      <c r="P810" s="0" t="n">
        <f aca="false">D810-IF(N809=1,E809,D809)</f>
        <v>103</v>
      </c>
      <c r="Q810" s="0" t="n">
        <f aca="false">H809*P810</f>
        <v>-103</v>
      </c>
      <c r="R810" s="0" t="n">
        <f aca="false">R809+P810*S809</f>
        <v>1290</v>
      </c>
      <c r="S810" s="0" t="n">
        <f aca="false">INT(R810*$O$1/IF(N810=1,E810,D810))*H810</f>
        <v>-2</v>
      </c>
      <c r="T810" s="0" t="n">
        <f aca="false">IF(N810=1,ABS(S810)+ABS(60),ABS(S810-S809))</f>
        <v>0</v>
      </c>
    </row>
    <row r="811" customFormat="false" ht="15" hidden="false" customHeight="false" outlineLevel="0" collapsed="false">
      <c r="A811" s="1" t="n">
        <v>37175</v>
      </c>
      <c r="B811" s="2" t="n">
        <v>3789.93</v>
      </c>
      <c r="C811" s="2" t="n">
        <v>50821</v>
      </c>
      <c r="D811" s="2" t="n">
        <v>3845</v>
      </c>
      <c r="E811" s="2" t="n">
        <v>3838</v>
      </c>
      <c r="F811" s="2" t="n">
        <f aca="false">AVERAGE(B752:B811)</f>
        <v>4187.852</v>
      </c>
      <c r="G811" s="2" t="n">
        <f aca="false">AVERAGE(C752:C811)</f>
        <v>44679.3166666667</v>
      </c>
      <c r="H811" s="2" t="n">
        <f aca="false">SIGN(C811-G811)</f>
        <v>1</v>
      </c>
      <c r="I811" s="0" t="n">
        <f aca="false">B811-B810</f>
        <v>171</v>
      </c>
      <c r="J811" s="0" t="n">
        <f aca="false">H810*I811</f>
        <v>-171</v>
      </c>
      <c r="K811" s="0" t="n">
        <f aca="false">K810+I811*L810</f>
        <v>2414.91999999998</v>
      </c>
      <c r="L811" s="0" t="n">
        <f aca="false">INT(K811*$O$1/B811)*H811</f>
        <v>3</v>
      </c>
      <c r="M811" s="0" t="n">
        <f aca="false">ABS(L811-L810)</f>
        <v>8</v>
      </c>
      <c r="N811" s="0" t="n">
        <f aca="false">COUNTIF(工作表2!$A$2:$A$248,A811)</f>
        <v>0</v>
      </c>
      <c r="P811" s="0" t="n">
        <f aca="false">D811-IF(N810=1,E810,D810)</f>
        <v>230</v>
      </c>
      <c r="Q811" s="0" t="n">
        <f aca="false">H810*P811</f>
        <v>-230</v>
      </c>
      <c r="R811" s="0" t="n">
        <f aca="false">R810+P811*S810</f>
        <v>830</v>
      </c>
      <c r="S811" s="0" t="n">
        <f aca="false">INT(R811*$O$1/IF(N811=1,E811,D811))*H811</f>
        <v>1</v>
      </c>
      <c r="T811" s="0" t="n">
        <f aca="false">IF(N811=1,ABS(S811)+ABS(60),ABS(S811-S810))</f>
        <v>3</v>
      </c>
    </row>
    <row r="812" customFormat="false" ht="15" hidden="false" customHeight="false" outlineLevel="0" collapsed="false">
      <c r="A812" s="1" t="n">
        <v>37176</v>
      </c>
      <c r="B812" s="2" t="n">
        <v>3801.5</v>
      </c>
      <c r="C812" s="2" t="n">
        <v>72308</v>
      </c>
      <c r="D812" s="2" t="n">
        <v>3825</v>
      </c>
      <c r="E812" s="2" t="n">
        <v>3825</v>
      </c>
      <c r="F812" s="2" t="n">
        <f aca="false">AVERAGE(B753:B812)</f>
        <v>4173.98466666667</v>
      </c>
      <c r="G812" s="2" t="n">
        <f aca="false">AVERAGE(C753:C812)</f>
        <v>45045.2833333333</v>
      </c>
      <c r="H812" s="2" t="n">
        <f aca="false">SIGN(C812-G812)</f>
        <v>1</v>
      </c>
      <c r="I812" s="0" t="n">
        <f aca="false">B812-B811</f>
        <v>11.5700000000002</v>
      </c>
      <c r="J812" s="0" t="n">
        <f aca="false">H811*I812</f>
        <v>11.5700000000002</v>
      </c>
      <c r="K812" s="0" t="n">
        <f aca="false">K811+I812*L811</f>
        <v>2449.62999999998</v>
      </c>
      <c r="L812" s="0" t="n">
        <f aca="false">INT(K812*$O$1/B812)*H812</f>
        <v>3</v>
      </c>
      <c r="M812" s="0" t="n">
        <f aca="false">ABS(L812-L811)</f>
        <v>0</v>
      </c>
      <c r="N812" s="0" t="n">
        <f aca="false">COUNTIF(工作表2!$A$2:$A$248,A812)</f>
        <v>0</v>
      </c>
      <c r="P812" s="0" t="n">
        <f aca="false">D812-IF(N811=1,E811,D811)</f>
        <v>-20</v>
      </c>
      <c r="Q812" s="0" t="n">
        <f aca="false">H811*P812</f>
        <v>-20</v>
      </c>
      <c r="R812" s="0" t="n">
        <f aca="false">R811+P812*S811</f>
        <v>810</v>
      </c>
      <c r="S812" s="0" t="n">
        <f aca="false">INT(R812*$O$1/IF(N812=1,E812,D812))*H812</f>
        <v>1</v>
      </c>
      <c r="T812" s="0" t="n">
        <f aca="false">IF(N812=1,ABS(S812)+ABS(60),ABS(S812-S811))</f>
        <v>0</v>
      </c>
    </row>
    <row r="813" customFormat="false" ht="15" hidden="false" customHeight="false" outlineLevel="0" collapsed="false">
      <c r="A813" s="1" t="n">
        <v>37179</v>
      </c>
      <c r="B813" s="2" t="n">
        <v>3712.82</v>
      </c>
      <c r="C813" s="2" t="n">
        <v>31939</v>
      </c>
      <c r="D813" s="2" t="n">
        <v>3731</v>
      </c>
      <c r="E813" s="2" t="n">
        <v>3725</v>
      </c>
      <c r="F813" s="2" t="n">
        <f aca="false">AVERAGE(B754:B813)</f>
        <v>4161.10366666667</v>
      </c>
      <c r="G813" s="2" t="n">
        <f aca="false">AVERAGE(C754:C813)</f>
        <v>44589.1</v>
      </c>
      <c r="H813" s="2" t="n">
        <f aca="false">SIGN(C813-G813)</f>
        <v>-1</v>
      </c>
      <c r="I813" s="0" t="n">
        <f aca="false">B813-B812</f>
        <v>-88.6799999999998</v>
      </c>
      <c r="J813" s="0" t="n">
        <f aca="false">H812*I813</f>
        <v>-88.6799999999998</v>
      </c>
      <c r="K813" s="0" t="n">
        <f aca="false">K812+I813*L812</f>
        <v>2183.58999999998</v>
      </c>
      <c r="L813" s="0" t="n">
        <f aca="false">INT(K813*$O$1/B813)*H813</f>
        <v>-3</v>
      </c>
      <c r="M813" s="0" t="n">
        <f aca="false">ABS(L813-L812)</f>
        <v>6</v>
      </c>
      <c r="N813" s="0" t="n">
        <f aca="false">COUNTIF(工作表2!$A$2:$A$248,A813)</f>
        <v>0</v>
      </c>
      <c r="P813" s="0" t="n">
        <f aca="false">D813-IF(N812=1,E812,D812)</f>
        <v>-94</v>
      </c>
      <c r="Q813" s="0" t="n">
        <f aca="false">H812*P813</f>
        <v>-94</v>
      </c>
      <c r="R813" s="0" t="n">
        <f aca="false">R812+P813*S812</f>
        <v>716</v>
      </c>
      <c r="S813" s="0" t="n">
        <f aca="false">INT(R813*$O$1/IF(N813=1,E813,D813))*H813</f>
        <v>-1</v>
      </c>
      <c r="T813" s="0" t="n">
        <f aca="false">IF(N813=1,ABS(S813)+ABS(60),ABS(S813-S812))</f>
        <v>2</v>
      </c>
    </row>
    <row r="814" customFormat="false" ht="15" hidden="false" customHeight="false" outlineLevel="0" collapsed="false">
      <c r="A814" s="1" t="n">
        <v>37180</v>
      </c>
      <c r="B814" s="2" t="n">
        <v>3794.86</v>
      </c>
      <c r="C814" s="2" t="n">
        <v>31471</v>
      </c>
      <c r="D814" s="2" t="n">
        <v>3810</v>
      </c>
      <c r="E814" s="2" t="n">
        <v>3800</v>
      </c>
      <c r="F814" s="2" t="n">
        <f aca="false">AVERAGE(B755:B814)</f>
        <v>4151.53983333333</v>
      </c>
      <c r="G814" s="2" t="n">
        <f aca="false">AVERAGE(C755:C814)</f>
        <v>44442.85</v>
      </c>
      <c r="H814" s="2" t="n">
        <f aca="false">SIGN(C814-G814)</f>
        <v>-1</v>
      </c>
      <c r="I814" s="0" t="n">
        <f aca="false">B814-B813</f>
        <v>82.04</v>
      </c>
      <c r="J814" s="0" t="n">
        <f aca="false">H813*I814</f>
        <v>-82.04</v>
      </c>
      <c r="K814" s="0" t="n">
        <f aca="false">K813+I814*L813</f>
        <v>1937.46999999998</v>
      </c>
      <c r="L814" s="0" t="n">
        <f aca="false">INT(K814*$O$1/B814)*H814</f>
        <v>-3</v>
      </c>
      <c r="M814" s="0" t="n">
        <f aca="false">ABS(L814-L813)</f>
        <v>0</v>
      </c>
      <c r="N814" s="0" t="n">
        <f aca="false">COUNTIF(工作表2!$A$2:$A$248,A814)</f>
        <v>0</v>
      </c>
      <c r="P814" s="0" t="n">
        <f aca="false">D814-IF(N813=1,E813,D813)</f>
        <v>79</v>
      </c>
      <c r="Q814" s="0" t="n">
        <f aca="false">H813*P814</f>
        <v>-79</v>
      </c>
      <c r="R814" s="0" t="n">
        <f aca="false">R813+P814*S813</f>
        <v>637</v>
      </c>
      <c r="S814" s="0" t="n">
        <f aca="false">INT(R814*$O$1/IF(N814=1,E814,D814))*H814</f>
        <v>-1</v>
      </c>
      <c r="T814" s="0" t="n">
        <f aca="false">IF(N814=1,ABS(S814)+ABS(60),ABS(S814-S813))</f>
        <v>0</v>
      </c>
    </row>
    <row r="815" customFormat="false" ht="15" hidden="false" customHeight="false" outlineLevel="0" collapsed="false">
      <c r="A815" s="1" t="n">
        <v>37181</v>
      </c>
      <c r="B815" s="2" t="n">
        <v>3817.13</v>
      </c>
      <c r="C815" s="2" t="n">
        <v>61454</v>
      </c>
      <c r="D815" s="2" t="n">
        <v>3820</v>
      </c>
      <c r="E815" s="2" t="n">
        <v>3785</v>
      </c>
      <c r="F815" s="2" t="n">
        <f aca="false">AVERAGE(B756:B815)</f>
        <v>4142.29216666667</v>
      </c>
      <c r="G815" s="2" t="n">
        <f aca="false">AVERAGE(C756:C815)</f>
        <v>44727.9333333333</v>
      </c>
      <c r="H815" s="2" t="n">
        <f aca="false">SIGN(C815-G815)</f>
        <v>1</v>
      </c>
      <c r="I815" s="0" t="n">
        <f aca="false">B815-B814</f>
        <v>22.27</v>
      </c>
      <c r="J815" s="0" t="n">
        <f aca="false">H814*I815</f>
        <v>-22.27</v>
      </c>
      <c r="K815" s="0" t="n">
        <f aca="false">K814+I815*L814</f>
        <v>1870.65999999998</v>
      </c>
      <c r="L815" s="0" t="n">
        <f aca="false">INT(K815*$O$1/B815)*H815</f>
        <v>2</v>
      </c>
      <c r="M815" s="0" t="n">
        <f aca="false">ABS(L815-L814)</f>
        <v>5</v>
      </c>
      <c r="N815" s="0" t="n">
        <f aca="false">COUNTIF(工作表2!$A$2:$A$248,A815)</f>
        <v>1</v>
      </c>
      <c r="P815" s="0" t="n">
        <f aca="false">D815-IF(N814=1,E814,D814)</f>
        <v>10</v>
      </c>
      <c r="Q815" s="0" t="n">
        <f aca="false">H814*P815</f>
        <v>-10</v>
      </c>
      <c r="R815" s="0" t="n">
        <f aca="false">R814+P815*S814</f>
        <v>627</v>
      </c>
      <c r="S815" s="0" t="n">
        <f aca="false">INT(R815*$O$1/IF(N815=1,E815,D815))*H815</f>
        <v>0</v>
      </c>
      <c r="T815" s="0" t="n">
        <f aca="false">IF(N815=1,ABS(S815)+ABS(60),ABS(S815-S814))</f>
        <v>60</v>
      </c>
    </row>
    <row r="816" customFormat="false" ht="15" hidden="false" customHeight="false" outlineLevel="0" collapsed="false">
      <c r="A816" s="1" t="n">
        <v>37182</v>
      </c>
      <c r="B816" s="2" t="n">
        <v>3811.2</v>
      </c>
      <c r="C816" s="2" t="n">
        <v>35602</v>
      </c>
      <c r="D816" s="2" t="n">
        <v>3770</v>
      </c>
      <c r="E816" s="2" t="n">
        <v>3776</v>
      </c>
      <c r="F816" s="2" t="n">
        <f aca="false">AVERAGE(B757:B816)</f>
        <v>4135.48066666667</v>
      </c>
      <c r="G816" s="2" t="n">
        <f aca="false">AVERAGE(C757:C816)</f>
        <v>44679.85</v>
      </c>
      <c r="H816" s="2" t="n">
        <f aca="false">SIGN(C816-G816)</f>
        <v>-1</v>
      </c>
      <c r="I816" s="0" t="n">
        <f aca="false">B816-B815</f>
        <v>-5.93000000000029</v>
      </c>
      <c r="J816" s="0" t="n">
        <f aca="false">H815*I816</f>
        <v>-5.93000000000029</v>
      </c>
      <c r="K816" s="0" t="n">
        <f aca="false">K815+I816*L815</f>
        <v>1858.79999999998</v>
      </c>
      <c r="L816" s="0" t="n">
        <f aca="false">INT(K816*$O$1/B816)*H816</f>
        <v>-2</v>
      </c>
      <c r="M816" s="0" t="n">
        <f aca="false">ABS(L816-L815)</f>
        <v>4</v>
      </c>
      <c r="N816" s="0" t="n">
        <f aca="false">COUNTIF(工作表2!$A$2:$A$248,A816)</f>
        <v>0</v>
      </c>
      <c r="P816" s="0" t="n">
        <f aca="false">D816-IF(N815=1,E815,D815)</f>
        <v>-15</v>
      </c>
      <c r="Q816" s="0" t="n">
        <f aca="false">H815*P816</f>
        <v>-15</v>
      </c>
      <c r="R816" s="0" t="n">
        <f aca="false">R815+P816*S815</f>
        <v>627</v>
      </c>
      <c r="S816" s="0" t="n">
        <f aca="false">INT(R816*$O$1/IF(N816=1,E816,D816))*H816</f>
        <v>-0</v>
      </c>
      <c r="T816" s="0" t="n">
        <f aca="false">IF(N816=1,ABS(S816)+ABS(60),ABS(S816-S815))</f>
        <v>0</v>
      </c>
    </row>
    <row r="817" customFormat="false" ht="15" hidden="false" customHeight="false" outlineLevel="0" collapsed="false">
      <c r="A817" s="1" t="n">
        <v>37183</v>
      </c>
      <c r="B817" s="2" t="n">
        <v>3845.62</v>
      </c>
      <c r="C817" s="2" t="n">
        <v>51854</v>
      </c>
      <c r="D817" s="2" t="n">
        <v>3820</v>
      </c>
      <c r="E817" s="2" t="n">
        <v>3813</v>
      </c>
      <c r="F817" s="2" t="n">
        <f aca="false">AVERAGE(B758:B817)</f>
        <v>4129.728</v>
      </c>
      <c r="G817" s="2" t="n">
        <f aca="false">AVERAGE(C758:C817)</f>
        <v>44691.15</v>
      </c>
      <c r="H817" s="2" t="n">
        <f aca="false">SIGN(C817-G817)</f>
        <v>1</v>
      </c>
      <c r="I817" s="0" t="n">
        <f aca="false">B817-B816</f>
        <v>34.4200000000001</v>
      </c>
      <c r="J817" s="0" t="n">
        <f aca="false">H816*I817</f>
        <v>-34.4200000000001</v>
      </c>
      <c r="K817" s="0" t="n">
        <f aca="false">K816+I817*L816</f>
        <v>1789.95999999998</v>
      </c>
      <c r="L817" s="0" t="n">
        <f aca="false">INT(K817*$O$1/B817)*H817</f>
        <v>2</v>
      </c>
      <c r="M817" s="0" t="n">
        <f aca="false">ABS(L817-L816)</f>
        <v>4</v>
      </c>
      <c r="N817" s="0" t="n">
        <f aca="false">COUNTIF(工作表2!$A$2:$A$248,A817)</f>
        <v>0</v>
      </c>
      <c r="P817" s="0" t="n">
        <f aca="false">D817-IF(N816=1,E816,D816)</f>
        <v>50</v>
      </c>
      <c r="Q817" s="0" t="n">
        <f aca="false">H816*P817</f>
        <v>-50</v>
      </c>
      <c r="R817" s="0" t="n">
        <f aca="false">R816+P817*S816</f>
        <v>627</v>
      </c>
      <c r="S817" s="0" t="n">
        <f aca="false">INT(R817*$O$1/IF(N817=1,E817,D817))*H817</f>
        <v>0</v>
      </c>
      <c r="T817" s="0" t="n">
        <f aca="false">IF(N817=1,ABS(S817)+ABS(60),ABS(S817-S816))</f>
        <v>0</v>
      </c>
    </row>
    <row r="818" customFormat="false" ht="15" hidden="false" customHeight="false" outlineLevel="0" collapsed="false">
      <c r="A818" s="1" t="n">
        <v>37186</v>
      </c>
      <c r="B818" s="2" t="n">
        <v>3900.62</v>
      </c>
      <c r="C818" s="2" t="n">
        <v>51152</v>
      </c>
      <c r="D818" s="2" t="n">
        <v>3906</v>
      </c>
      <c r="E818" s="2" t="n">
        <v>3895</v>
      </c>
      <c r="F818" s="2" t="n">
        <f aca="false">AVERAGE(B759:B818)</f>
        <v>4124.3995</v>
      </c>
      <c r="G818" s="2" t="n">
        <f aca="false">AVERAGE(C759:C818)</f>
        <v>44909.8166666667</v>
      </c>
      <c r="H818" s="2" t="n">
        <f aca="false">SIGN(C818-G818)</f>
        <v>1</v>
      </c>
      <c r="I818" s="0" t="n">
        <f aca="false">B818-B817</f>
        <v>55</v>
      </c>
      <c r="J818" s="0" t="n">
        <f aca="false">H817*I818</f>
        <v>55</v>
      </c>
      <c r="K818" s="0" t="n">
        <f aca="false">K817+I818*L817</f>
        <v>1899.95999999998</v>
      </c>
      <c r="L818" s="0" t="n">
        <f aca="false">INT(K818*$O$1/B818)*H818</f>
        <v>2</v>
      </c>
      <c r="M818" s="0" t="n">
        <f aca="false">ABS(L818-L817)</f>
        <v>0</v>
      </c>
      <c r="N818" s="0" t="n">
        <f aca="false">COUNTIF(工作表2!$A$2:$A$248,A818)</f>
        <v>0</v>
      </c>
      <c r="P818" s="0" t="n">
        <f aca="false">D818-IF(N817=1,E817,D817)</f>
        <v>86</v>
      </c>
      <c r="Q818" s="0" t="n">
        <f aca="false">H817*P818</f>
        <v>86</v>
      </c>
      <c r="R818" s="0" t="n">
        <f aca="false">R817+P818*S817</f>
        <v>627</v>
      </c>
      <c r="S818" s="0" t="n">
        <f aca="false">INT(R818*$O$1/IF(N818=1,E818,D818))*H818</f>
        <v>0</v>
      </c>
      <c r="T818" s="0" t="n">
        <f aca="false">IF(N818=1,ABS(S818)+ABS(60),ABS(S818-S817))</f>
        <v>0</v>
      </c>
    </row>
    <row r="819" customFormat="false" ht="15" hidden="false" customHeight="false" outlineLevel="0" collapsed="false">
      <c r="A819" s="1" t="n">
        <v>37187</v>
      </c>
      <c r="B819" s="2" t="n">
        <v>3874.42</v>
      </c>
      <c r="C819" s="2" t="n">
        <v>47919</v>
      </c>
      <c r="D819" s="2" t="n">
        <v>3850</v>
      </c>
      <c r="E819" s="2" t="n">
        <v>3846</v>
      </c>
      <c r="F819" s="2" t="n">
        <f aca="false">AVERAGE(B760:B819)</f>
        <v>4119.77433333333</v>
      </c>
      <c r="G819" s="2" t="n">
        <f aca="false">AVERAGE(C760:C819)</f>
        <v>45190.2333333333</v>
      </c>
      <c r="H819" s="2" t="n">
        <f aca="false">SIGN(C819-G819)</f>
        <v>1</v>
      </c>
      <c r="I819" s="0" t="n">
        <f aca="false">B819-B818</f>
        <v>-26.1999999999998</v>
      </c>
      <c r="J819" s="0" t="n">
        <f aca="false">H818*I819</f>
        <v>-26.1999999999998</v>
      </c>
      <c r="K819" s="0" t="n">
        <f aca="false">K818+I819*L818</f>
        <v>1847.55999999998</v>
      </c>
      <c r="L819" s="0" t="n">
        <f aca="false">INT(K819*$O$1/B819)*H819</f>
        <v>2</v>
      </c>
      <c r="M819" s="0" t="n">
        <f aca="false">ABS(L819-L818)</f>
        <v>0</v>
      </c>
      <c r="N819" s="0" t="n">
        <f aca="false">COUNTIF(工作表2!$A$2:$A$248,A819)</f>
        <v>0</v>
      </c>
      <c r="P819" s="0" t="n">
        <f aca="false">D819-IF(N818=1,E818,D818)</f>
        <v>-56</v>
      </c>
      <c r="Q819" s="0" t="n">
        <f aca="false">H818*P819</f>
        <v>-56</v>
      </c>
      <c r="R819" s="0" t="n">
        <f aca="false">R818+P819*S818</f>
        <v>627</v>
      </c>
      <c r="S819" s="0" t="n">
        <f aca="false">INT(R819*$O$1/IF(N819=1,E819,D819))*H819</f>
        <v>0</v>
      </c>
      <c r="T819" s="0" t="n">
        <f aca="false">IF(N819=1,ABS(S819)+ABS(60),ABS(S819-S818))</f>
        <v>0</v>
      </c>
    </row>
    <row r="820" customFormat="false" ht="15" hidden="false" customHeight="false" outlineLevel="0" collapsed="false">
      <c r="A820" s="1" t="n">
        <v>37188</v>
      </c>
      <c r="B820" s="2" t="n">
        <v>3986.67</v>
      </c>
      <c r="C820" s="2" t="n">
        <v>60256</v>
      </c>
      <c r="D820" s="2" t="n">
        <v>3956</v>
      </c>
      <c r="E820" s="2" t="n">
        <v>3964</v>
      </c>
      <c r="F820" s="2" t="n">
        <f aca="false">AVERAGE(B761:B820)</f>
        <v>4118.87266666667</v>
      </c>
      <c r="G820" s="2" t="n">
        <f aca="false">AVERAGE(C761:C820)</f>
        <v>45582.9</v>
      </c>
      <c r="H820" s="2" t="n">
        <f aca="false">SIGN(C820-G820)</f>
        <v>1</v>
      </c>
      <c r="I820" s="0" t="n">
        <f aca="false">B820-B819</f>
        <v>112.25</v>
      </c>
      <c r="J820" s="0" t="n">
        <f aca="false">H819*I820</f>
        <v>112.25</v>
      </c>
      <c r="K820" s="0" t="n">
        <f aca="false">K819+I820*L819</f>
        <v>2072.05999999998</v>
      </c>
      <c r="L820" s="0" t="n">
        <f aca="false">INT(K820*$O$1/B820)*H820</f>
        <v>3</v>
      </c>
      <c r="M820" s="0" t="n">
        <f aca="false">ABS(L820-L819)</f>
        <v>1</v>
      </c>
      <c r="N820" s="0" t="n">
        <f aca="false">COUNTIF(工作表2!$A$2:$A$248,A820)</f>
        <v>0</v>
      </c>
      <c r="P820" s="0" t="n">
        <f aca="false">D820-IF(N819=1,E819,D819)</f>
        <v>106</v>
      </c>
      <c r="Q820" s="0" t="n">
        <f aca="false">H819*P820</f>
        <v>106</v>
      </c>
      <c r="R820" s="0" t="n">
        <f aca="false">R819+P820*S819</f>
        <v>627</v>
      </c>
      <c r="S820" s="0" t="n">
        <f aca="false">INT(R820*$O$1/IF(N820=1,E820,D820))*H820</f>
        <v>0</v>
      </c>
      <c r="T820" s="0" t="n">
        <f aca="false">IF(N820=1,ABS(S820)+ABS(60),ABS(S820-S819))</f>
        <v>0</v>
      </c>
    </row>
    <row r="821" customFormat="false" ht="15" hidden="false" customHeight="false" outlineLevel="0" collapsed="false">
      <c r="A821" s="1" t="n">
        <v>37189</v>
      </c>
      <c r="B821" s="2" t="n">
        <v>4012.2</v>
      </c>
      <c r="C821" s="2" t="n">
        <v>54859</v>
      </c>
      <c r="D821" s="2" t="n">
        <v>3988</v>
      </c>
      <c r="E821" s="2" t="n">
        <v>3968</v>
      </c>
      <c r="F821" s="2" t="n">
        <f aca="false">AVERAGE(B762:B821)</f>
        <v>4116.80283333333</v>
      </c>
      <c r="G821" s="2" t="n">
        <f aca="false">AVERAGE(C762:C821)</f>
        <v>45744.7166666667</v>
      </c>
      <c r="H821" s="2" t="n">
        <f aca="false">SIGN(C821-G821)</f>
        <v>1</v>
      </c>
      <c r="I821" s="0" t="n">
        <f aca="false">B821-B820</f>
        <v>25.5299999999997</v>
      </c>
      <c r="J821" s="0" t="n">
        <f aca="false">H820*I821</f>
        <v>25.5299999999997</v>
      </c>
      <c r="K821" s="0" t="n">
        <f aca="false">K820+I821*L820</f>
        <v>2148.64999999998</v>
      </c>
      <c r="L821" s="0" t="n">
        <f aca="false">INT(K821*$O$1/B821)*H821</f>
        <v>3</v>
      </c>
      <c r="M821" s="0" t="n">
        <f aca="false">ABS(L821-L820)</f>
        <v>0</v>
      </c>
      <c r="N821" s="0" t="n">
        <f aca="false">COUNTIF(工作表2!$A$2:$A$248,A821)</f>
        <v>0</v>
      </c>
      <c r="P821" s="0" t="n">
        <f aca="false">D821-IF(N820=1,E820,D820)</f>
        <v>32</v>
      </c>
      <c r="Q821" s="0" t="n">
        <f aca="false">H820*P821</f>
        <v>32</v>
      </c>
      <c r="R821" s="0" t="n">
        <f aca="false">R820+P821*S820</f>
        <v>627</v>
      </c>
      <c r="S821" s="0" t="n">
        <f aca="false">INT(R821*$O$1/IF(N821=1,E821,D821))*H821</f>
        <v>0</v>
      </c>
      <c r="T821" s="0" t="n">
        <f aca="false">IF(N821=1,ABS(S821)+ABS(60),ABS(S821-S820))</f>
        <v>0</v>
      </c>
    </row>
    <row r="822" customFormat="false" ht="15" hidden="false" customHeight="false" outlineLevel="0" collapsed="false">
      <c r="A822" s="1" t="n">
        <v>37190</v>
      </c>
      <c r="B822" s="2" t="n">
        <v>4043.57</v>
      </c>
      <c r="C822" s="2" t="n">
        <v>79093</v>
      </c>
      <c r="D822" s="2" t="n">
        <v>3988</v>
      </c>
      <c r="E822" s="2" t="n">
        <v>4000</v>
      </c>
      <c r="F822" s="2" t="n">
        <f aca="false">AVERAGE(B763:B822)</f>
        <v>4112.52216666667</v>
      </c>
      <c r="G822" s="2" t="n">
        <f aca="false">AVERAGE(C763:C822)</f>
        <v>46030.3</v>
      </c>
      <c r="H822" s="2" t="n">
        <f aca="false">SIGN(C822-G822)</f>
        <v>1</v>
      </c>
      <c r="I822" s="0" t="n">
        <f aca="false">B822-B821</f>
        <v>31.3700000000003</v>
      </c>
      <c r="J822" s="0" t="n">
        <f aca="false">H821*I822</f>
        <v>31.3700000000003</v>
      </c>
      <c r="K822" s="0" t="n">
        <f aca="false">K821+I822*L821</f>
        <v>2242.75999999998</v>
      </c>
      <c r="L822" s="0" t="n">
        <f aca="false">INT(K822*$O$1/B822)*H822</f>
        <v>3</v>
      </c>
      <c r="M822" s="0" t="n">
        <f aca="false">ABS(L822-L821)</f>
        <v>0</v>
      </c>
      <c r="N822" s="0" t="n">
        <f aca="false">COUNTIF(工作表2!$A$2:$A$248,A822)</f>
        <v>0</v>
      </c>
      <c r="P822" s="0" t="n">
        <f aca="false">D822-IF(N821=1,E821,D821)</f>
        <v>0</v>
      </c>
      <c r="Q822" s="0" t="n">
        <f aca="false">H821*P822</f>
        <v>0</v>
      </c>
      <c r="R822" s="0" t="n">
        <f aca="false">R821+P822*S821</f>
        <v>627</v>
      </c>
      <c r="S822" s="0" t="n">
        <f aca="false">INT(R822*$O$1/IF(N822=1,E822,D822))*H822</f>
        <v>0</v>
      </c>
      <c r="T822" s="0" t="n">
        <f aca="false">IF(N822=1,ABS(S822)+ABS(60),ABS(S822-S821))</f>
        <v>0</v>
      </c>
    </row>
    <row r="823" customFormat="false" ht="15" hidden="false" customHeight="false" outlineLevel="0" collapsed="false">
      <c r="A823" s="1" t="n">
        <v>37193</v>
      </c>
      <c r="B823" s="2" t="n">
        <v>4065.1</v>
      </c>
      <c r="C823" s="2" t="n">
        <v>52253</v>
      </c>
      <c r="D823" s="2" t="n">
        <v>3990</v>
      </c>
      <c r="E823" s="2" t="n">
        <v>4000</v>
      </c>
      <c r="F823" s="2" t="n">
        <f aca="false">AVERAGE(B764:B823)</f>
        <v>4108.264</v>
      </c>
      <c r="G823" s="2" t="n">
        <f aca="false">AVERAGE(C764:C823)</f>
        <v>45655.9666666667</v>
      </c>
      <c r="H823" s="2" t="n">
        <f aca="false">SIGN(C823-G823)</f>
        <v>1</v>
      </c>
      <c r="I823" s="0" t="n">
        <f aca="false">B823-B822</f>
        <v>21.5299999999997</v>
      </c>
      <c r="J823" s="0" t="n">
        <f aca="false">H822*I823</f>
        <v>21.5299999999997</v>
      </c>
      <c r="K823" s="0" t="n">
        <f aca="false">K822+I823*L822</f>
        <v>2307.34999999998</v>
      </c>
      <c r="L823" s="0" t="n">
        <f aca="false">INT(K823*$O$1/B823)*H823</f>
        <v>3</v>
      </c>
      <c r="M823" s="0" t="n">
        <f aca="false">ABS(L823-L822)</f>
        <v>0</v>
      </c>
      <c r="N823" s="0" t="n">
        <f aca="false">COUNTIF(工作表2!$A$2:$A$248,A823)</f>
        <v>0</v>
      </c>
      <c r="P823" s="0" t="n">
        <f aca="false">D823-IF(N822=1,E822,D822)</f>
        <v>2</v>
      </c>
      <c r="Q823" s="0" t="n">
        <f aca="false">H822*P823</f>
        <v>2</v>
      </c>
      <c r="R823" s="0" t="n">
        <f aca="false">R822+P823*S822</f>
        <v>627</v>
      </c>
      <c r="S823" s="0" t="n">
        <f aca="false">INT(R823*$O$1/IF(N823=1,E823,D823))*H823</f>
        <v>0</v>
      </c>
      <c r="T823" s="0" t="n">
        <f aca="false">IF(N823=1,ABS(S823)+ABS(60),ABS(S823-S822))</f>
        <v>0</v>
      </c>
    </row>
    <row r="824" customFormat="false" ht="15" hidden="false" customHeight="false" outlineLevel="0" collapsed="false">
      <c r="A824" s="1" t="n">
        <v>37194</v>
      </c>
      <c r="B824" s="2" t="n">
        <v>3915.61</v>
      </c>
      <c r="C824" s="2" t="n">
        <v>48796</v>
      </c>
      <c r="D824" s="2" t="n">
        <v>3850</v>
      </c>
      <c r="E824" s="2" t="n">
        <v>3852</v>
      </c>
      <c r="F824" s="2" t="n">
        <f aca="false">AVERAGE(B765:B824)</f>
        <v>4100.9745</v>
      </c>
      <c r="G824" s="2" t="n">
        <f aca="false">AVERAGE(C765:C824)</f>
        <v>45668.4</v>
      </c>
      <c r="H824" s="2" t="n">
        <f aca="false">SIGN(C824-G824)</f>
        <v>1</v>
      </c>
      <c r="I824" s="0" t="n">
        <f aca="false">B824-B823</f>
        <v>-149.49</v>
      </c>
      <c r="J824" s="0" t="n">
        <f aca="false">H823*I824</f>
        <v>-149.49</v>
      </c>
      <c r="K824" s="0" t="n">
        <f aca="false">K823+I824*L823</f>
        <v>1858.87999999998</v>
      </c>
      <c r="L824" s="0" t="n">
        <f aca="false">INT(K824*$O$1/B824)*H824</f>
        <v>2</v>
      </c>
      <c r="M824" s="0" t="n">
        <f aca="false">ABS(L824-L823)</f>
        <v>1</v>
      </c>
      <c r="N824" s="0" t="n">
        <f aca="false">COUNTIF(工作表2!$A$2:$A$248,A824)</f>
        <v>0</v>
      </c>
      <c r="P824" s="0" t="n">
        <f aca="false">D824-IF(N823=1,E823,D823)</f>
        <v>-140</v>
      </c>
      <c r="Q824" s="0" t="n">
        <f aca="false">H823*P824</f>
        <v>-140</v>
      </c>
      <c r="R824" s="0" t="n">
        <f aca="false">R823+P824*S823</f>
        <v>627</v>
      </c>
      <c r="S824" s="0" t="n">
        <f aca="false">INT(R824*$O$1/IF(N824=1,E824,D824))*H824</f>
        <v>0</v>
      </c>
      <c r="T824" s="0" t="n">
        <f aca="false">IF(N824=1,ABS(S824)+ABS(60),ABS(S824-S823))</f>
        <v>0</v>
      </c>
    </row>
    <row r="825" customFormat="false" ht="15" hidden="false" customHeight="false" outlineLevel="0" collapsed="false">
      <c r="A825" s="1" t="n">
        <v>37195</v>
      </c>
      <c r="B825" s="2" t="n">
        <v>3903.49</v>
      </c>
      <c r="C825" s="2" t="n">
        <v>50497</v>
      </c>
      <c r="D825" s="2" t="n">
        <v>3866</v>
      </c>
      <c r="E825" s="2" t="n">
        <v>3900</v>
      </c>
      <c r="F825" s="2" t="n">
        <f aca="false">AVERAGE(B766:B825)</f>
        <v>4093.45733333334</v>
      </c>
      <c r="G825" s="2" t="n">
        <f aca="false">AVERAGE(C766:C825)</f>
        <v>45704.45</v>
      </c>
      <c r="H825" s="2" t="n">
        <f aca="false">SIGN(C825-G825)</f>
        <v>1</v>
      </c>
      <c r="I825" s="0" t="n">
        <f aca="false">B825-B824</f>
        <v>-12.1200000000003</v>
      </c>
      <c r="J825" s="0" t="n">
        <f aca="false">H824*I825</f>
        <v>-12.1200000000003</v>
      </c>
      <c r="K825" s="0" t="n">
        <f aca="false">K824+I825*L824</f>
        <v>1834.63999999998</v>
      </c>
      <c r="L825" s="0" t="n">
        <f aca="false">INT(K825*$O$1/B825)*H825</f>
        <v>2</v>
      </c>
      <c r="M825" s="0" t="n">
        <f aca="false">ABS(L825-L824)</f>
        <v>0</v>
      </c>
      <c r="N825" s="0" t="n">
        <f aca="false">COUNTIF(工作表2!$A$2:$A$248,A825)</f>
        <v>0</v>
      </c>
      <c r="P825" s="0" t="n">
        <f aca="false">D825-IF(N824=1,E824,D824)</f>
        <v>16</v>
      </c>
      <c r="Q825" s="0" t="n">
        <f aca="false">H824*P825</f>
        <v>16</v>
      </c>
      <c r="R825" s="0" t="n">
        <f aca="false">R824+P825*S824</f>
        <v>627</v>
      </c>
      <c r="S825" s="0" t="n">
        <f aca="false">INT(R825*$O$1/IF(N825=1,E825,D825))*H825</f>
        <v>0</v>
      </c>
      <c r="T825" s="0" t="n">
        <f aca="false">IF(N825=1,ABS(S825)+ABS(60),ABS(S825-S824))</f>
        <v>0</v>
      </c>
    </row>
    <row r="826" customFormat="false" ht="15" hidden="false" customHeight="false" outlineLevel="0" collapsed="false">
      <c r="A826" s="1" t="n">
        <v>37196</v>
      </c>
      <c r="B826" s="2" t="n">
        <v>3929.69</v>
      </c>
      <c r="C826" s="2" t="n">
        <v>49356</v>
      </c>
      <c r="D826" s="2" t="n">
        <v>3870</v>
      </c>
      <c r="E826" s="2" t="n">
        <v>3865</v>
      </c>
      <c r="F826" s="2" t="n">
        <f aca="false">AVERAGE(B767:B826)</f>
        <v>4084.11566666667</v>
      </c>
      <c r="G826" s="2" t="n">
        <f aca="false">AVERAGE(C767:C826)</f>
        <v>45471.6666666667</v>
      </c>
      <c r="H826" s="2" t="n">
        <f aca="false">SIGN(C826-G826)</f>
        <v>1</v>
      </c>
      <c r="I826" s="0" t="n">
        <f aca="false">B826-B825</f>
        <v>26.2000000000003</v>
      </c>
      <c r="J826" s="0" t="n">
        <f aca="false">H825*I826</f>
        <v>26.2000000000003</v>
      </c>
      <c r="K826" s="0" t="n">
        <f aca="false">K825+I826*L825</f>
        <v>1887.03999999998</v>
      </c>
      <c r="L826" s="0" t="n">
        <f aca="false">INT(K826*$O$1/B826)*H826</f>
        <v>2</v>
      </c>
      <c r="M826" s="0" t="n">
        <f aca="false">ABS(L826-L825)</f>
        <v>0</v>
      </c>
      <c r="N826" s="0" t="n">
        <f aca="false">COUNTIF(工作表2!$A$2:$A$248,A826)</f>
        <v>0</v>
      </c>
      <c r="P826" s="0" t="n">
        <f aca="false">D826-IF(N825=1,E825,D825)</f>
        <v>4</v>
      </c>
      <c r="Q826" s="0" t="n">
        <f aca="false">H825*P826</f>
        <v>4</v>
      </c>
      <c r="R826" s="0" t="n">
        <f aca="false">R825+P826*S825</f>
        <v>627</v>
      </c>
      <c r="S826" s="0" t="n">
        <f aca="false">INT(R826*$O$1/IF(N826=1,E826,D826))*H826</f>
        <v>0</v>
      </c>
      <c r="T826" s="0" t="n">
        <f aca="false">IF(N826=1,ABS(S826)+ABS(60),ABS(S826-S825))</f>
        <v>0</v>
      </c>
    </row>
    <row r="827" customFormat="false" ht="15" hidden="false" customHeight="false" outlineLevel="0" collapsed="false">
      <c r="A827" s="1" t="n">
        <v>37197</v>
      </c>
      <c r="B827" s="2" t="n">
        <v>3998.48</v>
      </c>
      <c r="C827" s="2" t="n">
        <v>65834</v>
      </c>
      <c r="D827" s="2" t="n">
        <v>3931</v>
      </c>
      <c r="E827" s="2" t="n">
        <v>3934</v>
      </c>
      <c r="F827" s="2" t="n">
        <f aca="false">AVERAGE(B768:B827)</f>
        <v>4075.24566666667</v>
      </c>
      <c r="G827" s="2" t="n">
        <f aca="false">AVERAGE(C768:C827)</f>
        <v>45376.0333333333</v>
      </c>
      <c r="H827" s="2" t="n">
        <f aca="false">SIGN(C827-G827)</f>
        <v>1</v>
      </c>
      <c r="I827" s="0" t="n">
        <f aca="false">B827-B826</f>
        <v>68.79</v>
      </c>
      <c r="J827" s="0" t="n">
        <f aca="false">H826*I827</f>
        <v>68.79</v>
      </c>
      <c r="K827" s="0" t="n">
        <f aca="false">K826+I827*L826</f>
        <v>2024.61999999998</v>
      </c>
      <c r="L827" s="0" t="n">
        <f aca="false">INT(K827*$O$1/B827)*H827</f>
        <v>3</v>
      </c>
      <c r="M827" s="0" t="n">
        <f aca="false">ABS(L827-L826)</f>
        <v>1</v>
      </c>
      <c r="N827" s="0" t="n">
        <f aca="false">COUNTIF(工作表2!$A$2:$A$248,A827)</f>
        <v>0</v>
      </c>
      <c r="P827" s="0" t="n">
        <f aca="false">D827-IF(N826=1,E826,D826)</f>
        <v>61</v>
      </c>
      <c r="Q827" s="0" t="n">
        <f aca="false">H826*P827</f>
        <v>61</v>
      </c>
      <c r="R827" s="0" t="n">
        <f aca="false">R826+P827*S826</f>
        <v>627</v>
      </c>
      <c r="S827" s="0" t="n">
        <f aca="false">INT(R827*$O$1/IF(N827=1,E827,D827))*H827</f>
        <v>0</v>
      </c>
      <c r="T827" s="0" t="n">
        <f aca="false">IF(N827=1,ABS(S827)+ABS(60),ABS(S827-S826))</f>
        <v>0</v>
      </c>
    </row>
    <row r="828" customFormat="false" ht="15" hidden="false" customHeight="false" outlineLevel="0" collapsed="false">
      <c r="A828" s="1" t="n">
        <v>37200</v>
      </c>
      <c r="B828" s="2" t="n">
        <v>4080.51</v>
      </c>
      <c r="C828" s="2" t="n">
        <v>67194</v>
      </c>
      <c r="D828" s="2" t="n">
        <v>4030</v>
      </c>
      <c r="E828" s="2" t="n">
        <v>4038</v>
      </c>
      <c r="F828" s="2" t="n">
        <f aca="false">AVERAGE(B769:B828)</f>
        <v>4068.742</v>
      </c>
      <c r="G828" s="2" t="n">
        <f aca="false">AVERAGE(C769:C828)</f>
        <v>45817.5833333333</v>
      </c>
      <c r="H828" s="2" t="n">
        <f aca="false">SIGN(C828-G828)</f>
        <v>1</v>
      </c>
      <c r="I828" s="0" t="n">
        <f aca="false">B828-B827</f>
        <v>82.0300000000002</v>
      </c>
      <c r="J828" s="0" t="n">
        <f aca="false">H827*I828</f>
        <v>82.0300000000002</v>
      </c>
      <c r="K828" s="0" t="n">
        <f aca="false">K827+I828*L827</f>
        <v>2270.70999999998</v>
      </c>
      <c r="L828" s="0" t="n">
        <f aca="false">INT(K828*$O$1/B828)*H828</f>
        <v>3</v>
      </c>
      <c r="M828" s="0" t="n">
        <f aca="false">ABS(L828-L827)</f>
        <v>0</v>
      </c>
      <c r="N828" s="0" t="n">
        <f aca="false">COUNTIF(工作表2!$A$2:$A$248,A828)</f>
        <v>0</v>
      </c>
      <c r="P828" s="0" t="n">
        <f aca="false">D828-IF(N827=1,E827,D827)</f>
        <v>99</v>
      </c>
      <c r="Q828" s="0" t="n">
        <f aca="false">H827*P828</f>
        <v>99</v>
      </c>
      <c r="R828" s="0" t="n">
        <f aca="false">R827+P828*S827</f>
        <v>627</v>
      </c>
      <c r="S828" s="0" t="n">
        <f aca="false">INT(R828*$O$1/IF(N828=1,E828,D828))*H828</f>
        <v>0</v>
      </c>
      <c r="T828" s="0" t="n">
        <f aca="false">IF(N828=1,ABS(S828)+ABS(60),ABS(S828-S827))</f>
        <v>0</v>
      </c>
    </row>
    <row r="829" customFormat="false" ht="15" hidden="false" customHeight="false" outlineLevel="0" collapsed="false">
      <c r="A829" s="1" t="n">
        <v>37201</v>
      </c>
      <c r="B829" s="2" t="n">
        <v>4082.92</v>
      </c>
      <c r="C829" s="2" t="n">
        <v>84573</v>
      </c>
      <c r="D829" s="2" t="n">
        <v>3990</v>
      </c>
      <c r="E829" s="2" t="n">
        <v>4000</v>
      </c>
      <c r="F829" s="2" t="n">
        <f aca="false">AVERAGE(B770:B829)</f>
        <v>4063.39066666667</v>
      </c>
      <c r="G829" s="2" t="n">
        <f aca="false">AVERAGE(C770:C829)</f>
        <v>46631.8666666667</v>
      </c>
      <c r="H829" s="2" t="n">
        <f aca="false">SIGN(C829-G829)</f>
        <v>1</v>
      </c>
      <c r="I829" s="0" t="n">
        <f aca="false">B829-B828</f>
        <v>2.40999999999985</v>
      </c>
      <c r="J829" s="0" t="n">
        <f aca="false">H828*I829</f>
        <v>2.40999999999985</v>
      </c>
      <c r="K829" s="0" t="n">
        <f aca="false">K828+I829*L828</f>
        <v>2277.93999999998</v>
      </c>
      <c r="L829" s="0" t="n">
        <f aca="false">INT(K829*$O$1/B829)*H829</f>
        <v>3</v>
      </c>
      <c r="M829" s="0" t="n">
        <f aca="false">ABS(L829-L828)</f>
        <v>0</v>
      </c>
      <c r="N829" s="0" t="n">
        <f aca="false">COUNTIF(工作表2!$A$2:$A$248,A829)</f>
        <v>0</v>
      </c>
      <c r="P829" s="0" t="n">
        <f aca="false">D829-IF(N828=1,E828,D828)</f>
        <v>-40</v>
      </c>
      <c r="Q829" s="0" t="n">
        <f aca="false">H828*P829</f>
        <v>-40</v>
      </c>
      <c r="R829" s="0" t="n">
        <f aca="false">R828+P829*S828</f>
        <v>627</v>
      </c>
      <c r="S829" s="0" t="n">
        <f aca="false">INT(R829*$O$1/IF(N829=1,E829,D829))*H829</f>
        <v>0</v>
      </c>
      <c r="T829" s="0" t="n">
        <f aca="false">IF(N829=1,ABS(S829)+ABS(60),ABS(S829-S828))</f>
        <v>0</v>
      </c>
    </row>
    <row r="830" customFormat="false" ht="15" hidden="false" customHeight="false" outlineLevel="0" collapsed="false">
      <c r="A830" s="1" t="n">
        <v>37202</v>
      </c>
      <c r="B830" s="2" t="n">
        <v>4158.15</v>
      </c>
      <c r="C830" s="2" t="n">
        <v>75336</v>
      </c>
      <c r="D830" s="2" t="n">
        <v>4060</v>
      </c>
      <c r="E830" s="2" t="n">
        <v>4051</v>
      </c>
      <c r="F830" s="2" t="n">
        <f aca="false">AVERAGE(B771:B830)</f>
        <v>4057.45816666667</v>
      </c>
      <c r="G830" s="2" t="n">
        <f aca="false">AVERAGE(C771:C830)</f>
        <v>46961.4333333333</v>
      </c>
      <c r="H830" s="2" t="n">
        <f aca="false">SIGN(C830-G830)</f>
        <v>1</v>
      </c>
      <c r="I830" s="0" t="n">
        <f aca="false">B830-B829</f>
        <v>75.2299999999996</v>
      </c>
      <c r="J830" s="0" t="n">
        <f aca="false">H829*I830</f>
        <v>75.2299999999996</v>
      </c>
      <c r="K830" s="0" t="n">
        <f aca="false">K829+I830*L829</f>
        <v>2503.62999999998</v>
      </c>
      <c r="L830" s="0" t="n">
        <f aca="false">INT(K830*$O$1/B830)*H830</f>
        <v>3</v>
      </c>
      <c r="M830" s="0" t="n">
        <f aca="false">ABS(L830-L829)</f>
        <v>0</v>
      </c>
      <c r="N830" s="0" t="n">
        <f aca="false">COUNTIF(工作表2!$A$2:$A$248,A830)</f>
        <v>0</v>
      </c>
      <c r="P830" s="0" t="n">
        <f aca="false">D830-IF(N829=1,E829,D829)</f>
        <v>70</v>
      </c>
      <c r="Q830" s="0" t="n">
        <f aca="false">H829*P830</f>
        <v>70</v>
      </c>
      <c r="R830" s="0" t="n">
        <f aca="false">R829+P830*S829</f>
        <v>627</v>
      </c>
      <c r="S830" s="0" t="n">
        <f aca="false">INT(R830*$O$1/IF(N830=1,E830,D830))*H830</f>
        <v>0</v>
      </c>
      <c r="T830" s="0" t="n">
        <f aca="false">IF(N830=1,ABS(S830)+ABS(60),ABS(S830-S829))</f>
        <v>0</v>
      </c>
    </row>
    <row r="831" customFormat="false" ht="15" hidden="false" customHeight="false" outlineLevel="0" collapsed="false">
      <c r="A831" s="1" t="n">
        <v>37203</v>
      </c>
      <c r="B831" s="2" t="n">
        <v>4135.03</v>
      </c>
      <c r="C831" s="2" t="n">
        <v>71451</v>
      </c>
      <c r="D831" s="2" t="n">
        <v>4040</v>
      </c>
      <c r="E831" s="2" t="n">
        <v>4034</v>
      </c>
      <c r="F831" s="2" t="n">
        <f aca="false">AVERAGE(B772:B831)</f>
        <v>4052.23333333333</v>
      </c>
      <c r="G831" s="2" t="n">
        <f aca="false">AVERAGE(C772:C831)</f>
        <v>47281.9833333333</v>
      </c>
      <c r="H831" s="2" t="n">
        <f aca="false">SIGN(C831-G831)</f>
        <v>1</v>
      </c>
      <c r="I831" s="0" t="n">
        <f aca="false">B831-B830</f>
        <v>-23.1199999999999</v>
      </c>
      <c r="J831" s="0" t="n">
        <f aca="false">H830*I831</f>
        <v>-23.1199999999999</v>
      </c>
      <c r="K831" s="0" t="n">
        <f aca="false">K830+I831*L830</f>
        <v>2434.26999999998</v>
      </c>
      <c r="L831" s="0" t="n">
        <f aca="false">INT(K831*$O$1/B831)*H831</f>
        <v>3</v>
      </c>
      <c r="M831" s="0" t="n">
        <f aca="false">ABS(L831-L830)</f>
        <v>0</v>
      </c>
      <c r="N831" s="0" t="n">
        <f aca="false">COUNTIF(工作表2!$A$2:$A$248,A831)</f>
        <v>0</v>
      </c>
      <c r="P831" s="0" t="n">
        <f aca="false">D831-IF(N830=1,E830,D830)</f>
        <v>-20</v>
      </c>
      <c r="Q831" s="0" t="n">
        <f aca="false">H830*P831</f>
        <v>-20</v>
      </c>
      <c r="R831" s="0" t="n">
        <f aca="false">R830+P831*S830</f>
        <v>627</v>
      </c>
      <c r="S831" s="0" t="n">
        <f aca="false">INT(R831*$O$1/IF(N831=1,E831,D831))*H831</f>
        <v>0</v>
      </c>
      <c r="T831" s="0" t="n">
        <f aca="false">IF(N831=1,ABS(S831)+ABS(60),ABS(S831-S830))</f>
        <v>0</v>
      </c>
    </row>
    <row r="832" customFormat="false" ht="15" hidden="false" customHeight="false" outlineLevel="0" collapsed="false">
      <c r="A832" s="1" t="n">
        <v>37204</v>
      </c>
      <c r="B832" s="2" t="n">
        <v>4123.78</v>
      </c>
      <c r="C832" s="2" t="n">
        <v>56399</v>
      </c>
      <c r="D832" s="2" t="n">
        <v>4020</v>
      </c>
      <c r="E832" s="2" t="n">
        <v>4015</v>
      </c>
      <c r="F832" s="2" t="n">
        <f aca="false">AVERAGE(B773:B832)</f>
        <v>4046.34783333334</v>
      </c>
      <c r="G832" s="2" t="n">
        <f aca="false">AVERAGE(C773:C832)</f>
        <v>47521.5</v>
      </c>
      <c r="H832" s="2" t="n">
        <f aca="false">SIGN(C832-G832)</f>
        <v>1</v>
      </c>
      <c r="I832" s="0" t="n">
        <f aca="false">B832-B831</f>
        <v>-11.25</v>
      </c>
      <c r="J832" s="0" t="n">
        <f aca="false">H831*I832</f>
        <v>-11.25</v>
      </c>
      <c r="K832" s="0" t="n">
        <f aca="false">K831+I832*L831</f>
        <v>2400.51999999998</v>
      </c>
      <c r="L832" s="0" t="n">
        <f aca="false">INT(K832*$O$1/B832)*H832</f>
        <v>3</v>
      </c>
      <c r="M832" s="0" t="n">
        <f aca="false">ABS(L832-L831)</f>
        <v>0</v>
      </c>
      <c r="N832" s="0" t="n">
        <f aca="false">COUNTIF(工作表2!$A$2:$A$248,A832)</f>
        <v>0</v>
      </c>
      <c r="P832" s="0" t="n">
        <f aca="false">D832-IF(N831=1,E831,D831)</f>
        <v>-20</v>
      </c>
      <c r="Q832" s="0" t="n">
        <f aca="false">H831*P832</f>
        <v>-20</v>
      </c>
      <c r="R832" s="0" t="n">
        <f aca="false">R831+P832*S831</f>
        <v>627</v>
      </c>
      <c r="S832" s="0" t="n">
        <f aca="false">INT(R832*$O$1/IF(N832=1,E832,D832))*H832</f>
        <v>0</v>
      </c>
      <c r="T832" s="0" t="n">
        <f aca="false">IF(N832=1,ABS(S832)+ABS(60),ABS(S832-S831))</f>
        <v>0</v>
      </c>
    </row>
    <row r="833" customFormat="false" ht="15" hidden="false" customHeight="false" outlineLevel="0" collapsed="false">
      <c r="A833" s="1" t="n">
        <v>37207</v>
      </c>
      <c r="B833" s="2" t="n">
        <v>4172.63</v>
      </c>
      <c r="C833" s="2" t="n">
        <v>55871</v>
      </c>
      <c r="D833" s="2" t="n">
        <v>4105</v>
      </c>
      <c r="E833" s="2" t="n">
        <v>4082</v>
      </c>
      <c r="F833" s="2" t="n">
        <f aca="false">AVERAGE(B774:B833)</f>
        <v>4040.54566666667</v>
      </c>
      <c r="G833" s="2" t="n">
        <f aca="false">AVERAGE(C774:C833)</f>
        <v>47801.3666666667</v>
      </c>
      <c r="H833" s="2" t="n">
        <f aca="false">SIGN(C833-G833)</f>
        <v>1</v>
      </c>
      <c r="I833" s="0" t="n">
        <f aca="false">B833-B832</f>
        <v>48.8500000000004</v>
      </c>
      <c r="J833" s="0" t="n">
        <f aca="false">H832*I833</f>
        <v>48.8500000000004</v>
      </c>
      <c r="K833" s="0" t="n">
        <f aca="false">K832+I833*L832</f>
        <v>2547.06999999998</v>
      </c>
      <c r="L833" s="0" t="n">
        <f aca="false">INT(K833*$O$1/B833)*H833</f>
        <v>3</v>
      </c>
      <c r="M833" s="0" t="n">
        <f aca="false">ABS(L833-L832)</f>
        <v>0</v>
      </c>
      <c r="N833" s="0" t="n">
        <f aca="false">COUNTIF(工作表2!$A$2:$A$248,A833)</f>
        <v>0</v>
      </c>
      <c r="P833" s="0" t="n">
        <f aca="false">D833-IF(N832=1,E832,D832)</f>
        <v>85</v>
      </c>
      <c r="Q833" s="0" t="n">
        <f aca="false">H832*P833</f>
        <v>85</v>
      </c>
      <c r="R833" s="0" t="n">
        <f aca="false">R832+P833*S832</f>
        <v>627</v>
      </c>
      <c r="S833" s="0" t="n">
        <f aca="false">INT(R833*$O$1/IF(N833=1,E833,D833))*H833</f>
        <v>0</v>
      </c>
      <c r="T833" s="0" t="n">
        <f aca="false">IF(N833=1,ABS(S833)+ABS(60),ABS(S833-S832))</f>
        <v>0</v>
      </c>
    </row>
    <row r="834" customFormat="false" ht="15" hidden="false" customHeight="false" outlineLevel="0" collapsed="false">
      <c r="A834" s="1" t="n">
        <v>37208</v>
      </c>
      <c r="B834" s="2" t="n">
        <v>4136.54</v>
      </c>
      <c r="C834" s="2" t="n">
        <v>69034</v>
      </c>
      <c r="D834" s="2" t="n">
        <v>4060</v>
      </c>
      <c r="E834" s="2" t="n">
        <v>4041</v>
      </c>
      <c r="F834" s="2" t="n">
        <f aca="false">AVERAGE(B775:B834)</f>
        <v>4032.99466666667</v>
      </c>
      <c r="G834" s="2" t="n">
        <f aca="false">AVERAGE(C775:C834)</f>
        <v>48197.05</v>
      </c>
      <c r="H834" s="2" t="n">
        <f aca="false">SIGN(C834-G834)</f>
        <v>1</v>
      </c>
      <c r="I834" s="0" t="n">
        <f aca="false">B834-B833</f>
        <v>-36.0900000000001</v>
      </c>
      <c r="J834" s="0" t="n">
        <f aca="false">H833*I834</f>
        <v>-36.0900000000001</v>
      </c>
      <c r="K834" s="0" t="n">
        <f aca="false">K833+I834*L833</f>
        <v>2438.79999999998</v>
      </c>
      <c r="L834" s="0" t="n">
        <f aca="false">INT(K834*$O$1/B834)*H834</f>
        <v>3</v>
      </c>
      <c r="M834" s="0" t="n">
        <f aca="false">ABS(L834-L833)</f>
        <v>0</v>
      </c>
      <c r="N834" s="0" t="n">
        <f aca="false">COUNTIF(工作表2!$A$2:$A$248,A834)</f>
        <v>0</v>
      </c>
      <c r="P834" s="0" t="n">
        <f aca="false">D834-IF(N833=1,E833,D833)</f>
        <v>-45</v>
      </c>
      <c r="Q834" s="0" t="n">
        <f aca="false">H833*P834</f>
        <v>-45</v>
      </c>
      <c r="R834" s="0" t="n">
        <f aca="false">R833+P834*S833</f>
        <v>627</v>
      </c>
      <c r="S834" s="0" t="n">
        <f aca="false">INT(R834*$O$1/IF(N834=1,E834,D834))*H834</f>
        <v>0</v>
      </c>
      <c r="T834" s="0" t="n">
        <f aca="false">IF(N834=1,ABS(S834)+ABS(60),ABS(S834-S833))</f>
        <v>0</v>
      </c>
    </row>
    <row r="835" customFormat="false" ht="15" hidden="false" customHeight="false" outlineLevel="0" collapsed="false">
      <c r="A835" s="1" t="n">
        <v>37209</v>
      </c>
      <c r="B835" s="2" t="n">
        <v>4277.7</v>
      </c>
      <c r="C835" s="2" t="n">
        <v>97362</v>
      </c>
      <c r="D835" s="2" t="n">
        <v>4230</v>
      </c>
      <c r="E835" s="2" t="n">
        <v>4229</v>
      </c>
      <c r="F835" s="2" t="n">
        <f aca="false">AVERAGE(B776:B835)</f>
        <v>4027.23783333333</v>
      </c>
      <c r="G835" s="2" t="n">
        <f aca="false">AVERAGE(C776:C835)</f>
        <v>48744.45</v>
      </c>
      <c r="H835" s="2" t="n">
        <f aca="false">SIGN(C835-G835)</f>
        <v>1</v>
      </c>
      <c r="I835" s="0" t="n">
        <f aca="false">B835-B834</f>
        <v>141.16</v>
      </c>
      <c r="J835" s="0" t="n">
        <f aca="false">H834*I835</f>
        <v>141.16</v>
      </c>
      <c r="K835" s="0" t="n">
        <f aca="false">K834+I835*L834</f>
        <v>2862.27999999998</v>
      </c>
      <c r="L835" s="0" t="n">
        <f aca="false">INT(K835*$O$1/B835)*H835</f>
        <v>4</v>
      </c>
      <c r="M835" s="0" t="n">
        <f aca="false">ABS(L835-L834)</f>
        <v>1</v>
      </c>
      <c r="N835" s="0" t="n">
        <f aca="false">COUNTIF(工作表2!$A$2:$A$248,A835)</f>
        <v>0</v>
      </c>
      <c r="P835" s="0" t="n">
        <f aca="false">D835-IF(N834=1,E834,D834)</f>
        <v>170</v>
      </c>
      <c r="Q835" s="0" t="n">
        <f aca="false">H834*P835</f>
        <v>170</v>
      </c>
      <c r="R835" s="0" t="n">
        <f aca="false">R834+P835*S834</f>
        <v>627</v>
      </c>
      <c r="S835" s="0" t="n">
        <f aca="false">INT(R835*$O$1/IF(N835=1,E835,D835))*H835</f>
        <v>0</v>
      </c>
      <c r="T835" s="0" t="n">
        <f aca="false">IF(N835=1,ABS(S835)+ABS(60),ABS(S835-S834))</f>
        <v>0</v>
      </c>
    </row>
    <row r="836" customFormat="false" ht="15" hidden="false" customHeight="false" outlineLevel="0" collapsed="false">
      <c r="A836" s="1" t="n">
        <v>37210</v>
      </c>
      <c r="B836" s="2" t="n">
        <v>4403.59</v>
      </c>
      <c r="C836" s="2" t="n">
        <v>106813</v>
      </c>
      <c r="D836" s="2" t="n">
        <v>4350</v>
      </c>
      <c r="E836" s="2" t="n">
        <v>4323</v>
      </c>
      <c r="F836" s="2" t="n">
        <f aca="false">AVERAGE(B777:B836)</f>
        <v>4022.50883333334</v>
      </c>
      <c r="G836" s="2" t="n">
        <f aca="false">AVERAGE(C777:C836)</f>
        <v>49481.1</v>
      </c>
      <c r="H836" s="2" t="n">
        <f aca="false">SIGN(C836-G836)</f>
        <v>1</v>
      </c>
      <c r="I836" s="0" t="n">
        <f aca="false">B836-B835</f>
        <v>125.89</v>
      </c>
      <c r="J836" s="0" t="n">
        <f aca="false">H835*I836</f>
        <v>125.89</v>
      </c>
      <c r="K836" s="0" t="n">
        <f aca="false">K835+I836*L835</f>
        <v>3365.83999999998</v>
      </c>
      <c r="L836" s="0" t="n">
        <f aca="false">INT(K836*$O$1/B836)*H836</f>
        <v>4</v>
      </c>
      <c r="M836" s="0" t="n">
        <f aca="false">ABS(L836-L835)</f>
        <v>0</v>
      </c>
      <c r="N836" s="0" t="n">
        <f aca="false">COUNTIF(工作表2!$A$2:$A$248,A836)</f>
        <v>0</v>
      </c>
      <c r="P836" s="0" t="n">
        <f aca="false">D836-IF(N835=1,E835,D835)</f>
        <v>120</v>
      </c>
      <c r="Q836" s="0" t="n">
        <f aca="false">H835*P836</f>
        <v>120</v>
      </c>
      <c r="R836" s="0" t="n">
        <f aca="false">R835+P836*S835</f>
        <v>627</v>
      </c>
      <c r="S836" s="0" t="n">
        <f aca="false">INT(R836*$O$1/IF(N836=1,E836,D836))*H836</f>
        <v>0</v>
      </c>
      <c r="T836" s="0" t="n">
        <f aca="false">IF(N836=1,ABS(S836)+ABS(60),ABS(S836-S835))</f>
        <v>0</v>
      </c>
    </row>
    <row r="837" customFormat="false" ht="15" hidden="false" customHeight="false" outlineLevel="0" collapsed="false">
      <c r="A837" s="1" t="n">
        <v>37211</v>
      </c>
      <c r="B837" s="2" t="n">
        <v>4446.62</v>
      </c>
      <c r="C837" s="2" t="n">
        <v>110727</v>
      </c>
      <c r="D837" s="2" t="n">
        <v>4433</v>
      </c>
      <c r="E837" s="2" t="n">
        <v>4394</v>
      </c>
      <c r="F837" s="2" t="n">
        <f aca="false">AVERAGE(B778:B837)</f>
        <v>4019.31316666667</v>
      </c>
      <c r="G837" s="2" t="n">
        <f aca="false">AVERAGE(C778:C837)</f>
        <v>50473.3666666667</v>
      </c>
      <c r="H837" s="2" t="n">
        <f aca="false">SIGN(C837-G837)</f>
        <v>1</v>
      </c>
      <c r="I837" s="0" t="n">
        <f aca="false">B837-B836</f>
        <v>43.0299999999997</v>
      </c>
      <c r="J837" s="0" t="n">
        <f aca="false">H836*I837</f>
        <v>43.0299999999997</v>
      </c>
      <c r="K837" s="0" t="n">
        <f aca="false">K836+I837*L836</f>
        <v>3537.95999999998</v>
      </c>
      <c r="L837" s="0" t="n">
        <f aca="false">INT(K837*$O$1/B837)*H837</f>
        <v>4</v>
      </c>
      <c r="M837" s="0" t="n">
        <f aca="false">ABS(L837-L836)</f>
        <v>0</v>
      </c>
      <c r="N837" s="0" t="n">
        <f aca="false">COUNTIF(工作表2!$A$2:$A$248,A837)</f>
        <v>0</v>
      </c>
      <c r="P837" s="0" t="n">
        <f aca="false">D837-IF(N836=1,E836,D836)</f>
        <v>83</v>
      </c>
      <c r="Q837" s="0" t="n">
        <f aca="false">H836*P837</f>
        <v>83</v>
      </c>
      <c r="R837" s="0" t="n">
        <f aca="false">R836+P837*S836</f>
        <v>627</v>
      </c>
      <c r="S837" s="0" t="n">
        <f aca="false">INT(R837*$O$1/IF(N837=1,E837,D837))*H837</f>
        <v>0</v>
      </c>
      <c r="T837" s="0" t="n">
        <f aca="false">IF(N837=1,ABS(S837)+ABS(60),ABS(S837-S836))</f>
        <v>0</v>
      </c>
    </row>
    <row r="838" customFormat="false" ht="15" hidden="false" customHeight="false" outlineLevel="0" collapsed="false">
      <c r="A838" s="1" t="n">
        <v>37214</v>
      </c>
      <c r="B838" s="2" t="n">
        <v>4548.63</v>
      </c>
      <c r="C838" s="2" t="n">
        <v>93956</v>
      </c>
      <c r="D838" s="2" t="n">
        <v>4585</v>
      </c>
      <c r="E838" s="2" t="n">
        <v>4555</v>
      </c>
      <c r="F838" s="2" t="n">
        <f aca="false">AVERAGE(B779:B838)</f>
        <v>4019.28433333334</v>
      </c>
      <c r="G838" s="2" t="n">
        <f aca="false">AVERAGE(C779:C838)</f>
        <v>51297.9333333333</v>
      </c>
      <c r="H838" s="2" t="n">
        <f aca="false">SIGN(C838-G838)</f>
        <v>1</v>
      </c>
      <c r="I838" s="0" t="n">
        <f aca="false">B838-B837</f>
        <v>102.01</v>
      </c>
      <c r="J838" s="0" t="n">
        <f aca="false">H837*I838</f>
        <v>102.01</v>
      </c>
      <c r="K838" s="0" t="n">
        <f aca="false">K837+I838*L837</f>
        <v>3945.99999999998</v>
      </c>
      <c r="L838" s="0" t="n">
        <f aca="false">INT(K838*$O$1/B838)*H838</f>
        <v>5</v>
      </c>
      <c r="M838" s="0" t="n">
        <f aca="false">ABS(L838-L837)</f>
        <v>1</v>
      </c>
      <c r="N838" s="0" t="n">
        <f aca="false">COUNTIF(工作表2!$A$2:$A$248,A838)</f>
        <v>0</v>
      </c>
      <c r="P838" s="0" t="n">
        <f aca="false">D838-IF(N837=1,E837,D837)</f>
        <v>152</v>
      </c>
      <c r="Q838" s="0" t="n">
        <f aca="false">H837*P838</f>
        <v>152</v>
      </c>
      <c r="R838" s="0" t="n">
        <f aca="false">R837+P838*S837</f>
        <v>627</v>
      </c>
      <c r="S838" s="0" t="n">
        <f aca="false">INT(R838*$O$1/IF(N838=1,E838,D838))*H838</f>
        <v>0</v>
      </c>
      <c r="T838" s="0" t="n">
        <f aca="false">IF(N838=1,ABS(S838)+ABS(60),ABS(S838-S837))</f>
        <v>0</v>
      </c>
    </row>
    <row r="839" customFormat="false" ht="15" hidden="false" customHeight="false" outlineLevel="0" collapsed="false">
      <c r="A839" s="1" t="n">
        <v>37215</v>
      </c>
      <c r="B839" s="2" t="n">
        <v>4455.8</v>
      </c>
      <c r="C839" s="2" t="n">
        <v>122148</v>
      </c>
      <c r="D839" s="2" t="n">
        <v>4444</v>
      </c>
      <c r="E839" s="2" t="n">
        <v>4437</v>
      </c>
      <c r="F839" s="2" t="n">
        <f aca="false">AVERAGE(B780:B839)</f>
        <v>4017.50216666667</v>
      </c>
      <c r="G839" s="2" t="n">
        <f aca="false">AVERAGE(C780:C839)</f>
        <v>52669.6333333333</v>
      </c>
      <c r="H839" s="2" t="n">
        <f aca="false">SIGN(C839-G839)</f>
        <v>1</v>
      </c>
      <c r="I839" s="0" t="n">
        <f aca="false">B839-B838</f>
        <v>-92.8299999999999</v>
      </c>
      <c r="J839" s="0" t="n">
        <f aca="false">H838*I839</f>
        <v>-92.8299999999999</v>
      </c>
      <c r="K839" s="0" t="n">
        <f aca="false">K838+I839*L838</f>
        <v>3481.84999999998</v>
      </c>
      <c r="L839" s="0" t="n">
        <f aca="false">INT(K839*$O$1/B839)*H839</f>
        <v>4</v>
      </c>
      <c r="M839" s="0" t="n">
        <f aca="false">ABS(L839-L838)</f>
        <v>1</v>
      </c>
      <c r="N839" s="0" t="n">
        <f aca="false">COUNTIF(工作表2!$A$2:$A$248,A839)</f>
        <v>0</v>
      </c>
      <c r="P839" s="0" t="n">
        <f aca="false">D839-IF(N838=1,E838,D838)</f>
        <v>-141</v>
      </c>
      <c r="Q839" s="0" t="n">
        <f aca="false">H838*P839</f>
        <v>-141</v>
      </c>
      <c r="R839" s="0" t="n">
        <f aca="false">R838+P839*S838</f>
        <v>627</v>
      </c>
      <c r="S839" s="0" t="n">
        <f aca="false">INT(R839*$O$1/IF(N839=1,E839,D839))*H839</f>
        <v>0</v>
      </c>
      <c r="T839" s="0" t="n">
        <f aca="false">IF(N839=1,ABS(S839)+ABS(60),ABS(S839-S838))</f>
        <v>0</v>
      </c>
    </row>
    <row r="840" customFormat="false" ht="15" hidden="false" customHeight="false" outlineLevel="0" collapsed="false">
      <c r="A840" s="1" t="n">
        <v>37216</v>
      </c>
      <c r="B840" s="2" t="n">
        <v>4533.37</v>
      </c>
      <c r="C840" s="2" t="n">
        <v>83750</v>
      </c>
      <c r="D840" s="2" t="n">
        <v>4560</v>
      </c>
      <c r="E840" s="2" t="n">
        <v>4520</v>
      </c>
      <c r="F840" s="2" t="n">
        <f aca="false">AVERAGE(B781:B840)</f>
        <v>4018.26633333334</v>
      </c>
      <c r="G840" s="2" t="n">
        <f aca="false">AVERAGE(C781:C840)</f>
        <v>53283.3</v>
      </c>
      <c r="H840" s="2" t="n">
        <f aca="false">SIGN(C840-G840)</f>
        <v>1</v>
      </c>
      <c r="I840" s="0" t="n">
        <f aca="false">B840-B839</f>
        <v>77.5699999999997</v>
      </c>
      <c r="J840" s="0" t="n">
        <f aca="false">H839*I840</f>
        <v>77.5699999999997</v>
      </c>
      <c r="K840" s="0" t="n">
        <f aca="false">K839+I840*L839</f>
        <v>3792.12999999998</v>
      </c>
      <c r="L840" s="0" t="n">
        <f aca="false">INT(K840*$O$1/B840)*H840</f>
        <v>5</v>
      </c>
      <c r="M840" s="0" t="n">
        <f aca="false">ABS(L840-L839)</f>
        <v>1</v>
      </c>
      <c r="N840" s="0" t="n">
        <f aca="false">COUNTIF(工作表2!$A$2:$A$248,A840)</f>
        <v>1</v>
      </c>
      <c r="P840" s="0" t="n">
        <f aca="false">D840-IF(N839=1,E839,D839)</f>
        <v>116</v>
      </c>
      <c r="Q840" s="0" t="n">
        <f aca="false">H839*P840</f>
        <v>116</v>
      </c>
      <c r="R840" s="0" t="n">
        <f aca="false">R839+P840*S839</f>
        <v>627</v>
      </c>
      <c r="S840" s="0" t="n">
        <f aca="false">INT(R840*$O$1/IF(N840=1,E840,D840))*H840</f>
        <v>0</v>
      </c>
      <c r="T840" s="0" t="n">
        <f aca="false">IF(N840=1,ABS(S840)+ABS(60),ABS(S840-S839))</f>
        <v>60</v>
      </c>
    </row>
    <row r="841" customFormat="false" ht="15" hidden="false" customHeight="false" outlineLevel="0" collapsed="false">
      <c r="A841" s="1" t="n">
        <v>37217</v>
      </c>
      <c r="B841" s="2" t="n">
        <v>4450.02</v>
      </c>
      <c r="C841" s="2" t="n">
        <v>78400</v>
      </c>
      <c r="D841" s="2" t="n">
        <v>4429</v>
      </c>
      <c r="E841" s="2" t="n">
        <v>4403</v>
      </c>
      <c r="F841" s="2" t="n">
        <f aca="false">AVERAGE(B782:B841)</f>
        <v>4018.104</v>
      </c>
      <c r="G841" s="2" t="n">
        <f aca="false">AVERAGE(C782:C841)</f>
        <v>53868.3833333333</v>
      </c>
      <c r="H841" s="2" t="n">
        <f aca="false">SIGN(C841-G841)</f>
        <v>1</v>
      </c>
      <c r="I841" s="0" t="n">
        <f aca="false">B841-B840</f>
        <v>-83.3499999999995</v>
      </c>
      <c r="J841" s="0" t="n">
        <f aca="false">H840*I841</f>
        <v>-83.3499999999995</v>
      </c>
      <c r="K841" s="0" t="n">
        <f aca="false">K840+I841*L840</f>
        <v>3375.37999999998</v>
      </c>
      <c r="L841" s="0" t="n">
        <f aca="false">INT(K841*$O$1/B841)*H841</f>
        <v>4</v>
      </c>
      <c r="M841" s="0" t="n">
        <f aca="false">ABS(L841-L840)</f>
        <v>1</v>
      </c>
      <c r="N841" s="0" t="n">
        <f aca="false">COUNTIF(工作表2!$A$2:$A$248,A841)</f>
        <v>0</v>
      </c>
      <c r="P841" s="0" t="n">
        <f aca="false">D841-IF(N840=1,E840,D840)</f>
        <v>-91</v>
      </c>
      <c r="Q841" s="0" t="n">
        <f aca="false">H840*P841</f>
        <v>-91</v>
      </c>
      <c r="R841" s="0" t="n">
        <f aca="false">R840+P841*S840</f>
        <v>627</v>
      </c>
      <c r="S841" s="0" t="n">
        <f aca="false">INT(R841*$O$1/IF(N841=1,E841,D841))*H841</f>
        <v>0</v>
      </c>
      <c r="T841" s="0" t="n">
        <f aca="false">IF(N841=1,ABS(S841)+ABS(60),ABS(S841-S840))</f>
        <v>0</v>
      </c>
    </row>
    <row r="842" customFormat="false" ht="15" hidden="false" customHeight="false" outlineLevel="0" collapsed="false">
      <c r="A842" s="1" t="n">
        <v>37218</v>
      </c>
      <c r="B842" s="2" t="n">
        <v>4519.08</v>
      </c>
      <c r="C842" s="2" t="n">
        <v>86884</v>
      </c>
      <c r="D842" s="2" t="n">
        <v>4499</v>
      </c>
      <c r="E842" s="2" t="n">
        <v>4498</v>
      </c>
      <c r="F842" s="2" t="n">
        <f aca="false">AVERAGE(B783:B842)</f>
        <v>4021.58333333333</v>
      </c>
      <c r="G842" s="2" t="n">
        <f aca="false">AVERAGE(C783:C842)</f>
        <v>54566.9</v>
      </c>
      <c r="H842" s="2" t="n">
        <f aca="false">SIGN(C842-G842)</f>
        <v>1</v>
      </c>
      <c r="I842" s="0" t="n">
        <f aca="false">B842-B841</f>
        <v>69.0599999999995</v>
      </c>
      <c r="J842" s="0" t="n">
        <f aca="false">H841*I842</f>
        <v>69.0599999999995</v>
      </c>
      <c r="K842" s="0" t="n">
        <f aca="false">K841+I842*L841</f>
        <v>3651.61999999998</v>
      </c>
      <c r="L842" s="0" t="n">
        <f aca="false">INT(K842*$O$1/B842)*H842</f>
        <v>4</v>
      </c>
      <c r="M842" s="0" t="n">
        <f aca="false">ABS(L842-L841)</f>
        <v>0</v>
      </c>
      <c r="N842" s="0" t="n">
        <f aca="false">COUNTIF(工作表2!$A$2:$A$248,A842)</f>
        <v>0</v>
      </c>
      <c r="P842" s="0" t="n">
        <f aca="false">D842-IF(N841=1,E841,D841)</f>
        <v>70</v>
      </c>
      <c r="Q842" s="0" t="n">
        <f aca="false">H841*P842</f>
        <v>70</v>
      </c>
      <c r="R842" s="0" t="n">
        <f aca="false">R841+P842*S841</f>
        <v>627</v>
      </c>
      <c r="S842" s="0" t="n">
        <f aca="false">INT(R842*$O$1/IF(N842=1,E842,D842))*H842</f>
        <v>0</v>
      </c>
      <c r="T842" s="0" t="n">
        <f aca="false">IF(N842=1,ABS(S842)+ABS(60),ABS(S842-S841))</f>
        <v>0</v>
      </c>
    </row>
    <row r="843" customFormat="false" ht="15" hidden="false" customHeight="false" outlineLevel="0" collapsed="false">
      <c r="A843" s="1" t="n">
        <v>37221</v>
      </c>
      <c r="B843" s="2" t="n">
        <v>4608.32</v>
      </c>
      <c r="C843" s="2" t="n">
        <v>107244</v>
      </c>
      <c r="D843" s="2" t="n">
        <v>4612</v>
      </c>
      <c r="E843" s="2" t="n">
        <v>4582</v>
      </c>
      <c r="F843" s="2" t="n">
        <f aca="false">AVERAGE(B784:B843)</f>
        <v>4025.31283333333</v>
      </c>
      <c r="G843" s="2" t="n">
        <f aca="false">AVERAGE(C784:C843)</f>
        <v>55559.7833333333</v>
      </c>
      <c r="H843" s="2" t="n">
        <f aca="false">SIGN(C843-G843)</f>
        <v>1</v>
      </c>
      <c r="I843" s="0" t="n">
        <f aca="false">B843-B842</f>
        <v>89.2399999999998</v>
      </c>
      <c r="J843" s="0" t="n">
        <f aca="false">H842*I843</f>
        <v>89.2399999999998</v>
      </c>
      <c r="K843" s="0" t="n">
        <f aca="false">K842+I843*L842</f>
        <v>4008.57999999998</v>
      </c>
      <c r="L843" s="0" t="n">
        <f aca="false">INT(K843*$O$1/B843)*H843</f>
        <v>5</v>
      </c>
      <c r="M843" s="0" t="n">
        <f aca="false">ABS(L843-L842)</f>
        <v>1</v>
      </c>
      <c r="N843" s="0" t="n">
        <f aca="false">COUNTIF(工作表2!$A$2:$A$248,A843)</f>
        <v>0</v>
      </c>
      <c r="P843" s="0" t="n">
        <f aca="false">D843-IF(N842=1,E842,D842)</f>
        <v>113</v>
      </c>
      <c r="Q843" s="0" t="n">
        <f aca="false">H842*P843</f>
        <v>113</v>
      </c>
      <c r="R843" s="0" t="n">
        <f aca="false">R842+P843*S842</f>
        <v>627</v>
      </c>
      <c r="S843" s="0" t="n">
        <f aca="false">INT(R843*$O$1/IF(N843=1,E843,D843))*H843</f>
        <v>0</v>
      </c>
      <c r="T843" s="0" t="n">
        <f aca="false">IF(N843=1,ABS(S843)+ABS(60),ABS(S843-S842))</f>
        <v>0</v>
      </c>
    </row>
    <row r="844" customFormat="false" ht="15" hidden="false" customHeight="false" outlineLevel="0" collapsed="false">
      <c r="A844" s="1" t="n">
        <v>37222</v>
      </c>
      <c r="B844" s="2" t="n">
        <v>4580.33</v>
      </c>
      <c r="C844" s="2" t="n">
        <v>125030</v>
      </c>
      <c r="D844" s="2" t="n">
        <v>4535</v>
      </c>
      <c r="E844" s="2" t="n">
        <v>4568</v>
      </c>
      <c r="F844" s="2" t="n">
        <f aca="false">AVERAGE(B785:B844)</f>
        <v>4028.84533333333</v>
      </c>
      <c r="G844" s="2" t="n">
        <f aca="false">AVERAGE(C785:C844)</f>
        <v>57036.8666666667</v>
      </c>
      <c r="H844" s="2" t="n">
        <f aca="false">SIGN(C844-G844)</f>
        <v>1</v>
      </c>
      <c r="I844" s="0" t="n">
        <f aca="false">B844-B843</f>
        <v>-27.9899999999998</v>
      </c>
      <c r="J844" s="0" t="n">
        <f aca="false">H843*I844</f>
        <v>-27.9899999999998</v>
      </c>
      <c r="K844" s="0" t="n">
        <f aca="false">K843+I844*L843</f>
        <v>3868.62999999998</v>
      </c>
      <c r="L844" s="0" t="n">
        <f aca="false">INT(K844*$O$1/B844)*H844</f>
        <v>5</v>
      </c>
      <c r="M844" s="0" t="n">
        <f aca="false">ABS(L844-L843)</f>
        <v>0</v>
      </c>
      <c r="N844" s="0" t="n">
        <f aca="false">COUNTIF(工作表2!$A$2:$A$248,A844)</f>
        <v>0</v>
      </c>
      <c r="P844" s="0" t="n">
        <f aca="false">D844-IF(N843=1,E843,D843)</f>
        <v>-77</v>
      </c>
      <c r="Q844" s="0" t="n">
        <f aca="false">H843*P844</f>
        <v>-77</v>
      </c>
      <c r="R844" s="0" t="n">
        <f aca="false">R843+P844*S843</f>
        <v>627</v>
      </c>
      <c r="S844" s="0" t="n">
        <f aca="false">INT(R844*$O$1/IF(N844=1,E844,D844))*H844</f>
        <v>0</v>
      </c>
      <c r="T844" s="0" t="n">
        <f aca="false">IF(N844=1,ABS(S844)+ABS(60),ABS(S844-S843))</f>
        <v>0</v>
      </c>
    </row>
    <row r="845" customFormat="false" ht="15" hidden="false" customHeight="false" outlineLevel="0" collapsed="false">
      <c r="A845" s="1" t="n">
        <v>37223</v>
      </c>
      <c r="B845" s="2" t="n">
        <v>4447.58</v>
      </c>
      <c r="C845" s="2" t="n">
        <v>98339</v>
      </c>
      <c r="D845" s="2" t="n">
        <v>4390</v>
      </c>
      <c r="E845" s="2" t="n">
        <v>4400</v>
      </c>
      <c r="F845" s="2" t="n">
        <f aca="false">AVERAGE(B786:B845)</f>
        <v>4027.82683333333</v>
      </c>
      <c r="G845" s="2" t="n">
        <f aca="false">AVERAGE(C786:C845)</f>
        <v>57588.8</v>
      </c>
      <c r="H845" s="2" t="n">
        <f aca="false">SIGN(C845-G845)</f>
        <v>1</v>
      </c>
      <c r="I845" s="0" t="n">
        <f aca="false">B845-B844</f>
        <v>-132.75</v>
      </c>
      <c r="J845" s="0" t="n">
        <f aca="false">H844*I845</f>
        <v>-132.75</v>
      </c>
      <c r="K845" s="0" t="n">
        <f aca="false">K844+I845*L844</f>
        <v>3204.87999999998</v>
      </c>
      <c r="L845" s="0" t="n">
        <f aca="false">INT(K845*$O$1/B845)*H845</f>
        <v>4</v>
      </c>
      <c r="M845" s="0" t="n">
        <f aca="false">ABS(L845-L844)</f>
        <v>1</v>
      </c>
      <c r="N845" s="0" t="n">
        <f aca="false">COUNTIF(工作表2!$A$2:$A$248,A845)</f>
        <v>0</v>
      </c>
      <c r="P845" s="0" t="n">
        <f aca="false">D845-IF(N844=1,E844,D844)</f>
        <v>-145</v>
      </c>
      <c r="Q845" s="0" t="n">
        <f aca="false">H844*P845</f>
        <v>-145</v>
      </c>
      <c r="R845" s="0" t="n">
        <f aca="false">R844+P845*S844</f>
        <v>627</v>
      </c>
      <c r="S845" s="0" t="n">
        <f aca="false">INT(R845*$O$1/IF(N845=1,E845,D845))*H845</f>
        <v>0</v>
      </c>
      <c r="T845" s="0" t="n">
        <f aca="false">IF(N845=1,ABS(S845)+ABS(60),ABS(S845-S844))</f>
        <v>0</v>
      </c>
    </row>
    <row r="846" customFormat="false" ht="15" hidden="false" customHeight="false" outlineLevel="0" collapsed="false">
      <c r="A846" s="1" t="n">
        <v>37224</v>
      </c>
      <c r="B846" s="2" t="n">
        <v>4465.83</v>
      </c>
      <c r="C846" s="2" t="n">
        <v>65734</v>
      </c>
      <c r="D846" s="2" t="n">
        <v>4407</v>
      </c>
      <c r="E846" s="2" t="n">
        <v>4420</v>
      </c>
      <c r="F846" s="2" t="n">
        <f aca="false">AVERAGE(B787:B846)</f>
        <v>4027.193</v>
      </c>
      <c r="G846" s="2" t="n">
        <f aca="false">AVERAGE(C787:C846)</f>
        <v>57634.8833333333</v>
      </c>
      <c r="H846" s="2" t="n">
        <f aca="false">SIGN(C846-G846)</f>
        <v>1</v>
      </c>
      <c r="I846" s="0" t="n">
        <f aca="false">B846-B845</f>
        <v>18.25</v>
      </c>
      <c r="J846" s="0" t="n">
        <f aca="false">H845*I846</f>
        <v>18.25</v>
      </c>
      <c r="K846" s="0" t="n">
        <f aca="false">K845+I846*L845</f>
        <v>3277.87999999998</v>
      </c>
      <c r="L846" s="0" t="n">
        <f aca="false">INT(K846*$O$1/B846)*H846</f>
        <v>4</v>
      </c>
      <c r="M846" s="0" t="n">
        <f aca="false">ABS(L846-L845)</f>
        <v>0</v>
      </c>
      <c r="N846" s="0" t="n">
        <f aca="false">COUNTIF(工作表2!$A$2:$A$248,A846)</f>
        <v>0</v>
      </c>
      <c r="P846" s="0" t="n">
        <f aca="false">D846-IF(N845=1,E845,D845)</f>
        <v>17</v>
      </c>
      <c r="Q846" s="0" t="n">
        <f aca="false">H845*P846</f>
        <v>17</v>
      </c>
      <c r="R846" s="0" t="n">
        <f aca="false">R845+P846*S845</f>
        <v>627</v>
      </c>
      <c r="S846" s="0" t="n">
        <f aca="false">INT(R846*$O$1/IF(N846=1,E846,D846))*H846</f>
        <v>0</v>
      </c>
      <c r="T846" s="0" t="n">
        <f aca="false">IF(N846=1,ABS(S846)+ABS(60),ABS(S846-S845))</f>
        <v>0</v>
      </c>
    </row>
    <row r="847" customFormat="false" ht="15" hidden="false" customHeight="false" outlineLevel="0" collapsed="false">
      <c r="A847" s="1" t="n">
        <v>37225</v>
      </c>
      <c r="B847" s="2" t="n">
        <v>4441.12</v>
      </c>
      <c r="C847" s="2" t="n">
        <v>81631</v>
      </c>
      <c r="D847" s="2" t="n">
        <v>4390</v>
      </c>
      <c r="E847" s="2" t="n">
        <v>4371</v>
      </c>
      <c r="F847" s="2" t="n">
        <f aca="false">AVERAGE(B788:B847)</f>
        <v>4026.05433333333</v>
      </c>
      <c r="G847" s="2" t="n">
        <f aca="false">AVERAGE(C788:C847)</f>
        <v>58131.6166666667</v>
      </c>
      <c r="H847" s="2" t="n">
        <f aca="false">SIGN(C847-G847)</f>
        <v>1</v>
      </c>
      <c r="I847" s="0" t="n">
        <f aca="false">B847-B846</f>
        <v>-24.71</v>
      </c>
      <c r="J847" s="0" t="n">
        <f aca="false">H846*I847</f>
        <v>-24.71</v>
      </c>
      <c r="K847" s="0" t="n">
        <f aca="false">K846+I847*L846</f>
        <v>3179.03999999998</v>
      </c>
      <c r="L847" s="0" t="n">
        <f aca="false">INT(K847*$O$1/B847)*H847</f>
        <v>4</v>
      </c>
      <c r="M847" s="0" t="n">
        <f aca="false">ABS(L847-L846)</f>
        <v>0</v>
      </c>
      <c r="N847" s="0" t="n">
        <f aca="false">COUNTIF(工作表2!$A$2:$A$248,A847)</f>
        <v>0</v>
      </c>
      <c r="P847" s="0" t="n">
        <f aca="false">D847-IF(N846=1,E846,D846)</f>
        <v>-17</v>
      </c>
      <c r="Q847" s="0" t="n">
        <f aca="false">H846*P847</f>
        <v>-17</v>
      </c>
      <c r="R847" s="0" t="n">
        <f aca="false">R846+P847*S846</f>
        <v>627</v>
      </c>
      <c r="S847" s="0" t="n">
        <f aca="false">INT(R847*$O$1/IF(N847=1,E847,D847))*H847</f>
        <v>0</v>
      </c>
      <c r="T847" s="0" t="n">
        <f aca="false">IF(N847=1,ABS(S847)+ABS(60),ABS(S847-S846))</f>
        <v>0</v>
      </c>
    </row>
    <row r="848" customFormat="false" ht="15" hidden="false" customHeight="false" outlineLevel="0" collapsed="false">
      <c r="A848" s="1" t="n">
        <v>37228</v>
      </c>
      <c r="B848" s="2" t="n">
        <v>4646.61</v>
      </c>
      <c r="C848" s="2" t="n">
        <v>91933</v>
      </c>
      <c r="D848" s="2" t="n">
        <v>4589</v>
      </c>
      <c r="E848" s="2" t="n">
        <v>4590</v>
      </c>
      <c r="F848" s="2" t="n">
        <f aca="false">AVERAGE(B789:B848)</f>
        <v>4029.25166666667</v>
      </c>
      <c r="G848" s="2" t="n">
        <f aca="false">AVERAGE(C789:C848)</f>
        <v>58976.4333333333</v>
      </c>
      <c r="H848" s="2" t="n">
        <f aca="false">SIGN(C848-G848)</f>
        <v>1</v>
      </c>
      <c r="I848" s="0" t="n">
        <f aca="false">B848-B847</f>
        <v>205.49</v>
      </c>
      <c r="J848" s="0" t="n">
        <f aca="false">H847*I848</f>
        <v>205.49</v>
      </c>
      <c r="K848" s="0" t="n">
        <f aca="false">K847+I848*L847</f>
        <v>4000.99999999998</v>
      </c>
      <c r="L848" s="0" t="n">
        <f aca="false">INT(K848*$O$1/B848)*H848</f>
        <v>5</v>
      </c>
      <c r="M848" s="0" t="n">
        <f aca="false">ABS(L848-L847)</f>
        <v>1</v>
      </c>
      <c r="N848" s="0" t="n">
        <f aca="false">COUNTIF(工作表2!$A$2:$A$248,A848)</f>
        <v>0</v>
      </c>
      <c r="P848" s="0" t="n">
        <f aca="false">D848-IF(N847=1,E847,D847)</f>
        <v>199</v>
      </c>
      <c r="Q848" s="0" t="n">
        <f aca="false">H847*P848</f>
        <v>199</v>
      </c>
      <c r="R848" s="0" t="n">
        <f aca="false">R847+P848*S847</f>
        <v>627</v>
      </c>
      <c r="S848" s="0" t="n">
        <f aca="false">INT(R848*$O$1/IF(N848=1,E848,D848))*H848</f>
        <v>0</v>
      </c>
      <c r="T848" s="0" t="n">
        <f aca="false">IF(N848=1,ABS(S848)+ABS(60),ABS(S848-S847))</f>
        <v>0</v>
      </c>
    </row>
    <row r="849" customFormat="false" ht="15" hidden="false" customHeight="false" outlineLevel="0" collapsed="false">
      <c r="A849" s="1" t="n">
        <v>37229</v>
      </c>
      <c r="B849" s="2" t="n">
        <v>4766.43</v>
      </c>
      <c r="C849" s="2" t="n">
        <v>119934</v>
      </c>
      <c r="D849" s="2" t="n">
        <v>4741</v>
      </c>
      <c r="E849" s="2" t="n">
        <v>4730</v>
      </c>
      <c r="F849" s="2" t="n">
        <f aca="false">AVERAGE(B790:B849)</f>
        <v>4033.8</v>
      </c>
      <c r="G849" s="2" t="n">
        <f aca="false">AVERAGE(C790:C849)</f>
        <v>60123.6666666667</v>
      </c>
      <c r="H849" s="2" t="n">
        <f aca="false">SIGN(C849-G849)</f>
        <v>1</v>
      </c>
      <c r="I849" s="0" t="n">
        <f aca="false">B849-B848</f>
        <v>119.820000000001</v>
      </c>
      <c r="J849" s="0" t="n">
        <f aca="false">H848*I849</f>
        <v>119.820000000001</v>
      </c>
      <c r="K849" s="0" t="n">
        <f aca="false">K848+I849*L848</f>
        <v>4600.09999999998</v>
      </c>
      <c r="L849" s="0" t="n">
        <f aca="false">INT(K849*$O$1/B849)*H849</f>
        <v>5</v>
      </c>
      <c r="M849" s="0" t="n">
        <f aca="false">ABS(L849-L848)</f>
        <v>0</v>
      </c>
      <c r="N849" s="0" t="n">
        <f aca="false">COUNTIF(工作表2!$A$2:$A$248,A849)</f>
        <v>0</v>
      </c>
      <c r="P849" s="0" t="n">
        <f aca="false">D849-IF(N848=1,E848,D848)</f>
        <v>152</v>
      </c>
      <c r="Q849" s="0" t="n">
        <f aca="false">H848*P849</f>
        <v>152</v>
      </c>
      <c r="R849" s="0" t="n">
        <f aca="false">R848+P849*S848</f>
        <v>627</v>
      </c>
      <c r="S849" s="0" t="n">
        <f aca="false">INT(R849*$O$1/IF(N849=1,E849,D849))*H849</f>
        <v>0</v>
      </c>
      <c r="T849" s="0" t="n">
        <f aca="false">IF(N849=1,ABS(S849)+ABS(60),ABS(S849-S848))</f>
        <v>0</v>
      </c>
    </row>
    <row r="850" customFormat="false" ht="15" hidden="false" customHeight="false" outlineLevel="0" collapsed="false">
      <c r="A850" s="1" t="n">
        <v>37230</v>
      </c>
      <c r="B850" s="2" t="n">
        <v>4924.56</v>
      </c>
      <c r="C850" s="2" t="n">
        <v>174599</v>
      </c>
      <c r="D850" s="2" t="n">
        <v>4910</v>
      </c>
      <c r="E850" s="2" t="n">
        <v>4900</v>
      </c>
      <c r="F850" s="2" t="n">
        <f aca="false">AVERAGE(B791:B850)</f>
        <v>4042.1275</v>
      </c>
      <c r="G850" s="2" t="n">
        <f aca="false">AVERAGE(C791:C850)</f>
        <v>62307.7333333333</v>
      </c>
      <c r="H850" s="2" t="n">
        <f aca="false">SIGN(C850-G850)</f>
        <v>1</v>
      </c>
      <c r="I850" s="0" t="n">
        <f aca="false">B850-B849</f>
        <v>158.13</v>
      </c>
      <c r="J850" s="0" t="n">
        <f aca="false">H849*I850</f>
        <v>158.13</v>
      </c>
      <c r="K850" s="0" t="n">
        <f aca="false">K849+I850*L849</f>
        <v>5390.74999999998</v>
      </c>
      <c r="L850" s="0" t="n">
        <f aca="false">INT(K850*$O$1/B850)*H850</f>
        <v>6</v>
      </c>
      <c r="M850" s="0" t="n">
        <f aca="false">ABS(L850-L849)</f>
        <v>1</v>
      </c>
      <c r="N850" s="0" t="n">
        <f aca="false">COUNTIF(工作表2!$A$2:$A$248,A850)</f>
        <v>0</v>
      </c>
      <c r="P850" s="0" t="n">
        <f aca="false">D850-IF(N849=1,E849,D849)</f>
        <v>169</v>
      </c>
      <c r="Q850" s="0" t="n">
        <f aca="false">H849*P850</f>
        <v>169</v>
      </c>
      <c r="R850" s="0" t="n">
        <f aca="false">R849+P850*S849</f>
        <v>627</v>
      </c>
      <c r="S850" s="0" t="n">
        <f aca="false">INT(R850*$O$1/IF(N850=1,E850,D850))*H850</f>
        <v>0</v>
      </c>
      <c r="T850" s="0" t="n">
        <f aca="false">IF(N850=1,ABS(S850)+ABS(60),ABS(S850-S849))</f>
        <v>0</v>
      </c>
    </row>
    <row r="851" customFormat="false" ht="15" hidden="false" customHeight="false" outlineLevel="0" collapsed="false">
      <c r="A851" s="1" t="n">
        <v>37231</v>
      </c>
      <c r="B851" s="2" t="n">
        <v>5208.86</v>
      </c>
      <c r="C851" s="2" t="n">
        <v>174070</v>
      </c>
      <c r="D851" s="2" t="n">
        <v>5253</v>
      </c>
      <c r="E851" s="2" t="n">
        <v>5243</v>
      </c>
      <c r="F851" s="2" t="n">
        <f aca="false">AVERAGE(B792:B851)</f>
        <v>4056.6375</v>
      </c>
      <c r="G851" s="2" t="n">
        <f aca="false">AVERAGE(C792:C851)</f>
        <v>64594.1166666667</v>
      </c>
      <c r="H851" s="2" t="n">
        <f aca="false">SIGN(C851-G851)</f>
        <v>1</v>
      </c>
      <c r="I851" s="0" t="n">
        <f aca="false">B851-B850</f>
        <v>284.299999999999</v>
      </c>
      <c r="J851" s="0" t="n">
        <f aca="false">H850*I851</f>
        <v>284.299999999999</v>
      </c>
      <c r="K851" s="0" t="n">
        <f aca="false">K850+I851*L850</f>
        <v>7096.54999999998</v>
      </c>
      <c r="L851" s="0" t="n">
        <f aca="false">INT(K851*$O$1/B851)*H851</f>
        <v>8</v>
      </c>
      <c r="M851" s="0" t="n">
        <f aca="false">ABS(L851-L850)</f>
        <v>2</v>
      </c>
      <c r="N851" s="0" t="n">
        <f aca="false">COUNTIF(工作表2!$A$2:$A$248,A851)</f>
        <v>0</v>
      </c>
      <c r="P851" s="0" t="n">
        <f aca="false">D851-IF(N850=1,E850,D850)</f>
        <v>343</v>
      </c>
      <c r="Q851" s="0" t="n">
        <f aca="false">H850*P851</f>
        <v>343</v>
      </c>
      <c r="R851" s="0" t="n">
        <f aca="false">R850+P851*S850</f>
        <v>627</v>
      </c>
      <c r="S851" s="0" t="n">
        <f aca="false">INT(R851*$O$1/IF(N851=1,E851,D851))*H851</f>
        <v>0</v>
      </c>
      <c r="T851" s="0" t="n">
        <f aca="false">IF(N851=1,ABS(S851)+ABS(60),ABS(S851-S850))</f>
        <v>0</v>
      </c>
    </row>
    <row r="852" customFormat="false" ht="15" hidden="false" customHeight="false" outlineLevel="0" collapsed="false">
      <c r="A852" s="1" t="n">
        <v>37232</v>
      </c>
      <c r="B852" s="2" t="n">
        <v>5333.93</v>
      </c>
      <c r="C852" s="2" t="n">
        <v>182971</v>
      </c>
      <c r="D852" s="2" t="n">
        <v>5368</v>
      </c>
      <c r="E852" s="2" t="n">
        <v>5369</v>
      </c>
      <c r="F852" s="2" t="n">
        <f aca="false">AVERAGE(B793:B852)</f>
        <v>4073.83366666667</v>
      </c>
      <c r="G852" s="2" t="n">
        <f aca="false">AVERAGE(C793:C852)</f>
        <v>67079.1166666667</v>
      </c>
      <c r="H852" s="2" t="n">
        <f aca="false">SIGN(C852-G852)</f>
        <v>1</v>
      </c>
      <c r="I852" s="0" t="n">
        <f aca="false">B852-B851</f>
        <v>125.070000000001</v>
      </c>
      <c r="J852" s="0" t="n">
        <f aca="false">H851*I852</f>
        <v>125.070000000001</v>
      </c>
      <c r="K852" s="0" t="n">
        <f aca="false">K851+I852*L851</f>
        <v>8097.10999999999</v>
      </c>
      <c r="L852" s="0" t="n">
        <f aca="false">INT(K852*$O$1/B852)*H852</f>
        <v>9</v>
      </c>
      <c r="M852" s="0" t="n">
        <f aca="false">ABS(L852-L851)</f>
        <v>1</v>
      </c>
      <c r="N852" s="0" t="n">
        <f aca="false">COUNTIF(工作表2!$A$2:$A$248,A852)</f>
        <v>0</v>
      </c>
      <c r="P852" s="0" t="n">
        <f aca="false">D852-IF(N851=1,E851,D851)</f>
        <v>115</v>
      </c>
      <c r="Q852" s="0" t="n">
        <f aca="false">H851*P852</f>
        <v>115</v>
      </c>
      <c r="R852" s="0" t="n">
        <f aca="false">R851+P852*S851</f>
        <v>627</v>
      </c>
      <c r="S852" s="0" t="n">
        <f aca="false">INT(R852*$O$1/IF(N852=1,E852,D852))*H852</f>
        <v>0</v>
      </c>
      <c r="T852" s="0" t="n">
        <f aca="false">IF(N852=1,ABS(S852)+ABS(60),ABS(S852-S851))</f>
        <v>0</v>
      </c>
    </row>
    <row r="853" customFormat="false" ht="15" hidden="false" customHeight="false" outlineLevel="0" collapsed="false">
      <c r="A853" s="1" t="n">
        <v>37235</v>
      </c>
      <c r="B853" s="2" t="n">
        <v>5321.28</v>
      </c>
      <c r="C853" s="2" t="n">
        <v>166425</v>
      </c>
      <c r="D853" s="2" t="n">
        <v>5292</v>
      </c>
      <c r="E853" s="2" t="n">
        <v>5268</v>
      </c>
      <c r="F853" s="2" t="n">
        <f aca="false">AVERAGE(B794:B853)</f>
        <v>4091.03666666667</v>
      </c>
      <c r="G853" s="2" t="n">
        <f aca="false">AVERAGE(C794:C853)</f>
        <v>69403.0333333333</v>
      </c>
      <c r="H853" s="2" t="n">
        <f aca="false">SIGN(C853-G853)</f>
        <v>1</v>
      </c>
      <c r="I853" s="0" t="n">
        <f aca="false">B853-B852</f>
        <v>-12.6500000000005</v>
      </c>
      <c r="J853" s="0" t="n">
        <f aca="false">H852*I853</f>
        <v>-12.6500000000005</v>
      </c>
      <c r="K853" s="0" t="n">
        <f aca="false">K852+I853*L852</f>
        <v>7983.25999999998</v>
      </c>
      <c r="L853" s="0" t="n">
        <f aca="false">INT(K853*$O$1/B853)*H853</f>
        <v>9</v>
      </c>
      <c r="M853" s="0" t="n">
        <f aca="false">ABS(L853-L852)</f>
        <v>0</v>
      </c>
      <c r="N853" s="0" t="n">
        <f aca="false">COUNTIF(工作表2!$A$2:$A$248,A853)</f>
        <v>0</v>
      </c>
      <c r="P853" s="0" t="n">
        <f aca="false">D853-IF(N852=1,E852,D852)</f>
        <v>-76</v>
      </c>
      <c r="Q853" s="0" t="n">
        <f aca="false">H852*P853</f>
        <v>-76</v>
      </c>
      <c r="R853" s="0" t="n">
        <f aca="false">R852+P853*S852</f>
        <v>627</v>
      </c>
      <c r="S853" s="0" t="n">
        <f aca="false">INT(R853*$O$1/IF(N853=1,E853,D853))*H853</f>
        <v>0</v>
      </c>
      <c r="T853" s="0" t="n">
        <f aca="false">IF(N853=1,ABS(S853)+ABS(60),ABS(S853-S852))</f>
        <v>0</v>
      </c>
    </row>
    <row r="854" customFormat="false" ht="15" hidden="false" customHeight="false" outlineLevel="0" collapsed="false">
      <c r="A854" s="1" t="n">
        <v>37236</v>
      </c>
      <c r="B854" s="2" t="n">
        <v>5273.97</v>
      </c>
      <c r="C854" s="2" t="n">
        <v>149061</v>
      </c>
      <c r="D854" s="2" t="n">
        <v>5298</v>
      </c>
      <c r="E854" s="2" t="n">
        <v>5290</v>
      </c>
      <c r="F854" s="2" t="n">
        <f aca="false">AVERAGE(B795:B854)</f>
        <v>4109.32066666666</v>
      </c>
      <c r="G854" s="2" t="n">
        <f aca="false">AVERAGE(C795:C854)</f>
        <v>71342.8166666667</v>
      </c>
      <c r="H854" s="2" t="n">
        <f aca="false">SIGN(C854-G854)</f>
        <v>1</v>
      </c>
      <c r="I854" s="0" t="n">
        <f aca="false">B854-B853</f>
        <v>-47.3099999999995</v>
      </c>
      <c r="J854" s="0" t="n">
        <f aca="false">H853*I854</f>
        <v>-47.3099999999995</v>
      </c>
      <c r="K854" s="0" t="n">
        <f aca="false">K853+I854*L853</f>
        <v>7557.46999999998</v>
      </c>
      <c r="L854" s="0" t="n">
        <f aca="false">INT(K854*$O$1/B854)*H854</f>
        <v>8</v>
      </c>
      <c r="M854" s="0" t="n">
        <f aca="false">ABS(L854-L853)</f>
        <v>1</v>
      </c>
      <c r="N854" s="0" t="n">
        <f aca="false">COUNTIF(工作表2!$A$2:$A$248,A854)</f>
        <v>0</v>
      </c>
      <c r="P854" s="0" t="n">
        <f aca="false">D854-IF(N853=1,E853,D853)</f>
        <v>6</v>
      </c>
      <c r="Q854" s="0" t="n">
        <f aca="false">H853*P854</f>
        <v>6</v>
      </c>
      <c r="R854" s="0" t="n">
        <f aca="false">R853+P854*S853</f>
        <v>627</v>
      </c>
      <c r="S854" s="0" t="n">
        <f aca="false">INT(R854*$O$1/IF(N854=1,E854,D854))*H854</f>
        <v>0</v>
      </c>
      <c r="T854" s="0" t="n">
        <f aca="false">IF(N854=1,ABS(S854)+ABS(60),ABS(S854-S853))</f>
        <v>0</v>
      </c>
    </row>
    <row r="855" customFormat="false" ht="15" hidden="false" customHeight="false" outlineLevel="0" collapsed="false">
      <c r="A855" s="1" t="n">
        <v>37237</v>
      </c>
      <c r="B855" s="2" t="n">
        <v>5539.31</v>
      </c>
      <c r="C855" s="2" t="n">
        <v>167521</v>
      </c>
      <c r="D855" s="2" t="n">
        <v>5649</v>
      </c>
      <c r="E855" s="2" t="n">
        <v>5624</v>
      </c>
      <c r="F855" s="2" t="n">
        <f aca="false">AVERAGE(B796:B855)</f>
        <v>4135.76766666666</v>
      </c>
      <c r="G855" s="2" t="n">
        <f aca="false">AVERAGE(C796:C855)</f>
        <v>73839.8666666667</v>
      </c>
      <c r="H855" s="2" t="n">
        <f aca="false">SIGN(C855-G855)</f>
        <v>1</v>
      </c>
      <c r="I855" s="0" t="n">
        <f aca="false">B855-B854</f>
        <v>265.34</v>
      </c>
      <c r="J855" s="0" t="n">
        <f aca="false">H854*I855</f>
        <v>265.34</v>
      </c>
      <c r="K855" s="0" t="n">
        <f aca="false">K854+I855*L854</f>
        <v>9680.18999999998</v>
      </c>
      <c r="L855" s="0" t="n">
        <f aca="false">INT(K855*$O$1/B855)*H855</f>
        <v>10</v>
      </c>
      <c r="M855" s="0" t="n">
        <f aca="false">ABS(L855-L854)</f>
        <v>2</v>
      </c>
      <c r="N855" s="0" t="n">
        <f aca="false">COUNTIF(工作表2!$A$2:$A$248,A855)</f>
        <v>0</v>
      </c>
      <c r="P855" s="0" t="n">
        <f aca="false">D855-IF(N854=1,E854,D854)</f>
        <v>351</v>
      </c>
      <c r="Q855" s="0" t="n">
        <f aca="false">H854*P855</f>
        <v>351</v>
      </c>
      <c r="R855" s="0" t="n">
        <f aca="false">R854+P855*S854</f>
        <v>627</v>
      </c>
      <c r="S855" s="0" t="n">
        <f aca="false">INT(R855*$O$1/IF(N855=1,E855,D855))*H855</f>
        <v>0</v>
      </c>
      <c r="T855" s="0" t="n">
        <f aca="false">IF(N855=1,ABS(S855)+ABS(60),ABS(S855-S854))</f>
        <v>0</v>
      </c>
    </row>
    <row r="856" customFormat="false" ht="15" hidden="false" customHeight="false" outlineLevel="0" collapsed="false">
      <c r="A856" s="1" t="n">
        <v>37238</v>
      </c>
      <c r="B856" s="2" t="n">
        <v>5407.54</v>
      </c>
      <c r="C856" s="2" t="n">
        <v>226209</v>
      </c>
      <c r="D856" s="2" t="n">
        <v>5425</v>
      </c>
      <c r="E856" s="2" t="n">
        <v>5435</v>
      </c>
      <c r="F856" s="2" t="n">
        <f aca="false">AVERAGE(B797:B856)</f>
        <v>4162.983</v>
      </c>
      <c r="G856" s="2" t="n">
        <f aca="false">AVERAGE(C797:C856)</f>
        <v>76814.2</v>
      </c>
      <c r="H856" s="2" t="n">
        <f aca="false">SIGN(C856-G856)</f>
        <v>1</v>
      </c>
      <c r="I856" s="0" t="n">
        <f aca="false">B856-B855</f>
        <v>-131.77</v>
      </c>
      <c r="J856" s="0" t="n">
        <f aca="false">H855*I856</f>
        <v>-131.77</v>
      </c>
      <c r="K856" s="0" t="n">
        <f aca="false">K855+I856*L855</f>
        <v>8362.48999999998</v>
      </c>
      <c r="L856" s="0" t="n">
        <f aca="false">INT(K856*$O$1/B856)*H856</f>
        <v>9</v>
      </c>
      <c r="M856" s="0" t="n">
        <f aca="false">ABS(L856-L855)</f>
        <v>1</v>
      </c>
      <c r="N856" s="0" t="n">
        <f aca="false">COUNTIF(工作表2!$A$2:$A$248,A856)</f>
        <v>0</v>
      </c>
      <c r="P856" s="0" t="n">
        <f aca="false">D856-IF(N855=1,E855,D855)</f>
        <v>-224</v>
      </c>
      <c r="Q856" s="0" t="n">
        <f aca="false">H855*P856</f>
        <v>-224</v>
      </c>
      <c r="R856" s="0" t="n">
        <f aca="false">R855+P856*S855</f>
        <v>627</v>
      </c>
      <c r="S856" s="0" t="n">
        <f aca="false">INT(R856*$O$1/IF(N856=1,E856,D856))*H856</f>
        <v>0</v>
      </c>
      <c r="T856" s="0" t="n">
        <f aca="false">IF(N856=1,ABS(S856)+ABS(60),ABS(S856-S855))</f>
        <v>0</v>
      </c>
    </row>
    <row r="857" customFormat="false" ht="15" hidden="false" customHeight="false" outlineLevel="0" collapsed="false">
      <c r="A857" s="1" t="n">
        <v>37239</v>
      </c>
      <c r="B857" s="2" t="n">
        <v>5486.73</v>
      </c>
      <c r="C857" s="2" t="n">
        <v>156955</v>
      </c>
      <c r="D857" s="2" t="n">
        <v>5550</v>
      </c>
      <c r="E857" s="2" t="n">
        <v>5520</v>
      </c>
      <c r="F857" s="2" t="n">
        <f aca="false">AVERAGE(B798:B857)</f>
        <v>4191.409</v>
      </c>
      <c r="G857" s="2" t="n">
        <f aca="false">AVERAGE(C798:C857)</f>
        <v>78995.1666666667</v>
      </c>
      <c r="H857" s="2" t="n">
        <f aca="false">SIGN(C857-G857)</f>
        <v>1</v>
      </c>
      <c r="I857" s="0" t="n">
        <f aca="false">B857-B856</f>
        <v>79.1899999999996</v>
      </c>
      <c r="J857" s="0" t="n">
        <f aca="false">H856*I857</f>
        <v>79.1899999999996</v>
      </c>
      <c r="K857" s="0" t="n">
        <f aca="false">K856+I857*L856</f>
        <v>9075.19999999998</v>
      </c>
      <c r="L857" s="0" t="n">
        <f aca="false">INT(K857*$O$1/B857)*H857</f>
        <v>9</v>
      </c>
      <c r="M857" s="0" t="n">
        <f aca="false">ABS(L857-L856)</f>
        <v>0</v>
      </c>
      <c r="N857" s="0" t="n">
        <f aca="false">COUNTIF(工作表2!$A$2:$A$248,A857)</f>
        <v>0</v>
      </c>
      <c r="P857" s="0" t="n">
        <f aca="false">D857-IF(N856=1,E856,D856)</f>
        <v>125</v>
      </c>
      <c r="Q857" s="0" t="n">
        <f aca="false">H856*P857</f>
        <v>125</v>
      </c>
      <c r="R857" s="0" t="n">
        <f aca="false">R856+P857*S856</f>
        <v>627</v>
      </c>
      <c r="S857" s="0" t="n">
        <f aca="false">INT(R857*$O$1/IF(N857=1,E857,D857))*H857</f>
        <v>0</v>
      </c>
      <c r="T857" s="0" t="n">
        <f aca="false">IF(N857=1,ABS(S857)+ABS(60),ABS(S857-S856))</f>
        <v>0</v>
      </c>
    </row>
    <row r="858" customFormat="false" ht="15" hidden="false" customHeight="false" outlineLevel="0" collapsed="false">
      <c r="A858" s="1" t="n">
        <v>37242</v>
      </c>
      <c r="B858" s="2" t="n">
        <v>5456.15</v>
      </c>
      <c r="C858" s="2" t="n">
        <v>141230</v>
      </c>
      <c r="D858" s="2" t="n">
        <v>5453</v>
      </c>
      <c r="E858" s="2" t="n">
        <v>5436</v>
      </c>
      <c r="F858" s="2" t="n">
        <f aca="false">AVERAGE(B799:B858)</f>
        <v>4220.6975</v>
      </c>
      <c r="G858" s="2" t="n">
        <f aca="false">AVERAGE(C799:C858)</f>
        <v>80885.85</v>
      </c>
      <c r="H858" s="2" t="n">
        <f aca="false">SIGN(C858-G858)</f>
        <v>1</v>
      </c>
      <c r="I858" s="0" t="n">
        <f aca="false">B858-B857</f>
        <v>-30.5799999999999</v>
      </c>
      <c r="J858" s="0" t="n">
        <f aca="false">H857*I858</f>
        <v>-30.5799999999999</v>
      </c>
      <c r="K858" s="0" t="n">
        <f aca="false">K857+I858*L857</f>
        <v>8799.97999999998</v>
      </c>
      <c r="L858" s="0" t="n">
        <f aca="false">INT(K858*$O$1/B858)*H858</f>
        <v>9</v>
      </c>
      <c r="M858" s="0" t="n">
        <f aca="false">ABS(L858-L857)</f>
        <v>0</v>
      </c>
      <c r="N858" s="0" t="n">
        <f aca="false">COUNTIF(工作表2!$A$2:$A$248,A858)</f>
        <v>0</v>
      </c>
      <c r="P858" s="0" t="n">
        <f aca="false">D858-IF(N857=1,E857,D857)</f>
        <v>-97</v>
      </c>
      <c r="Q858" s="0" t="n">
        <f aca="false">H857*P858</f>
        <v>-97</v>
      </c>
      <c r="R858" s="0" t="n">
        <f aca="false">R857+P858*S857</f>
        <v>627</v>
      </c>
      <c r="S858" s="0" t="n">
        <f aca="false">INT(R858*$O$1/IF(N858=1,E858,D858))*H858</f>
        <v>0</v>
      </c>
      <c r="T858" s="0" t="n">
        <f aca="false">IF(N858=1,ABS(S858)+ABS(60),ABS(S858-S857))</f>
        <v>0</v>
      </c>
    </row>
    <row r="859" customFormat="false" ht="15" hidden="false" customHeight="false" outlineLevel="0" collapsed="false">
      <c r="A859" s="1" t="n">
        <v>37243</v>
      </c>
      <c r="B859" s="2" t="n">
        <v>5329.19</v>
      </c>
      <c r="C859" s="2" t="n">
        <v>144803</v>
      </c>
      <c r="D859" s="2" t="n">
        <v>5360</v>
      </c>
      <c r="E859" s="2" t="n">
        <v>5361</v>
      </c>
      <c r="F859" s="2" t="n">
        <f aca="false">AVERAGE(B800:B859)</f>
        <v>4249.65316666667</v>
      </c>
      <c r="G859" s="2" t="n">
        <f aca="false">AVERAGE(C800:C859)</f>
        <v>83082.65</v>
      </c>
      <c r="H859" s="2" t="n">
        <f aca="false">SIGN(C859-G859)</f>
        <v>1</v>
      </c>
      <c r="I859" s="0" t="n">
        <f aca="false">B859-B858</f>
        <v>-126.96</v>
      </c>
      <c r="J859" s="0" t="n">
        <f aca="false">H858*I859</f>
        <v>-126.96</v>
      </c>
      <c r="K859" s="0" t="n">
        <f aca="false">K858+I859*L858</f>
        <v>7657.33999999998</v>
      </c>
      <c r="L859" s="0" t="n">
        <f aca="false">INT(K859*$O$1/B859)*H859</f>
        <v>8</v>
      </c>
      <c r="M859" s="0" t="n">
        <f aca="false">ABS(L859-L858)</f>
        <v>1</v>
      </c>
      <c r="N859" s="0" t="n">
        <f aca="false">COUNTIF(工作表2!$A$2:$A$248,A859)</f>
        <v>0</v>
      </c>
      <c r="P859" s="0" t="n">
        <f aca="false">D859-IF(N858=1,E858,D858)</f>
        <v>-93</v>
      </c>
      <c r="Q859" s="0" t="n">
        <f aca="false">H858*P859</f>
        <v>-93</v>
      </c>
      <c r="R859" s="0" t="n">
        <f aca="false">R858+P859*S858</f>
        <v>627</v>
      </c>
      <c r="S859" s="0" t="n">
        <f aca="false">INT(R859*$O$1/IF(N859=1,E859,D859))*H859</f>
        <v>0</v>
      </c>
      <c r="T859" s="0" t="n">
        <f aca="false">IF(N859=1,ABS(S859)+ABS(60),ABS(S859-S858))</f>
        <v>0</v>
      </c>
    </row>
    <row r="860" customFormat="false" ht="15" hidden="false" customHeight="false" outlineLevel="0" collapsed="false">
      <c r="A860" s="1" t="n">
        <v>37244</v>
      </c>
      <c r="B860" s="2" t="n">
        <v>5221.96</v>
      </c>
      <c r="C860" s="2" t="n">
        <v>115092</v>
      </c>
      <c r="D860" s="2" t="n">
        <v>5203</v>
      </c>
      <c r="E860" s="2" t="n">
        <v>5200</v>
      </c>
      <c r="F860" s="2" t="n">
        <f aca="false">AVERAGE(B801:B860)</f>
        <v>4277.794</v>
      </c>
      <c r="G860" s="2" t="n">
        <f aca="false">AVERAGE(C801:C860)</f>
        <v>84276.7333333333</v>
      </c>
      <c r="H860" s="2" t="n">
        <f aca="false">SIGN(C860-G860)</f>
        <v>1</v>
      </c>
      <c r="I860" s="0" t="n">
        <f aca="false">B860-B859</f>
        <v>-107.23</v>
      </c>
      <c r="J860" s="0" t="n">
        <f aca="false">H859*I860</f>
        <v>-107.23</v>
      </c>
      <c r="K860" s="0" t="n">
        <f aca="false">K859+I860*L859</f>
        <v>6799.49999999998</v>
      </c>
      <c r="L860" s="0" t="n">
        <f aca="false">INT(K860*$O$1/B860)*H860</f>
        <v>7</v>
      </c>
      <c r="M860" s="0" t="n">
        <f aca="false">ABS(L860-L859)</f>
        <v>1</v>
      </c>
      <c r="N860" s="0" t="n">
        <f aca="false">COUNTIF(工作表2!$A$2:$A$248,A860)</f>
        <v>1</v>
      </c>
      <c r="P860" s="0" t="n">
        <f aca="false">D860-IF(N859=1,E859,D859)</f>
        <v>-157</v>
      </c>
      <c r="Q860" s="0" t="n">
        <f aca="false">H859*P860</f>
        <v>-157</v>
      </c>
      <c r="R860" s="0" t="n">
        <f aca="false">R859+P860*S859</f>
        <v>627</v>
      </c>
      <c r="S860" s="0" t="n">
        <f aca="false">INT(R860*$O$1/IF(N860=1,E860,D860))*H860</f>
        <v>0</v>
      </c>
      <c r="T860" s="0" t="n">
        <f aca="false">IF(N860=1,ABS(S860)+ABS(60),ABS(S860-S859))</f>
        <v>60</v>
      </c>
    </row>
    <row r="861" customFormat="false" ht="15" hidden="false" customHeight="false" outlineLevel="0" collapsed="false">
      <c r="A861" s="1" t="n">
        <v>37245</v>
      </c>
      <c r="B861" s="2" t="n">
        <v>5309.1</v>
      </c>
      <c r="C861" s="2" t="n">
        <v>101187</v>
      </c>
      <c r="D861" s="2" t="n">
        <v>5285</v>
      </c>
      <c r="E861" s="2" t="n">
        <v>5281</v>
      </c>
      <c r="F861" s="2" t="n">
        <f aca="false">AVERAGE(B802:B861)</f>
        <v>4308.04933333333</v>
      </c>
      <c r="G861" s="2" t="n">
        <f aca="false">AVERAGE(C802:C861)</f>
        <v>84932.9166666667</v>
      </c>
      <c r="H861" s="2" t="n">
        <f aca="false">SIGN(C861-G861)</f>
        <v>1</v>
      </c>
      <c r="I861" s="0" t="n">
        <f aca="false">B861-B860</f>
        <v>87.1400000000003</v>
      </c>
      <c r="J861" s="0" t="n">
        <f aca="false">H860*I861</f>
        <v>87.1400000000003</v>
      </c>
      <c r="K861" s="0" t="n">
        <f aca="false">K860+I861*L860</f>
        <v>7409.47999999998</v>
      </c>
      <c r="L861" s="0" t="n">
        <f aca="false">INT(K861*$O$1/B861)*H861</f>
        <v>8</v>
      </c>
      <c r="M861" s="0" t="n">
        <f aca="false">ABS(L861-L860)</f>
        <v>1</v>
      </c>
      <c r="N861" s="0" t="n">
        <f aca="false">COUNTIF(工作表2!$A$2:$A$248,A861)</f>
        <v>0</v>
      </c>
      <c r="P861" s="0" t="n">
        <f aca="false">D861-IF(N860=1,E860,D860)</f>
        <v>85</v>
      </c>
      <c r="Q861" s="0" t="n">
        <f aca="false">H860*P861</f>
        <v>85</v>
      </c>
      <c r="R861" s="0" t="n">
        <f aca="false">R860+P861*S860</f>
        <v>627</v>
      </c>
      <c r="S861" s="0" t="n">
        <f aca="false">INT(R861*$O$1/IF(N861=1,E861,D861))*H861</f>
        <v>0</v>
      </c>
      <c r="T861" s="0" t="n">
        <f aca="false">IF(N861=1,ABS(S861)+ABS(60),ABS(S861-S860))</f>
        <v>0</v>
      </c>
    </row>
    <row r="862" customFormat="false" ht="15" hidden="false" customHeight="false" outlineLevel="0" collapsed="false">
      <c r="A862" s="1" t="n">
        <v>37246</v>
      </c>
      <c r="B862" s="2" t="n">
        <v>5109.24</v>
      </c>
      <c r="C862" s="2" t="n">
        <v>109252</v>
      </c>
      <c r="D862" s="2" t="n">
        <v>5045</v>
      </c>
      <c r="E862" s="2" t="n">
        <v>5050</v>
      </c>
      <c r="F862" s="2" t="n">
        <f aca="false">AVERAGE(B803:B862)</f>
        <v>4332.77783333333</v>
      </c>
      <c r="G862" s="2" t="n">
        <f aca="false">AVERAGE(C803:C862)</f>
        <v>85747.0166666667</v>
      </c>
      <c r="H862" s="2" t="n">
        <f aca="false">SIGN(C862-G862)</f>
        <v>1</v>
      </c>
      <c r="I862" s="0" t="n">
        <f aca="false">B862-B861</f>
        <v>-199.860000000001</v>
      </c>
      <c r="J862" s="0" t="n">
        <f aca="false">H861*I862</f>
        <v>-199.860000000001</v>
      </c>
      <c r="K862" s="0" t="n">
        <f aca="false">K861+I862*L861</f>
        <v>5810.59999999998</v>
      </c>
      <c r="L862" s="0" t="n">
        <f aca="false">INT(K862*$O$1/B862)*H862</f>
        <v>6</v>
      </c>
      <c r="M862" s="0" t="n">
        <f aca="false">ABS(L862-L861)</f>
        <v>2</v>
      </c>
      <c r="N862" s="0" t="n">
        <f aca="false">COUNTIF(工作表2!$A$2:$A$248,A862)</f>
        <v>0</v>
      </c>
      <c r="P862" s="0" t="n">
        <f aca="false">D862-IF(N861=1,E861,D861)</f>
        <v>-240</v>
      </c>
      <c r="Q862" s="0" t="n">
        <f aca="false">H861*P862</f>
        <v>-240</v>
      </c>
      <c r="R862" s="0" t="n">
        <f aca="false">R861+P862*S861</f>
        <v>627</v>
      </c>
      <c r="S862" s="0" t="n">
        <f aca="false">INT(R862*$O$1/IF(N862=1,E862,D862))*H862</f>
        <v>0</v>
      </c>
      <c r="T862" s="0" t="n">
        <f aca="false">IF(N862=1,ABS(S862)+ABS(60),ABS(S862-S861))</f>
        <v>0</v>
      </c>
    </row>
    <row r="863" customFormat="false" ht="15" hidden="false" customHeight="false" outlineLevel="0" collapsed="false">
      <c r="A863" s="1" t="n">
        <v>37249</v>
      </c>
      <c r="B863" s="2" t="n">
        <v>5164.73</v>
      </c>
      <c r="C863" s="2" t="n">
        <v>86862</v>
      </c>
      <c r="D863" s="2" t="n">
        <v>5111</v>
      </c>
      <c r="E863" s="2" t="n">
        <v>5123</v>
      </c>
      <c r="F863" s="2" t="n">
        <f aca="false">AVERAGE(B804:B863)</f>
        <v>4359.39616666667</v>
      </c>
      <c r="G863" s="2" t="n">
        <f aca="false">AVERAGE(C804:C863)</f>
        <v>86546.95</v>
      </c>
      <c r="H863" s="2" t="n">
        <f aca="false">SIGN(C863-G863)</f>
        <v>1</v>
      </c>
      <c r="I863" s="0" t="n">
        <f aca="false">B863-B862</f>
        <v>55.4899999999998</v>
      </c>
      <c r="J863" s="0" t="n">
        <f aca="false">H862*I863</f>
        <v>55.4899999999998</v>
      </c>
      <c r="K863" s="0" t="n">
        <f aca="false">K862+I863*L862</f>
        <v>6143.53999999998</v>
      </c>
      <c r="L863" s="0" t="n">
        <f aca="false">INT(K863*$O$1/B863)*H863</f>
        <v>7</v>
      </c>
      <c r="M863" s="0" t="n">
        <f aca="false">ABS(L863-L862)</f>
        <v>1</v>
      </c>
      <c r="N863" s="0" t="n">
        <f aca="false">COUNTIF(工作表2!$A$2:$A$248,A863)</f>
        <v>0</v>
      </c>
      <c r="P863" s="0" t="n">
        <f aca="false">D863-IF(N862=1,E862,D862)</f>
        <v>66</v>
      </c>
      <c r="Q863" s="0" t="n">
        <f aca="false">H862*P863</f>
        <v>66</v>
      </c>
      <c r="R863" s="0" t="n">
        <f aca="false">R862+P863*S862</f>
        <v>627</v>
      </c>
      <c r="S863" s="0" t="n">
        <f aca="false">INT(R863*$O$1/IF(N863=1,E863,D863))*H863</f>
        <v>0</v>
      </c>
      <c r="T863" s="0" t="n">
        <f aca="false">IF(N863=1,ABS(S863)+ABS(60),ABS(S863-S862))</f>
        <v>0</v>
      </c>
    </row>
    <row r="864" customFormat="false" ht="15" hidden="false" customHeight="false" outlineLevel="0" collapsed="false">
      <c r="A864" s="1" t="n">
        <v>37250</v>
      </c>
      <c r="B864" s="2" t="n">
        <v>5372.81</v>
      </c>
      <c r="C864" s="2" t="n">
        <v>121143</v>
      </c>
      <c r="D864" s="2" t="n">
        <v>5400</v>
      </c>
      <c r="E864" s="2" t="n">
        <v>5420</v>
      </c>
      <c r="F864" s="2" t="n">
        <f aca="false">AVERAGE(B805:B864)</f>
        <v>4388.32733333333</v>
      </c>
      <c r="G864" s="2" t="n">
        <f aca="false">AVERAGE(C805:C864)</f>
        <v>87734.15</v>
      </c>
      <c r="H864" s="2" t="n">
        <f aca="false">SIGN(C864-G864)</f>
        <v>1</v>
      </c>
      <c r="I864" s="0" t="n">
        <f aca="false">B864-B863</f>
        <v>208.080000000001</v>
      </c>
      <c r="J864" s="0" t="n">
        <f aca="false">H863*I864</f>
        <v>208.080000000001</v>
      </c>
      <c r="K864" s="0" t="n">
        <f aca="false">K863+I864*L863</f>
        <v>7600.09999999998</v>
      </c>
      <c r="L864" s="0" t="n">
        <f aca="false">INT(K864*$O$1/B864)*H864</f>
        <v>8</v>
      </c>
      <c r="M864" s="0" t="n">
        <f aca="false">ABS(L864-L863)</f>
        <v>1</v>
      </c>
      <c r="N864" s="0" t="n">
        <f aca="false">COUNTIF(工作表2!$A$2:$A$248,A864)</f>
        <v>0</v>
      </c>
      <c r="P864" s="0" t="n">
        <f aca="false">D864-IF(N863=1,E863,D863)</f>
        <v>289</v>
      </c>
      <c r="Q864" s="0" t="n">
        <f aca="false">H863*P864</f>
        <v>289</v>
      </c>
      <c r="R864" s="0" t="n">
        <f aca="false">R863+P864*S863</f>
        <v>627</v>
      </c>
      <c r="S864" s="0" t="n">
        <f aca="false">INT(R864*$O$1/IF(N864=1,E864,D864))*H864</f>
        <v>0</v>
      </c>
      <c r="T864" s="0" t="n">
        <f aca="false">IF(N864=1,ABS(S864)+ABS(60),ABS(S864-S863))</f>
        <v>0</v>
      </c>
    </row>
    <row r="865" customFormat="false" ht="15" hidden="false" customHeight="false" outlineLevel="0" collapsed="false">
      <c r="A865" s="1" t="n">
        <v>37251</v>
      </c>
      <c r="B865" s="2" t="n">
        <v>5392.43</v>
      </c>
      <c r="C865" s="2" t="n">
        <v>155546</v>
      </c>
      <c r="D865" s="2" t="n">
        <v>5375</v>
      </c>
      <c r="E865" s="2" t="n">
        <v>5359</v>
      </c>
      <c r="F865" s="2" t="n">
        <f aca="false">AVERAGE(B806:B865)</f>
        <v>4419.99916666666</v>
      </c>
      <c r="G865" s="2" t="n">
        <f aca="false">AVERAGE(C806:C865)</f>
        <v>89932.9</v>
      </c>
      <c r="H865" s="2" t="n">
        <f aca="false">SIGN(C865-G865)</f>
        <v>1</v>
      </c>
      <c r="I865" s="0" t="n">
        <f aca="false">B865-B864</f>
        <v>19.6199999999999</v>
      </c>
      <c r="J865" s="0" t="n">
        <f aca="false">H864*I865</f>
        <v>19.6199999999999</v>
      </c>
      <c r="K865" s="0" t="n">
        <f aca="false">K864+I865*L864</f>
        <v>7757.05999999998</v>
      </c>
      <c r="L865" s="0" t="n">
        <f aca="false">INT(K865*$O$1/B865)*H865</f>
        <v>8</v>
      </c>
      <c r="M865" s="0" t="n">
        <f aca="false">ABS(L865-L864)</f>
        <v>0</v>
      </c>
      <c r="N865" s="0" t="n">
        <f aca="false">COUNTIF(工作表2!$A$2:$A$248,A865)</f>
        <v>0</v>
      </c>
      <c r="P865" s="0" t="n">
        <f aca="false">D865-IF(N864=1,E864,D864)</f>
        <v>-25</v>
      </c>
      <c r="Q865" s="0" t="n">
        <f aca="false">H864*P865</f>
        <v>-25</v>
      </c>
      <c r="R865" s="0" t="n">
        <f aca="false">R864+P865*S864</f>
        <v>627</v>
      </c>
      <c r="S865" s="0" t="n">
        <f aca="false">INT(R865*$O$1/IF(N865=1,E865,D865))*H865</f>
        <v>0</v>
      </c>
      <c r="T865" s="0" t="n">
        <f aca="false">IF(N865=1,ABS(S865)+ABS(60),ABS(S865-S864))</f>
        <v>0</v>
      </c>
    </row>
    <row r="866" customFormat="false" ht="15" hidden="false" customHeight="false" outlineLevel="0" collapsed="false">
      <c r="A866" s="1" t="n">
        <v>37252</v>
      </c>
      <c r="B866" s="2" t="n">
        <v>5332.98</v>
      </c>
      <c r="C866" s="2" t="n">
        <v>160191</v>
      </c>
      <c r="D866" s="2" t="n">
        <v>5282</v>
      </c>
      <c r="E866" s="2" t="n">
        <v>5269</v>
      </c>
      <c r="F866" s="2" t="n">
        <f aca="false">AVERAGE(B807:B866)</f>
        <v>4451.4445</v>
      </c>
      <c r="G866" s="2" t="n">
        <f aca="false">AVERAGE(C807:C866)</f>
        <v>92114.1666666667</v>
      </c>
      <c r="H866" s="2" t="n">
        <f aca="false">SIGN(C866-G866)</f>
        <v>1</v>
      </c>
      <c r="I866" s="0" t="n">
        <f aca="false">B866-B865</f>
        <v>-59.4500000000007</v>
      </c>
      <c r="J866" s="0" t="n">
        <f aca="false">H865*I866</f>
        <v>-59.4500000000007</v>
      </c>
      <c r="K866" s="0" t="n">
        <f aca="false">K865+I866*L865</f>
        <v>7281.45999999997</v>
      </c>
      <c r="L866" s="0" t="n">
        <f aca="false">INT(K866*$O$1/B866)*H866</f>
        <v>8</v>
      </c>
      <c r="M866" s="0" t="n">
        <f aca="false">ABS(L866-L865)</f>
        <v>0</v>
      </c>
      <c r="N866" s="0" t="n">
        <f aca="false">COUNTIF(工作表2!$A$2:$A$248,A866)</f>
        <v>0</v>
      </c>
      <c r="P866" s="0" t="n">
        <f aca="false">D866-IF(N865=1,E865,D865)</f>
        <v>-93</v>
      </c>
      <c r="Q866" s="0" t="n">
        <f aca="false">H865*P866</f>
        <v>-93</v>
      </c>
      <c r="R866" s="0" t="n">
        <f aca="false">R865+P866*S865</f>
        <v>627</v>
      </c>
      <c r="S866" s="0" t="n">
        <f aca="false">INT(R866*$O$1/IF(N866=1,E866,D866))*H866</f>
        <v>0</v>
      </c>
      <c r="T866" s="0" t="n">
        <f aca="false">IF(N866=1,ABS(S866)+ABS(60),ABS(S866-S865))</f>
        <v>0</v>
      </c>
    </row>
    <row r="867" customFormat="false" ht="15" hidden="false" customHeight="false" outlineLevel="0" collapsed="false">
      <c r="A867" s="1" t="n">
        <v>37253</v>
      </c>
      <c r="B867" s="2" t="n">
        <v>5398.28</v>
      </c>
      <c r="C867" s="2" t="n">
        <v>123348</v>
      </c>
      <c r="D867" s="2" t="n">
        <v>5400</v>
      </c>
      <c r="E867" s="2" t="n">
        <v>5363</v>
      </c>
      <c r="F867" s="2" t="n">
        <f aca="false">AVERAGE(B808:B867)</f>
        <v>4483.18816666666</v>
      </c>
      <c r="G867" s="2" t="n">
        <f aca="false">AVERAGE(C808:C867)</f>
        <v>93432.8166666667</v>
      </c>
      <c r="H867" s="2" t="n">
        <f aca="false">SIGN(C867-G867)</f>
        <v>1</v>
      </c>
      <c r="I867" s="0" t="n">
        <f aca="false">B867-B866</f>
        <v>65.3000000000002</v>
      </c>
      <c r="J867" s="0" t="n">
        <f aca="false">H866*I867</f>
        <v>65.3000000000002</v>
      </c>
      <c r="K867" s="0" t="n">
        <f aca="false">K866+I867*L866</f>
        <v>7803.85999999998</v>
      </c>
      <c r="L867" s="0" t="n">
        <f aca="false">INT(K867*$O$1/B867)*H867</f>
        <v>8</v>
      </c>
      <c r="M867" s="0" t="n">
        <f aca="false">ABS(L867-L866)</f>
        <v>0</v>
      </c>
      <c r="N867" s="0" t="n">
        <f aca="false">COUNTIF(工作表2!$A$2:$A$248,A867)</f>
        <v>0</v>
      </c>
      <c r="P867" s="0" t="n">
        <f aca="false">D867-IF(N866=1,E866,D866)</f>
        <v>118</v>
      </c>
      <c r="Q867" s="0" t="n">
        <f aca="false">H866*P867</f>
        <v>118</v>
      </c>
      <c r="R867" s="0" t="n">
        <f aca="false">R866+P867*S866</f>
        <v>627</v>
      </c>
      <c r="S867" s="0" t="n">
        <f aca="false">INT(R867*$O$1/IF(N867=1,E867,D867))*H867</f>
        <v>0</v>
      </c>
      <c r="T867" s="0" t="n">
        <f aca="false">IF(N867=1,ABS(S867)+ABS(60),ABS(S867-S866))</f>
        <v>0</v>
      </c>
    </row>
    <row r="868" customFormat="false" ht="15" hidden="false" customHeight="false" outlineLevel="0" collapsed="false">
      <c r="A868" s="1" t="n">
        <v>37256</v>
      </c>
      <c r="B868" s="2" t="n">
        <v>5551.24</v>
      </c>
      <c r="C868" s="2" t="n">
        <v>140484</v>
      </c>
      <c r="D868" s="2" t="n">
        <v>5598</v>
      </c>
      <c r="E868" s="2" t="n">
        <v>5589</v>
      </c>
      <c r="F868" s="2" t="n">
        <f aca="false">AVERAGE(B809:B868)</f>
        <v>4515.95116666667</v>
      </c>
      <c r="G868" s="2" t="n">
        <f aca="false">AVERAGE(C809:C868)</f>
        <v>95082.6833333333</v>
      </c>
      <c r="H868" s="2" t="n">
        <f aca="false">SIGN(C868-G868)</f>
        <v>1</v>
      </c>
      <c r="I868" s="0" t="n">
        <f aca="false">B868-B867</f>
        <v>152.96</v>
      </c>
      <c r="J868" s="0" t="n">
        <f aca="false">H867*I868</f>
        <v>152.96</v>
      </c>
      <c r="K868" s="0" t="n">
        <f aca="false">K867+I868*L867</f>
        <v>9027.53999999998</v>
      </c>
      <c r="L868" s="0" t="n">
        <f aca="false">INT(K868*$O$1/B868)*H868</f>
        <v>9</v>
      </c>
      <c r="M868" s="0" t="n">
        <f aca="false">ABS(L868-L867)</f>
        <v>1</v>
      </c>
      <c r="N868" s="0" t="n">
        <f aca="false">COUNTIF(工作表2!$A$2:$A$248,A868)</f>
        <v>0</v>
      </c>
      <c r="P868" s="0" t="n">
        <f aca="false">D868-IF(N867=1,E867,D867)</f>
        <v>198</v>
      </c>
      <c r="Q868" s="0" t="n">
        <f aca="false">H867*P868</f>
        <v>198</v>
      </c>
      <c r="R868" s="0" t="n">
        <f aca="false">R867+P868*S867</f>
        <v>627</v>
      </c>
      <c r="S868" s="0" t="n">
        <f aca="false">INT(R868*$O$1/IF(N868=1,E868,D868))*H868</f>
        <v>0</v>
      </c>
      <c r="T868" s="0" t="n">
        <f aca="false">IF(N868=1,ABS(S868)+ABS(60),ABS(S868-S867))</f>
        <v>0</v>
      </c>
    </row>
    <row r="869" customFormat="false" ht="15" hidden="false" customHeight="false" outlineLevel="0" collapsed="false">
      <c r="A869" s="1" t="n">
        <v>37258</v>
      </c>
      <c r="B869" s="2" t="n">
        <v>5600.05</v>
      </c>
      <c r="C869" s="2" t="n">
        <v>166404</v>
      </c>
      <c r="D869" s="2" t="n">
        <v>5585</v>
      </c>
      <c r="E869" s="2" t="n">
        <v>5623</v>
      </c>
      <c r="F869" s="2" t="n">
        <f aca="false">AVERAGE(B810:B869)</f>
        <v>4550.61283333333</v>
      </c>
      <c r="G869" s="2" t="n">
        <f aca="false">AVERAGE(C810:C869)</f>
        <v>97411.35</v>
      </c>
      <c r="H869" s="2" t="n">
        <f aca="false">SIGN(C869-G869)</f>
        <v>1</v>
      </c>
      <c r="I869" s="0" t="n">
        <f aca="false">B869-B868</f>
        <v>48.8100000000004</v>
      </c>
      <c r="J869" s="0" t="n">
        <f aca="false">H868*I869</f>
        <v>48.8100000000004</v>
      </c>
      <c r="K869" s="0" t="n">
        <f aca="false">K868+I869*L868</f>
        <v>9466.82999999998</v>
      </c>
      <c r="L869" s="0" t="n">
        <f aca="false">INT(K869*$O$1/B869)*H869</f>
        <v>10</v>
      </c>
      <c r="M869" s="0" t="n">
        <f aca="false">ABS(L869-L868)</f>
        <v>1</v>
      </c>
      <c r="N869" s="0" t="n">
        <f aca="false">COUNTIF(工作表2!$A$2:$A$248,A869)</f>
        <v>0</v>
      </c>
      <c r="P869" s="0" t="n">
        <f aca="false">D869-IF(N868=1,E868,D868)</f>
        <v>-13</v>
      </c>
      <c r="Q869" s="0" t="n">
        <f aca="false">H868*P869</f>
        <v>-13</v>
      </c>
      <c r="R869" s="0" t="n">
        <f aca="false">R868+P869*S868</f>
        <v>627</v>
      </c>
      <c r="S869" s="0" t="n">
        <f aca="false">INT(R869*$O$1/IF(N869=1,E869,D869))*H869</f>
        <v>0</v>
      </c>
      <c r="T869" s="0" t="n">
        <f aca="false">IF(N869=1,ABS(S869)+ABS(60),ABS(S869-S868))</f>
        <v>0</v>
      </c>
    </row>
    <row r="870" customFormat="false" ht="15" hidden="false" customHeight="false" outlineLevel="0" collapsed="false">
      <c r="A870" s="1" t="n">
        <v>37259</v>
      </c>
      <c r="B870" s="2" t="n">
        <v>5526.32</v>
      </c>
      <c r="C870" s="2" t="n">
        <v>157928</v>
      </c>
      <c r="D870" s="2" t="n">
        <v>5463</v>
      </c>
      <c r="E870" s="2" t="n">
        <v>5460</v>
      </c>
      <c r="F870" s="2" t="n">
        <f aca="false">AVERAGE(B811:B870)</f>
        <v>4582.40266666667</v>
      </c>
      <c r="G870" s="2" t="n">
        <f aca="false">AVERAGE(C811:C870)</f>
        <v>99441.4666666667</v>
      </c>
      <c r="H870" s="2" t="n">
        <f aca="false">SIGN(C870-G870)</f>
        <v>1</v>
      </c>
      <c r="I870" s="0" t="n">
        <f aca="false">B870-B869</f>
        <v>-73.7300000000005</v>
      </c>
      <c r="J870" s="0" t="n">
        <f aca="false">H869*I870</f>
        <v>-73.7300000000005</v>
      </c>
      <c r="K870" s="0" t="n">
        <f aca="false">K869+I870*L869</f>
        <v>8729.52999999998</v>
      </c>
      <c r="L870" s="0" t="n">
        <f aca="false">INT(K870*$O$1/B870)*H870</f>
        <v>9</v>
      </c>
      <c r="M870" s="0" t="n">
        <f aca="false">ABS(L870-L869)</f>
        <v>1</v>
      </c>
      <c r="N870" s="0" t="n">
        <f aca="false">COUNTIF(工作表2!$A$2:$A$248,A870)</f>
        <v>0</v>
      </c>
      <c r="P870" s="0" t="n">
        <f aca="false">D870-IF(N869=1,E869,D869)</f>
        <v>-122</v>
      </c>
      <c r="Q870" s="0" t="n">
        <f aca="false">H869*P870</f>
        <v>-122</v>
      </c>
      <c r="R870" s="0" t="n">
        <f aca="false">R869+P870*S869</f>
        <v>627</v>
      </c>
      <c r="S870" s="0" t="n">
        <f aca="false">INT(R870*$O$1/IF(N870=1,E870,D870))*H870</f>
        <v>0</v>
      </c>
      <c r="T870" s="0" t="n">
        <f aca="false">IF(N870=1,ABS(S870)+ABS(60),ABS(S870-S869))</f>
        <v>0</v>
      </c>
    </row>
    <row r="871" customFormat="false" ht="15" hidden="false" customHeight="false" outlineLevel="0" collapsed="false">
      <c r="A871" s="1" t="n">
        <v>37260</v>
      </c>
      <c r="B871" s="2" t="n">
        <v>5638.53</v>
      </c>
      <c r="C871" s="2" t="n">
        <v>161810</v>
      </c>
      <c r="D871" s="2" t="n">
        <v>5635</v>
      </c>
      <c r="E871" s="2" t="n">
        <v>5627</v>
      </c>
      <c r="F871" s="2" t="n">
        <f aca="false">AVERAGE(B812:B871)</f>
        <v>4613.21266666667</v>
      </c>
      <c r="G871" s="2" t="n">
        <f aca="false">AVERAGE(C812:C871)</f>
        <v>101291.283333333</v>
      </c>
      <c r="H871" s="2" t="n">
        <f aca="false">SIGN(C871-G871)</f>
        <v>1</v>
      </c>
      <c r="I871" s="0" t="n">
        <f aca="false">B871-B870</f>
        <v>112.21</v>
      </c>
      <c r="J871" s="0" t="n">
        <f aca="false">H870*I871</f>
        <v>112.21</v>
      </c>
      <c r="K871" s="0" t="n">
        <f aca="false">K870+I871*L870</f>
        <v>9739.41999999998</v>
      </c>
      <c r="L871" s="0" t="n">
        <f aca="false">INT(K871*$O$1/B871)*H871</f>
        <v>10</v>
      </c>
      <c r="M871" s="0" t="n">
        <f aca="false">ABS(L871-L870)</f>
        <v>1</v>
      </c>
      <c r="N871" s="0" t="n">
        <f aca="false">COUNTIF(工作表2!$A$2:$A$248,A871)</f>
        <v>0</v>
      </c>
      <c r="P871" s="0" t="n">
        <f aca="false">D871-IF(N870=1,E870,D870)</f>
        <v>172</v>
      </c>
      <c r="Q871" s="0" t="n">
        <f aca="false">H870*P871</f>
        <v>172</v>
      </c>
      <c r="R871" s="0" t="n">
        <f aca="false">R870+P871*S870</f>
        <v>627</v>
      </c>
      <c r="S871" s="0" t="n">
        <f aca="false">INT(R871*$O$1/IF(N871=1,E871,D871))*H871</f>
        <v>0</v>
      </c>
      <c r="T871" s="0" t="n">
        <f aca="false">IF(N871=1,ABS(S871)+ABS(60),ABS(S871-S870))</f>
        <v>0</v>
      </c>
    </row>
    <row r="872" customFormat="false" ht="15" hidden="false" customHeight="false" outlineLevel="0" collapsed="false">
      <c r="A872" s="1" t="n">
        <v>37263</v>
      </c>
      <c r="B872" s="2" t="n">
        <v>5834.89</v>
      </c>
      <c r="C872" s="2" t="n">
        <v>169553</v>
      </c>
      <c r="D872" s="2" t="n">
        <v>5817</v>
      </c>
      <c r="E872" s="2" t="n">
        <v>5840</v>
      </c>
      <c r="F872" s="2" t="n">
        <f aca="false">AVERAGE(B813:B872)</f>
        <v>4647.1025</v>
      </c>
      <c r="G872" s="2" t="n">
        <f aca="false">AVERAGE(C813:C872)</f>
        <v>102912.033333333</v>
      </c>
      <c r="H872" s="2" t="n">
        <f aca="false">SIGN(C872-G872)</f>
        <v>1</v>
      </c>
      <c r="I872" s="0" t="n">
        <f aca="false">B872-B871</f>
        <v>196.360000000001</v>
      </c>
      <c r="J872" s="0" t="n">
        <f aca="false">H871*I872</f>
        <v>196.360000000001</v>
      </c>
      <c r="K872" s="0" t="n">
        <f aca="false">K871+I872*L871</f>
        <v>11703.02</v>
      </c>
      <c r="L872" s="0" t="n">
        <f aca="false">INT(K872*$O$1/B872)*H872</f>
        <v>12</v>
      </c>
      <c r="M872" s="0" t="n">
        <f aca="false">ABS(L872-L871)</f>
        <v>2</v>
      </c>
      <c r="N872" s="0" t="n">
        <f aca="false">COUNTIF(工作表2!$A$2:$A$248,A872)</f>
        <v>0</v>
      </c>
      <c r="P872" s="0" t="n">
        <f aca="false">D872-IF(N871=1,E871,D871)</f>
        <v>182</v>
      </c>
      <c r="Q872" s="0" t="n">
        <f aca="false">H871*P872</f>
        <v>182</v>
      </c>
      <c r="R872" s="0" t="n">
        <f aca="false">R871+P872*S871</f>
        <v>627</v>
      </c>
      <c r="S872" s="0" t="n">
        <f aca="false">INT(R872*$O$1/IF(N872=1,E872,D872))*H872</f>
        <v>0</v>
      </c>
      <c r="T872" s="0" t="n">
        <f aca="false">IF(N872=1,ABS(S872)+ABS(60),ABS(S872-S871))</f>
        <v>0</v>
      </c>
    </row>
    <row r="873" customFormat="false" ht="15" hidden="false" customHeight="false" outlineLevel="0" collapsed="false">
      <c r="A873" s="1" t="n">
        <v>37264</v>
      </c>
      <c r="B873" s="2" t="n">
        <v>5810.08</v>
      </c>
      <c r="C873" s="2" t="n">
        <v>186109</v>
      </c>
      <c r="D873" s="2" t="n">
        <v>5815</v>
      </c>
      <c r="E873" s="2" t="n">
        <v>5810</v>
      </c>
      <c r="F873" s="2" t="n">
        <f aca="false">AVERAGE(B814:B873)</f>
        <v>4682.05683333333</v>
      </c>
      <c r="G873" s="2" t="n">
        <f aca="false">AVERAGE(C814:C873)</f>
        <v>105481.533333333</v>
      </c>
      <c r="H873" s="2" t="n">
        <f aca="false">SIGN(C873-G873)</f>
        <v>1</v>
      </c>
      <c r="I873" s="0" t="n">
        <f aca="false">B873-B872</f>
        <v>-24.8100000000004</v>
      </c>
      <c r="J873" s="0" t="n">
        <f aca="false">H872*I873</f>
        <v>-24.8100000000004</v>
      </c>
      <c r="K873" s="0" t="n">
        <f aca="false">K872+I873*L872</f>
        <v>11405.3</v>
      </c>
      <c r="L873" s="0" t="n">
        <f aca="false">INT(K873*$O$1/B873)*H873</f>
        <v>11</v>
      </c>
      <c r="M873" s="0" t="n">
        <f aca="false">ABS(L873-L872)</f>
        <v>1</v>
      </c>
      <c r="N873" s="0" t="n">
        <f aca="false">COUNTIF(工作表2!$A$2:$A$248,A873)</f>
        <v>0</v>
      </c>
      <c r="P873" s="0" t="n">
        <f aca="false">D873-IF(N872=1,E872,D872)</f>
        <v>-2</v>
      </c>
      <c r="Q873" s="0" t="n">
        <f aca="false">H872*P873</f>
        <v>-2</v>
      </c>
      <c r="R873" s="0" t="n">
        <f aca="false">R872+P873*S872</f>
        <v>627</v>
      </c>
      <c r="S873" s="0" t="n">
        <f aca="false">INT(R873*$O$1/IF(N873=1,E873,D873))*H873</f>
        <v>0</v>
      </c>
      <c r="T873" s="0" t="n">
        <f aca="false">IF(N873=1,ABS(S873)+ABS(60),ABS(S873-S872))</f>
        <v>0</v>
      </c>
    </row>
    <row r="874" customFormat="false" ht="15" hidden="false" customHeight="false" outlineLevel="0" collapsed="false">
      <c r="A874" s="1" t="n">
        <v>37265</v>
      </c>
      <c r="B874" s="2" t="n">
        <v>5865.54</v>
      </c>
      <c r="C874" s="2" t="n">
        <v>191247</v>
      </c>
      <c r="D874" s="2" t="n">
        <v>5859</v>
      </c>
      <c r="E874" s="2" t="n">
        <v>5815</v>
      </c>
      <c r="F874" s="2" t="n">
        <f aca="false">AVERAGE(B815:B874)</f>
        <v>4716.56816666667</v>
      </c>
      <c r="G874" s="2" t="n">
        <f aca="false">AVERAGE(C815:C874)</f>
        <v>108144.466666667</v>
      </c>
      <c r="H874" s="2" t="n">
        <f aca="false">SIGN(C874-G874)</f>
        <v>1</v>
      </c>
      <c r="I874" s="0" t="n">
        <f aca="false">B874-B873</f>
        <v>55.46</v>
      </c>
      <c r="J874" s="0" t="n">
        <f aca="false">H873*I874</f>
        <v>55.46</v>
      </c>
      <c r="K874" s="0" t="n">
        <f aca="false">K873+I874*L873</f>
        <v>12015.36</v>
      </c>
      <c r="L874" s="0" t="n">
        <f aca="false">INT(K874*$O$1/B874)*H874</f>
        <v>12</v>
      </c>
      <c r="M874" s="0" t="n">
        <f aca="false">ABS(L874-L873)</f>
        <v>1</v>
      </c>
      <c r="N874" s="0" t="n">
        <f aca="false">COUNTIF(工作表2!$A$2:$A$248,A874)</f>
        <v>0</v>
      </c>
      <c r="P874" s="0" t="n">
        <f aca="false">D874-IF(N873=1,E873,D873)</f>
        <v>44</v>
      </c>
      <c r="Q874" s="0" t="n">
        <f aca="false">H873*P874</f>
        <v>44</v>
      </c>
      <c r="R874" s="0" t="n">
        <f aca="false">R873+P874*S873</f>
        <v>627</v>
      </c>
      <c r="S874" s="0" t="n">
        <f aca="false">INT(R874*$O$1/IF(N874=1,E874,D874))*H874</f>
        <v>0</v>
      </c>
      <c r="T874" s="0" t="n">
        <f aca="false">IF(N874=1,ABS(S874)+ABS(60),ABS(S874-S873))</f>
        <v>0</v>
      </c>
    </row>
    <row r="875" customFormat="false" ht="15" hidden="false" customHeight="false" outlineLevel="0" collapsed="false">
      <c r="A875" s="1" t="n">
        <v>37266</v>
      </c>
      <c r="B875" s="2" t="n">
        <v>5871.28</v>
      </c>
      <c r="C875" s="2" t="n">
        <v>178730</v>
      </c>
      <c r="D875" s="2" t="n">
        <v>5829</v>
      </c>
      <c r="E875" s="2" t="n">
        <v>5810</v>
      </c>
      <c r="F875" s="2" t="n">
        <f aca="false">AVERAGE(B816:B875)</f>
        <v>4750.804</v>
      </c>
      <c r="G875" s="2" t="n">
        <f aca="false">AVERAGE(C816:C875)</f>
        <v>110099.066666667</v>
      </c>
      <c r="H875" s="2" t="n">
        <f aca="false">SIGN(C875-G875)</f>
        <v>1</v>
      </c>
      <c r="I875" s="0" t="n">
        <f aca="false">B875-B874</f>
        <v>5.73999999999978</v>
      </c>
      <c r="J875" s="0" t="n">
        <f aca="false">H874*I875</f>
        <v>5.73999999999978</v>
      </c>
      <c r="K875" s="0" t="n">
        <f aca="false">K874+I875*L874</f>
        <v>12084.24</v>
      </c>
      <c r="L875" s="0" t="n">
        <f aca="false">INT(K875*$O$1/B875)*H875</f>
        <v>12</v>
      </c>
      <c r="M875" s="0" t="n">
        <f aca="false">ABS(L875-L874)</f>
        <v>0</v>
      </c>
      <c r="N875" s="0" t="n">
        <f aca="false">COUNTIF(工作表2!$A$2:$A$248,A875)</f>
        <v>0</v>
      </c>
      <c r="P875" s="0" t="n">
        <f aca="false">D875-IF(N874=1,E874,D874)</f>
        <v>-30</v>
      </c>
      <c r="Q875" s="0" t="n">
        <f aca="false">H874*P875</f>
        <v>-30</v>
      </c>
      <c r="R875" s="0" t="n">
        <f aca="false">R874+P875*S874</f>
        <v>627</v>
      </c>
      <c r="S875" s="0" t="n">
        <f aca="false">INT(R875*$O$1/IF(N875=1,E875,D875))*H875</f>
        <v>0</v>
      </c>
      <c r="T875" s="0" t="n">
        <f aca="false">IF(N875=1,ABS(S875)+ABS(60),ABS(S875-S874))</f>
        <v>0</v>
      </c>
    </row>
    <row r="876" customFormat="false" ht="15" hidden="false" customHeight="false" outlineLevel="0" collapsed="false">
      <c r="A876" s="1" t="n">
        <v>37267</v>
      </c>
      <c r="B876" s="2" t="n">
        <v>5687.59</v>
      </c>
      <c r="C876" s="2" t="n">
        <v>195795</v>
      </c>
      <c r="D876" s="2" t="n">
        <v>5640</v>
      </c>
      <c r="E876" s="2" t="n">
        <v>5621</v>
      </c>
      <c r="F876" s="2" t="n">
        <f aca="false">AVERAGE(B817:B876)</f>
        <v>4782.07716666667</v>
      </c>
      <c r="G876" s="2" t="n">
        <f aca="false">AVERAGE(C817:C876)</f>
        <v>112768.95</v>
      </c>
      <c r="H876" s="2" t="n">
        <f aca="false">SIGN(C876-G876)</f>
        <v>1</v>
      </c>
      <c r="I876" s="0" t="n">
        <f aca="false">B876-B875</f>
        <v>-183.69</v>
      </c>
      <c r="J876" s="0" t="n">
        <f aca="false">H875*I876</f>
        <v>-183.69</v>
      </c>
      <c r="K876" s="0" t="n">
        <f aca="false">K875+I876*L875</f>
        <v>9879.95999999998</v>
      </c>
      <c r="L876" s="0" t="n">
        <f aca="false">INT(K876*$O$1/B876)*H876</f>
        <v>10</v>
      </c>
      <c r="M876" s="0" t="n">
        <f aca="false">ABS(L876-L875)</f>
        <v>2</v>
      </c>
      <c r="N876" s="0" t="n">
        <f aca="false">COUNTIF(工作表2!$A$2:$A$248,A876)</f>
        <v>0</v>
      </c>
      <c r="P876" s="0" t="n">
        <f aca="false">D876-IF(N875=1,E875,D875)</f>
        <v>-189</v>
      </c>
      <c r="Q876" s="0" t="n">
        <f aca="false">H875*P876</f>
        <v>-189</v>
      </c>
      <c r="R876" s="0" t="n">
        <f aca="false">R875+P876*S875</f>
        <v>627</v>
      </c>
      <c r="S876" s="0" t="n">
        <f aca="false">INT(R876*$O$1/IF(N876=1,E876,D876))*H876</f>
        <v>0</v>
      </c>
      <c r="T876" s="0" t="n">
        <f aca="false">IF(N876=1,ABS(S876)+ABS(60),ABS(S876-S875))</f>
        <v>0</v>
      </c>
    </row>
    <row r="877" customFormat="false" ht="15" hidden="false" customHeight="false" outlineLevel="0" collapsed="false">
      <c r="A877" s="1" t="n">
        <v>37270</v>
      </c>
      <c r="B877" s="2" t="n">
        <v>5611.86</v>
      </c>
      <c r="C877" s="2" t="n">
        <v>105274</v>
      </c>
      <c r="D877" s="2" t="n">
        <v>5590</v>
      </c>
      <c r="E877" s="2" t="n">
        <v>5555</v>
      </c>
      <c r="F877" s="2" t="n">
        <f aca="false">AVERAGE(B818:B877)</f>
        <v>4811.5145</v>
      </c>
      <c r="G877" s="2" t="n">
        <f aca="false">AVERAGE(C818:C877)</f>
        <v>113659.283333333</v>
      </c>
      <c r="H877" s="2" t="n">
        <f aca="false">SIGN(C877-G877)</f>
        <v>-1</v>
      </c>
      <c r="I877" s="0" t="n">
        <f aca="false">B877-B876</f>
        <v>-75.7300000000005</v>
      </c>
      <c r="J877" s="0" t="n">
        <f aca="false">H876*I877</f>
        <v>-75.7300000000005</v>
      </c>
      <c r="K877" s="0" t="n">
        <f aca="false">K876+I877*L876</f>
        <v>9122.65999999998</v>
      </c>
      <c r="L877" s="0" t="n">
        <f aca="false">INT(K877*$O$1/B877)*H877</f>
        <v>-9</v>
      </c>
      <c r="M877" s="0" t="n">
        <f aca="false">ABS(L877-L876)</f>
        <v>19</v>
      </c>
      <c r="N877" s="0" t="n">
        <f aca="false">COUNTIF(工作表2!$A$2:$A$248,A877)</f>
        <v>0</v>
      </c>
      <c r="P877" s="0" t="n">
        <f aca="false">D877-IF(N876=1,E876,D876)</f>
        <v>-50</v>
      </c>
      <c r="Q877" s="0" t="n">
        <f aca="false">H876*P877</f>
        <v>-50</v>
      </c>
      <c r="R877" s="0" t="n">
        <f aca="false">R876+P877*S876</f>
        <v>627</v>
      </c>
      <c r="S877" s="0" t="n">
        <f aca="false">INT(R877*$O$1/IF(N877=1,E877,D877))*H877</f>
        <v>-0</v>
      </c>
      <c r="T877" s="0" t="n">
        <f aca="false">IF(N877=1,ABS(S877)+ABS(60),ABS(S877-S876))</f>
        <v>0</v>
      </c>
    </row>
    <row r="878" customFormat="false" ht="15" hidden="false" customHeight="false" outlineLevel="0" collapsed="false">
      <c r="A878" s="1" t="n">
        <v>37271</v>
      </c>
      <c r="B878" s="2" t="n">
        <v>5592.74</v>
      </c>
      <c r="C878" s="2" t="n">
        <v>116797</v>
      </c>
      <c r="D878" s="2" t="n">
        <v>5590</v>
      </c>
      <c r="E878" s="2" t="n">
        <v>5549</v>
      </c>
      <c r="F878" s="2" t="n">
        <f aca="false">AVERAGE(B819:B878)</f>
        <v>4839.7165</v>
      </c>
      <c r="G878" s="2" t="n">
        <f aca="false">AVERAGE(C819:C878)</f>
        <v>114753.366666667</v>
      </c>
      <c r="H878" s="2" t="n">
        <f aca="false">SIGN(C878-G878)</f>
        <v>1</v>
      </c>
      <c r="I878" s="0" t="n">
        <f aca="false">B878-B877</f>
        <v>-19.1199999999999</v>
      </c>
      <c r="J878" s="0" t="n">
        <f aca="false">H877*I878</f>
        <v>19.1199999999999</v>
      </c>
      <c r="K878" s="0" t="n">
        <f aca="false">K877+I878*L877</f>
        <v>9294.73999999998</v>
      </c>
      <c r="L878" s="0" t="n">
        <f aca="false">INT(K878*$O$1/B878)*H878</f>
        <v>9</v>
      </c>
      <c r="M878" s="0" t="n">
        <f aca="false">ABS(L878-L877)</f>
        <v>18</v>
      </c>
      <c r="N878" s="0" t="n">
        <f aca="false">COUNTIF(工作表2!$A$2:$A$248,A878)</f>
        <v>0</v>
      </c>
      <c r="P878" s="0" t="n">
        <f aca="false">D878-IF(N877=1,E877,D877)</f>
        <v>0</v>
      </c>
      <c r="Q878" s="0" t="n">
        <f aca="false">H877*P878</f>
        <v>-0</v>
      </c>
      <c r="R878" s="0" t="n">
        <f aca="false">R877+P878*S877</f>
        <v>627</v>
      </c>
      <c r="S878" s="0" t="n">
        <f aca="false">INT(R878*$O$1/IF(N878=1,E878,D878))*H878</f>
        <v>0</v>
      </c>
      <c r="T878" s="0" t="n">
        <f aca="false">IF(N878=1,ABS(S878)+ABS(60),ABS(S878-S877))</f>
        <v>0</v>
      </c>
    </row>
    <row r="879" customFormat="false" ht="15" hidden="false" customHeight="false" outlineLevel="0" collapsed="false">
      <c r="A879" s="1" t="n">
        <v>37272</v>
      </c>
      <c r="B879" s="2" t="n">
        <v>5488.33</v>
      </c>
      <c r="C879" s="2" t="n">
        <v>116028</v>
      </c>
      <c r="D879" s="2" t="n">
        <v>5460</v>
      </c>
      <c r="E879" s="2" t="n">
        <v>5400</v>
      </c>
      <c r="F879" s="2" t="n">
        <f aca="false">AVERAGE(B820:B879)</f>
        <v>4866.615</v>
      </c>
      <c r="G879" s="2" t="n">
        <f aca="false">AVERAGE(C820:C879)</f>
        <v>115888.516666667</v>
      </c>
      <c r="H879" s="2" t="n">
        <f aca="false">SIGN(C879-G879)</f>
        <v>1</v>
      </c>
      <c r="I879" s="0" t="n">
        <f aca="false">B879-B878</f>
        <v>-104.41</v>
      </c>
      <c r="J879" s="0" t="n">
        <f aca="false">H878*I879</f>
        <v>-104.41</v>
      </c>
      <c r="K879" s="0" t="n">
        <f aca="false">K878+I879*L878</f>
        <v>8355.04999999998</v>
      </c>
      <c r="L879" s="0" t="n">
        <f aca="false">INT(K879*$O$1/B879)*H879</f>
        <v>9</v>
      </c>
      <c r="M879" s="0" t="n">
        <f aca="false">ABS(L879-L878)</f>
        <v>0</v>
      </c>
      <c r="N879" s="0" t="n">
        <f aca="false">COUNTIF(工作表2!$A$2:$A$248,A879)</f>
        <v>1</v>
      </c>
      <c r="P879" s="0" t="n">
        <f aca="false">D879-IF(N878=1,E878,D878)</f>
        <v>-130</v>
      </c>
      <c r="Q879" s="0" t="n">
        <f aca="false">H878*P879</f>
        <v>-130</v>
      </c>
      <c r="R879" s="0" t="n">
        <f aca="false">R878+P879*S878</f>
        <v>627</v>
      </c>
      <c r="S879" s="0" t="n">
        <f aca="false">INT(R879*$O$1/IF(N879=1,E879,D879))*H879</f>
        <v>0</v>
      </c>
      <c r="T879" s="0" t="n">
        <f aca="false">IF(N879=1,ABS(S879)+ABS(60),ABS(S879-S878))</f>
        <v>60</v>
      </c>
    </row>
    <row r="880" customFormat="false" ht="15" hidden="false" customHeight="false" outlineLevel="0" collapsed="false">
      <c r="A880" s="1" t="n">
        <v>37273</v>
      </c>
      <c r="B880" s="2" t="n">
        <v>5501.13</v>
      </c>
      <c r="C880" s="2" t="n">
        <v>100752</v>
      </c>
      <c r="D880" s="2" t="n">
        <v>5450</v>
      </c>
      <c r="E880" s="2" t="n">
        <v>5438</v>
      </c>
      <c r="F880" s="2" t="n">
        <f aca="false">AVERAGE(B821:B880)</f>
        <v>4891.856</v>
      </c>
      <c r="G880" s="2" t="n">
        <f aca="false">AVERAGE(C821:C880)</f>
        <v>116563.45</v>
      </c>
      <c r="H880" s="2" t="n">
        <f aca="false">SIGN(C880-G880)</f>
        <v>-1</v>
      </c>
      <c r="I880" s="0" t="n">
        <f aca="false">B880-B879</f>
        <v>12.8000000000002</v>
      </c>
      <c r="J880" s="0" t="n">
        <f aca="false">H879*I880</f>
        <v>12.8000000000002</v>
      </c>
      <c r="K880" s="0" t="n">
        <f aca="false">K879+I880*L879</f>
        <v>8470.24999999998</v>
      </c>
      <c r="L880" s="0" t="n">
        <f aca="false">INT(K880*$O$1/B880)*H880</f>
        <v>-9</v>
      </c>
      <c r="M880" s="0" t="n">
        <f aca="false">ABS(L880-L879)</f>
        <v>18</v>
      </c>
      <c r="N880" s="0" t="n">
        <f aca="false">COUNTIF(工作表2!$A$2:$A$248,A880)</f>
        <v>0</v>
      </c>
      <c r="P880" s="0" t="n">
        <f aca="false">D880-IF(N879=1,E879,D879)</f>
        <v>50</v>
      </c>
      <c r="Q880" s="0" t="n">
        <f aca="false">H879*P880</f>
        <v>50</v>
      </c>
      <c r="R880" s="0" t="n">
        <f aca="false">R879+P880*S879</f>
        <v>627</v>
      </c>
      <c r="S880" s="0" t="n">
        <f aca="false">INT(R880*$O$1/IF(N880=1,E880,D880))*H880</f>
        <v>-0</v>
      </c>
      <c r="T880" s="0" t="n">
        <f aca="false">IF(N880=1,ABS(S880)+ABS(60),ABS(S880-S879))</f>
        <v>0</v>
      </c>
    </row>
    <row r="881" customFormat="false" ht="15" hidden="false" customHeight="false" outlineLevel="0" collapsed="false">
      <c r="A881" s="1" t="n">
        <v>37274</v>
      </c>
      <c r="B881" s="2" t="n">
        <v>5522.8</v>
      </c>
      <c r="C881" s="2" t="n">
        <v>133627</v>
      </c>
      <c r="D881" s="2" t="n">
        <v>5443</v>
      </c>
      <c r="E881" s="2" t="n">
        <v>5439</v>
      </c>
      <c r="F881" s="2" t="n">
        <f aca="false">AVERAGE(B822:B881)</f>
        <v>4917.03266666667</v>
      </c>
      <c r="G881" s="2" t="n">
        <f aca="false">AVERAGE(C822:C881)</f>
        <v>117876.25</v>
      </c>
      <c r="H881" s="2" t="n">
        <f aca="false">SIGN(C881-G881)</f>
        <v>1</v>
      </c>
      <c r="I881" s="0" t="n">
        <f aca="false">B881-B880</f>
        <v>21.6700000000001</v>
      </c>
      <c r="J881" s="0" t="n">
        <f aca="false">H880*I881</f>
        <v>-21.6700000000001</v>
      </c>
      <c r="K881" s="0" t="n">
        <f aca="false">K880+I881*L880</f>
        <v>8275.21999999998</v>
      </c>
      <c r="L881" s="0" t="n">
        <f aca="false">INT(K881*$O$1/B881)*H881</f>
        <v>8</v>
      </c>
      <c r="M881" s="0" t="n">
        <f aca="false">ABS(L881-L880)</f>
        <v>17</v>
      </c>
      <c r="N881" s="0" t="n">
        <f aca="false">COUNTIF(工作表2!$A$2:$A$248,A881)</f>
        <v>0</v>
      </c>
      <c r="P881" s="0" t="n">
        <f aca="false">D881-IF(N880=1,E880,D880)</f>
        <v>-7</v>
      </c>
      <c r="Q881" s="0" t="n">
        <f aca="false">H880*P881</f>
        <v>7</v>
      </c>
      <c r="R881" s="0" t="n">
        <f aca="false">R880+P881*S880</f>
        <v>627</v>
      </c>
      <c r="S881" s="0" t="n">
        <f aca="false">INT(R881*$O$1/IF(N881=1,E881,D881))*H881</f>
        <v>0</v>
      </c>
      <c r="T881" s="0" t="n">
        <f aca="false">IF(N881=1,ABS(S881)+ABS(60),ABS(S881-S880))</f>
        <v>0</v>
      </c>
    </row>
    <row r="882" customFormat="false" ht="15" hidden="false" customHeight="false" outlineLevel="0" collapsed="false">
      <c r="A882" s="1" t="n">
        <v>37277</v>
      </c>
      <c r="B882" s="2" t="n">
        <v>5798.05</v>
      </c>
      <c r="C882" s="2" t="n">
        <v>132926</v>
      </c>
      <c r="D882" s="2" t="n">
        <v>5824</v>
      </c>
      <c r="E882" s="2" t="n">
        <v>5819</v>
      </c>
      <c r="F882" s="2" t="n">
        <f aca="false">AVERAGE(B823:B882)</f>
        <v>4946.274</v>
      </c>
      <c r="G882" s="2" t="n">
        <f aca="false">AVERAGE(C823:C882)</f>
        <v>118773.466666667</v>
      </c>
      <c r="H882" s="2" t="n">
        <f aca="false">SIGN(C882-G882)</f>
        <v>1</v>
      </c>
      <c r="I882" s="0" t="n">
        <f aca="false">B882-B881</f>
        <v>275.25</v>
      </c>
      <c r="J882" s="0" t="n">
        <f aca="false">H881*I882</f>
        <v>275.25</v>
      </c>
      <c r="K882" s="0" t="n">
        <f aca="false">K881+I882*L881</f>
        <v>10477.22</v>
      </c>
      <c r="L882" s="0" t="n">
        <f aca="false">INT(K882*$O$1/B882)*H882</f>
        <v>10</v>
      </c>
      <c r="M882" s="0" t="n">
        <f aca="false">ABS(L882-L881)</f>
        <v>2</v>
      </c>
      <c r="N882" s="0" t="n">
        <f aca="false">COUNTIF(工作表2!$A$2:$A$248,A882)</f>
        <v>0</v>
      </c>
      <c r="P882" s="0" t="n">
        <f aca="false">D882-IF(N881=1,E881,D881)</f>
        <v>381</v>
      </c>
      <c r="Q882" s="0" t="n">
        <f aca="false">H881*P882</f>
        <v>381</v>
      </c>
      <c r="R882" s="0" t="n">
        <f aca="false">R881+P882*S881</f>
        <v>627</v>
      </c>
      <c r="S882" s="0" t="n">
        <f aca="false">INT(R882*$O$1/IF(N882=1,E882,D882))*H882</f>
        <v>0</v>
      </c>
      <c r="T882" s="0" t="n">
        <f aca="false">IF(N882=1,ABS(S882)+ABS(60),ABS(S882-S881))</f>
        <v>0</v>
      </c>
    </row>
    <row r="883" customFormat="false" ht="15" hidden="false" customHeight="false" outlineLevel="0" collapsed="false">
      <c r="A883" s="1" t="n">
        <v>37278</v>
      </c>
      <c r="B883" s="2" t="n">
        <v>5804.1</v>
      </c>
      <c r="C883" s="2" t="n">
        <v>176634</v>
      </c>
      <c r="D883" s="2" t="n">
        <v>5804</v>
      </c>
      <c r="E883" s="2" t="n">
        <v>5835</v>
      </c>
      <c r="F883" s="2" t="n">
        <f aca="false">AVERAGE(B824:B883)</f>
        <v>4975.25733333333</v>
      </c>
      <c r="G883" s="2" t="n">
        <f aca="false">AVERAGE(C824:C883)</f>
        <v>120846.483333333</v>
      </c>
      <c r="H883" s="2" t="n">
        <f aca="false">SIGN(C883-G883)</f>
        <v>1</v>
      </c>
      <c r="I883" s="0" t="n">
        <f aca="false">B883-B882</f>
        <v>6.05000000000018</v>
      </c>
      <c r="J883" s="0" t="n">
        <f aca="false">H882*I883</f>
        <v>6.05000000000018</v>
      </c>
      <c r="K883" s="0" t="n">
        <f aca="false">K882+I883*L882</f>
        <v>10537.72</v>
      </c>
      <c r="L883" s="0" t="n">
        <f aca="false">INT(K883*$O$1/B883)*H883</f>
        <v>10</v>
      </c>
      <c r="M883" s="0" t="n">
        <f aca="false">ABS(L883-L882)</f>
        <v>0</v>
      </c>
      <c r="N883" s="0" t="n">
        <f aca="false">COUNTIF(工作表2!$A$2:$A$248,A883)</f>
        <v>0</v>
      </c>
      <c r="P883" s="0" t="n">
        <f aca="false">D883-IF(N882=1,E882,D882)</f>
        <v>-20</v>
      </c>
      <c r="Q883" s="0" t="n">
        <f aca="false">H882*P883</f>
        <v>-20</v>
      </c>
      <c r="R883" s="0" t="n">
        <f aca="false">R882+P883*S882</f>
        <v>627</v>
      </c>
      <c r="S883" s="0" t="n">
        <f aca="false">INT(R883*$O$1/IF(N883=1,E883,D883))*H883</f>
        <v>0</v>
      </c>
      <c r="T883" s="0" t="n">
        <f aca="false">IF(N883=1,ABS(S883)+ABS(60),ABS(S883-S882))</f>
        <v>0</v>
      </c>
    </row>
    <row r="884" customFormat="false" ht="15" hidden="false" customHeight="false" outlineLevel="0" collapsed="false">
      <c r="A884" s="1" t="n">
        <v>37279</v>
      </c>
      <c r="B884" s="2" t="n">
        <v>5769.78</v>
      </c>
      <c r="C884" s="2" t="n">
        <v>201848</v>
      </c>
      <c r="D884" s="2" t="n">
        <v>5775</v>
      </c>
      <c r="E884" s="2" t="n">
        <v>5721</v>
      </c>
      <c r="F884" s="2" t="n">
        <f aca="false">AVERAGE(B825:B884)</f>
        <v>5006.16016666667</v>
      </c>
      <c r="G884" s="2" t="n">
        <f aca="false">AVERAGE(C825:C884)</f>
        <v>123397.35</v>
      </c>
      <c r="H884" s="2" t="n">
        <f aca="false">SIGN(C884-G884)</f>
        <v>1</v>
      </c>
      <c r="I884" s="0" t="n">
        <f aca="false">B884-B883</f>
        <v>-34.3200000000006</v>
      </c>
      <c r="J884" s="0" t="n">
        <f aca="false">H883*I884</f>
        <v>-34.3200000000006</v>
      </c>
      <c r="K884" s="0" t="n">
        <f aca="false">K883+I884*L883</f>
        <v>10194.52</v>
      </c>
      <c r="L884" s="0" t="n">
        <f aca="false">INT(K884*$O$1/B884)*H884</f>
        <v>10</v>
      </c>
      <c r="M884" s="0" t="n">
        <f aca="false">ABS(L884-L883)</f>
        <v>0</v>
      </c>
      <c r="N884" s="0" t="n">
        <f aca="false">COUNTIF(工作表2!$A$2:$A$248,A884)</f>
        <v>0</v>
      </c>
      <c r="P884" s="0" t="n">
        <f aca="false">D884-IF(N883=1,E883,D883)</f>
        <v>-29</v>
      </c>
      <c r="Q884" s="0" t="n">
        <f aca="false">H883*P884</f>
        <v>-29</v>
      </c>
      <c r="R884" s="0" t="n">
        <f aca="false">R883+P884*S883</f>
        <v>627</v>
      </c>
      <c r="S884" s="0" t="n">
        <f aca="false">INT(R884*$O$1/IF(N884=1,E884,D884))*H884</f>
        <v>0</v>
      </c>
      <c r="T884" s="0" t="n">
        <f aca="false">IF(N884=1,ABS(S884)+ABS(60),ABS(S884-S883))</f>
        <v>0</v>
      </c>
    </row>
    <row r="885" customFormat="false" ht="15" hidden="false" customHeight="false" outlineLevel="0" collapsed="false">
      <c r="A885" s="1" t="n">
        <v>37280</v>
      </c>
      <c r="B885" s="2" t="n">
        <v>5801.92</v>
      </c>
      <c r="C885" s="2" t="n">
        <v>141691</v>
      </c>
      <c r="D885" s="2" t="n">
        <v>5800</v>
      </c>
      <c r="E885" s="2" t="n">
        <v>5798</v>
      </c>
      <c r="F885" s="2" t="n">
        <f aca="false">AVERAGE(B826:B885)</f>
        <v>5037.80066666667</v>
      </c>
      <c r="G885" s="2" t="n">
        <f aca="false">AVERAGE(C826:C885)</f>
        <v>124917.25</v>
      </c>
      <c r="H885" s="2" t="n">
        <f aca="false">SIGN(C885-G885)</f>
        <v>1</v>
      </c>
      <c r="I885" s="0" t="n">
        <f aca="false">B885-B884</f>
        <v>32.1400000000003</v>
      </c>
      <c r="J885" s="0" t="n">
        <f aca="false">H884*I885</f>
        <v>32.1400000000003</v>
      </c>
      <c r="K885" s="0" t="n">
        <f aca="false">K884+I885*L884</f>
        <v>10515.92</v>
      </c>
      <c r="L885" s="0" t="n">
        <f aca="false">INT(K885*$O$1/B885)*H885</f>
        <v>10</v>
      </c>
      <c r="M885" s="0" t="n">
        <f aca="false">ABS(L885-L884)</f>
        <v>0</v>
      </c>
      <c r="N885" s="0" t="n">
        <f aca="false">COUNTIF(工作表2!$A$2:$A$248,A885)</f>
        <v>0</v>
      </c>
      <c r="P885" s="0" t="n">
        <f aca="false">D885-IF(N884=1,E884,D884)</f>
        <v>25</v>
      </c>
      <c r="Q885" s="0" t="n">
        <f aca="false">H884*P885</f>
        <v>25</v>
      </c>
      <c r="R885" s="0" t="n">
        <f aca="false">R884+P885*S884</f>
        <v>627</v>
      </c>
      <c r="S885" s="0" t="n">
        <f aca="false">INT(R885*$O$1/IF(N885=1,E885,D885))*H885</f>
        <v>0</v>
      </c>
      <c r="T885" s="0" t="n">
        <f aca="false">IF(N885=1,ABS(S885)+ABS(60),ABS(S885-S884))</f>
        <v>0</v>
      </c>
    </row>
    <row r="886" customFormat="false" ht="15" hidden="false" customHeight="false" outlineLevel="0" collapsed="false">
      <c r="A886" s="1" t="n">
        <v>37281</v>
      </c>
      <c r="B886" s="2" t="n">
        <v>5950.64</v>
      </c>
      <c r="C886" s="2" t="n">
        <v>175183</v>
      </c>
      <c r="D886" s="2" t="n">
        <v>5954</v>
      </c>
      <c r="E886" s="2" t="n">
        <v>5949</v>
      </c>
      <c r="F886" s="2" t="n">
        <f aca="false">AVERAGE(B827:B886)</f>
        <v>5071.48316666667</v>
      </c>
      <c r="G886" s="2" t="n">
        <f aca="false">AVERAGE(C827:C886)</f>
        <v>127014.366666667</v>
      </c>
      <c r="H886" s="2" t="n">
        <f aca="false">SIGN(C886-G886)</f>
        <v>1</v>
      </c>
      <c r="I886" s="0" t="n">
        <f aca="false">B886-B885</f>
        <v>148.72</v>
      </c>
      <c r="J886" s="0" t="n">
        <f aca="false">H885*I886</f>
        <v>148.72</v>
      </c>
      <c r="K886" s="0" t="n">
        <f aca="false">K885+I886*L885</f>
        <v>12003.12</v>
      </c>
      <c r="L886" s="0" t="n">
        <f aca="false">INT(K886*$O$1/B886)*H886</f>
        <v>12</v>
      </c>
      <c r="M886" s="0" t="n">
        <f aca="false">ABS(L886-L885)</f>
        <v>2</v>
      </c>
      <c r="N886" s="0" t="n">
        <f aca="false">COUNTIF(工作表2!$A$2:$A$248,A886)</f>
        <v>0</v>
      </c>
      <c r="P886" s="0" t="n">
        <f aca="false">D886-IF(N885=1,E885,D885)</f>
        <v>154</v>
      </c>
      <c r="Q886" s="0" t="n">
        <f aca="false">H885*P886</f>
        <v>154</v>
      </c>
      <c r="R886" s="0" t="n">
        <f aca="false">R885+P886*S885</f>
        <v>627</v>
      </c>
      <c r="S886" s="0" t="n">
        <f aca="false">INT(R886*$O$1/IF(N886=1,E886,D886))*H886</f>
        <v>0</v>
      </c>
      <c r="T886" s="0" t="n">
        <f aca="false">IF(N886=1,ABS(S886)+ABS(60),ABS(S886-S885))</f>
        <v>0</v>
      </c>
    </row>
    <row r="887" customFormat="false" ht="15" hidden="false" customHeight="false" outlineLevel="0" collapsed="false">
      <c r="A887" s="1" t="n">
        <v>37284</v>
      </c>
      <c r="B887" s="2" t="n">
        <v>6007.33</v>
      </c>
      <c r="C887" s="2" t="n">
        <v>151027</v>
      </c>
      <c r="D887" s="2" t="n">
        <v>6029</v>
      </c>
      <c r="E887" s="2" t="n">
        <v>5990</v>
      </c>
      <c r="F887" s="2" t="n">
        <f aca="false">AVERAGE(B828:B887)</f>
        <v>5104.964</v>
      </c>
      <c r="G887" s="2" t="n">
        <f aca="false">AVERAGE(C828:C887)</f>
        <v>128434.25</v>
      </c>
      <c r="H887" s="2" t="n">
        <f aca="false">SIGN(C887-G887)</f>
        <v>1</v>
      </c>
      <c r="I887" s="0" t="n">
        <f aca="false">B887-B886</f>
        <v>56.6899999999996</v>
      </c>
      <c r="J887" s="0" t="n">
        <f aca="false">H886*I887</f>
        <v>56.6899999999996</v>
      </c>
      <c r="K887" s="0" t="n">
        <f aca="false">K886+I887*L886</f>
        <v>12683.4</v>
      </c>
      <c r="L887" s="0" t="n">
        <f aca="false">INT(K887*$O$1/B887)*H887</f>
        <v>12</v>
      </c>
      <c r="M887" s="0" t="n">
        <f aca="false">ABS(L887-L886)</f>
        <v>0</v>
      </c>
      <c r="N887" s="0" t="n">
        <f aca="false">COUNTIF(工作表2!$A$2:$A$248,A887)</f>
        <v>0</v>
      </c>
      <c r="P887" s="0" t="n">
        <f aca="false">D887-IF(N886=1,E886,D886)</f>
        <v>75</v>
      </c>
      <c r="Q887" s="0" t="n">
        <f aca="false">H886*P887</f>
        <v>75</v>
      </c>
      <c r="R887" s="0" t="n">
        <f aca="false">R886+P887*S886</f>
        <v>627</v>
      </c>
      <c r="S887" s="0" t="n">
        <f aca="false">INT(R887*$O$1/IF(N887=1,E887,D887))*H887</f>
        <v>0</v>
      </c>
      <c r="T887" s="0" t="n">
        <f aca="false">IF(N887=1,ABS(S887)+ABS(60),ABS(S887-S886))</f>
        <v>0</v>
      </c>
    </row>
    <row r="888" customFormat="false" ht="15" hidden="false" customHeight="false" outlineLevel="0" collapsed="false">
      <c r="A888" s="1" t="n">
        <v>37285</v>
      </c>
      <c r="B888" s="2" t="n">
        <v>5846.19</v>
      </c>
      <c r="C888" s="2" t="n">
        <v>127926</v>
      </c>
      <c r="D888" s="2" t="n">
        <v>5820</v>
      </c>
      <c r="E888" s="2" t="n">
        <v>5820</v>
      </c>
      <c r="F888" s="2" t="n">
        <f aca="false">AVERAGE(B829:B888)</f>
        <v>5134.392</v>
      </c>
      <c r="G888" s="2" t="n">
        <f aca="false">AVERAGE(C829:C888)</f>
        <v>129446.45</v>
      </c>
      <c r="H888" s="2" t="n">
        <f aca="false">SIGN(C888-G888)</f>
        <v>-1</v>
      </c>
      <c r="I888" s="0" t="n">
        <f aca="false">B888-B887</f>
        <v>-161.14</v>
      </c>
      <c r="J888" s="0" t="n">
        <f aca="false">H887*I888</f>
        <v>-161.14</v>
      </c>
      <c r="K888" s="0" t="n">
        <f aca="false">K887+I888*L887</f>
        <v>10749.72</v>
      </c>
      <c r="L888" s="0" t="n">
        <f aca="false">INT(K888*$O$1/B888)*H888</f>
        <v>-11</v>
      </c>
      <c r="M888" s="0" t="n">
        <f aca="false">ABS(L888-L887)</f>
        <v>23</v>
      </c>
      <c r="N888" s="0" t="n">
        <f aca="false">COUNTIF(工作表2!$A$2:$A$248,A888)</f>
        <v>0</v>
      </c>
      <c r="P888" s="0" t="n">
        <f aca="false">D888-IF(N887=1,E887,D887)</f>
        <v>-209</v>
      </c>
      <c r="Q888" s="0" t="n">
        <f aca="false">H887*P888</f>
        <v>-209</v>
      </c>
      <c r="R888" s="0" t="n">
        <f aca="false">R887+P888*S887</f>
        <v>627</v>
      </c>
      <c r="S888" s="0" t="n">
        <f aca="false">INT(R888*$O$1/IF(N888=1,E888,D888))*H888</f>
        <v>-0</v>
      </c>
      <c r="T888" s="0" t="n">
        <f aca="false">IF(N888=1,ABS(S888)+ABS(60),ABS(S888-S887))</f>
        <v>0</v>
      </c>
    </row>
    <row r="889" customFormat="false" ht="15" hidden="false" customHeight="false" outlineLevel="0" collapsed="false">
      <c r="A889" s="1" t="n">
        <v>37286</v>
      </c>
      <c r="B889" s="2" t="n">
        <v>5812.67</v>
      </c>
      <c r="C889" s="2" t="n">
        <v>114742</v>
      </c>
      <c r="D889" s="2" t="n">
        <v>5815</v>
      </c>
      <c r="E889" s="2" t="n">
        <v>5816</v>
      </c>
      <c r="F889" s="2" t="n">
        <f aca="false">AVERAGE(B830:B889)</f>
        <v>5163.22116666667</v>
      </c>
      <c r="G889" s="2" t="n">
        <f aca="false">AVERAGE(C830:C889)</f>
        <v>129949.266666667</v>
      </c>
      <c r="H889" s="2" t="n">
        <f aca="false">SIGN(C889-G889)</f>
        <v>-1</v>
      </c>
      <c r="I889" s="0" t="n">
        <f aca="false">B889-B888</f>
        <v>-33.5199999999995</v>
      </c>
      <c r="J889" s="0" t="n">
        <f aca="false">H888*I889</f>
        <v>33.5199999999995</v>
      </c>
      <c r="K889" s="0" t="n">
        <f aca="false">K888+I889*L888</f>
        <v>11118.44</v>
      </c>
      <c r="L889" s="0" t="n">
        <f aca="false">INT(K889*$O$1/B889)*H889</f>
        <v>-11</v>
      </c>
      <c r="M889" s="0" t="n">
        <f aca="false">ABS(L889-L888)</f>
        <v>0</v>
      </c>
      <c r="N889" s="0" t="n">
        <f aca="false">COUNTIF(工作表2!$A$2:$A$248,A889)</f>
        <v>0</v>
      </c>
      <c r="P889" s="0" t="n">
        <f aca="false">D889-IF(N888=1,E888,D888)</f>
        <v>-5</v>
      </c>
      <c r="Q889" s="0" t="n">
        <f aca="false">H888*P889</f>
        <v>5</v>
      </c>
      <c r="R889" s="0" t="n">
        <f aca="false">R888+P889*S888</f>
        <v>627</v>
      </c>
      <c r="S889" s="0" t="n">
        <f aca="false">INT(R889*$O$1/IF(N889=1,E889,D889))*H889</f>
        <v>-0</v>
      </c>
      <c r="T889" s="0" t="n">
        <f aca="false">IF(N889=1,ABS(S889)+ABS(60),ABS(S889-S888))</f>
        <v>0</v>
      </c>
    </row>
    <row r="890" customFormat="false" ht="15" hidden="false" customHeight="false" outlineLevel="0" collapsed="false">
      <c r="A890" s="1" t="n">
        <v>37287</v>
      </c>
      <c r="B890" s="2" t="n">
        <v>5872.14</v>
      </c>
      <c r="C890" s="2" t="n">
        <v>137039</v>
      </c>
      <c r="D890" s="2" t="n">
        <v>5831</v>
      </c>
      <c r="E890" s="2" t="n">
        <v>5850</v>
      </c>
      <c r="F890" s="2" t="n">
        <f aca="false">AVERAGE(B831:B890)</f>
        <v>5191.78766666667</v>
      </c>
      <c r="G890" s="2" t="n">
        <f aca="false">AVERAGE(C831:C890)</f>
        <v>130977.65</v>
      </c>
      <c r="H890" s="2" t="n">
        <f aca="false">SIGN(C890-G890)</f>
        <v>1</v>
      </c>
      <c r="I890" s="0" t="n">
        <f aca="false">B890-B889</f>
        <v>59.4700000000003</v>
      </c>
      <c r="J890" s="0" t="n">
        <f aca="false">H889*I890</f>
        <v>-59.4700000000003</v>
      </c>
      <c r="K890" s="0" t="n">
        <f aca="false">K889+I890*L889</f>
        <v>10464.27</v>
      </c>
      <c r="L890" s="0" t="n">
        <f aca="false">INT(K890*$O$1/B890)*H890</f>
        <v>10</v>
      </c>
      <c r="M890" s="0" t="n">
        <f aca="false">ABS(L890-L889)</f>
        <v>21</v>
      </c>
      <c r="N890" s="0" t="n">
        <f aca="false">COUNTIF(工作表2!$A$2:$A$248,A890)</f>
        <v>0</v>
      </c>
      <c r="P890" s="0" t="n">
        <f aca="false">D890-IF(N889=1,E889,D889)</f>
        <v>16</v>
      </c>
      <c r="Q890" s="0" t="n">
        <f aca="false">H889*P890</f>
        <v>-16</v>
      </c>
      <c r="R890" s="0" t="n">
        <f aca="false">R889+P890*S889</f>
        <v>627</v>
      </c>
      <c r="S890" s="0" t="n">
        <f aca="false">INT(R890*$O$1/IF(N890=1,E890,D890))*H890</f>
        <v>0</v>
      </c>
      <c r="T890" s="0" t="n">
        <f aca="false">IF(N890=1,ABS(S890)+ABS(60),ABS(S890-S889))</f>
        <v>0</v>
      </c>
    </row>
    <row r="891" customFormat="false" ht="15" hidden="false" customHeight="false" outlineLevel="0" collapsed="false">
      <c r="A891" s="1" t="n">
        <v>37288</v>
      </c>
      <c r="B891" s="2" t="n">
        <v>5857.93</v>
      </c>
      <c r="C891" s="2" t="n">
        <v>132545</v>
      </c>
      <c r="D891" s="2" t="n">
        <v>5858</v>
      </c>
      <c r="E891" s="2" t="n">
        <v>5830</v>
      </c>
      <c r="F891" s="2" t="n">
        <f aca="false">AVERAGE(B832:B891)</f>
        <v>5220.50266666667</v>
      </c>
      <c r="G891" s="2" t="n">
        <f aca="false">AVERAGE(C832:C891)</f>
        <v>131995.883333333</v>
      </c>
      <c r="H891" s="2" t="n">
        <f aca="false">SIGN(C891-G891)</f>
        <v>1</v>
      </c>
      <c r="I891" s="0" t="n">
        <f aca="false">B891-B890</f>
        <v>-14.21</v>
      </c>
      <c r="J891" s="0" t="n">
        <f aca="false">H890*I891</f>
        <v>-14.21</v>
      </c>
      <c r="K891" s="0" t="n">
        <f aca="false">K890+I891*L890</f>
        <v>10322.17</v>
      </c>
      <c r="L891" s="0" t="n">
        <f aca="false">INT(K891*$O$1/B891)*H891</f>
        <v>10</v>
      </c>
      <c r="M891" s="0" t="n">
        <f aca="false">ABS(L891-L890)</f>
        <v>0</v>
      </c>
      <c r="N891" s="0" t="n">
        <f aca="false">COUNTIF(工作表2!$A$2:$A$248,A891)</f>
        <v>0</v>
      </c>
      <c r="P891" s="0" t="n">
        <f aca="false">D891-IF(N890=1,E890,D890)</f>
        <v>27</v>
      </c>
      <c r="Q891" s="0" t="n">
        <f aca="false">H890*P891</f>
        <v>27</v>
      </c>
      <c r="R891" s="0" t="n">
        <f aca="false">R890+P891*S890</f>
        <v>627</v>
      </c>
      <c r="S891" s="0" t="n">
        <f aca="false">INT(R891*$O$1/IF(N891=1,E891,D891))*H891</f>
        <v>0</v>
      </c>
      <c r="T891" s="0" t="n">
        <f aca="false">IF(N891=1,ABS(S891)+ABS(60),ABS(S891-S890))</f>
        <v>0</v>
      </c>
    </row>
    <row r="892" customFormat="false" ht="15" hidden="false" customHeight="false" outlineLevel="0" collapsed="false">
      <c r="A892" s="1" t="n">
        <v>37291</v>
      </c>
      <c r="B892" s="2" t="n">
        <v>5849.85</v>
      </c>
      <c r="C892" s="2" t="n">
        <v>88552</v>
      </c>
      <c r="D892" s="2" t="n">
        <v>5838</v>
      </c>
      <c r="E892" s="2" t="n">
        <v>5818</v>
      </c>
      <c r="F892" s="2" t="n">
        <f aca="false">AVERAGE(B833:B892)</f>
        <v>5249.2705</v>
      </c>
      <c r="G892" s="2" t="n">
        <f aca="false">AVERAGE(C833:C892)</f>
        <v>132531.766666667</v>
      </c>
      <c r="H892" s="2" t="n">
        <f aca="false">SIGN(C892-G892)</f>
        <v>-1</v>
      </c>
      <c r="I892" s="0" t="n">
        <f aca="false">B892-B891</f>
        <v>-8.07999999999993</v>
      </c>
      <c r="J892" s="0" t="n">
        <f aca="false">H891*I892</f>
        <v>-8.07999999999993</v>
      </c>
      <c r="K892" s="0" t="n">
        <f aca="false">K891+I892*L891</f>
        <v>10241.37</v>
      </c>
      <c r="L892" s="0" t="n">
        <f aca="false">INT(K892*$O$1/B892)*H892</f>
        <v>-10</v>
      </c>
      <c r="M892" s="0" t="n">
        <f aca="false">ABS(L892-L891)</f>
        <v>20</v>
      </c>
      <c r="N892" s="0" t="n">
        <f aca="false">COUNTIF(工作表2!$A$2:$A$248,A892)</f>
        <v>0</v>
      </c>
      <c r="P892" s="0" t="n">
        <f aca="false">D892-IF(N891=1,E891,D891)</f>
        <v>-20</v>
      </c>
      <c r="Q892" s="0" t="n">
        <f aca="false">H891*P892</f>
        <v>-20</v>
      </c>
      <c r="R892" s="0" t="n">
        <f aca="false">R891+P892*S891</f>
        <v>627</v>
      </c>
      <c r="S892" s="0" t="n">
        <f aca="false">INT(R892*$O$1/IF(N892=1,E892,D892))*H892</f>
        <v>-0</v>
      </c>
      <c r="T892" s="0" t="n">
        <f aca="false">IF(N892=1,ABS(S892)+ABS(60),ABS(S892-S891))</f>
        <v>0</v>
      </c>
    </row>
    <row r="893" customFormat="false" ht="15" hidden="false" customHeight="false" outlineLevel="0" collapsed="false">
      <c r="A893" s="1" t="n">
        <v>37292</v>
      </c>
      <c r="B893" s="2" t="n">
        <v>5844.25</v>
      </c>
      <c r="C893" s="2" t="n">
        <v>83033</v>
      </c>
      <c r="D893" s="2" t="n">
        <v>5884</v>
      </c>
      <c r="E893" s="2" t="n">
        <v>5880</v>
      </c>
      <c r="F893" s="2" t="n">
        <f aca="false">AVERAGE(B834:B893)</f>
        <v>5277.13083333333</v>
      </c>
      <c r="G893" s="2" t="n">
        <f aca="false">AVERAGE(C834:C893)</f>
        <v>132984.466666667</v>
      </c>
      <c r="H893" s="2" t="n">
        <f aca="false">SIGN(C893-G893)</f>
        <v>-1</v>
      </c>
      <c r="I893" s="0" t="n">
        <f aca="false">B893-B892</f>
        <v>-5.60000000000036</v>
      </c>
      <c r="J893" s="0" t="n">
        <f aca="false">H892*I893</f>
        <v>5.60000000000036</v>
      </c>
      <c r="K893" s="0" t="n">
        <f aca="false">K892+I893*L892</f>
        <v>10297.37</v>
      </c>
      <c r="L893" s="0" t="n">
        <f aca="false">INT(K893*$O$1/B893)*H893</f>
        <v>-10</v>
      </c>
      <c r="M893" s="0" t="n">
        <f aca="false">ABS(L893-L892)</f>
        <v>0</v>
      </c>
      <c r="N893" s="0" t="n">
        <f aca="false">COUNTIF(工作表2!$A$2:$A$248,A893)</f>
        <v>0</v>
      </c>
      <c r="P893" s="0" t="n">
        <f aca="false">D893-IF(N892=1,E892,D892)</f>
        <v>46</v>
      </c>
      <c r="Q893" s="0" t="n">
        <f aca="false">H892*P893</f>
        <v>-46</v>
      </c>
      <c r="R893" s="0" t="n">
        <f aca="false">R892+P893*S892</f>
        <v>627</v>
      </c>
      <c r="S893" s="0" t="n">
        <f aca="false">INT(R893*$O$1/IF(N893=1,E893,D893))*H893</f>
        <v>-0</v>
      </c>
      <c r="T893" s="0" t="n">
        <f aca="false">IF(N893=1,ABS(S893)+ABS(60),ABS(S893-S892))</f>
        <v>0</v>
      </c>
    </row>
    <row r="894" customFormat="false" ht="15" hidden="false" customHeight="false" outlineLevel="0" collapsed="false">
      <c r="A894" s="1" t="n">
        <v>37293</v>
      </c>
      <c r="B894" s="2" t="n">
        <v>5926.08</v>
      </c>
      <c r="C894" s="2" t="n">
        <v>138883</v>
      </c>
      <c r="D894" s="2" t="n">
        <v>5969</v>
      </c>
      <c r="E894" s="2" t="n">
        <v>5951</v>
      </c>
      <c r="F894" s="2" t="n">
        <f aca="false">AVERAGE(B835:B894)</f>
        <v>5306.9565</v>
      </c>
      <c r="G894" s="2" t="n">
        <f aca="false">AVERAGE(C835:C894)</f>
        <v>134148.616666667</v>
      </c>
      <c r="H894" s="2" t="n">
        <f aca="false">SIGN(C894-G894)</f>
        <v>1</v>
      </c>
      <c r="I894" s="0" t="n">
        <f aca="false">B894-B893</f>
        <v>81.8299999999999</v>
      </c>
      <c r="J894" s="0" t="n">
        <f aca="false">H893*I894</f>
        <v>-81.8299999999999</v>
      </c>
      <c r="K894" s="0" t="n">
        <f aca="false">K893+I894*L893</f>
        <v>9479.06999999997</v>
      </c>
      <c r="L894" s="0" t="n">
        <f aca="false">INT(K894*$O$1/B894)*H894</f>
        <v>9</v>
      </c>
      <c r="M894" s="0" t="n">
        <f aca="false">ABS(L894-L893)</f>
        <v>19</v>
      </c>
      <c r="N894" s="0" t="n">
        <f aca="false">COUNTIF(工作表2!$A$2:$A$248,A894)</f>
        <v>0</v>
      </c>
      <c r="P894" s="0" t="n">
        <f aca="false">D894-IF(N893=1,E893,D893)</f>
        <v>85</v>
      </c>
      <c r="Q894" s="0" t="n">
        <f aca="false">H893*P894</f>
        <v>-85</v>
      </c>
      <c r="R894" s="0" t="n">
        <f aca="false">R893+P894*S893</f>
        <v>627</v>
      </c>
      <c r="S894" s="0" t="n">
        <f aca="false">INT(R894*$O$1/IF(N894=1,E894,D894))*H894</f>
        <v>0</v>
      </c>
      <c r="T894" s="0" t="n">
        <f aca="false">IF(N894=1,ABS(S894)+ABS(60),ABS(S894-S893))</f>
        <v>0</v>
      </c>
    </row>
    <row r="895" customFormat="false" ht="15" hidden="false" customHeight="false" outlineLevel="0" collapsed="false">
      <c r="A895" s="1" t="n">
        <v>37305</v>
      </c>
      <c r="B895" s="2" t="n">
        <v>5968.61</v>
      </c>
      <c r="C895" s="2" t="n">
        <v>123316</v>
      </c>
      <c r="D895" s="2" t="n">
        <v>5956</v>
      </c>
      <c r="E895" s="2" t="n">
        <v>5953</v>
      </c>
      <c r="F895" s="2" t="n">
        <f aca="false">AVERAGE(B836:B895)</f>
        <v>5335.13833333333</v>
      </c>
      <c r="G895" s="2" t="n">
        <f aca="false">AVERAGE(C836:C895)</f>
        <v>134581.183333333</v>
      </c>
      <c r="H895" s="2" t="n">
        <f aca="false">SIGN(C895-G895)</f>
        <v>-1</v>
      </c>
      <c r="I895" s="0" t="n">
        <f aca="false">B895-B894</f>
        <v>42.5299999999997</v>
      </c>
      <c r="J895" s="0" t="n">
        <f aca="false">H894*I895</f>
        <v>42.5299999999997</v>
      </c>
      <c r="K895" s="0" t="n">
        <f aca="false">K894+I895*L894</f>
        <v>9861.83999999997</v>
      </c>
      <c r="L895" s="0" t="n">
        <f aca="false">INT(K895*$O$1/B895)*H895</f>
        <v>-9</v>
      </c>
      <c r="M895" s="0" t="n">
        <f aca="false">ABS(L895-L894)</f>
        <v>18</v>
      </c>
      <c r="N895" s="0" t="n">
        <f aca="false">COUNTIF(工作表2!$A$2:$A$248,A895)</f>
        <v>0</v>
      </c>
      <c r="P895" s="0" t="n">
        <f aca="false">D895-IF(N894=1,E894,D894)</f>
        <v>-13</v>
      </c>
      <c r="Q895" s="0" t="n">
        <f aca="false">H894*P895</f>
        <v>-13</v>
      </c>
      <c r="R895" s="0" t="n">
        <f aca="false">R894+P895*S894</f>
        <v>627</v>
      </c>
      <c r="S895" s="0" t="n">
        <f aca="false">INT(R895*$O$1/IF(N895=1,E895,D895))*H895</f>
        <v>-0</v>
      </c>
      <c r="T895" s="0" t="n">
        <f aca="false">IF(N895=1,ABS(S895)+ABS(60),ABS(S895-S894))</f>
        <v>0</v>
      </c>
    </row>
    <row r="896" customFormat="false" ht="15" hidden="false" customHeight="false" outlineLevel="0" collapsed="false">
      <c r="A896" s="1" t="n">
        <v>37306</v>
      </c>
      <c r="B896" s="2" t="n">
        <v>5861.66</v>
      </c>
      <c r="C896" s="2" t="n">
        <v>120207</v>
      </c>
      <c r="D896" s="2" t="n">
        <v>5825</v>
      </c>
      <c r="E896" s="2" t="n">
        <v>5801</v>
      </c>
      <c r="F896" s="2" t="n">
        <f aca="false">AVERAGE(B837:B896)</f>
        <v>5359.4395</v>
      </c>
      <c r="G896" s="2" t="n">
        <f aca="false">AVERAGE(C837:C896)</f>
        <v>134804.416666667</v>
      </c>
      <c r="H896" s="2" t="n">
        <f aca="false">SIGN(C896-G896)</f>
        <v>-1</v>
      </c>
      <c r="I896" s="0" t="n">
        <f aca="false">B896-B895</f>
        <v>-106.95</v>
      </c>
      <c r="J896" s="0" t="n">
        <f aca="false">H895*I896</f>
        <v>106.95</v>
      </c>
      <c r="K896" s="0" t="n">
        <f aca="false">K895+I896*L895</f>
        <v>10824.39</v>
      </c>
      <c r="L896" s="0" t="n">
        <f aca="false">INT(K896*$O$1/B896)*H896</f>
        <v>-11</v>
      </c>
      <c r="M896" s="0" t="n">
        <f aca="false">ABS(L896-L895)</f>
        <v>2</v>
      </c>
      <c r="N896" s="0" t="n">
        <f aca="false">COUNTIF(工作表2!$A$2:$A$248,A896)</f>
        <v>0</v>
      </c>
      <c r="P896" s="0" t="n">
        <f aca="false">D896-IF(N895=1,E895,D895)</f>
        <v>-131</v>
      </c>
      <c r="Q896" s="0" t="n">
        <f aca="false">H895*P896</f>
        <v>131</v>
      </c>
      <c r="R896" s="0" t="n">
        <f aca="false">R895+P896*S895</f>
        <v>627</v>
      </c>
      <c r="S896" s="0" t="n">
        <f aca="false">INT(R896*$O$1/IF(N896=1,E896,D896))*H896</f>
        <v>-0</v>
      </c>
      <c r="T896" s="0" t="n">
        <f aca="false">IF(N896=1,ABS(S896)+ABS(60),ABS(S896-S895))</f>
        <v>0</v>
      </c>
    </row>
    <row r="897" customFormat="false" ht="15" hidden="false" customHeight="false" outlineLevel="0" collapsed="false">
      <c r="A897" s="1" t="n">
        <v>37307</v>
      </c>
      <c r="B897" s="2" t="n">
        <v>5692.18</v>
      </c>
      <c r="C897" s="2" t="n">
        <v>97455</v>
      </c>
      <c r="D897" s="2" t="n">
        <v>5685</v>
      </c>
      <c r="E897" s="2" t="n">
        <v>5666</v>
      </c>
      <c r="F897" s="2" t="n">
        <f aca="false">AVERAGE(B838:B897)</f>
        <v>5380.19883333333</v>
      </c>
      <c r="G897" s="2" t="n">
        <f aca="false">AVERAGE(C838:C897)</f>
        <v>134583.216666667</v>
      </c>
      <c r="H897" s="2" t="n">
        <f aca="false">SIGN(C897-G897)</f>
        <v>-1</v>
      </c>
      <c r="I897" s="0" t="n">
        <f aca="false">B897-B896</f>
        <v>-169.48</v>
      </c>
      <c r="J897" s="0" t="n">
        <f aca="false">H896*I897</f>
        <v>169.48</v>
      </c>
      <c r="K897" s="0" t="n">
        <f aca="false">K896+I897*L896</f>
        <v>12688.67</v>
      </c>
      <c r="L897" s="0" t="n">
        <f aca="false">INT(K897*$O$1/B897)*H897</f>
        <v>-13</v>
      </c>
      <c r="M897" s="0" t="n">
        <f aca="false">ABS(L897-L896)</f>
        <v>2</v>
      </c>
      <c r="N897" s="0" t="n">
        <f aca="false">COUNTIF(工作表2!$A$2:$A$248,A897)</f>
        <v>1</v>
      </c>
      <c r="P897" s="0" t="n">
        <f aca="false">D897-IF(N896=1,E896,D896)</f>
        <v>-140</v>
      </c>
      <c r="Q897" s="0" t="n">
        <f aca="false">H896*P897</f>
        <v>140</v>
      </c>
      <c r="R897" s="0" t="n">
        <f aca="false">R896+P897*S896</f>
        <v>627</v>
      </c>
      <c r="S897" s="0" t="n">
        <f aca="false">INT(R897*$O$1/IF(N897=1,E897,D897))*H897</f>
        <v>-0</v>
      </c>
      <c r="T897" s="0" t="n">
        <f aca="false">IF(N897=1,ABS(S897)+ABS(60),ABS(S897-S896))</f>
        <v>60</v>
      </c>
    </row>
    <row r="898" customFormat="false" ht="15" hidden="false" customHeight="false" outlineLevel="0" collapsed="false">
      <c r="A898" s="1" t="n">
        <v>37308</v>
      </c>
      <c r="B898" s="2" t="n">
        <v>5656.1</v>
      </c>
      <c r="C898" s="2" t="n">
        <v>88649</v>
      </c>
      <c r="D898" s="2" t="n">
        <v>5656</v>
      </c>
      <c r="E898" s="2" t="n">
        <v>5617</v>
      </c>
      <c r="F898" s="2" t="n">
        <f aca="false">AVERAGE(B839:B898)</f>
        <v>5398.65666666667</v>
      </c>
      <c r="G898" s="2" t="n">
        <f aca="false">AVERAGE(C839:C898)</f>
        <v>134494.766666667</v>
      </c>
      <c r="H898" s="2" t="n">
        <f aca="false">SIGN(C898-G898)</f>
        <v>-1</v>
      </c>
      <c r="I898" s="0" t="n">
        <f aca="false">B898-B897</f>
        <v>-36.0799999999999</v>
      </c>
      <c r="J898" s="0" t="n">
        <f aca="false">H897*I898</f>
        <v>36.0799999999999</v>
      </c>
      <c r="K898" s="0" t="n">
        <f aca="false">K897+I898*L897</f>
        <v>13157.71</v>
      </c>
      <c r="L898" s="0" t="n">
        <f aca="false">INT(K898*$O$1/B898)*H898</f>
        <v>-13</v>
      </c>
      <c r="M898" s="0" t="n">
        <f aca="false">ABS(L898-L897)</f>
        <v>0</v>
      </c>
      <c r="N898" s="0" t="n">
        <f aca="false">COUNTIF(工作表2!$A$2:$A$248,A898)</f>
        <v>0</v>
      </c>
      <c r="P898" s="0" t="n">
        <f aca="false">D898-IF(N897=1,E897,D897)</f>
        <v>-10</v>
      </c>
      <c r="Q898" s="0" t="n">
        <f aca="false">H897*P898</f>
        <v>10</v>
      </c>
      <c r="R898" s="0" t="n">
        <f aca="false">R897+P898*S897</f>
        <v>627</v>
      </c>
      <c r="S898" s="0" t="n">
        <f aca="false">INT(R898*$O$1/IF(N898=1,E898,D898))*H898</f>
        <v>-0</v>
      </c>
      <c r="T898" s="0" t="n">
        <f aca="false">IF(N898=1,ABS(S898)+ABS(60),ABS(S898-S897))</f>
        <v>0</v>
      </c>
    </row>
    <row r="899" customFormat="false" ht="15" hidden="false" customHeight="false" outlineLevel="0" collapsed="false">
      <c r="A899" s="1" t="n">
        <v>37309</v>
      </c>
      <c r="B899" s="2" t="n">
        <v>5609.83</v>
      </c>
      <c r="C899" s="2" t="n">
        <v>79291</v>
      </c>
      <c r="D899" s="2" t="n">
        <v>5620</v>
      </c>
      <c r="E899" s="2" t="n">
        <v>5598</v>
      </c>
      <c r="F899" s="2" t="n">
        <f aca="false">AVERAGE(B840:B899)</f>
        <v>5417.8905</v>
      </c>
      <c r="G899" s="2" t="n">
        <f aca="false">AVERAGE(C840:C899)</f>
        <v>133780.483333333</v>
      </c>
      <c r="H899" s="2" t="n">
        <f aca="false">SIGN(C899-G899)</f>
        <v>-1</v>
      </c>
      <c r="I899" s="0" t="n">
        <f aca="false">B899-B898</f>
        <v>-46.2700000000004</v>
      </c>
      <c r="J899" s="0" t="n">
        <f aca="false">H898*I899</f>
        <v>46.2700000000004</v>
      </c>
      <c r="K899" s="0" t="n">
        <f aca="false">K898+I899*L898</f>
        <v>13759.22</v>
      </c>
      <c r="L899" s="0" t="n">
        <f aca="false">INT(K899*$O$1/B899)*H899</f>
        <v>-14</v>
      </c>
      <c r="M899" s="0" t="n">
        <f aca="false">ABS(L899-L898)</f>
        <v>1</v>
      </c>
      <c r="N899" s="0" t="n">
        <f aca="false">COUNTIF(工作表2!$A$2:$A$248,A899)</f>
        <v>0</v>
      </c>
      <c r="P899" s="0" t="n">
        <f aca="false">D899-IF(N898=1,E898,D898)</f>
        <v>-36</v>
      </c>
      <c r="Q899" s="0" t="n">
        <f aca="false">H898*P899</f>
        <v>36</v>
      </c>
      <c r="R899" s="0" t="n">
        <f aca="false">R898+P899*S898</f>
        <v>627</v>
      </c>
      <c r="S899" s="0" t="n">
        <f aca="false">INT(R899*$O$1/IF(N899=1,E899,D899))*H899</f>
        <v>-0</v>
      </c>
      <c r="T899" s="0" t="n">
        <f aca="false">IF(N899=1,ABS(S899)+ABS(60),ABS(S899-S898))</f>
        <v>0</v>
      </c>
    </row>
    <row r="900" customFormat="false" ht="15" hidden="false" customHeight="false" outlineLevel="0" collapsed="false">
      <c r="A900" s="1" t="n">
        <v>37312</v>
      </c>
      <c r="B900" s="2" t="n">
        <v>5510.71</v>
      </c>
      <c r="C900" s="2" t="n">
        <v>68242</v>
      </c>
      <c r="D900" s="2" t="n">
        <v>5522</v>
      </c>
      <c r="E900" s="2" t="n">
        <v>5513</v>
      </c>
      <c r="F900" s="2" t="n">
        <f aca="false">AVERAGE(B841:B900)</f>
        <v>5434.1795</v>
      </c>
      <c r="G900" s="2" t="n">
        <f aca="false">AVERAGE(C841:C900)</f>
        <v>133522.016666667</v>
      </c>
      <c r="H900" s="2" t="n">
        <f aca="false">SIGN(C900-G900)</f>
        <v>-1</v>
      </c>
      <c r="I900" s="0" t="n">
        <f aca="false">B900-B899</f>
        <v>-99.1199999999999</v>
      </c>
      <c r="J900" s="0" t="n">
        <f aca="false">H899*I900</f>
        <v>99.1199999999999</v>
      </c>
      <c r="K900" s="0" t="n">
        <f aca="false">K899+I900*L899</f>
        <v>15146.9</v>
      </c>
      <c r="L900" s="0" t="n">
        <f aca="false">INT(K900*$O$1/B900)*H900</f>
        <v>-16</v>
      </c>
      <c r="M900" s="0" t="n">
        <f aca="false">ABS(L900-L899)</f>
        <v>2</v>
      </c>
      <c r="N900" s="0" t="n">
        <f aca="false">COUNTIF(工作表2!$A$2:$A$248,A900)</f>
        <v>0</v>
      </c>
      <c r="P900" s="0" t="n">
        <f aca="false">D900-IF(N899=1,E899,D899)</f>
        <v>-98</v>
      </c>
      <c r="Q900" s="0" t="n">
        <f aca="false">H899*P900</f>
        <v>98</v>
      </c>
      <c r="R900" s="0" t="n">
        <f aca="false">R899+P900*S899</f>
        <v>627</v>
      </c>
      <c r="S900" s="0" t="n">
        <f aca="false">INT(R900*$O$1/IF(N900=1,E900,D900))*H900</f>
        <v>-0</v>
      </c>
      <c r="T900" s="0" t="n">
        <f aca="false">IF(N900=1,ABS(S900)+ABS(60),ABS(S900-S899))</f>
        <v>0</v>
      </c>
    </row>
    <row r="901" customFormat="false" ht="15" hidden="false" customHeight="false" outlineLevel="0" collapsed="false">
      <c r="A901" s="1" t="n">
        <v>37313</v>
      </c>
      <c r="B901" s="2" t="n">
        <v>5499.79</v>
      </c>
      <c r="C901" s="2" t="n">
        <v>93006</v>
      </c>
      <c r="D901" s="2" t="n">
        <v>5529</v>
      </c>
      <c r="E901" s="2" t="n">
        <v>5522</v>
      </c>
      <c r="F901" s="2" t="n">
        <f aca="false">AVERAGE(B842:B901)</f>
        <v>5451.67566666667</v>
      </c>
      <c r="G901" s="2" t="n">
        <f aca="false">AVERAGE(C842:C901)</f>
        <v>133765.45</v>
      </c>
      <c r="H901" s="2" t="n">
        <f aca="false">SIGN(C901-G901)</f>
        <v>-1</v>
      </c>
      <c r="I901" s="0" t="n">
        <f aca="false">B901-B900</f>
        <v>-10.9200000000001</v>
      </c>
      <c r="J901" s="0" t="n">
        <f aca="false">H900*I901</f>
        <v>10.9200000000001</v>
      </c>
      <c r="K901" s="0" t="n">
        <f aca="false">K900+I901*L900</f>
        <v>15321.62</v>
      </c>
      <c r="L901" s="0" t="n">
        <f aca="false">INT(K901*$O$1/B901)*H901</f>
        <v>-16</v>
      </c>
      <c r="M901" s="0" t="n">
        <f aca="false">ABS(L901-L900)</f>
        <v>0</v>
      </c>
      <c r="N901" s="0" t="n">
        <f aca="false">COUNTIF(工作表2!$A$2:$A$248,A901)</f>
        <v>0</v>
      </c>
      <c r="P901" s="0" t="n">
        <f aca="false">D901-IF(N900=1,E900,D900)</f>
        <v>7</v>
      </c>
      <c r="Q901" s="0" t="n">
        <f aca="false">H900*P901</f>
        <v>-7</v>
      </c>
      <c r="R901" s="0" t="n">
        <f aca="false">R900+P901*S900</f>
        <v>627</v>
      </c>
      <c r="S901" s="0" t="n">
        <f aca="false">INT(R901*$O$1/IF(N901=1,E901,D901))*H901</f>
        <v>-0</v>
      </c>
      <c r="T901" s="0" t="n">
        <f aca="false">IF(N901=1,ABS(S901)+ABS(60),ABS(S901-S900))</f>
        <v>0</v>
      </c>
    </row>
    <row r="902" customFormat="false" ht="15" hidden="false" customHeight="false" outlineLevel="0" collapsed="false">
      <c r="A902" s="1" t="n">
        <v>37314</v>
      </c>
      <c r="B902" s="2" t="n">
        <v>5696.11</v>
      </c>
      <c r="C902" s="2" t="n">
        <v>110288</v>
      </c>
      <c r="D902" s="2" t="n">
        <v>5700</v>
      </c>
      <c r="E902" s="2" t="n">
        <v>5714</v>
      </c>
      <c r="F902" s="2" t="n">
        <f aca="false">AVERAGE(B843:B902)</f>
        <v>5471.29283333333</v>
      </c>
      <c r="G902" s="2" t="n">
        <f aca="false">AVERAGE(C843:C902)</f>
        <v>134155.516666667</v>
      </c>
      <c r="H902" s="2" t="n">
        <f aca="false">SIGN(C902-G902)</f>
        <v>-1</v>
      </c>
      <c r="I902" s="0" t="n">
        <f aca="false">B902-B901</f>
        <v>196.32</v>
      </c>
      <c r="J902" s="0" t="n">
        <f aca="false">H901*I902</f>
        <v>-196.32</v>
      </c>
      <c r="K902" s="0" t="n">
        <f aca="false">K901+I902*L901</f>
        <v>12180.5</v>
      </c>
      <c r="L902" s="0" t="n">
        <f aca="false">INT(K902*$O$1/B902)*H902</f>
        <v>-12</v>
      </c>
      <c r="M902" s="0" t="n">
        <f aca="false">ABS(L902-L901)</f>
        <v>4</v>
      </c>
      <c r="N902" s="0" t="n">
        <f aca="false">COUNTIF(工作表2!$A$2:$A$248,A902)</f>
        <v>0</v>
      </c>
      <c r="P902" s="0" t="n">
        <f aca="false">D902-IF(N901=1,E901,D901)</f>
        <v>171</v>
      </c>
      <c r="Q902" s="0" t="n">
        <f aca="false">H901*P902</f>
        <v>-171</v>
      </c>
      <c r="R902" s="0" t="n">
        <f aca="false">R901+P902*S901</f>
        <v>627</v>
      </c>
      <c r="S902" s="0" t="n">
        <f aca="false">INT(R902*$O$1/IF(N902=1,E902,D902))*H902</f>
        <v>-0</v>
      </c>
      <c r="T902" s="0" t="n">
        <f aca="false">IF(N902=1,ABS(S902)+ABS(60),ABS(S902-S901))</f>
        <v>0</v>
      </c>
    </row>
    <row r="903" customFormat="false" ht="15" hidden="false" customHeight="false" outlineLevel="0" collapsed="false">
      <c r="A903" s="1" t="n">
        <v>37316</v>
      </c>
      <c r="B903" s="2" t="n">
        <v>5680.78</v>
      </c>
      <c r="C903" s="2" t="n">
        <v>113351</v>
      </c>
      <c r="D903" s="2" t="n">
        <v>5650</v>
      </c>
      <c r="E903" s="2" t="n">
        <v>5670</v>
      </c>
      <c r="F903" s="2" t="n">
        <f aca="false">AVERAGE(B844:B903)</f>
        <v>5489.16716666667</v>
      </c>
      <c r="G903" s="2" t="n">
        <f aca="false">AVERAGE(C844:C903)</f>
        <v>134257.3</v>
      </c>
      <c r="H903" s="2" t="n">
        <f aca="false">SIGN(C903-G903)</f>
        <v>-1</v>
      </c>
      <c r="I903" s="0" t="n">
        <f aca="false">B903-B902</f>
        <v>-15.3299999999999</v>
      </c>
      <c r="J903" s="0" t="n">
        <f aca="false">H902*I903</f>
        <v>15.3299999999999</v>
      </c>
      <c r="K903" s="0" t="n">
        <f aca="false">K902+I903*L902</f>
        <v>12364.46</v>
      </c>
      <c r="L903" s="0" t="n">
        <f aca="false">INT(K903*$O$1/B903)*H903</f>
        <v>-13</v>
      </c>
      <c r="M903" s="0" t="n">
        <f aca="false">ABS(L903-L902)</f>
        <v>1</v>
      </c>
      <c r="N903" s="0" t="n">
        <f aca="false">COUNTIF(工作表2!$A$2:$A$248,A903)</f>
        <v>0</v>
      </c>
      <c r="P903" s="0" t="n">
        <f aca="false">D903-IF(N902=1,E902,D902)</f>
        <v>-50</v>
      </c>
      <c r="Q903" s="0" t="n">
        <f aca="false">H902*P903</f>
        <v>50</v>
      </c>
      <c r="R903" s="0" t="n">
        <f aca="false">R902+P903*S902</f>
        <v>627</v>
      </c>
      <c r="S903" s="0" t="n">
        <f aca="false">INT(R903*$O$1/IF(N903=1,E903,D903))*H903</f>
        <v>-0</v>
      </c>
      <c r="T903" s="0" t="n">
        <f aca="false">IF(N903=1,ABS(S903)+ABS(60),ABS(S903-S902))</f>
        <v>0</v>
      </c>
    </row>
    <row r="904" customFormat="false" ht="15" hidden="false" customHeight="false" outlineLevel="0" collapsed="false">
      <c r="A904" s="1" t="n">
        <v>37319</v>
      </c>
      <c r="B904" s="2" t="n">
        <v>5874.48</v>
      </c>
      <c r="C904" s="2" t="n">
        <v>130973</v>
      </c>
      <c r="D904" s="2" t="n">
        <v>5910</v>
      </c>
      <c r="E904" s="2" t="n">
        <v>5900</v>
      </c>
      <c r="F904" s="2" t="n">
        <f aca="false">AVERAGE(B845:B904)</f>
        <v>5510.73633333333</v>
      </c>
      <c r="G904" s="2" t="n">
        <f aca="false">AVERAGE(C845:C904)</f>
        <v>134356.35</v>
      </c>
      <c r="H904" s="2" t="n">
        <f aca="false">SIGN(C904-G904)</f>
        <v>-1</v>
      </c>
      <c r="I904" s="0" t="n">
        <f aca="false">B904-B903</f>
        <v>193.7</v>
      </c>
      <c r="J904" s="0" t="n">
        <f aca="false">H903*I904</f>
        <v>-193.7</v>
      </c>
      <c r="K904" s="0" t="n">
        <f aca="false">K903+I904*L903</f>
        <v>9846.35999999997</v>
      </c>
      <c r="L904" s="0" t="n">
        <f aca="false">INT(K904*$O$1/B904)*H904</f>
        <v>-10</v>
      </c>
      <c r="M904" s="0" t="n">
        <f aca="false">ABS(L904-L903)</f>
        <v>3</v>
      </c>
      <c r="N904" s="0" t="n">
        <f aca="false">COUNTIF(工作表2!$A$2:$A$248,A904)</f>
        <v>0</v>
      </c>
      <c r="P904" s="0" t="n">
        <f aca="false">D904-IF(N903=1,E903,D903)</f>
        <v>260</v>
      </c>
      <c r="Q904" s="0" t="n">
        <f aca="false">H903*P904</f>
        <v>-260</v>
      </c>
      <c r="R904" s="0" t="n">
        <f aca="false">R903+P904*S903</f>
        <v>627</v>
      </c>
      <c r="S904" s="0" t="n">
        <f aca="false">INT(R904*$O$1/IF(N904=1,E904,D904))*H904</f>
        <v>-0</v>
      </c>
      <c r="T904" s="0" t="n">
        <f aca="false">IF(N904=1,ABS(S904)+ABS(60),ABS(S904-S903))</f>
        <v>0</v>
      </c>
    </row>
    <row r="905" customFormat="false" ht="15" hidden="false" customHeight="false" outlineLevel="0" collapsed="false">
      <c r="A905" s="1" t="n">
        <v>37320</v>
      </c>
      <c r="B905" s="2" t="n">
        <v>5957.75</v>
      </c>
      <c r="C905" s="2" t="n">
        <v>165412</v>
      </c>
      <c r="D905" s="2" t="n">
        <v>5964</v>
      </c>
      <c r="E905" s="2" t="n">
        <v>5959</v>
      </c>
      <c r="F905" s="2" t="n">
        <f aca="false">AVERAGE(B846:B905)</f>
        <v>5535.90583333333</v>
      </c>
      <c r="G905" s="2" t="n">
        <f aca="false">AVERAGE(C846:C905)</f>
        <v>135474.233333333</v>
      </c>
      <c r="H905" s="2" t="n">
        <f aca="false">SIGN(C905-G905)</f>
        <v>1</v>
      </c>
      <c r="I905" s="0" t="n">
        <f aca="false">B905-B904</f>
        <v>83.2700000000004</v>
      </c>
      <c r="J905" s="0" t="n">
        <f aca="false">H904*I905</f>
        <v>-83.2700000000004</v>
      </c>
      <c r="K905" s="0" t="n">
        <f aca="false">K904+I905*L904</f>
        <v>9013.65999999997</v>
      </c>
      <c r="L905" s="0" t="n">
        <f aca="false">INT(K905*$O$1/B905)*H905</f>
        <v>9</v>
      </c>
      <c r="M905" s="0" t="n">
        <f aca="false">ABS(L905-L904)</f>
        <v>19</v>
      </c>
      <c r="N905" s="0" t="n">
        <f aca="false">COUNTIF(工作表2!$A$2:$A$248,A905)</f>
        <v>0</v>
      </c>
      <c r="P905" s="0" t="n">
        <f aca="false">D905-IF(N904=1,E904,D904)</f>
        <v>54</v>
      </c>
      <c r="Q905" s="0" t="n">
        <f aca="false">H904*P905</f>
        <v>-54</v>
      </c>
      <c r="R905" s="0" t="n">
        <f aca="false">R904+P905*S904</f>
        <v>627</v>
      </c>
      <c r="S905" s="0" t="n">
        <f aca="false">INT(R905*$O$1/IF(N905=1,E905,D905))*H905</f>
        <v>0</v>
      </c>
      <c r="T905" s="0" t="n">
        <f aca="false">IF(N905=1,ABS(S905)+ABS(60),ABS(S905-S904))</f>
        <v>0</v>
      </c>
    </row>
    <row r="906" customFormat="false" ht="15" hidden="false" customHeight="false" outlineLevel="0" collapsed="false">
      <c r="A906" s="1" t="n">
        <v>37321</v>
      </c>
      <c r="B906" s="2" t="n">
        <v>6097.57</v>
      </c>
      <c r="C906" s="2" t="n">
        <v>168963</v>
      </c>
      <c r="D906" s="2" t="n">
        <v>6120</v>
      </c>
      <c r="E906" s="2" t="n">
        <v>6138</v>
      </c>
      <c r="F906" s="2" t="n">
        <f aca="false">AVERAGE(B847:B906)</f>
        <v>5563.1015</v>
      </c>
      <c r="G906" s="2" t="n">
        <f aca="false">AVERAGE(C847:C906)</f>
        <v>137194.716666667</v>
      </c>
      <c r="H906" s="2" t="n">
        <f aca="false">SIGN(C906-G906)</f>
        <v>1</v>
      </c>
      <c r="I906" s="0" t="n">
        <f aca="false">B906-B905</f>
        <v>139.82</v>
      </c>
      <c r="J906" s="0" t="n">
        <f aca="false">H905*I906</f>
        <v>139.82</v>
      </c>
      <c r="K906" s="0" t="n">
        <f aca="false">K905+I906*L905</f>
        <v>10272.04</v>
      </c>
      <c r="L906" s="0" t="n">
        <f aca="false">INT(K906*$O$1/B906)*H906</f>
        <v>10</v>
      </c>
      <c r="M906" s="0" t="n">
        <f aca="false">ABS(L906-L905)</f>
        <v>1</v>
      </c>
      <c r="N906" s="0" t="n">
        <f aca="false">COUNTIF(工作表2!$A$2:$A$248,A906)</f>
        <v>0</v>
      </c>
      <c r="P906" s="0" t="n">
        <f aca="false">D906-IF(N905=1,E905,D905)</f>
        <v>156</v>
      </c>
      <c r="Q906" s="0" t="n">
        <f aca="false">H905*P906</f>
        <v>156</v>
      </c>
      <c r="R906" s="0" t="n">
        <f aca="false">R905+P906*S905</f>
        <v>627</v>
      </c>
      <c r="S906" s="0" t="n">
        <f aca="false">INT(R906*$O$1/IF(N906=1,E906,D906))*H906</f>
        <v>0</v>
      </c>
      <c r="T906" s="0" t="n">
        <f aca="false">IF(N906=1,ABS(S906)+ABS(60),ABS(S906-S905))</f>
        <v>0</v>
      </c>
    </row>
    <row r="907" customFormat="false" ht="15" hidden="false" customHeight="false" outlineLevel="0" collapsed="false">
      <c r="A907" s="1" t="n">
        <v>37322</v>
      </c>
      <c r="B907" s="2" t="n">
        <v>6048.15</v>
      </c>
      <c r="C907" s="2" t="n">
        <v>178176</v>
      </c>
      <c r="D907" s="2" t="n">
        <v>6080</v>
      </c>
      <c r="E907" s="2" t="n">
        <v>6052</v>
      </c>
      <c r="F907" s="2" t="n">
        <f aca="false">AVERAGE(B848:B907)</f>
        <v>5589.88533333333</v>
      </c>
      <c r="G907" s="2" t="n">
        <f aca="false">AVERAGE(C848:C907)</f>
        <v>138803.8</v>
      </c>
      <c r="H907" s="2" t="n">
        <f aca="false">SIGN(C907-G907)</f>
        <v>1</v>
      </c>
      <c r="I907" s="0" t="n">
        <f aca="false">B907-B906</f>
        <v>-49.4200000000001</v>
      </c>
      <c r="J907" s="0" t="n">
        <f aca="false">H906*I907</f>
        <v>-49.4200000000001</v>
      </c>
      <c r="K907" s="0" t="n">
        <f aca="false">K906+I907*L906</f>
        <v>9777.83999999996</v>
      </c>
      <c r="L907" s="0" t="n">
        <f aca="false">INT(K907*$O$1/B907)*H907</f>
        <v>9</v>
      </c>
      <c r="M907" s="0" t="n">
        <f aca="false">ABS(L907-L906)</f>
        <v>1</v>
      </c>
      <c r="N907" s="0" t="n">
        <f aca="false">COUNTIF(工作表2!$A$2:$A$248,A907)</f>
        <v>0</v>
      </c>
      <c r="P907" s="0" t="n">
        <f aca="false">D907-IF(N906=1,E906,D906)</f>
        <v>-40</v>
      </c>
      <c r="Q907" s="0" t="n">
        <f aca="false">H906*P907</f>
        <v>-40</v>
      </c>
      <c r="R907" s="0" t="n">
        <f aca="false">R906+P907*S906</f>
        <v>627</v>
      </c>
      <c r="S907" s="0" t="n">
        <f aca="false">INT(R907*$O$1/IF(N907=1,E907,D907))*H907</f>
        <v>0</v>
      </c>
      <c r="T907" s="0" t="n">
        <f aca="false">IF(N907=1,ABS(S907)+ABS(60),ABS(S907-S906))</f>
        <v>0</v>
      </c>
    </row>
    <row r="908" customFormat="false" ht="15" hidden="false" customHeight="false" outlineLevel="0" collapsed="false">
      <c r="A908" s="1" t="n">
        <v>37323</v>
      </c>
      <c r="B908" s="2" t="n">
        <v>6011.65</v>
      </c>
      <c r="C908" s="2" t="n">
        <v>152222</v>
      </c>
      <c r="D908" s="2" t="n">
        <v>6041</v>
      </c>
      <c r="E908" s="2" t="n">
        <v>6045</v>
      </c>
      <c r="F908" s="2" t="n">
        <f aca="false">AVERAGE(B849:B908)</f>
        <v>5612.636</v>
      </c>
      <c r="G908" s="2" t="n">
        <f aca="false">AVERAGE(C849:C908)</f>
        <v>139808.616666667</v>
      </c>
      <c r="H908" s="2" t="n">
        <f aca="false">SIGN(C908-G908)</f>
        <v>1</v>
      </c>
      <c r="I908" s="0" t="n">
        <f aca="false">B908-B907</f>
        <v>-36.5</v>
      </c>
      <c r="J908" s="0" t="n">
        <f aca="false">H907*I908</f>
        <v>-36.5</v>
      </c>
      <c r="K908" s="0" t="n">
        <f aca="false">K907+I908*L907</f>
        <v>9449.33999999996</v>
      </c>
      <c r="L908" s="0" t="n">
        <f aca="false">INT(K908*$O$1/B908)*H908</f>
        <v>9</v>
      </c>
      <c r="M908" s="0" t="n">
        <f aca="false">ABS(L908-L907)</f>
        <v>0</v>
      </c>
      <c r="N908" s="0" t="n">
        <f aca="false">COUNTIF(工作表2!$A$2:$A$248,A908)</f>
        <v>0</v>
      </c>
      <c r="P908" s="0" t="n">
        <f aca="false">D908-IF(N907=1,E907,D907)</f>
        <v>-39</v>
      </c>
      <c r="Q908" s="0" t="n">
        <f aca="false">H907*P908</f>
        <v>-39</v>
      </c>
      <c r="R908" s="0" t="n">
        <f aca="false">R907+P908*S907</f>
        <v>627</v>
      </c>
      <c r="S908" s="0" t="n">
        <f aca="false">INT(R908*$O$1/IF(N908=1,E908,D908))*H908</f>
        <v>0</v>
      </c>
      <c r="T908" s="0" t="n">
        <f aca="false">IF(N908=1,ABS(S908)+ABS(60),ABS(S908-S907))</f>
        <v>0</v>
      </c>
    </row>
    <row r="909" customFormat="false" ht="15" hidden="false" customHeight="false" outlineLevel="0" collapsed="false">
      <c r="A909" s="1" t="n">
        <v>37326</v>
      </c>
      <c r="B909" s="2" t="n">
        <v>6196.26</v>
      </c>
      <c r="C909" s="2" t="n">
        <v>165739</v>
      </c>
      <c r="D909" s="2" t="n">
        <v>6190</v>
      </c>
      <c r="E909" s="2" t="n">
        <v>6185</v>
      </c>
      <c r="F909" s="2" t="n">
        <f aca="false">AVERAGE(B850:B909)</f>
        <v>5636.4665</v>
      </c>
      <c r="G909" s="2" t="n">
        <f aca="false">AVERAGE(C850:C909)</f>
        <v>140572.033333333</v>
      </c>
      <c r="H909" s="2" t="n">
        <f aca="false">SIGN(C909-G909)</f>
        <v>1</v>
      </c>
      <c r="I909" s="0" t="n">
        <f aca="false">B909-B908</f>
        <v>184.610000000001</v>
      </c>
      <c r="J909" s="0" t="n">
        <f aca="false">H908*I909</f>
        <v>184.610000000001</v>
      </c>
      <c r="K909" s="0" t="n">
        <f aca="false">K908+I909*L908</f>
        <v>11110.83</v>
      </c>
      <c r="L909" s="0" t="n">
        <f aca="false">INT(K909*$O$1/B909)*H909</f>
        <v>10</v>
      </c>
      <c r="M909" s="0" t="n">
        <f aca="false">ABS(L909-L908)</f>
        <v>1</v>
      </c>
      <c r="N909" s="0" t="n">
        <f aca="false">COUNTIF(工作表2!$A$2:$A$248,A909)</f>
        <v>0</v>
      </c>
      <c r="P909" s="0" t="n">
        <f aca="false">D909-IF(N908=1,E908,D908)</f>
        <v>149</v>
      </c>
      <c r="Q909" s="0" t="n">
        <f aca="false">H908*P909</f>
        <v>149</v>
      </c>
      <c r="R909" s="0" t="n">
        <f aca="false">R908+P909*S908</f>
        <v>627</v>
      </c>
      <c r="S909" s="0" t="n">
        <f aca="false">INT(R909*$O$1/IF(N909=1,E909,D909))*H909</f>
        <v>0</v>
      </c>
      <c r="T909" s="0" t="n">
        <f aca="false">IF(N909=1,ABS(S909)+ABS(60),ABS(S909-S908))</f>
        <v>0</v>
      </c>
    </row>
    <row r="910" customFormat="false" ht="15" hidden="false" customHeight="false" outlineLevel="0" collapsed="false">
      <c r="A910" s="1" t="n">
        <v>37327</v>
      </c>
      <c r="B910" s="2" t="n">
        <v>6122.54</v>
      </c>
      <c r="C910" s="2" t="n">
        <v>130645</v>
      </c>
      <c r="D910" s="2" t="n">
        <v>6120</v>
      </c>
      <c r="E910" s="2" t="n">
        <v>6109</v>
      </c>
      <c r="F910" s="2" t="n">
        <f aca="false">AVERAGE(B851:B910)</f>
        <v>5656.43283333333</v>
      </c>
      <c r="G910" s="2" t="n">
        <f aca="false">AVERAGE(C851:C910)</f>
        <v>139839.466666667</v>
      </c>
      <c r="H910" s="2" t="n">
        <f aca="false">SIGN(C910-G910)</f>
        <v>-1</v>
      </c>
      <c r="I910" s="0" t="n">
        <f aca="false">B910-B909</f>
        <v>-73.7200000000003</v>
      </c>
      <c r="J910" s="0" t="n">
        <f aca="false">H909*I910</f>
        <v>-73.7200000000003</v>
      </c>
      <c r="K910" s="0" t="n">
        <f aca="false">K909+I910*L909</f>
        <v>10373.63</v>
      </c>
      <c r="L910" s="0" t="n">
        <f aca="false">INT(K910*$O$1/B910)*H910</f>
        <v>-10</v>
      </c>
      <c r="M910" s="0" t="n">
        <f aca="false">ABS(L910-L909)</f>
        <v>20</v>
      </c>
      <c r="N910" s="0" t="n">
        <f aca="false">COUNTIF(工作表2!$A$2:$A$248,A910)</f>
        <v>0</v>
      </c>
      <c r="P910" s="0" t="n">
        <f aca="false">D910-IF(N909=1,E909,D909)</f>
        <v>-70</v>
      </c>
      <c r="Q910" s="0" t="n">
        <f aca="false">H909*P910</f>
        <v>-70</v>
      </c>
      <c r="R910" s="0" t="n">
        <f aca="false">R909+P910*S909</f>
        <v>627</v>
      </c>
      <c r="S910" s="0" t="n">
        <f aca="false">INT(R910*$O$1/IF(N910=1,E910,D910))*H910</f>
        <v>-0</v>
      </c>
      <c r="T910" s="0" t="n">
        <f aca="false">IF(N910=1,ABS(S910)+ABS(60),ABS(S910-S909))</f>
        <v>0</v>
      </c>
    </row>
    <row r="911" customFormat="false" ht="15" hidden="false" customHeight="false" outlineLevel="0" collapsed="false">
      <c r="A911" s="1" t="n">
        <v>37328</v>
      </c>
      <c r="B911" s="2" t="n">
        <v>6088.34</v>
      </c>
      <c r="C911" s="2" t="n">
        <v>129713</v>
      </c>
      <c r="D911" s="2" t="n">
        <v>6080</v>
      </c>
      <c r="E911" s="2" t="n">
        <v>6050</v>
      </c>
      <c r="F911" s="2" t="n">
        <f aca="false">AVERAGE(B852:B911)</f>
        <v>5671.09083333333</v>
      </c>
      <c r="G911" s="2" t="n">
        <f aca="false">AVERAGE(C852:C911)</f>
        <v>139100.183333333</v>
      </c>
      <c r="H911" s="2" t="n">
        <f aca="false">SIGN(C911-G911)</f>
        <v>-1</v>
      </c>
      <c r="I911" s="0" t="n">
        <f aca="false">B911-B910</f>
        <v>-34.1999999999998</v>
      </c>
      <c r="J911" s="0" t="n">
        <f aca="false">H910*I911</f>
        <v>34.1999999999998</v>
      </c>
      <c r="K911" s="0" t="n">
        <f aca="false">K910+I911*L910</f>
        <v>10715.63</v>
      </c>
      <c r="L911" s="0" t="n">
        <f aca="false">INT(K911*$O$1/B911)*H911</f>
        <v>-10</v>
      </c>
      <c r="M911" s="0" t="n">
        <f aca="false">ABS(L911-L910)</f>
        <v>0</v>
      </c>
      <c r="N911" s="0" t="n">
        <f aca="false">COUNTIF(工作表2!$A$2:$A$248,A911)</f>
        <v>0</v>
      </c>
      <c r="P911" s="0" t="n">
        <f aca="false">D911-IF(N910=1,E910,D910)</f>
        <v>-40</v>
      </c>
      <c r="Q911" s="0" t="n">
        <f aca="false">H910*P911</f>
        <v>40</v>
      </c>
      <c r="R911" s="0" t="n">
        <f aca="false">R910+P911*S910</f>
        <v>627</v>
      </c>
      <c r="S911" s="0" t="n">
        <f aca="false">INT(R911*$O$1/IF(N911=1,E911,D911))*H911</f>
        <v>-0</v>
      </c>
      <c r="T911" s="0" t="n">
        <f aca="false">IF(N911=1,ABS(S911)+ABS(60),ABS(S911-S910))</f>
        <v>0</v>
      </c>
    </row>
    <row r="912" customFormat="false" ht="15" hidden="false" customHeight="false" outlineLevel="0" collapsed="false">
      <c r="A912" s="1" t="n">
        <v>37329</v>
      </c>
      <c r="B912" s="2" t="n">
        <v>6070.5</v>
      </c>
      <c r="C912" s="2" t="n">
        <v>106514</v>
      </c>
      <c r="D912" s="2" t="n">
        <v>6105</v>
      </c>
      <c r="E912" s="2" t="n">
        <v>6080</v>
      </c>
      <c r="F912" s="2" t="n">
        <f aca="false">AVERAGE(B853:B912)</f>
        <v>5683.367</v>
      </c>
      <c r="G912" s="2" t="n">
        <f aca="false">AVERAGE(C853:C912)</f>
        <v>137825.9</v>
      </c>
      <c r="H912" s="2" t="n">
        <f aca="false">SIGN(C912-G912)</f>
        <v>-1</v>
      </c>
      <c r="I912" s="0" t="n">
        <f aca="false">B912-B911</f>
        <v>-17.8400000000001</v>
      </c>
      <c r="J912" s="0" t="n">
        <f aca="false">H911*I912</f>
        <v>17.8400000000001</v>
      </c>
      <c r="K912" s="0" t="n">
        <f aca="false">K911+I912*L911</f>
        <v>10894.03</v>
      </c>
      <c r="L912" s="0" t="n">
        <f aca="false">INT(K912*$O$1/B912)*H912</f>
        <v>-10</v>
      </c>
      <c r="M912" s="0" t="n">
        <f aca="false">ABS(L912-L911)</f>
        <v>0</v>
      </c>
      <c r="N912" s="0" t="n">
        <f aca="false">COUNTIF(工作表2!$A$2:$A$248,A912)</f>
        <v>0</v>
      </c>
      <c r="P912" s="0" t="n">
        <f aca="false">D912-IF(N911=1,E911,D911)</f>
        <v>25</v>
      </c>
      <c r="Q912" s="0" t="n">
        <f aca="false">H911*P912</f>
        <v>-25</v>
      </c>
      <c r="R912" s="0" t="n">
        <f aca="false">R911+P912*S911</f>
        <v>627</v>
      </c>
      <c r="S912" s="0" t="n">
        <f aca="false">INT(R912*$O$1/IF(N912=1,E912,D912))*H912</f>
        <v>-0</v>
      </c>
      <c r="T912" s="0" t="n">
        <f aca="false">IF(N912=1,ABS(S912)+ABS(60),ABS(S912-S911))</f>
        <v>0</v>
      </c>
    </row>
    <row r="913" customFormat="false" ht="15" hidden="false" customHeight="false" outlineLevel="0" collapsed="false">
      <c r="A913" s="1" t="n">
        <v>37330</v>
      </c>
      <c r="B913" s="2" t="n">
        <v>5951.45</v>
      </c>
      <c r="C913" s="2" t="n">
        <v>118937</v>
      </c>
      <c r="D913" s="2" t="n">
        <v>5904</v>
      </c>
      <c r="E913" s="2" t="n">
        <v>5916</v>
      </c>
      <c r="F913" s="2" t="n">
        <f aca="false">AVERAGE(B854:B913)</f>
        <v>5693.86983333333</v>
      </c>
      <c r="G913" s="2" t="n">
        <f aca="false">AVERAGE(C854:C913)</f>
        <v>137034.433333333</v>
      </c>
      <c r="H913" s="2" t="n">
        <f aca="false">SIGN(C913-G913)</f>
        <v>-1</v>
      </c>
      <c r="I913" s="0" t="n">
        <f aca="false">B913-B912</f>
        <v>-119.05</v>
      </c>
      <c r="J913" s="0" t="n">
        <f aca="false">H912*I913</f>
        <v>119.05</v>
      </c>
      <c r="K913" s="0" t="n">
        <f aca="false">K912+I913*L912</f>
        <v>12084.53</v>
      </c>
      <c r="L913" s="0" t="n">
        <f aca="false">INT(K913*$O$1/B913)*H913</f>
        <v>-12</v>
      </c>
      <c r="M913" s="0" t="n">
        <f aca="false">ABS(L913-L912)</f>
        <v>2</v>
      </c>
      <c r="N913" s="0" t="n">
        <f aca="false">COUNTIF(工作表2!$A$2:$A$248,A913)</f>
        <v>0</v>
      </c>
      <c r="P913" s="0" t="n">
        <f aca="false">D913-IF(N912=1,E912,D912)</f>
        <v>-201</v>
      </c>
      <c r="Q913" s="0" t="n">
        <f aca="false">H912*P913</f>
        <v>201</v>
      </c>
      <c r="R913" s="0" t="n">
        <f aca="false">R912+P913*S912</f>
        <v>627</v>
      </c>
      <c r="S913" s="0" t="n">
        <f aca="false">INT(R913*$O$1/IF(N913=1,E913,D913))*H913</f>
        <v>-0</v>
      </c>
      <c r="T913" s="0" t="n">
        <f aca="false">IF(N913=1,ABS(S913)+ABS(60),ABS(S913-S912))</f>
        <v>0</v>
      </c>
    </row>
    <row r="914" customFormat="false" ht="15" hidden="false" customHeight="false" outlineLevel="0" collapsed="false">
      <c r="A914" s="1" t="n">
        <v>37333</v>
      </c>
      <c r="B914" s="2" t="n">
        <v>5972.11</v>
      </c>
      <c r="C914" s="2" t="n">
        <v>72362</v>
      </c>
      <c r="D914" s="2" t="n">
        <v>5948</v>
      </c>
      <c r="E914" s="2" t="n">
        <v>5935</v>
      </c>
      <c r="F914" s="2" t="n">
        <f aca="false">AVERAGE(B855:B914)</f>
        <v>5705.5055</v>
      </c>
      <c r="G914" s="2" t="n">
        <f aca="false">AVERAGE(C855:C914)</f>
        <v>135756.116666667</v>
      </c>
      <c r="H914" s="2" t="n">
        <f aca="false">SIGN(C914-G914)</f>
        <v>-1</v>
      </c>
      <c r="I914" s="0" t="n">
        <f aca="false">B914-B913</f>
        <v>20.6599999999999</v>
      </c>
      <c r="J914" s="0" t="n">
        <f aca="false">H913*I914</f>
        <v>-20.6599999999999</v>
      </c>
      <c r="K914" s="0" t="n">
        <f aca="false">K913+I914*L913</f>
        <v>11836.61</v>
      </c>
      <c r="L914" s="0" t="n">
        <f aca="false">INT(K914*$O$1/B914)*H914</f>
        <v>-11</v>
      </c>
      <c r="M914" s="0" t="n">
        <f aca="false">ABS(L914-L913)</f>
        <v>1</v>
      </c>
      <c r="N914" s="0" t="n">
        <f aca="false">COUNTIF(工作表2!$A$2:$A$248,A914)</f>
        <v>0</v>
      </c>
      <c r="P914" s="0" t="n">
        <f aca="false">D914-IF(N913=1,E913,D913)</f>
        <v>44</v>
      </c>
      <c r="Q914" s="0" t="n">
        <f aca="false">H913*P914</f>
        <v>-44</v>
      </c>
      <c r="R914" s="0" t="n">
        <f aca="false">R913+P914*S913</f>
        <v>627</v>
      </c>
      <c r="S914" s="0" t="n">
        <f aca="false">INT(R914*$O$1/IF(N914=1,E914,D914))*H914</f>
        <v>-0</v>
      </c>
      <c r="T914" s="0" t="n">
        <f aca="false">IF(N914=1,ABS(S914)+ABS(60),ABS(S914-S913))</f>
        <v>0</v>
      </c>
    </row>
    <row r="915" customFormat="false" ht="15" hidden="false" customHeight="false" outlineLevel="0" collapsed="false">
      <c r="A915" s="1" t="n">
        <v>37334</v>
      </c>
      <c r="B915" s="2" t="n">
        <v>5906.73</v>
      </c>
      <c r="C915" s="2" t="n">
        <v>85491</v>
      </c>
      <c r="D915" s="2" t="n">
        <v>5902</v>
      </c>
      <c r="E915" s="2" t="n">
        <v>5874</v>
      </c>
      <c r="F915" s="2" t="n">
        <f aca="false">AVERAGE(B856:B915)</f>
        <v>5711.62916666667</v>
      </c>
      <c r="G915" s="2" t="n">
        <f aca="false">AVERAGE(C856:C915)</f>
        <v>134388.95</v>
      </c>
      <c r="H915" s="2" t="n">
        <f aca="false">SIGN(C915-G915)</f>
        <v>-1</v>
      </c>
      <c r="I915" s="0" t="n">
        <f aca="false">B915-B914</f>
        <v>-65.3800000000001</v>
      </c>
      <c r="J915" s="0" t="n">
        <f aca="false">H914*I915</f>
        <v>65.3800000000001</v>
      </c>
      <c r="K915" s="0" t="n">
        <f aca="false">K914+I915*L914</f>
        <v>12555.79</v>
      </c>
      <c r="L915" s="0" t="n">
        <f aca="false">INT(K915*$O$1/B915)*H915</f>
        <v>-12</v>
      </c>
      <c r="M915" s="0" t="n">
        <f aca="false">ABS(L915-L914)</f>
        <v>1</v>
      </c>
      <c r="N915" s="0" t="n">
        <f aca="false">COUNTIF(工作表2!$A$2:$A$248,A915)</f>
        <v>0</v>
      </c>
      <c r="P915" s="0" t="n">
        <f aca="false">D915-IF(N914=1,E914,D914)</f>
        <v>-46</v>
      </c>
      <c r="Q915" s="0" t="n">
        <f aca="false">H914*P915</f>
        <v>46</v>
      </c>
      <c r="R915" s="0" t="n">
        <f aca="false">R914+P915*S914</f>
        <v>627</v>
      </c>
      <c r="S915" s="0" t="n">
        <f aca="false">INT(R915*$O$1/IF(N915=1,E915,D915))*H915</f>
        <v>-0</v>
      </c>
      <c r="T915" s="0" t="n">
        <f aca="false">IF(N915=1,ABS(S915)+ABS(60),ABS(S915-S914))</f>
        <v>0</v>
      </c>
    </row>
    <row r="916" customFormat="false" ht="15" hidden="false" customHeight="false" outlineLevel="0" collapsed="false">
      <c r="A916" s="1" t="n">
        <v>37335</v>
      </c>
      <c r="B916" s="2" t="n">
        <v>6059.06</v>
      </c>
      <c r="C916" s="2" t="n">
        <v>111861</v>
      </c>
      <c r="D916" s="2" t="n">
        <v>6074</v>
      </c>
      <c r="E916" s="2" t="n">
        <v>6055</v>
      </c>
      <c r="F916" s="2" t="n">
        <f aca="false">AVERAGE(B857:B916)</f>
        <v>5722.48783333333</v>
      </c>
      <c r="G916" s="2" t="n">
        <f aca="false">AVERAGE(C857:C916)</f>
        <v>132483.15</v>
      </c>
      <c r="H916" s="2" t="n">
        <f aca="false">SIGN(C916-G916)</f>
        <v>-1</v>
      </c>
      <c r="I916" s="0" t="n">
        <f aca="false">B916-B915</f>
        <v>152.330000000001</v>
      </c>
      <c r="J916" s="0" t="n">
        <f aca="false">H915*I916</f>
        <v>-152.330000000001</v>
      </c>
      <c r="K916" s="0" t="n">
        <f aca="false">K915+I916*L915</f>
        <v>10727.83</v>
      </c>
      <c r="L916" s="0" t="n">
        <f aca="false">INT(K916*$O$1/B916)*H916</f>
        <v>-10</v>
      </c>
      <c r="M916" s="0" t="n">
        <f aca="false">ABS(L916-L915)</f>
        <v>2</v>
      </c>
      <c r="N916" s="0" t="n">
        <f aca="false">COUNTIF(工作表2!$A$2:$A$248,A916)</f>
        <v>1</v>
      </c>
      <c r="P916" s="0" t="n">
        <f aca="false">D916-IF(N915=1,E915,D915)</f>
        <v>172</v>
      </c>
      <c r="Q916" s="0" t="n">
        <f aca="false">H915*P916</f>
        <v>-172</v>
      </c>
      <c r="R916" s="0" t="n">
        <f aca="false">R915+P916*S915</f>
        <v>627</v>
      </c>
      <c r="S916" s="0" t="n">
        <f aca="false">INT(R916*$O$1/IF(N916=1,E916,D916))*H916</f>
        <v>-0</v>
      </c>
      <c r="T916" s="0" t="n">
        <f aca="false">IF(N916=1,ABS(S916)+ABS(60),ABS(S916-S915))</f>
        <v>60</v>
      </c>
    </row>
    <row r="917" customFormat="false" ht="15" hidden="false" customHeight="false" outlineLevel="0" collapsed="false">
      <c r="A917" s="1" t="n">
        <v>37336</v>
      </c>
      <c r="B917" s="2" t="n">
        <v>6046.52</v>
      </c>
      <c r="C917" s="2" t="n">
        <v>116375</v>
      </c>
      <c r="D917" s="2" t="n">
        <v>6049</v>
      </c>
      <c r="E917" s="2" t="n">
        <v>6039</v>
      </c>
      <c r="F917" s="2" t="n">
        <f aca="false">AVERAGE(B858:B917)</f>
        <v>5731.81766666667</v>
      </c>
      <c r="G917" s="2" t="n">
        <f aca="false">AVERAGE(C858:C917)</f>
        <v>131806.816666667</v>
      </c>
      <c r="H917" s="2" t="n">
        <f aca="false">SIGN(C917-G917)</f>
        <v>-1</v>
      </c>
      <c r="I917" s="0" t="n">
        <f aca="false">B917-B916</f>
        <v>-12.54</v>
      </c>
      <c r="J917" s="0" t="n">
        <f aca="false">H916*I917</f>
        <v>12.54</v>
      </c>
      <c r="K917" s="0" t="n">
        <f aca="false">K916+I917*L916</f>
        <v>10853.23</v>
      </c>
      <c r="L917" s="0" t="n">
        <f aca="false">INT(K917*$O$1/B917)*H917</f>
        <v>-10</v>
      </c>
      <c r="M917" s="0" t="n">
        <f aca="false">ABS(L917-L916)</f>
        <v>0</v>
      </c>
      <c r="N917" s="0" t="n">
        <f aca="false">COUNTIF(工作表2!$A$2:$A$248,A917)</f>
        <v>0</v>
      </c>
      <c r="P917" s="0" t="n">
        <f aca="false">D917-IF(N916=1,E916,D916)</f>
        <v>-6</v>
      </c>
      <c r="Q917" s="0" t="n">
        <f aca="false">H916*P917</f>
        <v>6</v>
      </c>
      <c r="R917" s="0" t="n">
        <f aca="false">R916+P917*S916</f>
        <v>627</v>
      </c>
      <c r="S917" s="0" t="n">
        <f aca="false">INT(R917*$O$1/IF(N917=1,E917,D917))*H917</f>
        <v>-0</v>
      </c>
      <c r="T917" s="0" t="n">
        <f aca="false">IF(N917=1,ABS(S917)+ABS(60),ABS(S917-S916))</f>
        <v>0</v>
      </c>
    </row>
    <row r="918" customFormat="false" ht="15" hidden="false" customHeight="false" outlineLevel="0" collapsed="false">
      <c r="A918" s="1" t="n">
        <v>37337</v>
      </c>
      <c r="B918" s="2" t="n">
        <v>6140.42</v>
      </c>
      <c r="C918" s="2" t="n">
        <v>153382</v>
      </c>
      <c r="D918" s="2" t="n">
        <v>6155</v>
      </c>
      <c r="E918" s="2" t="n">
        <v>6149</v>
      </c>
      <c r="F918" s="2" t="n">
        <f aca="false">AVERAGE(B859:B918)</f>
        <v>5743.22216666667</v>
      </c>
      <c r="G918" s="2" t="n">
        <f aca="false">AVERAGE(C859:C918)</f>
        <v>132009.35</v>
      </c>
      <c r="H918" s="2" t="n">
        <f aca="false">SIGN(C918-G918)</f>
        <v>1</v>
      </c>
      <c r="I918" s="0" t="n">
        <f aca="false">B918-B917</f>
        <v>93.8999999999996</v>
      </c>
      <c r="J918" s="0" t="n">
        <f aca="false">H917*I918</f>
        <v>-93.8999999999996</v>
      </c>
      <c r="K918" s="0" t="n">
        <f aca="false">K917+I918*L917</f>
        <v>9914.22999999996</v>
      </c>
      <c r="L918" s="0" t="n">
        <f aca="false">INT(K918*$O$1/B918)*H918</f>
        <v>9</v>
      </c>
      <c r="M918" s="0" t="n">
        <f aca="false">ABS(L918-L917)</f>
        <v>19</v>
      </c>
      <c r="N918" s="0" t="n">
        <f aca="false">COUNTIF(工作表2!$A$2:$A$248,A918)</f>
        <v>0</v>
      </c>
      <c r="P918" s="0" t="n">
        <f aca="false">D918-IF(N917=1,E917,D917)</f>
        <v>106</v>
      </c>
      <c r="Q918" s="0" t="n">
        <f aca="false">H917*P918</f>
        <v>-106</v>
      </c>
      <c r="R918" s="0" t="n">
        <f aca="false">R917+P918*S917</f>
        <v>627</v>
      </c>
      <c r="S918" s="0" t="n">
        <f aca="false">INT(R918*$O$1/IF(N918=1,E918,D918))*H918</f>
        <v>0</v>
      </c>
      <c r="T918" s="0" t="n">
        <f aca="false">IF(N918=1,ABS(S918)+ABS(60),ABS(S918-S917))</f>
        <v>0</v>
      </c>
    </row>
    <row r="919" customFormat="false" ht="15" hidden="false" customHeight="false" outlineLevel="0" collapsed="false">
      <c r="A919" s="1" t="n">
        <v>37340</v>
      </c>
      <c r="B919" s="2" t="n">
        <v>6219.17</v>
      </c>
      <c r="C919" s="2" t="n">
        <v>145536</v>
      </c>
      <c r="D919" s="2" t="n">
        <v>6170</v>
      </c>
      <c r="E919" s="2" t="n">
        <v>6172</v>
      </c>
      <c r="F919" s="2" t="n">
        <f aca="false">AVERAGE(B860:B919)</f>
        <v>5758.05516666667</v>
      </c>
      <c r="G919" s="2" t="n">
        <f aca="false">AVERAGE(C860:C919)</f>
        <v>132021.566666667</v>
      </c>
      <c r="H919" s="2" t="n">
        <f aca="false">SIGN(C919-G919)</f>
        <v>1</v>
      </c>
      <c r="I919" s="0" t="n">
        <f aca="false">B919-B918</f>
        <v>78.75</v>
      </c>
      <c r="J919" s="0" t="n">
        <f aca="false">H918*I919</f>
        <v>78.75</v>
      </c>
      <c r="K919" s="0" t="n">
        <f aca="false">K918+I919*L918</f>
        <v>10622.98</v>
      </c>
      <c r="L919" s="0" t="n">
        <f aca="false">INT(K919*$O$1/B919)*H919</f>
        <v>10</v>
      </c>
      <c r="M919" s="0" t="n">
        <f aca="false">ABS(L919-L918)</f>
        <v>1</v>
      </c>
      <c r="N919" s="0" t="n">
        <f aca="false">COUNTIF(工作表2!$A$2:$A$248,A919)</f>
        <v>0</v>
      </c>
      <c r="P919" s="0" t="n">
        <f aca="false">D919-IF(N918=1,E918,D918)</f>
        <v>15</v>
      </c>
      <c r="Q919" s="0" t="n">
        <f aca="false">H918*P919</f>
        <v>15</v>
      </c>
      <c r="R919" s="0" t="n">
        <f aca="false">R918+P919*S918</f>
        <v>627</v>
      </c>
      <c r="S919" s="0" t="n">
        <f aca="false">INT(R919*$O$1/IF(N919=1,E919,D919))*H919</f>
        <v>0</v>
      </c>
      <c r="T919" s="0" t="n">
        <f aca="false">IF(N919=1,ABS(S919)+ABS(60),ABS(S919-S918))</f>
        <v>0</v>
      </c>
    </row>
    <row r="920" customFormat="false" ht="15" hidden="false" customHeight="false" outlineLevel="0" collapsed="false">
      <c r="A920" s="1" t="n">
        <v>37341</v>
      </c>
      <c r="B920" s="2" t="n">
        <v>6242.64</v>
      </c>
      <c r="C920" s="2" t="n">
        <v>133431</v>
      </c>
      <c r="D920" s="2" t="n">
        <v>6208</v>
      </c>
      <c r="E920" s="2" t="n">
        <v>6196</v>
      </c>
      <c r="F920" s="2" t="n">
        <f aca="false">AVERAGE(B861:B920)</f>
        <v>5775.0665</v>
      </c>
      <c r="G920" s="2" t="n">
        <f aca="false">AVERAGE(C861:C920)</f>
        <v>132327.216666667</v>
      </c>
      <c r="H920" s="2" t="n">
        <f aca="false">SIGN(C920-G920)</f>
        <v>1</v>
      </c>
      <c r="I920" s="0" t="n">
        <f aca="false">B920-B919</f>
        <v>23.4700000000003</v>
      </c>
      <c r="J920" s="0" t="n">
        <f aca="false">H919*I920</f>
        <v>23.4700000000003</v>
      </c>
      <c r="K920" s="0" t="n">
        <f aca="false">K919+I920*L919</f>
        <v>10857.68</v>
      </c>
      <c r="L920" s="0" t="n">
        <f aca="false">INT(K920*$O$1/B920)*H920</f>
        <v>10</v>
      </c>
      <c r="M920" s="0" t="n">
        <f aca="false">ABS(L920-L919)</f>
        <v>0</v>
      </c>
      <c r="N920" s="0" t="n">
        <f aca="false">COUNTIF(工作表2!$A$2:$A$248,A920)</f>
        <v>0</v>
      </c>
      <c r="P920" s="0" t="n">
        <f aca="false">D920-IF(N919=1,E919,D919)</f>
        <v>38</v>
      </c>
      <c r="Q920" s="0" t="n">
        <f aca="false">H919*P920</f>
        <v>38</v>
      </c>
      <c r="R920" s="0" t="n">
        <f aca="false">R919+P920*S919</f>
        <v>627</v>
      </c>
      <c r="S920" s="0" t="n">
        <f aca="false">INT(R920*$O$1/IF(N920=1,E920,D920))*H920</f>
        <v>0</v>
      </c>
      <c r="T920" s="0" t="n">
        <f aca="false">IF(N920=1,ABS(S920)+ABS(60),ABS(S920-S919))</f>
        <v>0</v>
      </c>
    </row>
    <row r="921" customFormat="false" ht="15" hidden="false" customHeight="false" outlineLevel="0" collapsed="false">
      <c r="A921" s="1" t="n">
        <v>37342</v>
      </c>
      <c r="B921" s="2" t="n">
        <v>6147.75</v>
      </c>
      <c r="C921" s="2" t="n">
        <v>162336</v>
      </c>
      <c r="D921" s="2" t="n">
        <v>6085</v>
      </c>
      <c r="E921" s="2" t="n">
        <v>6098</v>
      </c>
      <c r="F921" s="2" t="n">
        <f aca="false">AVERAGE(B862:B921)</f>
        <v>5789.044</v>
      </c>
      <c r="G921" s="2" t="n">
        <f aca="false">AVERAGE(C862:C921)</f>
        <v>133346.366666667</v>
      </c>
      <c r="H921" s="2" t="n">
        <f aca="false">SIGN(C921-G921)</f>
        <v>1</v>
      </c>
      <c r="I921" s="0" t="n">
        <f aca="false">B921-B920</f>
        <v>-94.8900000000003</v>
      </c>
      <c r="J921" s="0" t="n">
        <f aca="false">H920*I921</f>
        <v>-94.8900000000003</v>
      </c>
      <c r="K921" s="0" t="n">
        <f aca="false">K920+I921*L920</f>
        <v>9908.77999999996</v>
      </c>
      <c r="L921" s="0" t="n">
        <f aca="false">INT(K921*$O$1/B921)*H921</f>
        <v>9</v>
      </c>
      <c r="M921" s="0" t="n">
        <f aca="false">ABS(L921-L920)</f>
        <v>1</v>
      </c>
      <c r="N921" s="0" t="n">
        <f aca="false">COUNTIF(工作表2!$A$2:$A$248,A921)</f>
        <v>0</v>
      </c>
      <c r="P921" s="0" t="n">
        <f aca="false">D921-IF(N920=1,E920,D920)</f>
        <v>-123</v>
      </c>
      <c r="Q921" s="0" t="n">
        <f aca="false">H920*P921</f>
        <v>-123</v>
      </c>
      <c r="R921" s="0" t="n">
        <f aca="false">R920+P921*S920</f>
        <v>627</v>
      </c>
      <c r="S921" s="0" t="n">
        <f aca="false">INT(R921*$O$1/IF(N921=1,E921,D921))*H921</f>
        <v>0</v>
      </c>
      <c r="T921" s="0" t="n">
        <f aca="false">IF(N921=1,ABS(S921)+ABS(60),ABS(S921-S920))</f>
        <v>0</v>
      </c>
    </row>
    <row r="922" customFormat="false" ht="15" hidden="false" customHeight="false" outlineLevel="0" collapsed="false">
      <c r="A922" s="1" t="n">
        <v>37343</v>
      </c>
      <c r="B922" s="2" t="n">
        <v>6209.92</v>
      </c>
      <c r="C922" s="2" t="n">
        <v>120743</v>
      </c>
      <c r="D922" s="2" t="n">
        <v>6130</v>
      </c>
      <c r="E922" s="2" t="n">
        <v>6130</v>
      </c>
      <c r="F922" s="2" t="n">
        <f aca="false">AVERAGE(B863:B922)</f>
        <v>5807.38866666667</v>
      </c>
      <c r="G922" s="2" t="n">
        <f aca="false">AVERAGE(C863:C922)</f>
        <v>133537.883333333</v>
      </c>
      <c r="H922" s="2" t="n">
        <f aca="false">SIGN(C922-G922)</f>
        <v>-1</v>
      </c>
      <c r="I922" s="0" t="n">
        <f aca="false">B922-B921</f>
        <v>62.1700000000001</v>
      </c>
      <c r="J922" s="0" t="n">
        <f aca="false">H921*I922</f>
        <v>62.1700000000001</v>
      </c>
      <c r="K922" s="0" t="n">
        <f aca="false">K921+I922*L921</f>
        <v>10468.31</v>
      </c>
      <c r="L922" s="0" t="n">
        <f aca="false">INT(K922*$O$1/B922)*H922</f>
        <v>-10</v>
      </c>
      <c r="M922" s="0" t="n">
        <f aca="false">ABS(L922-L921)</f>
        <v>19</v>
      </c>
      <c r="N922" s="0" t="n">
        <f aca="false">COUNTIF(工作表2!$A$2:$A$248,A922)</f>
        <v>0</v>
      </c>
      <c r="P922" s="0" t="n">
        <f aca="false">D922-IF(N921=1,E921,D921)</f>
        <v>45</v>
      </c>
      <c r="Q922" s="0" t="n">
        <f aca="false">H921*P922</f>
        <v>45</v>
      </c>
      <c r="R922" s="0" t="n">
        <f aca="false">R921+P922*S921</f>
        <v>627</v>
      </c>
      <c r="S922" s="0" t="n">
        <f aca="false">INT(R922*$O$1/IF(N922=1,E922,D922))*H922</f>
        <v>-0</v>
      </c>
      <c r="T922" s="0" t="n">
        <f aca="false">IF(N922=1,ABS(S922)+ABS(60),ABS(S922-S921))</f>
        <v>0</v>
      </c>
    </row>
    <row r="923" customFormat="false" ht="15" hidden="false" customHeight="false" outlineLevel="0" collapsed="false">
      <c r="A923" s="1" t="n">
        <v>37344</v>
      </c>
      <c r="B923" s="2" t="n">
        <v>6167.47</v>
      </c>
      <c r="C923" s="2" t="n">
        <v>106642</v>
      </c>
      <c r="D923" s="2" t="n">
        <v>6145</v>
      </c>
      <c r="E923" s="2" t="n">
        <v>6156</v>
      </c>
      <c r="F923" s="2" t="n">
        <f aca="false">AVERAGE(B864:B923)</f>
        <v>5824.101</v>
      </c>
      <c r="G923" s="2" t="n">
        <f aca="false">AVERAGE(C864:C923)</f>
        <v>133867.55</v>
      </c>
      <c r="H923" s="2" t="n">
        <f aca="false">SIGN(C923-G923)</f>
        <v>-1</v>
      </c>
      <c r="I923" s="0" t="n">
        <f aca="false">B923-B922</f>
        <v>-42.4499999999998</v>
      </c>
      <c r="J923" s="0" t="n">
        <f aca="false">H922*I923</f>
        <v>42.4499999999998</v>
      </c>
      <c r="K923" s="0" t="n">
        <f aca="false">K922+I923*L922</f>
        <v>10892.81</v>
      </c>
      <c r="L923" s="0" t="n">
        <f aca="false">INT(K923*$O$1/B923)*H923</f>
        <v>-10</v>
      </c>
      <c r="M923" s="0" t="n">
        <f aca="false">ABS(L923-L922)</f>
        <v>0</v>
      </c>
      <c r="N923" s="0" t="n">
        <f aca="false">COUNTIF(工作表2!$A$2:$A$248,A923)</f>
        <v>0</v>
      </c>
      <c r="P923" s="0" t="n">
        <f aca="false">D923-IF(N922=1,E922,D922)</f>
        <v>15</v>
      </c>
      <c r="Q923" s="0" t="n">
        <f aca="false">H922*P923</f>
        <v>-15</v>
      </c>
      <c r="R923" s="0" t="n">
        <f aca="false">R922+P923*S922</f>
        <v>627</v>
      </c>
      <c r="S923" s="0" t="n">
        <f aca="false">INT(R923*$O$1/IF(N923=1,E923,D923))*H923</f>
        <v>-0</v>
      </c>
      <c r="T923" s="0" t="n">
        <f aca="false">IF(N923=1,ABS(S923)+ABS(60),ABS(S923-S922))</f>
        <v>0</v>
      </c>
    </row>
    <row r="924" customFormat="false" ht="15" hidden="false" customHeight="false" outlineLevel="0" collapsed="false">
      <c r="A924" s="1" t="n">
        <v>37347</v>
      </c>
      <c r="B924" s="2" t="n">
        <v>6186.44</v>
      </c>
      <c r="C924" s="2" t="n">
        <v>98274</v>
      </c>
      <c r="D924" s="2" t="n">
        <v>6105</v>
      </c>
      <c r="E924" s="2" t="n">
        <v>6123</v>
      </c>
      <c r="F924" s="2" t="n">
        <f aca="false">AVERAGE(B865:B924)</f>
        <v>5837.6615</v>
      </c>
      <c r="G924" s="2" t="n">
        <f aca="false">AVERAGE(C865:C924)</f>
        <v>133486.4</v>
      </c>
      <c r="H924" s="2" t="n">
        <f aca="false">SIGN(C924-G924)</f>
        <v>-1</v>
      </c>
      <c r="I924" s="0" t="n">
        <f aca="false">B924-B923</f>
        <v>18.9699999999993</v>
      </c>
      <c r="J924" s="0" t="n">
        <f aca="false">H923*I924</f>
        <v>-18.9699999999993</v>
      </c>
      <c r="K924" s="0" t="n">
        <f aca="false">K923+I924*L923</f>
        <v>10703.11</v>
      </c>
      <c r="L924" s="0" t="n">
        <f aca="false">INT(K924*$O$1/B924)*H924</f>
        <v>-10</v>
      </c>
      <c r="M924" s="0" t="n">
        <f aca="false">ABS(L924-L923)</f>
        <v>0</v>
      </c>
      <c r="N924" s="0" t="n">
        <f aca="false">COUNTIF(工作表2!$A$2:$A$248,A924)</f>
        <v>0</v>
      </c>
      <c r="P924" s="0" t="n">
        <f aca="false">D924-IF(N923=1,E923,D923)</f>
        <v>-40</v>
      </c>
      <c r="Q924" s="0" t="n">
        <f aca="false">H923*P924</f>
        <v>40</v>
      </c>
      <c r="R924" s="0" t="n">
        <f aca="false">R923+P924*S923</f>
        <v>627</v>
      </c>
      <c r="S924" s="0" t="n">
        <f aca="false">INT(R924*$O$1/IF(N924=1,E924,D924))*H924</f>
        <v>-0</v>
      </c>
      <c r="T924" s="0" t="n">
        <f aca="false">IF(N924=1,ABS(S924)+ABS(60),ABS(S924-S923))</f>
        <v>0</v>
      </c>
    </row>
    <row r="925" customFormat="false" ht="15" hidden="false" customHeight="false" outlineLevel="0" collapsed="false">
      <c r="A925" s="1" t="n">
        <v>37348</v>
      </c>
      <c r="B925" s="2" t="n">
        <v>6243.46</v>
      </c>
      <c r="C925" s="2" t="n">
        <v>148043</v>
      </c>
      <c r="D925" s="2" t="n">
        <v>6223</v>
      </c>
      <c r="E925" s="2" t="n">
        <v>6225</v>
      </c>
      <c r="F925" s="2" t="n">
        <f aca="false">AVERAGE(B866:B925)</f>
        <v>5851.84533333333</v>
      </c>
      <c r="G925" s="2" t="n">
        <f aca="false">AVERAGE(C866:C925)</f>
        <v>133361.35</v>
      </c>
      <c r="H925" s="2" t="n">
        <f aca="false">SIGN(C925-G925)</f>
        <v>1</v>
      </c>
      <c r="I925" s="0" t="n">
        <f aca="false">B925-B924</f>
        <v>57.0200000000004</v>
      </c>
      <c r="J925" s="0" t="n">
        <f aca="false">H924*I925</f>
        <v>-57.0200000000004</v>
      </c>
      <c r="K925" s="0" t="n">
        <f aca="false">K924+I925*L924</f>
        <v>10132.91</v>
      </c>
      <c r="L925" s="0" t="n">
        <f aca="false">INT(K925*$O$1/B925)*H925</f>
        <v>9</v>
      </c>
      <c r="M925" s="0" t="n">
        <f aca="false">ABS(L925-L924)</f>
        <v>19</v>
      </c>
      <c r="N925" s="0" t="n">
        <f aca="false">COUNTIF(工作表2!$A$2:$A$248,A925)</f>
        <v>0</v>
      </c>
      <c r="P925" s="0" t="n">
        <f aca="false">D925-IF(N924=1,E924,D924)</f>
        <v>118</v>
      </c>
      <c r="Q925" s="0" t="n">
        <f aca="false">H924*P925</f>
        <v>-118</v>
      </c>
      <c r="R925" s="0" t="n">
        <f aca="false">R924+P925*S924</f>
        <v>627</v>
      </c>
      <c r="S925" s="0" t="n">
        <f aca="false">INT(R925*$O$1/IF(N925=1,E925,D925))*H925</f>
        <v>0</v>
      </c>
      <c r="T925" s="0" t="n">
        <f aca="false">IF(N925=1,ABS(S925)+ABS(60),ABS(S925-S924))</f>
        <v>0</v>
      </c>
    </row>
    <row r="926" customFormat="false" ht="15" hidden="false" customHeight="false" outlineLevel="0" collapsed="false">
      <c r="A926" s="1" t="n">
        <v>37349</v>
      </c>
      <c r="B926" s="2" t="n">
        <v>6294.66</v>
      </c>
      <c r="C926" s="2" t="n">
        <v>143935</v>
      </c>
      <c r="D926" s="2" t="n">
        <v>6261</v>
      </c>
      <c r="E926" s="2" t="n">
        <v>6250</v>
      </c>
      <c r="F926" s="2" t="n">
        <f aca="false">AVERAGE(B867:B926)</f>
        <v>5867.87333333333</v>
      </c>
      <c r="G926" s="2" t="n">
        <f aca="false">AVERAGE(C867:C926)</f>
        <v>133090.416666667</v>
      </c>
      <c r="H926" s="2" t="n">
        <f aca="false">SIGN(C926-G926)</f>
        <v>1</v>
      </c>
      <c r="I926" s="0" t="n">
        <f aca="false">B926-B925</f>
        <v>51.1999999999998</v>
      </c>
      <c r="J926" s="0" t="n">
        <f aca="false">H925*I926</f>
        <v>51.1999999999998</v>
      </c>
      <c r="K926" s="0" t="n">
        <f aca="false">K925+I926*L925</f>
        <v>10593.71</v>
      </c>
      <c r="L926" s="0" t="n">
        <f aca="false">INT(K926*$O$1/B926)*H926</f>
        <v>10</v>
      </c>
      <c r="M926" s="0" t="n">
        <f aca="false">ABS(L926-L925)</f>
        <v>1</v>
      </c>
      <c r="N926" s="0" t="n">
        <f aca="false">COUNTIF(工作表2!$A$2:$A$248,A926)</f>
        <v>0</v>
      </c>
      <c r="P926" s="0" t="n">
        <f aca="false">D926-IF(N925=1,E925,D925)</f>
        <v>38</v>
      </c>
      <c r="Q926" s="0" t="n">
        <f aca="false">H925*P926</f>
        <v>38</v>
      </c>
      <c r="R926" s="0" t="n">
        <f aca="false">R925+P926*S925</f>
        <v>627</v>
      </c>
      <c r="S926" s="0" t="n">
        <f aca="false">INT(R926*$O$1/IF(N926=1,E926,D926))*H926</f>
        <v>0</v>
      </c>
      <c r="T926" s="0" t="n">
        <f aca="false">IF(N926=1,ABS(S926)+ABS(60),ABS(S926-S925))</f>
        <v>0</v>
      </c>
    </row>
    <row r="927" customFormat="false" ht="15" hidden="false" customHeight="false" outlineLevel="0" collapsed="false">
      <c r="A927" s="1" t="n">
        <v>37350</v>
      </c>
      <c r="B927" s="2" t="n">
        <v>6207.09</v>
      </c>
      <c r="C927" s="2" t="n">
        <v>148328</v>
      </c>
      <c r="D927" s="2" t="n">
        <v>6152</v>
      </c>
      <c r="E927" s="2" t="n">
        <v>6152</v>
      </c>
      <c r="F927" s="2" t="n">
        <f aca="false">AVERAGE(B868:B927)</f>
        <v>5881.3535</v>
      </c>
      <c r="G927" s="2" t="n">
        <f aca="false">AVERAGE(C868:C927)</f>
        <v>133506.75</v>
      </c>
      <c r="H927" s="2" t="n">
        <f aca="false">SIGN(C927-G927)</f>
        <v>1</v>
      </c>
      <c r="I927" s="0" t="n">
        <f aca="false">B927-B926</f>
        <v>-87.5699999999997</v>
      </c>
      <c r="J927" s="0" t="n">
        <f aca="false">H926*I927</f>
        <v>-87.5699999999997</v>
      </c>
      <c r="K927" s="0" t="n">
        <f aca="false">K926+I927*L926</f>
        <v>9718.00999999997</v>
      </c>
      <c r="L927" s="0" t="n">
        <f aca="false">INT(K927*$O$1/B927)*H927</f>
        <v>9</v>
      </c>
      <c r="M927" s="0" t="n">
        <f aca="false">ABS(L927-L926)</f>
        <v>1</v>
      </c>
      <c r="N927" s="0" t="n">
        <f aca="false">COUNTIF(工作表2!$A$2:$A$248,A927)</f>
        <v>0</v>
      </c>
      <c r="P927" s="0" t="n">
        <f aca="false">D927-IF(N926=1,E926,D926)</f>
        <v>-109</v>
      </c>
      <c r="Q927" s="0" t="n">
        <f aca="false">H926*P927</f>
        <v>-109</v>
      </c>
      <c r="R927" s="0" t="n">
        <f aca="false">R926+P927*S926</f>
        <v>627</v>
      </c>
      <c r="S927" s="0" t="n">
        <f aca="false">INT(R927*$O$1/IF(N927=1,E927,D927))*H927</f>
        <v>0</v>
      </c>
      <c r="T927" s="0" t="n">
        <f aca="false">IF(N927=1,ABS(S927)+ABS(60),ABS(S927-S926))</f>
        <v>0</v>
      </c>
    </row>
    <row r="928" customFormat="false" ht="15" hidden="false" customHeight="false" outlineLevel="0" collapsed="false">
      <c r="A928" s="1" t="n">
        <v>37354</v>
      </c>
      <c r="B928" s="2" t="n">
        <v>6190.83</v>
      </c>
      <c r="C928" s="2" t="n">
        <v>114693</v>
      </c>
      <c r="D928" s="2" t="n">
        <v>6119</v>
      </c>
      <c r="E928" s="2" t="n">
        <v>6129</v>
      </c>
      <c r="F928" s="2" t="n">
        <f aca="false">AVERAGE(B869:B928)</f>
        <v>5892.01333333333</v>
      </c>
      <c r="G928" s="2" t="n">
        <f aca="false">AVERAGE(C869:C928)</f>
        <v>133076.9</v>
      </c>
      <c r="H928" s="2" t="n">
        <f aca="false">SIGN(C928-G928)</f>
        <v>-1</v>
      </c>
      <c r="I928" s="0" t="n">
        <f aca="false">B928-B927</f>
        <v>-16.2600000000002</v>
      </c>
      <c r="J928" s="0" t="n">
        <f aca="false">H927*I928</f>
        <v>-16.2600000000002</v>
      </c>
      <c r="K928" s="0" t="n">
        <f aca="false">K927+I928*L927</f>
        <v>9571.66999999996</v>
      </c>
      <c r="L928" s="0" t="n">
        <f aca="false">INT(K928*$O$1/B928)*H928</f>
        <v>-9</v>
      </c>
      <c r="M928" s="0" t="n">
        <f aca="false">ABS(L928-L927)</f>
        <v>18</v>
      </c>
      <c r="N928" s="0" t="n">
        <f aca="false">COUNTIF(工作表2!$A$2:$A$248,A928)</f>
        <v>0</v>
      </c>
      <c r="P928" s="0" t="n">
        <f aca="false">D928-IF(N927=1,E927,D927)</f>
        <v>-33</v>
      </c>
      <c r="Q928" s="0" t="n">
        <f aca="false">H927*P928</f>
        <v>-33</v>
      </c>
      <c r="R928" s="0" t="n">
        <f aca="false">R927+P928*S927</f>
        <v>627</v>
      </c>
      <c r="S928" s="0" t="n">
        <f aca="false">INT(R928*$O$1/IF(N928=1,E928,D928))*H928</f>
        <v>-0</v>
      </c>
      <c r="T928" s="0" t="n">
        <f aca="false">IF(N928=1,ABS(S928)+ABS(60),ABS(S928-S927))</f>
        <v>0</v>
      </c>
    </row>
    <row r="929" customFormat="false" ht="15" hidden="false" customHeight="false" outlineLevel="0" collapsed="false">
      <c r="A929" s="1" t="n">
        <v>37355</v>
      </c>
      <c r="B929" s="2" t="n">
        <v>6069.85</v>
      </c>
      <c r="C929" s="2" t="n">
        <v>103080</v>
      </c>
      <c r="D929" s="2" t="n">
        <v>6041</v>
      </c>
      <c r="E929" s="2" t="n">
        <v>6041</v>
      </c>
      <c r="F929" s="2" t="n">
        <f aca="false">AVERAGE(B870:B929)</f>
        <v>5899.84333333333</v>
      </c>
      <c r="G929" s="2" t="n">
        <f aca="false">AVERAGE(C870:C929)</f>
        <v>132021.5</v>
      </c>
      <c r="H929" s="2" t="n">
        <f aca="false">SIGN(C929-G929)</f>
        <v>-1</v>
      </c>
      <c r="I929" s="0" t="n">
        <f aca="false">B929-B928</f>
        <v>-120.98</v>
      </c>
      <c r="J929" s="0" t="n">
        <f aca="false">H928*I929</f>
        <v>120.98</v>
      </c>
      <c r="K929" s="0" t="n">
        <f aca="false">K928+I929*L928</f>
        <v>10660.49</v>
      </c>
      <c r="L929" s="0" t="n">
        <f aca="false">INT(K929*$O$1/B929)*H929</f>
        <v>-10</v>
      </c>
      <c r="M929" s="0" t="n">
        <f aca="false">ABS(L929-L928)</f>
        <v>1</v>
      </c>
      <c r="N929" s="0" t="n">
        <f aca="false">COUNTIF(工作表2!$A$2:$A$248,A929)</f>
        <v>0</v>
      </c>
      <c r="P929" s="0" t="n">
        <f aca="false">D929-IF(N928=1,E928,D928)</f>
        <v>-78</v>
      </c>
      <c r="Q929" s="0" t="n">
        <f aca="false">H928*P929</f>
        <v>78</v>
      </c>
      <c r="R929" s="0" t="n">
        <f aca="false">R928+P929*S928</f>
        <v>627</v>
      </c>
      <c r="S929" s="0" t="n">
        <f aca="false">INT(R929*$O$1/IF(N929=1,E929,D929))*H929</f>
        <v>-0</v>
      </c>
      <c r="T929" s="0" t="n">
        <f aca="false">IF(N929=1,ABS(S929)+ABS(60),ABS(S929-S928))</f>
        <v>0</v>
      </c>
    </row>
    <row r="930" customFormat="false" ht="15" hidden="false" customHeight="false" outlineLevel="0" collapsed="false">
      <c r="A930" s="1" t="n">
        <v>37356</v>
      </c>
      <c r="B930" s="2" t="n">
        <v>6059.21</v>
      </c>
      <c r="C930" s="2" t="n">
        <v>90663</v>
      </c>
      <c r="D930" s="2" t="n">
        <v>6025</v>
      </c>
      <c r="E930" s="2" t="n">
        <v>6010</v>
      </c>
      <c r="F930" s="2" t="n">
        <f aca="false">AVERAGE(B871:B930)</f>
        <v>5908.72483333333</v>
      </c>
      <c r="G930" s="2" t="n">
        <f aca="false">AVERAGE(C871:C930)</f>
        <v>130900.416666667</v>
      </c>
      <c r="H930" s="2" t="n">
        <f aca="false">SIGN(C930-G930)</f>
        <v>-1</v>
      </c>
      <c r="I930" s="0" t="n">
        <f aca="false">B930-B929</f>
        <v>-10.6400000000003</v>
      </c>
      <c r="J930" s="0" t="n">
        <f aca="false">H929*I930</f>
        <v>10.6400000000003</v>
      </c>
      <c r="K930" s="0" t="n">
        <f aca="false">K929+I930*L929</f>
        <v>10766.89</v>
      </c>
      <c r="L930" s="0" t="n">
        <f aca="false">INT(K930*$O$1/B930)*H930</f>
        <v>-10</v>
      </c>
      <c r="M930" s="0" t="n">
        <f aca="false">ABS(L930-L929)</f>
        <v>0</v>
      </c>
      <c r="N930" s="0" t="n">
        <f aca="false">COUNTIF(工作表2!$A$2:$A$248,A930)</f>
        <v>0</v>
      </c>
      <c r="P930" s="0" t="n">
        <f aca="false">D930-IF(N929=1,E929,D929)</f>
        <v>-16</v>
      </c>
      <c r="Q930" s="0" t="n">
        <f aca="false">H929*P930</f>
        <v>16</v>
      </c>
      <c r="R930" s="0" t="n">
        <f aca="false">R929+P930*S929</f>
        <v>627</v>
      </c>
      <c r="S930" s="0" t="n">
        <f aca="false">INT(R930*$O$1/IF(N930=1,E930,D930))*H930</f>
        <v>-0</v>
      </c>
      <c r="T930" s="0" t="n">
        <f aca="false">IF(N930=1,ABS(S930)+ABS(60),ABS(S930-S929))</f>
        <v>0</v>
      </c>
    </row>
    <row r="931" customFormat="false" ht="15" hidden="false" customHeight="false" outlineLevel="0" collapsed="false">
      <c r="A931" s="1" t="n">
        <v>37357</v>
      </c>
      <c r="B931" s="2" t="n">
        <v>6073.76</v>
      </c>
      <c r="C931" s="2" t="n">
        <v>106019</v>
      </c>
      <c r="D931" s="2" t="n">
        <v>6032</v>
      </c>
      <c r="E931" s="2" t="n">
        <v>6010</v>
      </c>
      <c r="F931" s="2" t="n">
        <f aca="false">AVERAGE(B872:B931)</f>
        <v>5915.97866666667</v>
      </c>
      <c r="G931" s="2" t="n">
        <f aca="false">AVERAGE(C872:C931)</f>
        <v>129970.566666667</v>
      </c>
      <c r="H931" s="2" t="n">
        <f aca="false">SIGN(C931-G931)</f>
        <v>-1</v>
      </c>
      <c r="I931" s="0" t="n">
        <f aca="false">B931-B930</f>
        <v>14.5500000000002</v>
      </c>
      <c r="J931" s="0" t="n">
        <f aca="false">H930*I931</f>
        <v>-14.5500000000002</v>
      </c>
      <c r="K931" s="0" t="n">
        <f aca="false">K930+I931*L930</f>
        <v>10621.39</v>
      </c>
      <c r="L931" s="0" t="n">
        <f aca="false">INT(K931*$O$1/B931)*H931</f>
        <v>-10</v>
      </c>
      <c r="M931" s="0" t="n">
        <f aca="false">ABS(L931-L930)</f>
        <v>0</v>
      </c>
      <c r="N931" s="0" t="n">
        <f aca="false">COUNTIF(工作表2!$A$2:$A$248,A931)</f>
        <v>0</v>
      </c>
      <c r="P931" s="0" t="n">
        <f aca="false">D931-IF(N930=1,E930,D930)</f>
        <v>7</v>
      </c>
      <c r="Q931" s="0" t="n">
        <f aca="false">H930*P931</f>
        <v>-7</v>
      </c>
      <c r="R931" s="0" t="n">
        <f aca="false">R930+P931*S930</f>
        <v>627</v>
      </c>
      <c r="S931" s="0" t="n">
        <f aca="false">INT(R931*$O$1/IF(N931=1,E931,D931))*H931</f>
        <v>-0</v>
      </c>
      <c r="T931" s="0" t="n">
        <f aca="false">IF(N931=1,ABS(S931)+ABS(60),ABS(S931-S930))</f>
        <v>0</v>
      </c>
    </row>
    <row r="932" customFormat="false" ht="15" hidden="false" customHeight="false" outlineLevel="0" collapsed="false">
      <c r="A932" s="1" t="n">
        <v>37358</v>
      </c>
      <c r="B932" s="2" t="n">
        <v>6182.59</v>
      </c>
      <c r="C932" s="2" t="n">
        <v>117664</v>
      </c>
      <c r="D932" s="2" t="n">
        <v>6158</v>
      </c>
      <c r="E932" s="2" t="n">
        <v>6158</v>
      </c>
      <c r="F932" s="2" t="n">
        <f aca="false">AVERAGE(B873:B932)</f>
        <v>5921.77366666667</v>
      </c>
      <c r="G932" s="2" t="n">
        <f aca="false">AVERAGE(C873:C932)</f>
        <v>129105.75</v>
      </c>
      <c r="H932" s="2" t="n">
        <f aca="false">SIGN(C932-G932)</f>
        <v>-1</v>
      </c>
      <c r="I932" s="0" t="n">
        <f aca="false">B932-B931</f>
        <v>108.83</v>
      </c>
      <c r="J932" s="0" t="n">
        <f aca="false">H931*I932</f>
        <v>-108.83</v>
      </c>
      <c r="K932" s="0" t="n">
        <f aca="false">K931+I932*L931</f>
        <v>9533.08999999996</v>
      </c>
      <c r="L932" s="0" t="n">
        <f aca="false">INT(K932*$O$1/B932)*H932</f>
        <v>-9</v>
      </c>
      <c r="M932" s="0" t="n">
        <f aca="false">ABS(L932-L931)</f>
        <v>1</v>
      </c>
      <c r="N932" s="0" t="n">
        <f aca="false">COUNTIF(工作表2!$A$2:$A$248,A932)</f>
        <v>0</v>
      </c>
      <c r="P932" s="0" t="n">
        <f aca="false">D932-IF(N931=1,E931,D931)</f>
        <v>126</v>
      </c>
      <c r="Q932" s="0" t="n">
        <f aca="false">H931*P932</f>
        <v>-126</v>
      </c>
      <c r="R932" s="0" t="n">
        <f aca="false">R931+P932*S931</f>
        <v>627</v>
      </c>
      <c r="S932" s="0" t="n">
        <f aca="false">INT(R932*$O$1/IF(N932=1,E932,D932))*H932</f>
        <v>-0</v>
      </c>
      <c r="T932" s="0" t="n">
        <f aca="false">IF(N932=1,ABS(S932)+ABS(60),ABS(S932-S931))</f>
        <v>0</v>
      </c>
    </row>
    <row r="933" customFormat="false" ht="15" hidden="false" customHeight="false" outlineLevel="0" collapsed="false">
      <c r="A933" s="1" t="n">
        <v>37361</v>
      </c>
      <c r="B933" s="2" t="n">
        <v>6196</v>
      </c>
      <c r="C933" s="2" t="n">
        <v>134048</v>
      </c>
      <c r="D933" s="2" t="n">
        <v>6179</v>
      </c>
      <c r="E933" s="2" t="n">
        <v>6174</v>
      </c>
      <c r="F933" s="2" t="n">
        <f aca="false">AVERAGE(B874:B933)</f>
        <v>5928.20566666667</v>
      </c>
      <c r="G933" s="2" t="n">
        <f aca="false">AVERAGE(C874:C933)</f>
        <v>128238.066666667</v>
      </c>
      <c r="H933" s="2" t="n">
        <f aca="false">SIGN(C933-G933)</f>
        <v>1</v>
      </c>
      <c r="I933" s="0" t="n">
        <f aca="false">B933-B932</f>
        <v>13.4099999999999</v>
      </c>
      <c r="J933" s="0" t="n">
        <f aca="false">H932*I933</f>
        <v>-13.4099999999999</v>
      </c>
      <c r="K933" s="0" t="n">
        <f aca="false">K932+I933*L932</f>
        <v>9412.39999999996</v>
      </c>
      <c r="L933" s="0" t="n">
        <f aca="false">INT(K933*$O$1/B933)*H933</f>
        <v>9</v>
      </c>
      <c r="M933" s="0" t="n">
        <f aca="false">ABS(L933-L932)</f>
        <v>18</v>
      </c>
      <c r="N933" s="0" t="n">
        <f aca="false">COUNTIF(工作表2!$A$2:$A$248,A933)</f>
        <v>0</v>
      </c>
      <c r="P933" s="0" t="n">
        <f aca="false">D933-IF(N932=1,E932,D932)</f>
        <v>21</v>
      </c>
      <c r="Q933" s="0" t="n">
        <f aca="false">H932*P933</f>
        <v>-21</v>
      </c>
      <c r="R933" s="0" t="n">
        <f aca="false">R932+P933*S932</f>
        <v>627</v>
      </c>
      <c r="S933" s="0" t="n">
        <f aca="false">INT(R933*$O$1/IF(N933=1,E933,D933))*H933</f>
        <v>0</v>
      </c>
      <c r="T933" s="0" t="n">
        <f aca="false">IF(N933=1,ABS(S933)+ABS(60),ABS(S933-S932))</f>
        <v>0</v>
      </c>
    </row>
    <row r="934" customFormat="false" ht="15" hidden="false" customHeight="false" outlineLevel="0" collapsed="false">
      <c r="A934" s="1" t="n">
        <v>37362</v>
      </c>
      <c r="B934" s="2" t="n">
        <v>6257.73</v>
      </c>
      <c r="C934" s="2" t="n">
        <v>107337</v>
      </c>
      <c r="D934" s="2" t="n">
        <v>6231</v>
      </c>
      <c r="E934" s="2" t="n">
        <v>6225</v>
      </c>
      <c r="F934" s="2" t="n">
        <f aca="false">AVERAGE(B875:B934)</f>
        <v>5934.74216666667</v>
      </c>
      <c r="G934" s="2" t="n">
        <f aca="false">AVERAGE(C875:C934)</f>
        <v>126839.566666667</v>
      </c>
      <c r="H934" s="2" t="n">
        <f aca="false">SIGN(C934-G934)</f>
        <v>-1</v>
      </c>
      <c r="I934" s="0" t="n">
        <f aca="false">B934-B933</f>
        <v>61.7299999999996</v>
      </c>
      <c r="J934" s="0" t="n">
        <f aca="false">H933*I934</f>
        <v>61.7299999999996</v>
      </c>
      <c r="K934" s="0" t="n">
        <f aca="false">K933+I934*L933</f>
        <v>9967.96999999996</v>
      </c>
      <c r="L934" s="0" t="n">
        <f aca="false">INT(K934*$O$1/B934)*H934</f>
        <v>-9</v>
      </c>
      <c r="M934" s="0" t="n">
        <f aca="false">ABS(L934-L933)</f>
        <v>18</v>
      </c>
      <c r="N934" s="0" t="n">
        <f aca="false">COUNTIF(工作表2!$A$2:$A$248,A934)</f>
        <v>0</v>
      </c>
      <c r="P934" s="0" t="n">
        <f aca="false">D934-IF(N933=1,E933,D933)</f>
        <v>52</v>
      </c>
      <c r="Q934" s="0" t="n">
        <f aca="false">H933*P934</f>
        <v>52</v>
      </c>
      <c r="R934" s="0" t="n">
        <f aca="false">R933+P934*S933</f>
        <v>627</v>
      </c>
      <c r="S934" s="0" t="n">
        <f aca="false">INT(R934*$O$1/IF(N934=1,E934,D934))*H934</f>
        <v>-0</v>
      </c>
      <c r="T934" s="0" t="n">
        <f aca="false">IF(N934=1,ABS(S934)+ABS(60),ABS(S934-S933))</f>
        <v>0</v>
      </c>
    </row>
    <row r="935" customFormat="false" ht="15" hidden="false" customHeight="false" outlineLevel="0" collapsed="false">
      <c r="A935" s="1" t="n">
        <v>37363</v>
      </c>
      <c r="B935" s="2" t="n">
        <v>6390.68</v>
      </c>
      <c r="C935" s="2" t="n">
        <v>168281</v>
      </c>
      <c r="D935" s="2" t="n">
        <v>6450</v>
      </c>
      <c r="E935" s="2" t="n">
        <v>6373</v>
      </c>
      <c r="F935" s="2" t="n">
        <f aca="false">AVERAGE(B876:B935)</f>
        <v>5943.39883333334</v>
      </c>
      <c r="G935" s="2" t="n">
        <f aca="false">AVERAGE(C876:C935)</f>
        <v>126665.416666667</v>
      </c>
      <c r="H935" s="2" t="n">
        <f aca="false">SIGN(C935-G935)</f>
        <v>1</v>
      </c>
      <c r="I935" s="0" t="n">
        <f aca="false">B935-B934</f>
        <v>132.950000000001</v>
      </c>
      <c r="J935" s="0" t="n">
        <f aca="false">H934*I935</f>
        <v>-132.950000000001</v>
      </c>
      <c r="K935" s="0" t="n">
        <f aca="false">K934+I935*L934</f>
        <v>8771.41999999995</v>
      </c>
      <c r="L935" s="0" t="n">
        <f aca="false">INT(K935*$O$1/B935)*H935</f>
        <v>8</v>
      </c>
      <c r="M935" s="0" t="n">
        <f aca="false">ABS(L935-L934)</f>
        <v>17</v>
      </c>
      <c r="N935" s="0" t="n">
        <f aca="false">COUNTIF(工作表2!$A$2:$A$248,A935)</f>
        <v>1</v>
      </c>
      <c r="P935" s="0" t="n">
        <f aca="false">D935-IF(N934=1,E934,D934)</f>
        <v>219</v>
      </c>
      <c r="Q935" s="0" t="n">
        <f aca="false">H934*P935</f>
        <v>-219</v>
      </c>
      <c r="R935" s="0" t="n">
        <f aca="false">R934+P935*S934</f>
        <v>627</v>
      </c>
      <c r="S935" s="0" t="n">
        <f aca="false">INT(R935*$O$1/IF(N935=1,E935,D935))*H935</f>
        <v>0</v>
      </c>
      <c r="T935" s="0" t="n">
        <f aca="false">IF(N935=1,ABS(S935)+ABS(60),ABS(S935-S934))</f>
        <v>60</v>
      </c>
    </row>
    <row r="936" customFormat="false" ht="15" hidden="false" customHeight="false" outlineLevel="0" collapsed="false">
      <c r="A936" s="1" t="n">
        <v>37364</v>
      </c>
      <c r="B936" s="2" t="n">
        <v>6387.21</v>
      </c>
      <c r="C936" s="2" t="n">
        <v>135948</v>
      </c>
      <c r="D936" s="2" t="n">
        <v>6360</v>
      </c>
      <c r="E936" s="2" t="n">
        <v>6338</v>
      </c>
      <c r="F936" s="2" t="n">
        <f aca="false">AVERAGE(B877:B936)</f>
        <v>5955.05916666667</v>
      </c>
      <c r="G936" s="2" t="n">
        <f aca="false">AVERAGE(C877:C936)</f>
        <v>125667.966666667</v>
      </c>
      <c r="H936" s="2" t="n">
        <f aca="false">SIGN(C936-G936)</f>
        <v>1</v>
      </c>
      <c r="I936" s="0" t="n">
        <f aca="false">B936-B935</f>
        <v>-3.47000000000025</v>
      </c>
      <c r="J936" s="0" t="n">
        <f aca="false">H935*I936</f>
        <v>-3.47000000000025</v>
      </c>
      <c r="K936" s="0" t="n">
        <f aca="false">K935+I936*L935</f>
        <v>8743.65999999995</v>
      </c>
      <c r="L936" s="0" t="n">
        <f aca="false">INT(K936*$O$1/B936)*H936</f>
        <v>8</v>
      </c>
      <c r="M936" s="0" t="n">
        <f aca="false">ABS(L936-L935)</f>
        <v>0</v>
      </c>
      <c r="N936" s="0" t="n">
        <f aca="false">COUNTIF(工作表2!$A$2:$A$248,A936)</f>
        <v>0</v>
      </c>
      <c r="P936" s="0" t="n">
        <f aca="false">D936-IF(N935=1,E935,D935)</f>
        <v>-13</v>
      </c>
      <c r="Q936" s="0" t="n">
        <f aca="false">H935*P936</f>
        <v>-13</v>
      </c>
      <c r="R936" s="0" t="n">
        <f aca="false">R935+P936*S935</f>
        <v>627</v>
      </c>
      <c r="S936" s="0" t="n">
        <f aca="false">INT(R936*$O$1/IF(N936=1,E936,D936))*H936</f>
        <v>0</v>
      </c>
      <c r="T936" s="0" t="n">
        <f aca="false">IF(N936=1,ABS(S936)+ABS(60),ABS(S936-S935))</f>
        <v>0</v>
      </c>
    </row>
    <row r="937" customFormat="false" ht="15" hidden="false" customHeight="false" outlineLevel="0" collapsed="false">
      <c r="A937" s="1" t="n">
        <v>37365</v>
      </c>
      <c r="B937" s="2" t="n">
        <v>6448.12</v>
      </c>
      <c r="C937" s="2" t="n">
        <v>122532</v>
      </c>
      <c r="D937" s="2" t="n">
        <v>6398</v>
      </c>
      <c r="E937" s="2" t="n">
        <v>6390</v>
      </c>
      <c r="F937" s="2" t="n">
        <f aca="false">AVERAGE(B878:B937)</f>
        <v>5968.99683333334</v>
      </c>
      <c r="G937" s="2" t="n">
        <f aca="false">AVERAGE(C878:C937)</f>
        <v>125955.6</v>
      </c>
      <c r="H937" s="2" t="n">
        <f aca="false">SIGN(C937-G937)</f>
        <v>-1</v>
      </c>
      <c r="I937" s="0" t="n">
        <f aca="false">B937-B936</f>
        <v>60.9099999999999</v>
      </c>
      <c r="J937" s="0" t="n">
        <f aca="false">H936*I937</f>
        <v>60.9099999999999</v>
      </c>
      <c r="K937" s="0" t="n">
        <f aca="false">K936+I937*L936</f>
        <v>9230.93999999995</v>
      </c>
      <c r="L937" s="0" t="n">
        <f aca="false">INT(K937*$O$1/B937)*H937</f>
        <v>-8</v>
      </c>
      <c r="M937" s="0" t="n">
        <f aca="false">ABS(L937-L936)</f>
        <v>16</v>
      </c>
      <c r="N937" s="0" t="n">
        <f aca="false">COUNTIF(工作表2!$A$2:$A$248,A937)</f>
        <v>0</v>
      </c>
      <c r="P937" s="0" t="n">
        <f aca="false">D937-IF(N936=1,E936,D936)</f>
        <v>38</v>
      </c>
      <c r="Q937" s="0" t="n">
        <f aca="false">H936*P937</f>
        <v>38</v>
      </c>
      <c r="R937" s="0" t="n">
        <f aca="false">R936+P937*S936</f>
        <v>627</v>
      </c>
      <c r="S937" s="0" t="n">
        <f aca="false">INT(R937*$O$1/IF(N937=1,E937,D937))*H937</f>
        <v>-0</v>
      </c>
      <c r="T937" s="0" t="n">
        <f aca="false">IF(N937=1,ABS(S937)+ABS(60),ABS(S937-S936))</f>
        <v>0</v>
      </c>
    </row>
    <row r="938" customFormat="false" ht="15" hidden="false" customHeight="false" outlineLevel="0" collapsed="false">
      <c r="A938" s="1" t="n">
        <v>37368</v>
      </c>
      <c r="B938" s="2" t="n">
        <v>6462.3</v>
      </c>
      <c r="C938" s="2" t="n">
        <v>120677</v>
      </c>
      <c r="D938" s="2" t="n">
        <v>6410</v>
      </c>
      <c r="E938" s="2" t="n">
        <v>6382</v>
      </c>
      <c r="F938" s="2" t="n">
        <f aca="false">AVERAGE(B879:B938)</f>
        <v>5983.4895</v>
      </c>
      <c r="G938" s="2" t="n">
        <f aca="false">AVERAGE(C879:C938)</f>
        <v>126020.266666667</v>
      </c>
      <c r="H938" s="2" t="n">
        <f aca="false">SIGN(C938-G938)</f>
        <v>-1</v>
      </c>
      <c r="I938" s="0" t="n">
        <f aca="false">B938-B937</f>
        <v>14.1800000000003</v>
      </c>
      <c r="J938" s="0" t="n">
        <f aca="false">H937*I938</f>
        <v>-14.1800000000003</v>
      </c>
      <c r="K938" s="0" t="n">
        <f aca="false">K937+I938*L937</f>
        <v>9117.49999999995</v>
      </c>
      <c r="L938" s="0" t="n">
        <f aca="false">INT(K938*$O$1/B938)*H938</f>
        <v>-8</v>
      </c>
      <c r="M938" s="0" t="n">
        <f aca="false">ABS(L938-L937)</f>
        <v>0</v>
      </c>
      <c r="N938" s="0" t="n">
        <f aca="false">COUNTIF(工作表2!$A$2:$A$248,A938)</f>
        <v>0</v>
      </c>
      <c r="P938" s="0" t="n">
        <f aca="false">D938-IF(N937=1,E937,D937)</f>
        <v>12</v>
      </c>
      <c r="Q938" s="0" t="n">
        <f aca="false">H937*P938</f>
        <v>-12</v>
      </c>
      <c r="R938" s="0" t="n">
        <f aca="false">R937+P938*S937</f>
        <v>627</v>
      </c>
      <c r="S938" s="0" t="n">
        <f aca="false">INT(R938*$O$1/IF(N938=1,E938,D938))*H938</f>
        <v>-0</v>
      </c>
      <c r="T938" s="0" t="n">
        <f aca="false">IF(N938=1,ABS(S938)+ABS(60),ABS(S938-S937))</f>
        <v>0</v>
      </c>
    </row>
    <row r="939" customFormat="false" ht="15" hidden="false" customHeight="false" outlineLevel="0" collapsed="false">
      <c r="A939" s="1" t="n">
        <v>37369</v>
      </c>
      <c r="B939" s="2" t="n">
        <v>6390.62</v>
      </c>
      <c r="C939" s="2" t="n">
        <v>105430</v>
      </c>
      <c r="D939" s="2" t="n">
        <v>6345</v>
      </c>
      <c r="E939" s="2" t="n">
        <v>6358</v>
      </c>
      <c r="F939" s="2" t="n">
        <f aca="false">AVERAGE(B880:B939)</f>
        <v>5998.52766666667</v>
      </c>
      <c r="G939" s="2" t="n">
        <f aca="false">AVERAGE(C880:C939)</f>
        <v>125843.633333333</v>
      </c>
      <c r="H939" s="2" t="n">
        <f aca="false">SIGN(C939-G939)</f>
        <v>-1</v>
      </c>
      <c r="I939" s="0" t="n">
        <f aca="false">B939-B938</f>
        <v>-71.6800000000003</v>
      </c>
      <c r="J939" s="0" t="n">
        <f aca="false">H938*I939</f>
        <v>71.6800000000003</v>
      </c>
      <c r="K939" s="0" t="n">
        <f aca="false">K938+I939*L938</f>
        <v>9690.93999999995</v>
      </c>
      <c r="L939" s="0" t="n">
        <f aca="false">INT(K939*$O$1/B939)*H939</f>
        <v>-9</v>
      </c>
      <c r="M939" s="0" t="n">
        <f aca="false">ABS(L939-L938)</f>
        <v>1</v>
      </c>
      <c r="N939" s="0" t="n">
        <f aca="false">COUNTIF(工作表2!$A$2:$A$248,A939)</f>
        <v>0</v>
      </c>
      <c r="P939" s="0" t="n">
        <f aca="false">D939-IF(N938=1,E938,D938)</f>
        <v>-65</v>
      </c>
      <c r="Q939" s="0" t="n">
        <f aca="false">H938*P939</f>
        <v>65</v>
      </c>
      <c r="R939" s="0" t="n">
        <f aca="false">R938+P939*S938</f>
        <v>627</v>
      </c>
      <c r="S939" s="0" t="n">
        <f aca="false">INT(R939*$O$1/IF(N939=1,E939,D939))*H939</f>
        <v>-0</v>
      </c>
      <c r="T939" s="0" t="n">
        <f aca="false">IF(N939=1,ABS(S939)+ABS(60),ABS(S939-S938))</f>
        <v>0</v>
      </c>
    </row>
    <row r="940" customFormat="false" ht="15" hidden="false" customHeight="false" outlineLevel="0" collapsed="false">
      <c r="A940" s="1" t="n">
        <v>37370</v>
      </c>
      <c r="B940" s="2" t="n">
        <v>6455.39</v>
      </c>
      <c r="C940" s="2" t="n">
        <v>103432</v>
      </c>
      <c r="D940" s="2" t="n">
        <v>6420</v>
      </c>
      <c r="E940" s="2" t="n">
        <v>6415</v>
      </c>
      <c r="F940" s="2" t="n">
        <f aca="false">AVERAGE(B881:B940)</f>
        <v>6014.432</v>
      </c>
      <c r="G940" s="2" t="n">
        <f aca="false">AVERAGE(C881:C940)</f>
        <v>125888.3</v>
      </c>
      <c r="H940" s="2" t="n">
        <f aca="false">SIGN(C940-G940)</f>
        <v>-1</v>
      </c>
      <c r="I940" s="0" t="n">
        <f aca="false">B940-B939</f>
        <v>64.7700000000004</v>
      </c>
      <c r="J940" s="0" t="n">
        <f aca="false">H939*I940</f>
        <v>-64.7700000000004</v>
      </c>
      <c r="K940" s="0" t="n">
        <f aca="false">K939+I940*L939</f>
        <v>9108.00999999995</v>
      </c>
      <c r="L940" s="0" t="n">
        <f aca="false">INT(K940*$O$1/B940)*H940</f>
        <v>-8</v>
      </c>
      <c r="M940" s="0" t="n">
        <f aca="false">ABS(L940-L939)</f>
        <v>1</v>
      </c>
      <c r="N940" s="0" t="n">
        <f aca="false">COUNTIF(工作表2!$A$2:$A$248,A940)</f>
        <v>0</v>
      </c>
      <c r="P940" s="0" t="n">
        <f aca="false">D940-IF(N939=1,E939,D939)</f>
        <v>75</v>
      </c>
      <c r="Q940" s="0" t="n">
        <f aca="false">H939*P940</f>
        <v>-75</v>
      </c>
      <c r="R940" s="0" t="n">
        <f aca="false">R939+P940*S939</f>
        <v>627</v>
      </c>
      <c r="S940" s="0" t="n">
        <f aca="false">INT(R940*$O$1/IF(N940=1,E940,D940))*H940</f>
        <v>-0</v>
      </c>
      <c r="T940" s="0" t="n">
        <f aca="false">IF(N940=1,ABS(S940)+ABS(60),ABS(S940-S939))</f>
        <v>0</v>
      </c>
    </row>
    <row r="941" customFormat="false" ht="15" hidden="false" customHeight="false" outlineLevel="0" collapsed="false">
      <c r="A941" s="1" t="n">
        <v>37371</v>
      </c>
      <c r="B941" s="2" t="n">
        <v>6355.59</v>
      </c>
      <c r="C941" s="2" t="n">
        <v>145133</v>
      </c>
      <c r="D941" s="2" t="n">
        <v>6318</v>
      </c>
      <c r="E941" s="2" t="n">
        <v>6327</v>
      </c>
      <c r="F941" s="2" t="n">
        <f aca="false">AVERAGE(B882:B941)</f>
        <v>6028.31183333334</v>
      </c>
      <c r="G941" s="2" t="n">
        <f aca="false">AVERAGE(C882:C941)</f>
        <v>126080.066666667</v>
      </c>
      <c r="H941" s="2" t="n">
        <f aca="false">SIGN(C941-G941)</f>
        <v>1</v>
      </c>
      <c r="I941" s="0" t="n">
        <f aca="false">B941-B940</f>
        <v>-99.8000000000002</v>
      </c>
      <c r="J941" s="0" t="n">
        <f aca="false">H940*I941</f>
        <v>99.8000000000002</v>
      </c>
      <c r="K941" s="0" t="n">
        <f aca="false">K940+I941*L940</f>
        <v>9906.40999999995</v>
      </c>
      <c r="L941" s="0" t="n">
        <f aca="false">INT(K941*$O$1/B941)*H941</f>
        <v>9</v>
      </c>
      <c r="M941" s="0" t="n">
        <f aca="false">ABS(L941-L940)</f>
        <v>17</v>
      </c>
      <c r="N941" s="0" t="n">
        <f aca="false">COUNTIF(工作表2!$A$2:$A$248,A941)</f>
        <v>0</v>
      </c>
      <c r="P941" s="0" t="n">
        <f aca="false">D941-IF(N940=1,E940,D940)</f>
        <v>-102</v>
      </c>
      <c r="Q941" s="0" t="n">
        <f aca="false">H940*P941</f>
        <v>102</v>
      </c>
      <c r="R941" s="0" t="n">
        <f aca="false">R940+P941*S940</f>
        <v>627</v>
      </c>
      <c r="S941" s="0" t="n">
        <f aca="false">INT(R941*$O$1/IF(N941=1,E941,D941))*H941</f>
        <v>0</v>
      </c>
      <c r="T941" s="0" t="n">
        <f aca="false">IF(N941=1,ABS(S941)+ABS(60),ABS(S941-S940))</f>
        <v>0</v>
      </c>
    </row>
    <row r="942" customFormat="false" ht="15" hidden="false" customHeight="false" outlineLevel="0" collapsed="false">
      <c r="A942" s="1" t="n">
        <v>37372</v>
      </c>
      <c r="B942" s="2" t="n">
        <v>6306.93</v>
      </c>
      <c r="C942" s="2" t="n">
        <v>78535</v>
      </c>
      <c r="D942" s="2" t="n">
        <v>6308</v>
      </c>
      <c r="E942" s="2" t="n">
        <v>6310</v>
      </c>
      <c r="F942" s="2" t="n">
        <f aca="false">AVERAGE(B883:B942)</f>
        <v>6036.79316666667</v>
      </c>
      <c r="G942" s="2" t="n">
        <f aca="false">AVERAGE(C883:C942)</f>
        <v>125173.55</v>
      </c>
      <c r="H942" s="2" t="n">
        <f aca="false">SIGN(C942-G942)</f>
        <v>-1</v>
      </c>
      <c r="I942" s="0" t="n">
        <f aca="false">B942-B941</f>
        <v>-48.6599999999999</v>
      </c>
      <c r="J942" s="0" t="n">
        <f aca="false">H941*I942</f>
        <v>-48.6599999999999</v>
      </c>
      <c r="K942" s="0" t="n">
        <f aca="false">K941+I942*L941</f>
        <v>9468.46999999995</v>
      </c>
      <c r="L942" s="0" t="n">
        <f aca="false">INT(K942*$O$1/B942)*H942</f>
        <v>-9</v>
      </c>
      <c r="M942" s="0" t="n">
        <f aca="false">ABS(L942-L941)</f>
        <v>18</v>
      </c>
      <c r="N942" s="0" t="n">
        <f aca="false">COUNTIF(工作表2!$A$2:$A$248,A942)</f>
        <v>0</v>
      </c>
      <c r="P942" s="0" t="n">
        <f aca="false">D942-IF(N941=1,E941,D941)</f>
        <v>-10</v>
      </c>
      <c r="Q942" s="0" t="n">
        <f aca="false">H941*P942</f>
        <v>-10</v>
      </c>
      <c r="R942" s="0" t="n">
        <f aca="false">R941+P942*S941</f>
        <v>627</v>
      </c>
      <c r="S942" s="0" t="n">
        <f aca="false">INT(R942*$O$1/IF(N942=1,E942,D942))*H942</f>
        <v>-0</v>
      </c>
      <c r="T942" s="0" t="n">
        <f aca="false">IF(N942=1,ABS(S942)+ABS(60),ABS(S942-S941))</f>
        <v>0</v>
      </c>
    </row>
    <row r="943" customFormat="false" ht="15" hidden="false" customHeight="false" outlineLevel="0" collapsed="false">
      <c r="A943" s="1" t="n">
        <v>37375</v>
      </c>
      <c r="B943" s="2" t="n">
        <v>6205.09</v>
      </c>
      <c r="C943" s="2" t="n">
        <v>81490</v>
      </c>
      <c r="D943" s="2" t="n">
        <v>6172</v>
      </c>
      <c r="E943" s="2" t="n">
        <v>6160</v>
      </c>
      <c r="F943" s="2" t="n">
        <f aca="false">AVERAGE(B884:B943)</f>
        <v>6043.47633333334</v>
      </c>
      <c r="G943" s="2" t="n">
        <f aca="false">AVERAGE(C884:C943)</f>
        <v>123587.816666667</v>
      </c>
      <c r="H943" s="2" t="n">
        <f aca="false">SIGN(C943-G943)</f>
        <v>-1</v>
      </c>
      <c r="I943" s="0" t="n">
        <f aca="false">B943-B942</f>
        <v>-101.84</v>
      </c>
      <c r="J943" s="0" t="n">
        <f aca="false">H942*I943</f>
        <v>101.84</v>
      </c>
      <c r="K943" s="0" t="n">
        <f aca="false">K942+I943*L942</f>
        <v>10385.03</v>
      </c>
      <c r="L943" s="0" t="n">
        <f aca="false">INT(K943*$O$1/B943)*H943</f>
        <v>-10</v>
      </c>
      <c r="M943" s="0" t="n">
        <f aca="false">ABS(L943-L942)</f>
        <v>1</v>
      </c>
      <c r="N943" s="0" t="n">
        <f aca="false">COUNTIF(工作表2!$A$2:$A$248,A943)</f>
        <v>0</v>
      </c>
      <c r="P943" s="0" t="n">
        <f aca="false">D943-IF(N942=1,E942,D942)</f>
        <v>-136</v>
      </c>
      <c r="Q943" s="0" t="n">
        <f aca="false">H942*P943</f>
        <v>136</v>
      </c>
      <c r="R943" s="0" t="n">
        <f aca="false">R942+P943*S942</f>
        <v>627</v>
      </c>
      <c r="S943" s="0" t="n">
        <f aca="false">INT(R943*$O$1/IF(N943=1,E943,D943))*H943</f>
        <v>-0</v>
      </c>
      <c r="T943" s="0" t="n">
        <f aca="false">IF(N943=1,ABS(S943)+ABS(60),ABS(S943-S942))</f>
        <v>0</v>
      </c>
    </row>
    <row r="944" customFormat="false" ht="15" hidden="false" customHeight="false" outlineLevel="0" collapsed="false">
      <c r="A944" s="1" t="n">
        <v>37376</v>
      </c>
      <c r="B944" s="2" t="n">
        <v>6065.73</v>
      </c>
      <c r="C944" s="2" t="n">
        <v>81955</v>
      </c>
      <c r="D944" s="2" t="n">
        <v>6100</v>
      </c>
      <c r="E944" s="2" t="n">
        <v>6080</v>
      </c>
      <c r="F944" s="2" t="n">
        <f aca="false">AVERAGE(B885:B944)</f>
        <v>6048.40883333334</v>
      </c>
      <c r="G944" s="2" t="n">
        <f aca="false">AVERAGE(C885:C944)</f>
        <v>121589.6</v>
      </c>
      <c r="H944" s="2" t="n">
        <f aca="false">SIGN(C944-G944)</f>
        <v>-1</v>
      </c>
      <c r="I944" s="0" t="n">
        <f aca="false">B944-B943</f>
        <v>-139.360000000001</v>
      </c>
      <c r="J944" s="0" t="n">
        <f aca="false">H943*I944</f>
        <v>139.360000000001</v>
      </c>
      <c r="K944" s="0" t="n">
        <f aca="false">K943+I944*L943</f>
        <v>11778.63</v>
      </c>
      <c r="L944" s="0" t="n">
        <f aca="false">INT(K944*$O$1/B944)*H944</f>
        <v>-11</v>
      </c>
      <c r="M944" s="0" t="n">
        <f aca="false">ABS(L944-L943)</f>
        <v>1</v>
      </c>
      <c r="N944" s="0" t="n">
        <f aca="false">COUNTIF(工作表2!$A$2:$A$248,A944)</f>
        <v>0</v>
      </c>
      <c r="P944" s="0" t="n">
        <f aca="false">D944-IF(N943=1,E943,D943)</f>
        <v>-72</v>
      </c>
      <c r="Q944" s="0" t="n">
        <f aca="false">H943*P944</f>
        <v>72</v>
      </c>
      <c r="R944" s="0" t="n">
        <f aca="false">R943+P944*S943</f>
        <v>627</v>
      </c>
      <c r="S944" s="0" t="n">
        <f aca="false">INT(R944*$O$1/IF(N944=1,E944,D944))*H944</f>
        <v>-0</v>
      </c>
      <c r="T944" s="0" t="n">
        <f aca="false">IF(N944=1,ABS(S944)+ABS(60),ABS(S944-S943))</f>
        <v>0</v>
      </c>
    </row>
    <row r="945" customFormat="false" ht="15" hidden="false" customHeight="false" outlineLevel="0" collapsed="false">
      <c r="A945" s="1" t="n">
        <v>37378</v>
      </c>
      <c r="B945" s="2" t="n">
        <v>5867.83</v>
      </c>
      <c r="C945" s="2" t="n">
        <v>99775</v>
      </c>
      <c r="D945" s="2" t="n">
        <v>5883</v>
      </c>
      <c r="E945" s="2" t="n">
        <v>5888</v>
      </c>
      <c r="F945" s="2" t="n">
        <f aca="false">AVERAGE(B886:B945)</f>
        <v>6049.50733333334</v>
      </c>
      <c r="G945" s="2" t="n">
        <f aca="false">AVERAGE(C886:C945)</f>
        <v>120891</v>
      </c>
      <c r="H945" s="2" t="n">
        <f aca="false">SIGN(C945-G945)</f>
        <v>-1</v>
      </c>
      <c r="I945" s="0" t="n">
        <f aca="false">B945-B944</f>
        <v>-197.9</v>
      </c>
      <c r="J945" s="0" t="n">
        <f aca="false">H944*I945</f>
        <v>197.9</v>
      </c>
      <c r="K945" s="0" t="n">
        <f aca="false">K944+I945*L944</f>
        <v>13955.53</v>
      </c>
      <c r="L945" s="0" t="n">
        <f aca="false">INT(K945*$O$1/B945)*H945</f>
        <v>-14</v>
      </c>
      <c r="M945" s="0" t="n">
        <f aca="false">ABS(L945-L944)</f>
        <v>3</v>
      </c>
      <c r="N945" s="0" t="n">
        <f aca="false">COUNTIF(工作表2!$A$2:$A$248,A945)</f>
        <v>0</v>
      </c>
      <c r="P945" s="0" t="n">
        <f aca="false">D945-IF(N944=1,E944,D944)</f>
        <v>-217</v>
      </c>
      <c r="Q945" s="0" t="n">
        <f aca="false">H944*P945</f>
        <v>217</v>
      </c>
      <c r="R945" s="0" t="n">
        <f aca="false">R944+P945*S944</f>
        <v>627</v>
      </c>
      <c r="S945" s="0" t="n">
        <f aca="false">INT(R945*$O$1/IF(N945=1,E945,D945))*H945</f>
        <v>-0</v>
      </c>
      <c r="T945" s="0" t="n">
        <f aca="false">IF(N945=1,ABS(S945)+ABS(60),ABS(S945-S944))</f>
        <v>0</v>
      </c>
    </row>
    <row r="946" customFormat="false" ht="15" hidden="false" customHeight="false" outlineLevel="0" collapsed="false">
      <c r="A946" s="1" t="n">
        <v>37379</v>
      </c>
      <c r="B946" s="2" t="n">
        <v>5910.32</v>
      </c>
      <c r="C946" s="2" t="n">
        <v>88727</v>
      </c>
      <c r="D946" s="2" t="n">
        <v>5916</v>
      </c>
      <c r="E946" s="2" t="n">
        <v>5920</v>
      </c>
      <c r="F946" s="2" t="n">
        <f aca="false">AVERAGE(B887:B946)</f>
        <v>6048.83533333334</v>
      </c>
      <c r="G946" s="2" t="n">
        <f aca="false">AVERAGE(C887:C946)</f>
        <v>119450.066666667</v>
      </c>
      <c r="H946" s="2" t="n">
        <f aca="false">SIGN(C946-G946)</f>
        <v>-1</v>
      </c>
      <c r="I946" s="0" t="n">
        <f aca="false">B946-B945</f>
        <v>42.4899999999998</v>
      </c>
      <c r="J946" s="0" t="n">
        <f aca="false">H945*I946</f>
        <v>-42.4899999999998</v>
      </c>
      <c r="K946" s="0" t="n">
        <f aca="false">K945+I946*L945</f>
        <v>13360.67</v>
      </c>
      <c r="L946" s="0" t="n">
        <f aca="false">INT(K946*$O$1/B946)*H946</f>
        <v>-13</v>
      </c>
      <c r="M946" s="0" t="n">
        <f aca="false">ABS(L946-L945)</f>
        <v>1</v>
      </c>
      <c r="N946" s="0" t="n">
        <f aca="false">COUNTIF(工作表2!$A$2:$A$248,A946)</f>
        <v>0</v>
      </c>
      <c r="P946" s="0" t="n">
        <f aca="false">D946-IF(N945=1,E945,D945)</f>
        <v>33</v>
      </c>
      <c r="Q946" s="0" t="n">
        <f aca="false">H945*P946</f>
        <v>-33</v>
      </c>
      <c r="R946" s="0" t="n">
        <f aca="false">R945+P946*S945</f>
        <v>627</v>
      </c>
      <c r="S946" s="0" t="n">
        <f aca="false">INT(R946*$O$1/IF(N946=1,E946,D946))*H946</f>
        <v>-0</v>
      </c>
      <c r="T946" s="0" t="n">
        <f aca="false">IF(N946=1,ABS(S946)+ABS(60),ABS(S946-S945))</f>
        <v>0</v>
      </c>
    </row>
    <row r="947" customFormat="false" ht="15" hidden="false" customHeight="false" outlineLevel="0" collapsed="false">
      <c r="A947" s="1" t="n">
        <v>37382</v>
      </c>
      <c r="B947" s="2" t="n">
        <v>5642.48</v>
      </c>
      <c r="C947" s="2" t="n">
        <v>79197</v>
      </c>
      <c r="D947" s="2" t="n">
        <v>5615</v>
      </c>
      <c r="E947" s="2" t="n">
        <v>5644</v>
      </c>
      <c r="F947" s="2" t="n">
        <f aca="false">AVERAGE(B888:B947)</f>
        <v>6042.7545</v>
      </c>
      <c r="G947" s="2" t="n">
        <f aca="false">AVERAGE(C888:C947)</f>
        <v>118252.9</v>
      </c>
      <c r="H947" s="2" t="n">
        <f aca="false">SIGN(C947-G947)</f>
        <v>-1</v>
      </c>
      <c r="I947" s="0" t="n">
        <f aca="false">B947-B946</f>
        <v>-267.84</v>
      </c>
      <c r="J947" s="0" t="n">
        <f aca="false">H946*I947</f>
        <v>267.84</v>
      </c>
      <c r="K947" s="0" t="n">
        <f aca="false">K946+I947*L946</f>
        <v>16842.59</v>
      </c>
      <c r="L947" s="0" t="n">
        <f aca="false">INT(K947*$O$1/B947)*H947</f>
        <v>-17</v>
      </c>
      <c r="M947" s="0" t="n">
        <f aca="false">ABS(L947-L946)</f>
        <v>4</v>
      </c>
      <c r="N947" s="0" t="n">
        <f aca="false">COUNTIF(工作表2!$A$2:$A$248,A947)</f>
        <v>0</v>
      </c>
      <c r="P947" s="0" t="n">
        <f aca="false">D947-IF(N946=1,E946,D946)</f>
        <v>-301</v>
      </c>
      <c r="Q947" s="0" t="n">
        <f aca="false">H946*P947</f>
        <v>301</v>
      </c>
      <c r="R947" s="0" t="n">
        <f aca="false">R946+P947*S946</f>
        <v>627</v>
      </c>
      <c r="S947" s="0" t="n">
        <f aca="false">INT(R947*$O$1/IF(N947=1,E947,D947))*H947</f>
        <v>-0</v>
      </c>
      <c r="T947" s="0" t="n">
        <f aca="false">IF(N947=1,ABS(S947)+ABS(60),ABS(S947-S946))</f>
        <v>0</v>
      </c>
    </row>
    <row r="948" customFormat="false" ht="15" hidden="false" customHeight="false" outlineLevel="0" collapsed="false">
      <c r="A948" s="1" t="n">
        <v>37383</v>
      </c>
      <c r="B948" s="2" t="n">
        <v>5663.98</v>
      </c>
      <c r="C948" s="2" t="n">
        <v>87698</v>
      </c>
      <c r="D948" s="2" t="n">
        <v>5662</v>
      </c>
      <c r="E948" s="2" t="n">
        <v>5645</v>
      </c>
      <c r="F948" s="2" t="n">
        <f aca="false">AVERAGE(B889:B948)</f>
        <v>6039.71766666667</v>
      </c>
      <c r="G948" s="2" t="n">
        <f aca="false">AVERAGE(C889:C948)</f>
        <v>117582.433333333</v>
      </c>
      <c r="H948" s="2" t="n">
        <f aca="false">SIGN(C948-G948)</f>
        <v>-1</v>
      </c>
      <c r="I948" s="0" t="n">
        <f aca="false">B948-B947</f>
        <v>21.5</v>
      </c>
      <c r="J948" s="0" t="n">
        <f aca="false">H947*I948</f>
        <v>-21.5</v>
      </c>
      <c r="K948" s="0" t="n">
        <f aca="false">K947+I948*L947</f>
        <v>16477.09</v>
      </c>
      <c r="L948" s="0" t="n">
        <f aca="false">INT(K948*$O$1/B948)*H948</f>
        <v>-17</v>
      </c>
      <c r="M948" s="0" t="n">
        <f aca="false">ABS(L948-L947)</f>
        <v>0</v>
      </c>
      <c r="N948" s="0" t="n">
        <f aca="false">COUNTIF(工作表2!$A$2:$A$248,A948)</f>
        <v>0</v>
      </c>
      <c r="P948" s="0" t="n">
        <f aca="false">D948-IF(N947=1,E947,D947)</f>
        <v>47</v>
      </c>
      <c r="Q948" s="0" t="n">
        <f aca="false">H947*P948</f>
        <v>-47</v>
      </c>
      <c r="R948" s="0" t="n">
        <f aca="false">R947+P948*S947</f>
        <v>627</v>
      </c>
      <c r="S948" s="0" t="n">
        <f aca="false">INT(R948*$O$1/IF(N948=1,E948,D948))*H948</f>
        <v>-0</v>
      </c>
      <c r="T948" s="0" t="n">
        <f aca="false">IF(N948=1,ABS(S948)+ABS(60),ABS(S948-S947))</f>
        <v>0</v>
      </c>
    </row>
    <row r="949" customFormat="false" ht="15" hidden="false" customHeight="false" outlineLevel="0" collapsed="false">
      <c r="A949" s="1" t="n">
        <v>37384</v>
      </c>
      <c r="B949" s="2" t="n">
        <v>5711.53</v>
      </c>
      <c r="C949" s="2" t="n">
        <v>92210</v>
      </c>
      <c r="D949" s="2" t="n">
        <v>5750</v>
      </c>
      <c r="E949" s="2" t="n">
        <v>5740</v>
      </c>
      <c r="F949" s="2" t="n">
        <f aca="false">AVERAGE(B890:B949)</f>
        <v>6038.032</v>
      </c>
      <c r="G949" s="2" t="n">
        <f aca="false">AVERAGE(C890:C949)</f>
        <v>117206.9</v>
      </c>
      <c r="H949" s="2" t="n">
        <f aca="false">SIGN(C949-G949)</f>
        <v>-1</v>
      </c>
      <c r="I949" s="0" t="n">
        <f aca="false">B949-B948</f>
        <v>47.5500000000002</v>
      </c>
      <c r="J949" s="0" t="n">
        <f aca="false">H948*I949</f>
        <v>-47.5500000000002</v>
      </c>
      <c r="K949" s="0" t="n">
        <f aca="false">K948+I949*L948</f>
        <v>15668.74</v>
      </c>
      <c r="L949" s="0" t="n">
        <f aca="false">INT(K949*$O$1/B949)*H949</f>
        <v>-16</v>
      </c>
      <c r="M949" s="0" t="n">
        <f aca="false">ABS(L949-L948)</f>
        <v>1</v>
      </c>
      <c r="N949" s="0" t="n">
        <f aca="false">COUNTIF(工作表2!$A$2:$A$248,A949)</f>
        <v>0</v>
      </c>
      <c r="P949" s="0" t="n">
        <f aca="false">D949-IF(N948=1,E948,D948)</f>
        <v>88</v>
      </c>
      <c r="Q949" s="0" t="n">
        <f aca="false">H948*P949</f>
        <v>-88</v>
      </c>
      <c r="R949" s="0" t="n">
        <f aca="false">R948+P949*S948</f>
        <v>627</v>
      </c>
      <c r="S949" s="0" t="n">
        <f aca="false">INT(R949*$O$1/IF(N949=1,E949,D949))*H949</f>
        <v>-0</v>
      </c>
      <c r="T949" s="0" t="n">
        <f aca="false">IF(N949=1,ABS(S949)+ABS(60),ABS(S949-S948))</f>
        <v>0</v>
      </c>
    </row>
    <row r="950" customFormat="false" ht="15" hidden="false" customHeight="false" outlineLevel="0" collapsed="false">
      <c r="A950" s="1" t="n">
        <v>37385</v>
      </c>
      <c r="B950" s="2" t="n">
        <v>5739.28</v>
      </c>
      <c r="C950" s="2" t="n">
        <v>95936</v>
      </c>
      <c r="D950" s="2" t="n">
        <v>5758</v>
      </c>
      <c r="E950" s="2" t="n">
        <v>5737</v>
      </c>
      <c r="F950" s="2" t="n">
        <f aca="false">AVERAGE(B891:B950)</f>
        <v>6035.81766666667</v>
      </c>
      <c r="G950" s="2" t="n">
        <f aca="false">AVERAGE(C891:C950)</f>
        <v>116521.85</v>
      </c>
      <c r="H950" s="2" t="n">
        <f aca="false">SIGN(C950-G950)</f>
        <v>-1</v>
      </c>
      <c r="I950" s="0" t="n">
        <f aca="false">B950-B949</f>
        <v>27.75</v>
      </c>
      <c r="J950" s="0" t="n">
        <f aca="false">H949*I950</f>
        <v>-27.75</v>
      </c>
      <c r="K950" s="0" t="n">
        <f aca="false">K949+I950*L949</f>
        <v>15224.74</v>
      </c>
      <c r="L950" s="0" t="n">
        <f aca="false">INT(K950*$O$1/B950)*H950</f>
        <v>-15</v>
      </c>
      <c r="M950" s="0" t="n">
        <f aca="false">ABS(L950-L949)</f>
        <v>1</v>
      </c>
      <c r="N950" s="0" t="n">
        <f aca="false">COUNTIF(工作表2!$A$2:$A$248,A950)</f>
        <v>0</v>
      </c>
      <c r="P950" s="0" t="n">
        <f aca="false">D950-IF(N949=1,E949,D949)</f>
        <v>8</v>
      </c>
      <c r="Q950" s="0" t="n">
        <f aca="false">H949*P950</f>
        <v>-8</v>
      </c>
      <c r="R950" s="0" t="n">
        <f aca="false">R949+P950*S949</f>
        <v>627</v>
      </c>
      <c r="S950" s="0" t="n">
        <f aca="false">INT(R950*$O$1/IF(N950=1,E950,D950))*H950</f>
        <v>-0</v>
      </c>
      <c r="T950" s="0" t="n">
        <f aca="false">IF(N950=1,ABS(S950)+ABS(60),ABS(S950-S949))</f>
        <v>0</v>
      </c>
    </row>
    <row r="951" customFormat="false" ht="15" hidden="false" customHeight="false" outlineLevel="0" collapsed="false">
      <c r="A951" s="1" t="n">
        <v>37386</v>
      </c>
      <c r="B951" s="2" t="n">
        <v>5807.3</v>
      </c>
      <c r="C951" s="2" t="n">
        <v>81702</v>
      </c>
      <c r="D951" s="2" t="n">
        <v>5855</v>
      </c>
      <c r="E951" s="2" t="n">
        <v>5845</v>
      </c>
      <c r="F951" s="2" t="n">
        <f aca="false">AVERAGE(B892:B951)</f>
        <v>6034.97383333334</v>
      </c>
      <c r="G951" s="2" t="n">
        <f aca="false">AVERAGE(C892:C951)</f>
        <v>115674.466666667</v>
      </c>
      <c r="H951" s="2" t="n">
        <f aca="false">SIGN(C951-G951)</f>
        <v>-1</v>
      </c>
      <c r="I951" s="0" t="n">
        <f aca="false">B951-B950</f>
        <v>68.0200000000004</v>
      </c>
      <c r="J951" s="0" t="n">
        <f aca="false">H950*I951</f>
        <v>-68.0200000000004</v>
      </c>
      <c r="K951" s="0" t="n">
        <f aca="false">K950+I951*L950</f>
        <v>14204.4399999999</v>
      </c>
      <c r="L951" s="0" t="n">
        <f aca="false">INT(K951*$O$1/B951)*H951</f>
        <v>-14</v>
      </c>
      <c r="M951" s="0" t="n">
        <f aca="false">ABS(L951-L950)</f>
        <v>1</v>
      </c>
      <c r="N951" s="0" t="n">
        <f aca="false">COUNTIF(工作表2!$A$2:$A$248,A951)</f>
        <v>0</v>
      </c>
      <c r="P951" s="0" t="n">
        <f aca="false">D951-IF(N950=1,E950,D950)</f>
        <v>97</v>
      </c>
      <c r="Q951" s="0" t="n">
        <f aca="false">H950*P951</f>
        <v>-97</v>
      </c>
      <c r="R951" s="0" t="n">
        <f aca="false">R950+P951*S950</f>
        <v>627</v>
      </c>
      <c r="S951" s="0" t="n">
        <f aca="false">INT(R951*$O$1/IF(N951=1,E951,D951))*H951</f>
        <v>-0</v>
      </c>
      <c r="T951" s="0" t="n">
        <f aca="false">IF(N951=1,ABS(S951)+ABS(60),ABS(S951-S950))</f>
        <v>0</v>
      </c>
    </row>
    <row r="952" customFormat="false" ht="15" hidden="false" customHeight="false" outlineLevel="0" collapsed="false">
      <c r="A952" s="1" t="n">
        <v>37389</v>
      </c>
      <c r="B952" s="2" t="n">
        <v>5742.66</v>
      </c>
      <c r="C952" s="2" t="n">
        <v>49705</v>
      </c>
      <c r="D952" s="2" t="n">
        <v>5796</v>
      </c>
      <c r="E952" s="2" t="n">
        <v>5775</v>
      </c>
      <c r="F952" s="2" t="n">
        <f aca="false">AVERAGE(B893:B952)</f>
        <v>6033.18733333333</v>
      </c>
      <c r="G952" s="2" t="n">
        <f aca="false">AVERAGE(C893:C952)</f>
        <v>115027.016666667</v>
      </c>
      <c r="H952" s="2" t="n">
        <f aca="false">SIGN(C952-G952)</f>
        <v>-1</v>
      </c>
      <c r="I952" s="0" t="n">
        <f aca="false">B952-B951</f>
        <v>-64.6400000000003</v>
      </c>
      <c r="J952" s="0" t="n">
        <f aca="false">H951*I952</f>
        <v>64.6400000000003</v>
      </c>
      <c r="K952" s="0" t="n">
        <f aca="false">K951+I952*L951</f>
        <v>15109.4</v>
      </c>
      <c r="L952" s="0" t="n">
        <f aca="false">INT(K952*$O$1/B952)*H952</f>
        <v>-15</v>
      </c>
      <c r="M952" s="0" t="n">
        <f aca="false">ABS(L952-L951)</f>
        <v>1</v>
      </c>
      <c r="N952" s="0" t="n">
        <f aca="false">COUNTIF(工作表2!$A$2:$A$248,A952)</f>
        <v>0</v>
      </c>
      <c r="P952" s="0" t="n">
        <f aca="false">D952-IF(N951=1,E951,D951)</f>
        <v>-59</v>
      </c>
      <c r="Q952" s="0" t="n">
        <f aca="false">H951*P952</f>
        <v>59</v>
      </c>
      <c r="R952" s="0" t="n">
        <f aca="false">R951+P952*S951</f>
        <v>627</v>
      </c>
      <c r="S952" s="0" t="n">
        <f aca="false">INT(R952*$O$1/IF(N952=1,E952,D952))*H952</f>
        <v>-0</v>
      </c>
      <c r="T952" s="0" t="n">
        <f aca="false">IF(N952=1,ABS(S952)+ABS(60),ABS(S952-S951))</f>
        <v>0</v>
      </c>
    </row>
    <row r="953" customFormat="false" ht="15" hidden="false" customHeight="false" outlineLevel="0" collapsed="false">
      <c r="A953" s="1" t="n">
        <v>37390</v>
      </c>
      <c r="B953" s="2" t="n">
        <v>5755.92</v>
      </c>
      <c r="C953" s="2" t="n">
        <v>62845</v>
      </c>
      <c r="D953" s="2" t="n">
        <v>5774</v>
      </c>
      <c r="E953" s="2" t="n">
        <v>5763</v>
      </c>
      <c r="F953" s="2" t="n">
        <f aca="false">AVERAGE(B894:B953)</f>
        <v>6031.71516666667</v>
      </c>
      <c r="G953" s="2" t="n">
        <f aca="false">AVERAGE(C894:C953)</f>
        <v>114690.55</v>
      </c>
      <c r="H953" s="2" t="n">
        <f aca="false">SIGN(C953-G953)</f>
        <v>-1</v>
      </c>
      <c r="I953" s="0" t="n">
        <f aca="false">B953-B952</f>
        <v>13.2600000000002</v>
      </c>
      <c r="J953" s="0" t="n">
        <f aca="false">H952*I953</f>
        <v>-13.2600000000002</v>
      </c>
      <c r="K953" s="0" t="n">
        <f aca="false">K952+I953*L952</f>
        <v>14910.4999999999</v>
      </c>
      <c r="L953" s="0" t="n">
        <f aca="false">INT(K953*$O$1/B953)*H953</f>
        <v>-15</v>
      </c>
      <c r="M953" s="0" t="n">
        <f aca="false">ABS(L953-L952)</f>
        <v>0</v>
      </c>
      <c r="N953" s="0" t="n">
        <f aca="false">COUNTIF(工作表2!$A$2:$A$248,A953)</f>
        <v>0</v>
      </c>
      <c r="P953" s="0" t="n">
        <f aca="false">D953-IF(N952=1,E952,D952)</f>
        <v>-22</v>
      </c>
      <c r="Q953" s="0" t="n">
        <f aca="false">H952*P953</f>
        <v>22</v>
      </c>
      <c r="R953" s="0" t="n">
        <f aca="false">R952+P953*S952</f>
        <v>627</v>
      </c>
      <c r="S953" s="0" t="n">
        <f aca="false">INT(R953*$O$1/IF(N953=1,E953,D953))*H953</f>
        <v>-0</v>
      </c>
      <c r="T953" s="0" t="n">
        <f aca="false">IF(N953=1,ABS(S953)+ABS(60),ABS(S953-S952))</f>
        <v>0</v>
      </c>
    </row>
    <row r="954" customFormat="false" ht="15" hidden="false" customHeight="false" outlineLevel="0" collapsed="false">
      <c r="A954" s="1" t="n">
        <v>37391</v>
      </c>
      <c r="B954" s="2" t="n">
        <v>5910.69</v>
      </c>
      <c r="C954" s="2" t="n">
        <v>99844</v>
      </c>
      <c r="D954" s="2" t="n">
        <v>5891</v>
      </c>
      <c r="E954" s="2" t="n">
        <v>5893</v>
      </c>
      <c r="F954" s="2" t="n">
        <f aca="false">AVERAGE(B895:B954)</f>
        <v>6031.45866666667</v>
      </c>
      <c r="G954" s="2" t="n">
        <f aca="false">AVERAGE(C895:C954)</f>
        <v>114039.9</v>
      </c>
      <c r="H954" s="2" t="n">
        <f aca="false">SIGN(C954-G954)</f>
        <v>-1</v>
      </c>
      <c r="I954" s="0" t="n">
        <f aca="false">B954-B953</f>
        <v>154.77</v>
      </c>
      <c r="J954" s="0" t="n">
        <f aca="false">H953*I954</f>
        <v>-154.77</v>
      </c>
      <c r="K954" s="0" t="n">
        <f aca="false">K953+I954*L953</f>
        <v>12588.95</v>
      </c>
      <c r="L954" s="0" t="n">
        <f aca="false">INT(K954*$O$1/B954)*H954</f>
        <v>-12</v>
      </c>
      <c r="M954" s="0" t="n">
        <f aca="false">ABS(L954-L953)</f>
        <v>3</v>
      </c>
      <c r="N954" s="0" t="n">
        <f aca="false">COUNTIF(工作表2!$A$2:$A$248,A954)</f>
        <v>1</v>
      </c>
      <c r="P954" s="0" t="n">
        <f aca="false">D954-IF(N953=1,E953,D953)</f>
        <v>117</v>
      </c>
      <c r="Q954" s="0" t="n">
        <f aca="false">H953*P954</f>
        <v>-117</v>
      </c>
      <c r="R954" s="0" t="n">
        <f aca="false">R953+P954*S953</f>
        <v>627</v>
      </c>
      <c r="S954" s="0" t="n">
        <f aca="false">INT(R954*$O$1/IF(N954=1,E954,D954))*H954</f>
        <v>-0</v>
      </c>
      <c r="T954" s="0" t="n">
        <f aca="false">IF(N954=1,ABS(S954)+ABS(60),ABS(S954-S953))</f>
        <v>60</v>
      </c>
    </row>
    <row r="955" customFormat="false" ht="15" hidden="false" customHeight="false" outlineLevel="0" collapsed="false">
      <c r="A955" s="1" t="n">
        <v>37392</v>
      </c>
      <c r="B955" s="2" t="n">
        <v>5801.47</v>
      </c>
      <c r="C955" s="2" t="n">
        <v>63531</v>
      </c>
      <c r="D955" s="2" t="n">
        <v>5742</v>
      </c>
      <c r="E955" s="2" t="n">
        <v>5772</v>
      </c>
      <c r="F955" s="2" t="n">
        <f aca="false">AVERAGE(B896:B955)</f>
        <v>6028.673</v>
      </c>
      <c r="G955" s="2" t="n">
        <f aca="false">AVERAGE(C896:C955)</f>
        <v>113043.483333333</v>
      </c>
      <c r="H955" s="2" t="n">
        <f aca="false">SIGN(C955-G955)</f>
        <v>-1</v>
      </c>
      <c r="I955" s="0" t="n">
        <f aca="false">B955-B954</f>
        <v>-109.219999999999</v>
      </c>
      <c r="J955" s="0" t="n">
        <f aca="false">H954*I955</f>
        <v>109.219999999999</v>
      </c>
      <c r="K955" s="0" t="n">
        <f aca="false">K954+I955*L954</f>
        <v>13899.5899999999</v>
      </c>
      <c r="L955" s="0" t="n">
        <f aca="false">INT(K955*$O$1/B955)*H955</f>
        <v>-14</v>
      </c>
      <c r="M955" s="0" t="n">
        <f aca="false">ABS(L955-L954)</f>
        <v>2</v>
      </c>
      <c r="N955" s="0" t="n">
        <f aca="false">COUNTIF(工作表2!$A$2:$A$248,A955)</f>
        <v>0</v>
      </c>
      <c r="P955" s="0" t="n">
        <f aca="false">D955-IF(N954=1,E954,D954)</f>
        <v>-151</v>
      </c>
      <c r="Q955" s="0" t="n">
        <f aca="false">H954*P955</f>
        <v>151</v>
      </c>
      <c r="R955" s="0" t="n">
        <f aca="false">R954+P955*S954</f>
        <v>627</v>
      </c>
      <c r="S955" s="0" t="n">
        <f aca="false">INT(R955*$O$1/IF(N955=1,E955,D955))*H955</f>
        <v>-0</v>
      </c>
      <c r="T955" s="0" t="n">
        <f aca="false">IF(N955=1,ABS(S955)+ABS(60),ABS(S955-S954))</f>
        <v>0</v>
      </c>
    </row>
    <row r="956" customFormat="false" ht="15" hidden="false" customHeight="false" outlineLevel="0" collapsed="false">
      <c r="A956" s="1" t="n">
        <v>37393</v>
      </c>
      <c r="B956" s="2" t="n">
        <v>5789.84</v>
      </c>
      <c r="C956" s="2" t="n">
        <v>75065</v>
      </c>
      <c r="D956" s="2" t="n">
        <v>5805</v>
      </c>
      <c r="E956" s="2" t="n">
        <v>5800</v>
      </c>
      <c r="F956" s="2" t="n">
        <f aca="false">AVERAGE(B897:B956)</f>
        <v>6027.476</v>
      </c>
      <c r="G956" s="2" t="n">
        <f aca="false">AVERAGE(C897:C956)</f>
        <v>112291.116666667</v>
      </c>
      <c r="H956" s="2" t="n">
        <f aca="false">SIGN(C956-G956)</f>
        <v>-1</v>
      </c>
      <c r="I956" s="0" t="n">
        <f aca="false">B956-B955</f>
        <v>-11.6300000000001</v>
      </c>
      <c r="J956" s="0" t="n">
        <f aca="false">H955*I956</f>
        <v>11.6300000000001</v>
      </c>
      <c r="K956" s="0" t="n">
        <f aca="false">K955+I956*L955</f>
        <v>14062.41</v>
      </c>
      <c r="L956" s="0" t="n">
        <f aca="false">INT(K956*$O$1/B956)*H956</f>
        <v>-14</v>
      </c>
      <c r="M956" s="0" t="n">
        <f aca="false">ABS(L956-L955)</f>
        <v>0</v>
      </c>
      <c r="N956" s="0" t="n">
        <f aca="false">COUNTIF(工作表2!$A$2:$A$248,A956)</f>
        <v>0</v>
      </c>
      <c r="P956" s="0" t="n">
        <f aca="false">D956-IF(N955=1,E955,D955)</f>
        <v>63</v>
      </c>
      <c r="Q956" s="0" t="n">
        <f aca="false">H955*P956</f>
        <v>-63</v>
      </c>
      <c r="R956" s="0" t="n">
        <f aca="false">R955+P956*S955</f>
        <v>627</v>
      </c>
      <c r="S956" s="0" t="n">
        <f aca="false">INT(R956*$O$1/IF(N956=1,E956,D956))*H956</f>
        <v>-0</v>
      </c>
      <c r="T956" s="0" t="n">
        <f aca="false">IF(N956=1,ABS(S956)+ABS(60),ABS(S956-S955))</f>
        <v>0</v>
      </c>
    </row>
    <row r="957" customFormat="false" ht="15" hidden="false" customHeight="false" outlineLevel="0" collapsed="false">
      <c r="A957" s="1" t="n">
        <v>37396</v>
      </c>
      <c r="B957" s="2" t="n">
        <v>5574.71</v>
      </c>
      <c r="C957" s="2" t="n">
        <v>59412</v>
      </c>
      <c r="D957" s="2" t="n">
        <v>5518</v>
      </c>
      <c r="E957" s="2" t="n">
        <v>5519</v>
      </c>
      <c r="F957" s="2" t="n">
        <f aca="false">AVERAGE(B898:B957)</f>
        <v>6025.51816666667</v>
      </c>
      <c r="G957" s="2" t="n">
        <f aca="false">AVERAGE(C898:C957)</f>
        <v>111657.066666667</v>
      </c>
      <c r="H957" s="2" t="n">
        <f aca="false">SIGN(C957-G957)</f>
        <v>-1</v>
      </c>
      <c r="I957" s="0" t="n">
        <f aca="false">B957-B956</f>
        <v>-215.13</v>
      </c>
      <c r="J957" s="0" t="n">
        <f aca="false">H956*I957</f>
        <v>215.13</v>
      </c>
      <c r="K957" s="0" t="n">
        <f aca="false">K956+I957*L956</f>
        <v>17074.23</v>
      </c>
      <c r="L957" s="0" t="n">
        <f aca="false">INT(K957*$O$1/B957)*H957</f>
        <v>-18</v>
      </c>
      <c r="M957" s="0" t="n">
        <f aca="false">ABS(L957-L956)</f>
        <v>4</v>
      </c>
      <c r="N957" s="0" t="n">
        <f aca="false">COUNTIF(工作表2!$A$2:$A$248,A957)</f>
        <v>0</v>
      </c>
      <c r="P957" s="0" t="n">
        <f aca="false">D957-IF(N956=1,E956,D956)</f>
        <v>-287</v>
      </c>
      <c r="Q957" s="0" t="n">
        <f aca="false">H956*P957</f>
        <v>287</v>
      </c>
      <c r="R957" s="0" t="n">
        <f aca="false">R956+P957*S956</f>
        <v>627</v>
      </c>
      <c r="S957" s="0" t="n">
        <f aca="false">INT(R957*$O$1/IF(N957=1,E957,D957))*H957</f>
        <v>-0</v>
      </c>
      <c r="T957" s="0" t="n">
        <f aca="false">IF(N957=1,ABS(S957)+ABS(60),ABS(S957-S956))</f>
        <v>0</v>
      </c>
    </row>
    <row r="958" customFormat="false" ht="15" hidden="false" customHeight="false" outlineLevel="0" collapsed="false">
      <c r="A958" s="1" t="n">
        <v>37397</v>
      </c>
      <c r="B958" s="2" t="n">
        <v>5443.18</v>
      </c>
      <c r="C958" s="2" t="n">
        <v>60446</v>
      </c>
      <c r="D958" s="2" t="n">
        <v>5410</v>
      </c>
      <c r="E958" s="2" t="n">
        <v>5398</v>
      </c>
      <c r="F958" s="2" t="n">
        <f aca="false">AVERAGE(B899:B958)</f>
        <v>6021.9695</v>
      </c>
      <c r="G958" s="2" t="n">
        <f aca="false">AVERAGE(C899:C958)</f>
        <v>111187.016666667</v>
      </c>
      <c r="H958" s="2" t="n">
        <f aca="false">SIGN(C958-G958)</f>
        <v>-1</v>
      </c>
      <c r="I958" s="0" t="n">
        <f aca="false">B958-B957</f>
        <v>-131.53</v>
      </c>
      <c r="J958" s="0" t="n">
        <f aca="false">H957*I958</f>
        <v>131.53</v>
      </c>
      <c r="K958" s="0" t="n">
        <f aca="false">K957+I958*L957</f>
        <v>19441.7699999999</v>
      </c>
      <c r="L958" s="0" t="n">
        <f aca="false">INT(K958*$O$1/B958)*H958</f>
        <v>-21</v>
      </c>
      <c r="M958" s="0" t="n">
        <f aca="false">ABS(L958-L957)</f>
        <v>3</v>
      </c>
      <c r="N958" s="0" t="n">
        <f aca="false">COUNTIF(工作表2!$A$2:$A$248,A958)</f>
        <v>0</v>
      </c>
      <c r="P958" s="0" t="n">
        <f aca="false">D958-IF(N957=1,E957,D957)</f>
        <v>-108</v>
      </c>
      <c r="Q958" s="0" t="n">
        <f aca="false">H957*P958</f>
        <v>108</v>
      </c>
      <c r="R958" s="0" t="n">
        <f aca="false">R957+P958*S957</f>
        <v>627</v>
      </c>
      <c r="S958" s="0" t="n">
        <f aca="false">INT(R958*$O$1/IF(N958=1,E958,D958))*H958</f>
        <v>-0</v>
      </c>
      <c r="T958" s="0" t="n">
        <f aca="false">IF(N958=1,ABS(S958)+ABS(60),ABS(S958-S957))</f>
        <v>0</v>
      </c>
    </row>
    <row r="959" customFormat="false" ht="15" hidden="false" customHeight="false" outlineLevel="0" collapsed="false">
      <c r="A959" s="1" t="n">
        <v>37398</v>
      </c>
      <c r="B959" s="2" t="n">
        <v>5541.64</v>
      </c>
      <c r="C959" s="2" t="n">
        <v>66198</v>
      </c>
      <c r="D959" s="2" t="n">
        <v>5503</v>
      </c>
      <c r="E959" s="2" t="n">
        <v>5510</v>
      </c>
      <c r="F959" s="2" t="n">
        <f aca="false">AVERAGE(B900:B959)</f>
        <v>6020.833</v>
      </c>
      <c r="G959" s="2" t="n">
        <f aca="false">AVERAGE(C900:C959)</f>
        <v>110968.8</v>
      </c>
      <c r="H959" s="2" t="n">
        <f aca="false">SIGN(C959-G959)</f>
        <v>-1</v>
      </c>
      <c r="I959" s="0" t="n">
        <f aca="false">B959-B958</f>
        <v>98.46</v>
      </c>
      <c r="J959" s="0" t="n">
        <f aca="false">H958*I959</f>
        <v>-98.46</v>
      </c>
      <c r="K959" s="0" t="n">
        <f aca="false">K958+I959*L958</f>
        <v>17374.1099999999</v>
      </c>
      <c r="L959" s="0" t="n">
        <f aca="false">INT(K959*$O$1/B959)*H959</f>
        <v>-18</v>
      </c>
      <c r="M959" s="0" t="n">
        <f aca="false">ABS(L959-L958)</f>
        <v>3</v>
      </c>
      <c r="N959" s="0" t="n">
        <f aca="false">COUNTIF(工作表2!$A$2:$A$248,A959)</f>
        <v>0</v>
      </c>
      <c r="P959" s="0" t="n">
        <f aca="false">D959-IF(N958=1,E958,D958)</f>
        <v>93</v>
      </c>
      <c r="Q959" s="0" t="n">
        <f aca="false">H958*P959</f>
        <v>-93</v>
      </c>
      <c r="R959" s="0" t="n">
        <f aca="false">R958+P959*S958</f>
        <v>627</v>
      </c>
      <c r="S959" s="0" t="n">
        <f aca="false">INT(R959*$O$1/IF(N959=1,E959,D959))*H959</f>
        <v>-0</v>
      </c>
      <c r="T959" s="0" t="n">
        <f aca="false">IF(N959=1,ABS(S959)+ABS(60),ABS(S959-S958))</f>
        <v>0</v>
      </c>
    </row>
    <row r="960" customFormat="false" ht="15" hidden="false" customHeight="false" outlineLevel="0" collapsed="false">
      <c r="A960" s="1" t="n">
        <v>37399</v>
      </c>
      <c r="B960" s="2" t="n">
        <v>5549.96</v>
      </c>
      <c r="C960" s="2" t="n">
        <v>61208</v>
      </c>
      <c r="D960" s="2" t="n">
        <v>5504</v>
      </c>
      <c r="E960" s="2" t="n">
        <v>5484</v>
      </c>
      <c r="F960" s="2" t="n">
        <f aca="false">AVERAGE(B901:B960)</f>
        <v>6021.48716666667</v>
      </c>
      <c r="G960" s="2" t="n">
        <f aca="false">AVERAGE(C901:C960)</f>
        <v>110851.566666667</v>
      </c>
      <c r="H960" s="2" t="n">
        <f aca="false">SIGN(C960-G960)</f>
        <v>-1</v>
      </c>
      <c r="I960" s="0" t="n">
        <f aca="false">B960-B959</f>
        <v>8.31999999999971</v>
      </c>
      <c r="J960" s="0" t="n">
        <f aca="false">H959*I960</f>
        <v>-8.31999999999971</v>
      </c>
      <c r="K960" s="0" t="n">
        <f aca="false">K959+I960*L959</f>
        <v>17224.35</v>
      </c>
      <c r="L960" s="0" t="n">
        <f aca="false">INT(K960*$O$1/B960)*H960</f>
        <v>-18</v>
      </c>
      <c r="M960" s="0" t="n">
        <f aca="false">ABS(L960-L959)</f>
        <v>0</v>
      </c>
      <c r="N960" s="0" t="n">
        <f aca="false">COUNTIF(工作表2!$A$2:$A$248,A960)</f>
        <v>0</v>
      </c>
      <c r="P960" s="0" t="n">
        <f aca="false">D960-IF(N959=1,E959,D959)</f>
        <v>1</v>
      </c>
      <c r="Q960" s="0" t="n">
        <f aca="false">H959*P960</f>
        <v>-1</v>
      </c>
      <c r="R960" s="0" t="n">
        <f aca="false">R959+P960*S959</f>
        <v>627</v>
      </c>
      <c r="S960" s="0" t="n">
        <f aca="false">INT(R960*$O$1/IF(N960=1,E960,D960))*H960</f>
        <v>-0</v>
      </c>
      <c r="T960" s="0" t="n">
        <f aca="false">IF(N960=1,ABS(S960)+ABS(60),ABS(S960-S959))</f>
        <v>0</v>
      </c>
    </row>
    <row r="961" customFormat="false" ht="15" hidden="false" customHeight="false" outlineLevel="0" collapsed="false">
      <c r="A961" s="1" t="n">
        <v>37400</v>
      </c>
      <c r="B961" s="2" t="n">
        <v>5706.4</v>
      </c>
      <c r="C961" s="2" t="n">
        <v>87353</v>
      </c>
      <c r="D961" s="2" t="n">
        <v>5698</v>
      </c>
      <c r="E961" s="2" t="n">
        <v>5680</v>
      </c>
      <c r="F961" s="2" t="n">
        <f aca="false">AVERAGE(B902:B961)</f>
        <v>6024.93066666667</v>
      </c>
      <c r="G961" s="2" t="n">
        <f aca="false">AVERAGE(C902:C961)</f>
        <v>110757.35</v>
      </c>
      <c r="H961" s="2" t="n">
        <f aca="false">SIGN(C961-G961)</f>
        <v>-1</v>
      </c>
      <c r="I961" s="0" t="n">
        <f aca="false">B961-B960</f>
        <v>156.44</v>
      </c>
      <c r="J961" s="0" t="n">
        <f aca="false">H960*I961</f>
        <v>-156.44</v>
      </c>
      <c r="K961" s="0" t="n">
        <f aca="false">K960+I961*L960</f>
        <v>14408.43</v>
      </c>
      <c r="L961" s="0" t="n">
        <f aca="false">INT(K961*$O$1/B961)*H961</f>
        <v>-15</v>
      </c>
      <c r="M961" s="0" t="n">
        <f aca="false">ABS(L961-L960)</f>
        <v>3</v>
      </c>
      <c r="N961" s="0" t="n">
        <f aca="false">COUNTIF(工作表2!$A$2:$A$248,A961)</f>
        <v>0</v>
      </c>
      <c r="P961" s="0" t="n">
        <f aca="false">D961-IF(N960=1,E960,D960)</f>
        <v>194</v>
      </c>
      <c r="Q961" s="0" t="n">
        <f aca="false">H960*P961</f>
        <v>-194</v>
      </c>
      <c r="R961" s="0" t="n">
        <f aca="false">R960+P961*S960</f>
        <v>627</v>
      </c>
      <c r="S961" s="0" t="n">
        <f aca="false">INT(R961*$O$1/IF(N961=1,E961,D961))*H961</f>
        <v>-0</v>
      </c>
      <c r="T961" s="0" t="n">
        <f aca="false">IF(N961=1,ABS(S961)+ABS(60),ABS(S961-S960))</f>
        <v>0</v>
      </c>
    </row>
    <row r="962" customFormat="false" ht="15" hidden="false" customHeight="false" outlineLevel="0" collapsed="false">
      <c r="A962" s="1" t="n">
        <v>37403</v>
      </c>
      <c r="B962" s="2" t="n">
        <v>5729.9</v>
      </c>
      <c r="C962" s="2" t="n">
        <v>68396</v>
      </c>
      <c r="D962" s="2" t="n">
        <v>5716</v>
      </c>
      <c r="E962" s="2" t="n">
        <v>5720</v>
      </c>
      <c r="F962" s="2" t="n">
        <f aca="false">AVERAGE(B903:B962)</f>
        <v>6025.49383333334</v>
      </c>
      <c r="G962" s="2" t="n">
        <f aca="false">AVERAGE(C903:C962)</f>
        <v>110059.15</v>
      </c>
      <c r="H962" s="2" t="n">
        <f aca="false">SIGN(C962-G962)</f>
        <v>-1</v>
      </c>
      <c r="I962" s="0" t="n">
        <f aca="false">B962-B961</f>
        <v>23.5</v>
      </c>
      <c r="J962" s="0" t="n">
        <f aca="false">H961*I962</f>
        <v>-23.5</v>
      </c>
      <c r="K962" s="0" t="n">
        <f aca="false">K961+I962*L961</f>
        <v>14055.93</v>
      </c>
      <c r="L962" s="0" t="n">
        <f aca="false">INT(K962*$O$1/B962)*H962</f>
        <v>-14</v>
      </c>
      <c r="M962" s="0" t="n">
        <f aca="false">ABS(L962-L961)</f>
        <v>1</v>
      </c>
      <c r="N962" s="0" t="n">
        <f aca="false">COUNTIF(工作表2!$A$2:$A$248,A962)</f>
        <v>0</v>
      </c>
      <c r="P962" s="0" t="n">
        <f aca="false">D962-IF(N961=1,E961,D961)</f>
        <v>18</v>
      </c>
      <c r="Q962" s="0" t="n">
        <f aca="false">H961*P962</f>
        <v>-18</v>
      </c>
      <c r="R962" s="0" t="n">
        <f aca="false">R961+P962*S961</f>
        <v>627</v>
      </c>
      <c r="S962" s="0" t="n">
        <f aca="false">INT(R962*$O$1/IF(N962=1,E962,D962))*H962</f>
        <v>-0</v>
      </c>
      <c r="T962" s="0" t="n">
        <f aca="false">IF(N962=1,ABS(S962)+ABS(60),ABS(S962-S961))</f>
        <v>0</v>
      </c>
    </row>
    <row r="963" customFormat="false" ht="15" hidden="false" customHeight="false" outlineLevel="0" collapsed="false">
      <c r="A963" s="1" t="n">
        <v>37404</v>
      </c>
      <c r="B963" s="2" t="n">
        <v>5669.53</v>
      </c>
      <c r="C963" s="2" t="n">
        <v>74810</v>
      </c>
      <c r="D963" s="2" t="n">
        <v>5650</v>
      </c>
      <c r="E963" s="2" t="n">
        <v>5639</v>
      </c>
      <c r="F963" s="2" t="n">
        <f aca="false">AVERAGE(B904:B963)</f>
        <v>6025.30633333334</v>
      </c>
      <c r="G963" s="2" t="n">
        <f aca="false">AVERAGE(C904:C963)</f>
        <v>109416.8</v>
      </c>
      <c r="H963" s="2" t="n">
        <f aca="false">SIGN(C963-G963)</f>
        <v>-1</v>
      </c>
      <c r="I963" s="0" t="n">
        <f aca="false">B963-B962</f>
        <v>-60.3699999999999</v>
      </c>
      <c r="J963" s="0" t="n">
        <f aca="false">H962*I963</f>
        <v>60.3699999999999</v>
      </c>
      <c r="K963" s="0" t="n">
        <f aca="false">K962+I963*L962</f>
        <v>14901.11</v>
      </c>
      <c r="L963" s="0" t="n">
        <f aca="false">INT(K963*$O$1/B963)*H963</f>
        <v>-15</v>
      </c>
      <c r="M963" s="0" t="n">
        <f aca="false">ABS(L963-L962)</f>
        <v>1</v>
      </c>
      <c r="N963" s="0" t="n">
        <f aca="false">COUNTIF(工作表2!$A$2:$A$248,A963)</f>
        <v>0</v>
      </c>
      <c r="P963" s="0" t="n">
        <f aca="false">D963-IF(N962=1,E962,D962)</f>
        <v>-66</v>
      </c>
      <c r="Q963" s="0" t="n">
        <f aca="false">H962*P963</f>
        <v>66</v>
      </c>
      <c r="R963" s="0" t="n">
        <f aca="false">R962+P963*S962</f>
        <v>627</v>
      </c>
      <c r="S963" s="0" t="n">
        <f aca="false">INT(R963*$O$1/IF(N963=1,E963,D963))*H963</f>
        <v>-0</v>
      </c>
      <c r="T963" s="0" t="n">
        <f aca="false">IF(N963=1,ABS(S963)+ABS(60),ABS(S963-S962))</f>
        <v>0</v>
      </c>
    </row>
    <row r="964" customFormat="false" ht="15" hidden="false" customHeight="false" outlineLevel="0" collapsed="false">
      <c r="A964" s="1" t="n">
        <v>37405</v>
      </c>
      <c r="B964" s="2" t="n">
        <v>5623.23</v>
      </c>
      <c r="C964" s="2" t="n">
        <v>48965</v>
      </c>
      <c r="D964" s="2" t="n">
        <v>5555</v>
      </c>
      <c r="E964" s="2" t="n">
        <v>5549</v>
      </c>
      <c r="F964" s="2" t="n">
        <f aca="false">AVERAGE(B905:B964)</f>
        <v>6021.11883333334</v>
      </c>
      <c r="G964" s="2" t="n">
        <f aca="false">AVERAGE(C905:C964)</f>
        <v>108050</v>
      </c>
      <c r="H964" s="2" t="n">
        <f aca="false">SIGN(C964-G964)</f>
        <v>-1</v>
      </c>
      <c r="I964" s="0" t="n">
        <f aca="false">B964-B963</f>
        <v>-46.3000000000002</v>
      </c>
      <c r="J964" s="0" t="n">
        <f aca="false">H963*I964</f>
        <v>46.3000000000002</v>
      </c>
      <c r="K964" s="0" t="n">
        <f aca="false">K963+I964*L963</f>
        <v>15595.61</v>
      </c>
      <c r="L964" s="0" t="n">
        <f aca="false">INT(K964*$O$1/B964)*H964</f>
        <v>-16</v>
      </c>
      <c r="M964" s="0" t="n">
        <f aca="false">ABS(L964-L963)</f>
        <v>1</v>
      </c>
      <c r="N964" s="0" t="n">
        <f aca="false">COUNTIF(工作表2!$A$2:$A$248,A964)</f>
        <v>0</v>
      </c>
      <c r="P964" s="0" t="n">
        <f aca="false">D964-IF(N963=1,E963,D963)</f>
        <v>-95</v>
      </c>
      <c r="Q964" s="0" t="n">
        <f aca="false">H963*P964</f>
        <v>95</v>
      </c>
      <c r="R964" s="0" t="n">
        <f aca="false">R963+P964*S963</f>
        <v>627</v>
      </c>
      <c r="S964" s="0" t="n">
        <f aca="false">INT(R964*$O$1/IF(N964=1,E964,D964))*H964</f>
        <v>-0</v>
      </c>
      <c r="T964" s="0" t="n">
        <f aca="false">IF(N964=1,ABS(S964)+ABS(60),ABS(S964-S963))</f>
        <v>0</v>
      </c>
    </row>
    <row r="965" customFormat="false" ht="15" hidden="false" customHeight="false" outlineLevel="0" collapsed="false">
      <c r="A965" s="1" t="n">
        <v>37406</v>
      </c>
      <c r="B965" s="2" t="n">
        <v>5736.19</v>
      </c>
      <c r="C965" s="2" t="n">
        <v>94280</v>
      </c>
      <c r="D965" s="2" t="n">
        <v>5675</v>
      </c>
      <c r="E965" s="2" t="n">
        <v>5680</v>
      </c>
      <c r="F965" s="2" t="n">
        <f aca="false">AVERAGE(B906:B965)</f>
        <v>6017.42616666667</v>
      </c>
      <c r="G965" s="2" t="n">
        <f aca="false">AVERAGE(C906:C965)</f>
        <v>106864.466666667</v>
      </c>
      <c r="H965" s="2" t="n">
        <f aca="false">SIGN(C965-G965)</f>
        <v>-1</v>
      </c>
      <c r="I965" s="0" t="n">
        <f aca="false">B965-B964</f>
        <v>112.96</v>
      </c>
      <c r="J965" s="0" t="n">
        <f aca="false">H964*I965</f>
        <v>-112.96</v>
      </c>
      <c r="K965" s="0" t="n">
        <f aca="false">K964+I965*L964</f>
        <v>13788.25</v>
      </c>
      <c r="L965" s="0" t="n">
        <f aca="false">INT(K965*$O$1/B965)*H965</f>
        <v>-14</v>
      </c>
      <c r="M965" s="0" t="n">
        <f aca="false">ABS(L965-L964)</f>
        <v>2</v>
      </c>
      <c r="N965" s="0" t="n">
        <f aca="false">COUNTIF(工作表2!$A$2:$A$248,A965)</f>
        <v>0</v>
      </c>
      <c r="P965" s="0" t="n">
        <f aca="false">D965-IF(N964=1,E964,D964)</f>
        <v>120</v>
      </c>
      <c r="Q965" s="0" t="n">
        <f aca="false">H964*P965</f>
        <v>-120</v>
      </c>
      <c r="R965" s="0" t="n">
        <f aca="false">R964+P965*S964</f>
        <v>627</v>
      </c>
      <c r="S965" s="0" t="n">
        <f aca="false">INT(R965*$O$1/IF(N965=1,E965,D965))*H965</f>
        <v>-0</v>
      </c>
      <c r="T965" s="0" t="n">
        <f aca="false">IF(N965=1,ABS(S965)+ABS(60),ABS(S965-S964))</f>
        <v>0</v>
      </c>
    </row>
    <row r="966" customFormat="false" ht="15" hidden="false" customHeight="false" outlineLevel="0" collapsed="false">
      <c r="A966" s="1" t="n">
        <v>37407</v>
      </c>
      <c r="B966" s="2" t="n">
        <v>5675.65</v>
      </c>
      <c r="C966" s="2" t="n">
        <v>64654</v>
      </c>
      <c r="D966" s="2" t="n">
        <v>5632</v>
      </c>
      <c r="E966" s="2" t="n">
        <v>5626</v>
      </c>
      <c r="F966" s="2" t="n">
        <f aca="false">AVERAGE(B907:B966)</f>
        <v>6010.39416666667</v>
      </c>
      <c r="G966" s="2" t="n">
        <f aca="false">AVERAGE(C907:C966)</f>
        <v>105125.983333333</v>
      </c>
      <c r="H966" s="2" t="n">
        <f aca="false">SIGN(C966-G966)</f>
        <v>-1</v>
      </c>
      <c r="I966" s="0" t="n">
        <f aca="false">B966-B965</f>
        <v>-60.54</v>
      </c>
      <c r="J966" s="0" t="n">
        <f aca="false">H965*I966</f>
        <v>60.54</v>
      </c>
      <c r="K966" s="0" t="n">
        <f aca="false">K965+I966*L965</f>
        <v>14635.81</v>
      </c>
      <c r="L966" s="0" t="n">
        <f aca="false">INT(K966*$O$1/B966)*H966</f>
        <v>-15</v>
      </c>
      <c r="M966" s="0" t="n">
        <f aca="false">ABS(L966-L965)</f>
        <v>1</v>
      </c>
      <c r="N966" s="0" t="n">
        <f aca="false">COUNTIF(工作表2!$A$2:$A$248,A966)</f>
        <v>0</v>
      </c>
      <c r="P966" s="0" t="n">
        <f aca="false">D966-IF(N965=1,E965,D965)</f>
        <v>-43</v>
      </c>
      <c r="Q966" s="0" t="n">
        <f aca="false">H965*P966</f>
        <v>43</v>
      </c>
      <c r="R966" s="0" t="n">
        <f aca="false">R965+P966*S965</f>
        <v>627</v>
      </c>
      <c r="S966" s="0" t="n">
        <f aca="false">INT(R966*$O$1/IF(N966=1,E966,D966))*H966</f>
        <v>-0</v>
      </c>
      <c r="T966" s="0" t="n">
        <f aca="false">IF(N966=1,ABS(S966)+ABS(60),ABS(S966-S965))</f>
        <v>0</v>
      </c>
    </row>
    <row r="967" customFormat="false" ht="15" hidden="false" customHeight="false" outlineLevel="0" collapsed="false">
      <c r="A967" s="1" t="n">
        <v>37410</v>
      </c>
      <c r="B967" s="2" t="n">
        <v>5571.08</v>
      </c>
      <c r="C967" s="2" t="n">
        <v>48372</v>
      </c>
      <c r="D967" s="2" t="n">
        <v>5520</v>
      </c>
      <c r="E967" s="2" t="n">
        <v>5499</v>
      </c>
      <c r="F967" s="2" t="n">
        <f aca="false">AVERAGE(B908:B967)</f>
        <v>6002.443</v>
      </c>
      <c r="G967" s="2" t="n">
        <f aca="false">AVERAGE(C908:C967)</f>
        <v>102962.583333333</v>
      </c>
      <c r="H967" s="2" t="n">
        <f aca="false">SIGN(C967-G967)</f>
        <v>-1</v>
      </c>
      <c r="I967" s="0" t="n">
        <f aca="false">B967-B966</f>
        <v>-104.57</v>
      </c>
      <c r="J967" s="0" t="n">
        <f aca="false">H966*I967</f>
        <v>104.57</v>
      </c>
      <c r="K967" s="0" t="n">
        <f aca="false">K966+I967*L966</f>
        <v>16204.36</v>
      </c>
      <c r="L967" s="0" t="n">
        <f aca="false">INT(K967*$O$1/B967)*H967</f>
        <v>-17</v>
      </c>
      <c r="M967" s="0" t="n">
        <f aca="false">ABS(L967-L966)</f>
        <v>2</v>
      </c>
      <c r="N967" s="0" t="n">
        <f aca="false">COUNTIF(工作表2!$A$2:$A$248,A967)</f>
        <v>0</v>
      </c>
      <c r="P967" s="0" t="n">
        <f aca="false">D967-IF(N966=1,E966,D966)</f>
        <v>-112</v>
      </c>
      <c r="Q967" s="0" t="n">
        <f aca="false">H966*P967</f>
        <v>112</v>
      </c>
      <c r="R967" s="0" t="n">
        <f aca="false">R966+P967*S966</f>
        <v>627</v>
      </c>
      <c r="S967" s="0" t="n">
        <f aca="false">INT(R967*$O$1/IF(N967=1,E967,D967))*H967</f>
        <v>-0</v>
      </c>
      <c r="T967" s="0" t="n">
        <f aca="false">IF(N967=1,ABS(S967)+ABS(60),ABS(S967-S966))</f>
        <v>0</v>
      </c>
    </row>
    <row r="968" customFormat="false" ht="15" hidden="false" customHeight="false" outlineLevel="0" collapsed="false">
      <c r="A968" s="1" t="n">
        <v>37411</v>
      </c>
      <c r="B968" s="2" t="n">
        <v>5527.8</v>
      </c>
      <c r="C968" s="2" t="n">
        <v>50270</v>
      </c>
      <c r="D968" s="2" t="n">
        <v>5500</v>
      </c>
      <c r="E968" s="2" t="n">
        <v>5515</v>
      </c>
      <c r="F968" s="2" t="n">
        <f aca="false">AVERAGE(B909:B968)</f>
        <v>5994.37883333334</v>
      </c>
      <c r="G968" s="2" t="n">
        <f aca="false">AVERAGE(C909:C968)</f>
        <v>101263.383333333</v>
      </c>
      <c r="H968" s="2" t="n">
        <f aca="false">SIGN(C968-G968)</f>
        <v>-1</v>
      </c>
      <c r="I968" s="0" t="n">
        <f aca="false">B968-B967</f>
        <v>-43.2799999999997</v>
      </c>
      <c r="J968" s="0" t="n">
        <f aca="false">H967*I968</f>
        <v>43.2799999999997</v>
      </c>
      <c r="K968" s="0" t="n">
        <f aca="false">K967+I968*L967</f>
        <v>16940.12</v>
      </c>
      <c r="L968" s="0" t="n">
        <f aca="false">INT(K968*$O$1/B968)*H968</f>
        <v>-18</v>
      </c>
      <c r="M968" s="0" t="n">
        <f aca="false">ABS(L968-L967)</f>
        <v>1</v>
      </c>
      <c r="N968" s="0" t="n">
        <f aca="false">COUNTIF(工作表2!$A$2:$A$248,A968)</f>
        <v>0</v>
      </c>
      <c r="P968" s="0" t="n">
        <f aca="false">D968-IF(N967=1,E967,D967)</f>
        <v>-20</v>
      </c>
      <c r="Q968" s="0" t="n">
        <f aca="false">H967*P968</f>
        <v>20</v>
      </c>
      <c r="R968" s="0" t="n">
        <f aca="false">R967+P968*S967</f>
        <v>627</v>
      </c>
      <c r="S968" s="0" t="n">
        <f aca="false">INT(R968*$O$1/IF(N968=1,E968,D968))*H968</f>
        <v>-0</v>
      </c>
      <c r="T968" s="0" t="n">
        <f aca="false">IF(N968=1,ABS(S968)+ABS(60),ABS(S968-S967))</f>
        <v>0</v>
      </c>
    </row>
    <row r="969" customFormat="false" ht="15" hidden="false" customHeight="false" outlineLevel="0" collapsed="false">
      <c r="A969" s="1" t="n">
        <v>37412</v>
      </c>
      <c r="B969" s="2" t="n">
        <v>5599.42</v>
      </c>
      <c r="C969" s="2" t="n">
        <v>68467</v>
      </c>
      <c r="D969" s="2" t="n">
        <v>5615</v>
      </c>
      <c r="E969" s="2" t="n">
        <v>5615</v>
      </c>
      <c r="F969" s="2" t="n">
        <f aca="false">AVERAGE(B910:B969)</f>
        <v>5984.4315</v>
      </c>
      <c r="G969" s="2" t="n">
        <f aca="false">AVERAGE(C910:C969)</f>
        <v>99642.1833333333</v>
      </c>
      <c r="H969" s="2" t="n">
        <f aca="false">SIGN(C969-G969)</f>
        <v>-1</v>
      </c>
      <c r="I969" s="0" t="n">
        <f aca="false">B969-B968</f>
        <v>71.6199999999999</v>
      </c>
      <c r="J969" s="0" t="n">
        <f aca="false">H968*I969</f>
        <v>-71.6199999999999</v>
      </c>
      <c r="K969" s="0" t="n">
        <f aca="false">K968+I969*L968</f>
        <v>15650.96</v>
      </c>
      <c r="L969" s="0" t="n">
        <f aca="false">INT(K969*$O$1/B969)*H969</f>
        <v>-16</v>
      </c>
      <c r="M969" s="0" t="n">
        <f aca="false">ABS(L969-L968)</f>
        <v>2</v>
      </c>
      <c r="N969" s="0" t="n">
        <f aca="false">COUNTIF(工作表2!$A$2:$A$248,A969)</f>
        <v>0</v>
      </c>
      <c r="P969" s="0" t="n">
        <f aca="false">D969-IF(N968=1,E968,D968)</f>
        <v>115</v>
      </c>
      <c r="Q969" s="0" t="n">
        <f aca="false">H968*P969</f>
        <v>-115</v>
      </c>
      <c r="R969" s="0" t="n">
        <f aca="false">R968+P969*S968</f>
        <v>627</v>
      </c>
      <c r="S969" s="0" t="n">
        <f aca="false">INT(R969*$O$1/IF(N969=1,E969,D969))*H969</f>
        <v>-0</v>
      </c>
      <c r="T969" s="0" t="n">
        <f aca="false">IF(N969=1,ABS(S969)+ABS(60),ABS(S969-S968))</f>
        <v>0</v>
      </c>
    </row>
    <row r="970" customFormat="false" ht="15" hidden="false" customHeight="false" outlineLevel="0" collapsed="false">
      <c r="A970" s="1" t="n">
        <v>37413</v>
      </c>
      <c r="B970" s="2" t="n">
        <v>5591.02</v>
      </c>
      <c r="C970" s="2" t="n">
        <v>66712</v>
      </c>
      <c r="D970" s="2" t="n">
        <v>5561</v>
      </c>
      <c r="E970" s="2" t="n">
        <v>5554</v>
      </c>
      <c r="F970" s="2" t="n">
        <f aca="false">AVERAGE(B911:B970)</f>
        <v>5975.57283333334</v>
      </c>
      <c r="G970" s="2" t="n">
        <f aca="false">AVERAGE(C911:C970)</f>
        <v>98576.6333333333</v>
      </c>
      <c r="H970" s="2" t="n">
        <f aca="false">SIGN(C970-G970)</f>
        <v>-1</v>
      </c>
      <c r="I970" s="0" t="n">
        <f aca="false">B970-B969</f>
        <v>-8.39999999999964</v>
      </c>
      <c r="J970" s="0" t="n">
        <f aca="false">H969*I970</f>
        <v>8.39999999999964</v>
      </c>
      <c r="K970" s="0" t="n">
        <f aca="false">K969+I970*L969</f>
        <v>15785.3599999999</v>
      </c>
      <c r="L970" s="0" t="n">
        <f aca="false">INT(K970*$O$1/B970)*H970</f>
        <v>-16</v>
      </c>
      <c r="M970" s="0" t="n">
        <f aca="false">ABS(L970-L969)</f>
        <v>0</v>
      </c>
      <c r="N970" s="0" t="n">
        <f aca="false">COUNTIF(工作表2!$A$2:$A$248,A970)</f>
        <v>0</v>
      </c>
      <c r="P970" s="0" t="n">
        <f aca="false">D970-IF(N969=1,E969,D969)</f>
        <v>-54</v>
      </c>
      <c r="Q970" s="0" t="n">
        <f aca="false">H969*P970</f>
        <v>54</v>
      </c>
      <c r="R970" s="0" t="n">
        <f aca="false">R969+P970*S969</f>
        <v>627</v>
      </c>
      <c r="S970" s="0" t="n">
        <f aca="false">INT(R970*$O$1/IF(N970=1,E970,D970))*H970</f>
        <v>-0</v>
      </c>
      <c r="T970" s="0" t="n">
        <f aca="false">IF(N970=1,ABS(S970)+ABS(60),ABS(S970-S969))</f>
        <v>0</v>
      </c>
    </row>
    <row r="971" customFormat="false" ht="15" hidden="false" customHeight="false" outlineLevel="0" collapsed="false">
      <c r="A971" s="1" t="n">
        <v>37414</v>
      </c>
      <c r="B971" s="2" t="n">
        <v>5433.02</v>
      </c>
      <c r="C971" s="2" t="n">
        <v>71044</v>
      </c>
      <c r="D971" s="2" t="n">
        <v>5358</v>
      </c>
      <c r="E971" s="2" t="n">
        <v>5361</v>
      </c>
      <c r="F971" s="2" t="n">
        <f aca="false">AVERAGE(B912:B971)</f>
        <v>5964.65083333334</v>
      </c>
      <c r="G971" s="2" t="n">
        <f aca="false">AVERAGE(C912:C971)</f>
        <v>97598.8166666667</v>
      </c>
      <c r="H971" s="2" t="n">
        <f aca="false">SIGN(C971-G971)</f>
        <v>-1</v>
      </c>
      <c r="I971" s="0" t="n">
        <f aca="false">B971-B970</f>
        <v>-158</v>
      </c>
      <c r="J971" s="0" t="n">
        <f aca="false">H970*I971</f>
        <v>158</v>
      </c>
      <c r="K971" s="0" t="n">
        <f aca="false">K970+I971*L970</f>
        <v>18313.36</v>
      </c>
      <c r="L971" s="0" t="n">
        <f aca="false">INT(K971*$O$1/B971)*H971</f>
        <v>-20</v>
      </c>
      <c r="M971" s="0" t="n">
        <f aca="false">ABS(L971-L970)</f>
        <v>4</v>
      </c>
      <c r="N971" s="0" t="n">
        <f aca="false">COUNTIF(工作表2!$A$2:$A$248,A971)</f>
        <v>0</v>
      </c>
      <c r="P971" s="0" t="n">
        <f aca="false">D971-IF(N970=1,E970,D970)</f>
        <v>-203</v>
      </c>
      <c r="Q971" s="0" t="n">
        <f aca="false">H970*P971</f>
        <v>203</v>
      </c>
      <c r="R971" s="0" t="n">
        <f aca="false">R970+P971*S970</f>
        <v>627</v>
      </c>
      <c r="S971" s="0" t="n">
        <f aca="false">INT(R971*$O$1/IF(N971=1,E971,D971))*H971</f>
        <v>-0</v>
      </c>
      <c r="T971" s="0" t="n">
        <f aca="false">IF(N971=1,ABS(S971)+ABS(60),ABS(S971-S970))</f>
        <v>0</v>
      </c>
    </row>
    <row r="972" customFormat="false" ht="15" hidden="false" customHeight="false" outlineLevel="0" collapsed="false">
      <c r="A972" s="1" t="n">
        <v>37417</v>
      </c>
      <c r="B972" s="2" t="n">
        <v>5499.33</v>
      </c>
      <c r="C972" s="2" t="n">
        <v>56484</v>
      </c>
      <c r="D972" s="2" t="n">
        <v>5470</v>
      </c>
      <c r="E972" s="2" t="n">
        <v>5470</v>
      </c>
      <c r="F972" s="2" t="n">
        <f aca="false">AVERAGE(B913:B972)</f>
        <v>5955.13133333334</v>
      </c>
      <c r="G972" s="2" t="n">
        <f aca="false">AVERAGE(C913:C972)</f>
        <v>96764.9833333333</v>
      </c>
      <c r="H972" s="2" t="n">
        <f aca="false">SIGN(C972-G972)</f>
        <v>-1</v>
      </c>
      <c r="I972" s="0" t="n">
        <f aca="false">B972-B971</f>
        <v>66.3099999999995</v>
      </c>
      <c r="J972" s="0" t="n">
        <f aca="false">H971*I972</f>
        <v>-66.3099999999995</v>
      </c>
      <c r="K972" s="0" t="n">
        <f aca="false">K971+I972*L971</f>
        <v>16987.16</v>
      </c>
      <c r="L972" s="0" t="n">
        <f aca="false">INT(K972*$O$1/B972)*H972</f>
        <v>-18</v>
      </c>
      <c r="M972" s="0" t="n">
        <f aca="false">ABS(L972-L971)</f>
        <v>2</v>
      </c>
      <c r="N972" s="0" t="n">
        <f aca="false">COUNTIF(工作表2!$A$2:$A$248,A972)</f>
        <v>0</v>
      </c>
      <c r="P972" s="0" t="n">
        <f aca="false">D972-IF(N971=1,E971,D971)</f>
        <v>112</v>
      </c>
      <c r="Q972" s="0" t="n">
        <f aca="false">H971*P972</f>
        <v>-112</v>
      </c>
      <c r="R972" s="0" t="n">
        <f aca="false">R971+P972*S971</f>
        <v>627</v>
      </c>
      <c r="S972" s="0" t="n">
        <f aca="false">INT(R972*$O$1/IF(N972=1,E972,D972))*H972</f>
        <v>-0</v>
      </c>
      <c r="T972" s="0" t="n">
        <f aca="false">IF(N972=1,ABS(S972)+ABS(60),ABS(S972-S971))</f>
        <v>0</v>
      </c>
    </row>
    <row r="973" customFormat="false" ht="15" hidden="false" customHeight="false" outlineLevel="0" collapsed="false">
      <c r="A973" s="1" t="n">
        <v>37418</v>
      </c>
      <c r="B973" s="2" t="n">
        <v>5405.42</v>
      </c>
      <c r="C973" s="2" t="n">
        <v>61011</v>
      </c>
      <c r="D973" s="2" t="n">
        <v>5390</v>
      </c>
      <c r="E973" s="2" t="n">
        <v>5400</v>
      </c>
      <c r="F973" s="2" t="n">
        <f aca="false">AVERAGE(B914:B973)</f>
        <v>5946.03083333334</v>
      </c>
      <c r="G973" s="2" t="n">
        <f aca="false">AVERAGE(C914:C973)</f>
        <v>95799.55</v>
      </c>
      <c r="H973" s="2" t="n">
        <f aca="false">SIGN(C973-G973)</f>
        <v>-1</v>
      </c>
      <c r="I973" s="0" t="n">
        <f aca="false">B973-B972</f>
        <v>-93.9099999999999</v>
      </c>
      <c r="J973" s="0" t="n">
        <f aca="false">H972*I973</f>
        <v>93.9099999999999</v>
      </c>
      <c r="K973" s="0" t="n">
        <f aca="false">K972+I973*L972</f>
        <v>18677.54</v>
      </c>
      <c r="L973" s="0" t="n">
        <f aca="false">INT(K973*$O$1/B973)*H973</f>
        <v>-20</v>
      </c>
      <c r="M973" s="0" t="n">
        <f aca="false">ABS(L973-L972)</f>
        <v>2</v>
      </c>
      <c r="N973" s="0" t="n">
        <f aca="false">COUNTIF(工作表2!$A$2:$A$248,A973)</f>
        <v>0</v>
      </c>
      <c r="P973" s="0" t="n">
        <f aca="false">D973-IF(N972=1,E972,D972)</f>
        <v>-80</v>
      </c>
      <c r="Q973" s="0" t="n">
        <f aca="false">H972*P973</f>
        <v>80</v>
      </c>
      <c r="R973" s="0" t="n">
        <f aca="false">R972+P973*S972</f>
        <v>627</v>
      </c>
      <c r="S973" s="0" t="n">
        <f aca="false">INT(R973*$O$1/IF(N973=1,E973,D973))*H973</f>
        <v>-0</v>
      </c>
      <c r="T973" s="0" t="n">
        <f aca="false">IF(N973=1,ABS(S973)+ABS(60),ABS(S973-S972))</f>
        <v>0</v>
      </c>
    </row>
    <row r="974" customFormat="false" ht="15" hidden="false" customHeight="false" outlineLevel="0" collapsed="false">
      <c r="A974" s="1" t="n">
        <v>37419</v>
      </c>
      <c r="B974" s="2" t="n">
        <v>5399.96</v>
      </c>
      <c r="C974" s="2" t="n">
        <v>57889</v>
      </c>
      <c r="D974" s="2" t="n">
        <v>5431</v>
      </c>
      <c r="E974" s="2" t="n">
        <v>5430</v>
      </c>
      <c r="F974" s="2" t="n">
        <f aca="false">AVERAGE(B915:B974)</f>
        <v>5936.495</v>
      </c>
      <c r="G974" s="2" t="n">
        <f aca="false">AVERAGE(C915:C974)</f>
        <v>95558.3333333333</v>
      </c>
      <c r="H974" s="2" t="n">
        <f aca="false">SIGN(C974-G974)</f>
        <v>-1</v>
      </c>
      <c r="I974" s="0" t="n">
        <f aca="false">B974-B973</f>
        <v>-5.46000000000004</v>
      </c>
      <c r="J974" s="0" t="n">
        <f aca="false">H973*I974</f>
        <v>5.46000000000004</v>
      </c>
      <c r="K974" s="0" t="n">
        <f aca="false">K973+I974*L973</f>
        <v>18786.74</v>
      </c>
      <c r="L974" s="0" t="n">
        <f aca="false">INT(K974*$O$1/B974)*H974</f>
        <v>-20</v>
      </c>
      <c r="M974" s="0" t="n">
        <f aca="false">ABS(L974-L973)</f>
        <v>0</v>
      </c>
      <c r="N974" s="0" t="n">
        <f aca="false">COUNTIF(工作表2!$A$2:$A$248,A974)</f>
        <v>0</v>
      </c>
      <c r="P974" s="0" t="n">
        <f aca="false">D974-IF(N973=1,E973,D973)</f>
        <v>41</v>
      </c>
      <c r="Q974" s="0" t="n">
        <f aca="false">H973*P974</f>
        <v>-41</v>
      </c>
      <c r="R974" s="0" t="n">
        <f aca="false">R973+P974*S973</f>
        <v>627</v>
      </c>
      <c r="S974" s="0" t="n">
        <f aca="false">INT(R974*$O$1/IF(N974=1,E974,D974))*H974</f>
        <v>-0</v>
      </c>
      <c r="T974" s="0" t="n">
        <f aca="false">IF(N974=1,ABS(S974)+ABS(60),ABS(S974-S973))</f>
        <v>0</v>
      </c>
    </row>
    <row r="975" customFormat="false" ht="15" hidden="false" customHeight="false" outlineLevel="0" collapsed="false">
      <c r="A975" s="1" t="n">
        <v>37420</v>
      </c>
      <c r="B975" s="2" t="n">
        <v>5562.23</v>
      </c>
      <c r="C975" s="2" t="n">
        <v>104431</v>
      </c>
      <c r="D975" s="2" t="n">
        <v>5580</v>
      </c>
      <c r="E975" s="2" t="n">
        <v>5585</v>
      </c>
      <c r="F975" s="2" t="n">
        <f aca="false">AVERAGE(B916:B975)</f>
        <v>5930.75333333334</v>
      </c>
      <c r="G975" s="2" t="n">
        <f aca="false">AVERAGE(C916:C975)</f>
        <v>95874</v>
      </c>
      <c r="H975" s="2" t="n">
        <f aca="false">SIGN(C975-G975)</f>
        <v>1</v>
      </c>
      <c r="I975" s="0" t="n">
        <f aca="false">B975-B974</f>
        <v>162.27</v>
      </c>
      <c r="J975" s="0" t="n">
        <f aca="false">H974*I975</f>
        <v>-162.27</v>
      </c>
      <c r="K975" s="0" t="n">
        <f aca="false">K974+I975*L974</f>
        <v>15541.34</v>
      </c>
      <c r="L975" s="0" t="n">
        <f aca="false">INT(K975*$O$1/B975)*H975</f>
        <v>16</v>
      </c>
      <c r="M975" s="0" t="n">
        <f aca="false">ABS(L975-L974)</f>
        <v>36</v>
      </c>
      <c r="N975" s="0" t="n">
        <f aca="false">COUNTIF(工作表2!$A$2:$A$248,A975)</f>
        <v>0</v>
      </c>
      <c r="P975" s="0" t="n">
        <f aca="false">D975-IF(N974=1,E974,D974)</f>
        <v>149</v>
      </c>
      <c r="Q975" s="0" t="n">
        <f aca="false">H974*P975</f>
        <v>-149</v>
      </c>
      <c r="R975" s="0" t="n">
        <f aca="false">R974+P975*S974</f>
        <v>627</v>
      </c>
      <c r="S975" s="0" t="n">
        <f aca="false">INT(R975*$O$1/IF(N975=1,E975,D975))*H975</f>
        <v>0</v>
      </c>
      <c r="T975" s="0" t="n">
        <f aca="false">IF(N975=1,ABS(S975)+ABS(60),ABS(S975-S974))</f>
        <v>0</v>
      </c>
    </row>
    <row r="976" customFormat="false" ht="15" hidden="false" customHeight="false" outlineLevel="0" collapsed="false">
      <c r="A976" s="1" t="n">
        <v>37421</v>
      </c>
      <c r="B976" s="2" t="n">
        <v>5562.12</v>
      </c>
      <c r="C976" s="2" t="n">
        <v>83814</v>
      </c>
      <c r="D976" s="2" t="n">
        <v>5600</v>
      </c>
      <c r="E976" s="2" t="n">
        <v>5610</v>
      </c>
      <c r="F976" s="2" t="n">
        <f aca="false">AVERAGE(B917:B976)</f>
        <v>5922.471</v>
      </c>
      <c r="G976" s="2" t="n">
        <f aca="false">AVERAGE(C917:C976)</f>
        <v>95406.55</v>
      </c>
      <c r="H976" s="2" t="n">
        <f aca="false">SIGN(C976-G976)</f>
        <v>-1</v>
      </c>
      <c r="I976" s="0" t="n">
        <f aca="false">B976-B975</f>
        <v>-0.109999999999673</v>
      </c>
      <c r="J976" s="0" t="n">
        <f aca="false">H975*I976</f>
        <v>-0.109999999999673</v>
      </c>
      <c r="K976" s="0" t="n">
        <f aca="false">K975+I976*L975</f>
        <v>15539.58</v>
      </c>
      <c r="L976" s="0" t="n">
        <f aca="false">INT(K976*$O$1/B976)*H976</f>
        <v>-16</v>
      </c>
      <c r="M976" s="0" t="n">
        <f aca="false">ABS(L976-L975)</f>
        <v>32</v>
      </c>
      <c r="N976" s="0" t="n">
        <f aca="false">COUNTIF(工作表2!$A$2:$A$248,A976)</f>
        <v>0</v>
      </c>
      <c r="P976" s="0" t="n">
        <f aca="false">D976-IF(N975=1,E975,D975)</f>
        <v>20</v>
      </c>
      <c r="Q976" s="0" t="n">
        <f aca="false">H975*P976</f>
        <v>20</v>
      </c>
      <c r="R976" s="0" t="n">
        <f aca="false">R975+P976*S975</f>
        <v>627</v>
      </c>
      <c r="S976" s="0" t="n">
        <f aca="false">INT(R976*$O$1/IF(N976=1,E976,D976))*H976</f>
        <v>-0</v>
      </c>
      <c r="T976" s="0" t="n">
        <f aca="false">IF(N976=1,ABS(S976)+ABS(60),ABS(S976-S975))</f>
        <v>0</v>
      </c>
    </row>
    <row r="977" customFormat="false" ht="15" hidden="false" customHeight="false" outlineLevel="0" collapsed="false">
      <c r="A977" s="1" t="n">
        <v>37424</v>
      </c>
      <c r="B977" s="2" t="n">
        <v>5537.81</v>
      </c>
      <c r="C977" s="2" t="n">
        <v>81422</v>
      </c>
      <c r="D977" s="2" t="n">
        <v>5560</v>
      </c>
      <c r="E977" s="2" t="n">
        <v>5565</v>
      </c>
      <c r="F977" s="2" t="n">
        <f aca="false">AVERAGE(B918:B977)</f>
        <v>5913.9925</v>
      </c>
      <c r="G977" s="2" t="n">
        <f aca="false">AVERAGE(C918:C977)</f>
        <v>94824</v>
      </c>
      <c r="H977" s="2" t="n">
        <f aca="false">SIGN(C977-G977)</f>
        <v>-1</v>
      </c>
      <c r="I977" s="0" t="n">
        <f aca="false">B977-B976</f>
        <v>-24.3099999999995</v>
      </c>
      <c r="J977" s="0" t="n">
        <f aca="false">H976*I977</f>
        <v>24.3099999999995</v>
      </c>
      <c r="K977" s="0" t="n">
        <f aca="false">K976+I977*L976</f>
        <v>15928.54</v>
      </c>
      <c r="L977" s="0" t="n">
        <f aca="false">INT(K977*$O$1/B977)*H977</f>
        <v>-17</v>
      </c>
      <c r="M977" s="0" t="n">
        <f aca="false">ABS(L977-L976)</f>
        <v>1</v>
      </c>
      <c r="N977" s="0" t="n">
        <f aca="false">COUNTIF(工作表2!$A$2:$A$248,A977)</f>
        <v>0</v>
      </c>
      <c r="P977" s="0" t="n">
        <f aca="false">D977-IF(N976=1,E976,D976)</f>
        <v>-40</v>
      </c>
      <c r="Q977" s="0" t="n">
        <f aca="false">H976*P977</f>
        <v>40</v>
      </c>
      <c r="R977" s="0" t="n">
        <f aca="false">R976+P977*S976</f>
        <v>627</v>
      </c>
      <c r="S977" s="0" t="n">
        <f aca="false">INT(R977*$O$1/IF(N977=1,E977,D977))*H977</f>
        <v>-0</v>
      </c>
      <c r="T977" s="0" t="n">
        <f aca="false">IF(N977=1,ABS(S977)+ABS(60),ABS(S977-S976))</f>
        <v>0</v>
      </c>
    </row>
    <row r="978" customFormat="false" ht="15" hidden="false" customHeight="false" outlineLevel="0" collapsed="false">
      <c r="A978" s="1" t="n">
        <v>37425</v>
      </c>
      <c r="B978" s="2" t="n">
        <v>5536.42</v>
      </c>
      <c r="C978" s="2" t="n">
        <v>68773</v>
      </c>
      <c r="D978" s="2" t="n">
        <v>5600</v>
      </c>
      <c r="E978" s="2" t="n">
        <v>5577</v>
      </c>
      <c r="F978" s="2" t="n">
        <f aca="false">AVERAGE(B919:B978)</f>
        <v>5903.92583333333</v>
      </c>
      <c r="G978" s="2" t="n">
        <f aca="false">AVERAGE(C919:C978)</f>
        <v>93413.85</v>
      </c>
      <c r="H978" s="2" t="n">
        <f aca="false">SIGN(C978-G978)</f>
        <v>-1</v>
      </c>
      <c r="I978" s="0" t="n">
        <f aca="false">B978-B977</f>
        <v>-1.39000000000033</v>
      </c>
      <c r="J978" s="0" t="n">
        <f aca="false">H977*I978</f>
        <v>1.39000000000033</v>
      </c>
      <c r="K978" s="0" t="n">
        <f aca="false">K977+I978*L977</f>
        <v>15952.17</v>
      </c>
      <c r="L978" s="0" t="n">
        <f aca="false">INT(K978*$O$1/B978)*H978</f>
        <v>-17</v>
      </c>
      <c r="M978" s="0" t="n">
        <f aca="false">ABS(L978-L977)</f>
        <v>0</v>
      </c>
      <c r="N978" s="0" t="n">
        <f aca="false">COUNTIF(工作表2!$A$2:$A$248,A978)</f>
        <v>0</v>
      </c>
      <c r="P978" s="0" t="n">
        <f aca="false">D978-IF(N977=1,E977,D977)</f>
        <v>40</v>
      </c>
      <c r="Q978" s="0" t="n">
        <f aca="false">H977*P978</f>
        <v>-40</v>
      </c>
      <c r="R978" s="0" t="n">
        <f aca="false">R977+P978*S977</f>
        <v>627</v>
      </c>
      <c r="S978" s="0" t="n">
        <f aca="false">INT(R978*$O$1/IF(N978=1,E978,D978))*H978</f>
        <v>-0</v>
      </c>
      <c r="T978" s="0" t="n">
        <f aca="false">IF(N978=1,ABS(S978)+ABS(60),ABS(S978-S977))</f>
        <v>0</v>
      </c>
    </row>
    <row r="979" customFormat="false" ht="15" hidden="false" customHeight="false" outlineLevel="0" collapsed="false">
      <c r="A979" s="1" t="n">
        <v>37426</v>
      </c>
      <c r="B979" s="2" t="n">
        <v>5399.5</v>
      </c>
      <c r="C979" s="2" t="n">
        <v>63481</v>
      </c>
      <c r="D979" s="2" t="n">
        <v>5370</v>
      </c>
      <c r="E979" s="2" t="n">
        <v>5356</v>
      </c>
      <c r="F979" s="2" t="n">
        <f aca="false">AVERAGE(B920:B979)</f>
        <v>5890.26466666667</v>
      </c>
      <c r="G979" s="2" t="n">
        <f aca="false">AVERAGE(C920:C979)</f>
        <v>92046.2666666667</v>
      </c>
      <c r="H979" s="2" t="n">
        <f aca="false">SIGN(C979-G979)</f>
        <v>-1</v>
      </c>
      <c r="I979" s="0" t="n">
        <f aca="false">B979-B978</f>
        <v>-136.92</v>
      </c>
      <c r="J979" s="0" t="n">
        <f aca="false">H978*I979</f>
        <v>136.92</v>
      </c>
      <c r="K979" s="0" t="n">
        <f aca="false">K978+I979*L978</f>
        <v>18279.81</v>
      </c>
      <c r="L979" s="0" t="n">
        <f aca="false">INT(K979*$O$1/B979)*H979</f>
        <v>-20</v>
      </c>
      <c r="M979" s="0" t="n">
        <f aca="false">ABS(L979-L978)</f>
        <v>3</v>
      </c>
      <c r="N979" s="0" t="n">
        <f aca="false">COUNTIF(工作表2!$A$2:$A$248,A979)</f>
        <v>1</v>
      </c>
      <c r="P979" s="0" t="n">
        <f aca="false">D979-IF(N978=1,E978,D978)</f>
        <v>-230</v>
      </c>
      <c r="Q979" s="0" t="n">
        <f aca="false">H978*P979</f>
        <v>230</v>
      </c>
      <c r="R979" s="0" t="n">
        <f aca="false">R978+P979*S978</f>
        <v>627</v>
      </c>
      <c r="S979" s="0" t="n">
        <f aca="false">INT(R979*$O$1/IF(N979=1,E979,D979))*H979</f>
        <v>-0</v>
      </c>
      <c r="T979" s="0" t="n">
        <f aca="false">IF(N979=1,ABS(S979)+ABS(60),ABS(S979-S978))</f>
        <v>60</v>
      </c>
    </row>
    <row r="980" customFormat="false" ht="15" hidden="false" customHeight="false" outlineLevel="0" collapsed="false">
      <c r="A980" s="1" t="n">
        <v>37427</v>
      </c>
      <c r="B980" s="2" t="n">
        <v>5445.77</v>
      </c>
      <c r="C980" s="2" t="n">
        <v>62554</v>
      </c>
      <c r="D980" s="2" t="n">
        <v>5410</v>
      </c>
      <c r="E980" s="2" t="n">
        <v>5435</v>
      </c>
      <c r="F980" s="2" t="n">
        <f aca="false">AVERAGE(B921:B980)</f>
        <v>5876.9835</v>
      </c>
      <c r="G980" s="2" t="n">
        <f aca="false">AVERAGE(C921:C980)</f>
        <v>90864.9833333333</v>
      </c>
      <c r="H980" s="2" t="n">
        <f aca="false">SIGN(C980-G980)</f>
        <v>-1</v>
      </c>
      <c r="I980" s="0" t="n">
        <f aca="false">B980-B979</f>
        <v>46.2700000000004</v>
      </c>
      <c r="J980" s="0" t="n">
        <f aca="false">H979*I980</f>
        <v>-46.2700000000004</v>
      </c>
      <c r="K980" s="0" t="n">
        <f aca="false">K979+I980*L979</f>
        <v>17354.41</v>
      </c>
      <c r="L980" s="0" t="n">
        <f aca="false">INT(K980*$O$1/B980)*H980</f>
        <v>-19</v>
      </c>
      <c r="M980" s="0" t="n">
        <f aca="false">ABS(L980-L979)</f>
        <v>1</v>
      </c>
      <c r="N980" s="0" t="n">
        <f aca="false">COUNTIF(工作表2!$A$2:$A$248,A980)</f>
        <v>0</v>
      </c>
      <c r="P980" s="0" t="n">
        <f aca="false">D980-IF(N979=1,E979,D979)</f>
        <v>54</v>
      </c>
      <c r="Q980" s="0" t="n">
        <f aca="false">H979*P980</f>
        <v>-54</v>
      </c>
      <c r="R980" s="0" t="n">
        <f aca="false">R979+P980*S979</f>
        <v>627</v>
      </c>
      <c r="S980" s="0" t="n">
        <f aca="false">INT(R980*$O$1/IF(N980=1,E980,D980))*H980</f>
        <v>-0</v>
      </c>
      <c r="T980" s="0" t="n">
        <f aca="false">IF(N980=1,ABS(S980)+ABS(60),ABS(S980-S979))</f>
        <v>0</v>
      </c>
    </row>
    <row r="981" customFormat="false" ht="15" hidden="false" customHeight="false" outlineLevel="0" collapsed="false">
      <c r="A981" s="1" t="n">
        <v>37428</v>
      </c>
      <c r="B981" s="2" t="n">
        <v>5460.53</v>
      </c>
      <c r="C981" s="2" t="n">
        <v>79398</v>
      </c>
      <c r="D981" s="2" t="n">
        <v>5440</v>
      </c>
      <c r="E981" s="2" t="n">
        <v>5430</v>
      </c>
      <c r="F981" s="2" t="n">
        <f aca="false">AVERAGE(B922:B981)</f>
        <v>5865.52983333333</v>
      </c>
      <c r="G981" s="2" t="n">
        <f aca="false">AVERAGE(C922:C981)</f>
        <v>89482.6833333333</v>
      </c>
      <c r="H981" s="2" t="n">
        <f aca="false">SIGN(C981-G981)</f>
        <v>-1</v>
      </c>
      <c r="I981" s="0" t="n">
        <f aca="false">B981-B980</f>
        <v>14.7599999999993</v>
      </c>
      <c r="J981" s="0" t="n">
        <f aca="false">H980*I981</f>
        <v>-14.7599999999993</v>
      </c>
      <c r="K981" s="0" t="n">
        <f aca="false">K980+I981*L980</f>
        <v>17073.97</v>
      </c>
      <c r="L981" s="0" t="n">
        <f aca="false">INT(K981*$O$1/B981)*H981</f>
        <v>-18</v>
      </c>
      <c r="M981" s="0" t="n">
        <f aca="false">ABS(L981-L980)</f>
        <v>1</v>
      </c>
      <c r="N981" s="0" t="n">
        <f aca="false">COUNTIF(工作表2!$A$2:$A$248,A981)</f>
        <v>0</v>
      </c>
      <c r="P981" s="0" t="n">
        <f aca="false">D981-IF(N980=1,E980,D980)</f>
        <v>30</v>
      </c>
      <c r="Q981" s="0" t="n">
        <f aca="false">H980*P981</f>
        <v>-30</v>
      </c>
      <c r="R981" s="0" t="n">
        <f aca="false">R980+P981*S980</f>
        <v>627</v>
      </c>
      <c r="S981" s="0" t="n">
        <f aca="false">INT(R981*$O$1/IF(N981=1,E981,D981))*H981</f>
        <v>-0</v>
      </c>
      <c r="T981" s="0" t="n">
        <f aca="false">IF(N981=1,ABS(S981)+ABS(60),ABS(S981-S980))</f>
        <v>0</v>
      </c>
    </row>
    <row r="982" customFormat="false" ht="15" hidden="false" customHeight="false" outlineLevel="0" collapsed="false">
      <c r="A982" s="1" t="n">
        <v>37431</v>
      </c>
      <c r="B982" s="2" t="n">
        <v>5384.89</v>
      </c>
      <c r="C982" s="2" t="n">
        <v>58457</v>
      </c>
      <c r="D982" s="2" t="n">
        <v>5415</v>
      </c>
      <c r="E982" s="2" t="n">
        <v>5418</v>
      </c>
      <c r="F982" s="2" t="n">
        <f aca="false">AVERAGE(B923:B982)</f>
        <v>5851.77933333333</v>
      </c>
      <c r="G982" s="2" t="n">
        <f aca="false">AVERAGE(C923:C982)</f>
        <v>88444.5833333333</v>
      </c>
      <c r="H982" s="2" t="n">
        <f aca="false">SIGN(C982-G982)</f>
        <v>-1</v>
      </c>
      <c r="I982" s="0" t="n">
        <f aca="false">B982-B981</f>
        <v>-75.6399999999994</v>
      </c>
      <c r="J982" s="0" t="n">
        <f aca="false">H981*I982</f>
        <v>75.6399999999994</v>
      </c>
      <c r="K982" s="0" t="n">
        <f aca="false">K981+I982*L981</f>
        <v>18435.49</v>
      </c>
      <c r="L982" s="0" t="n">
        <f aca="false">INT(K982*$O$1/B982)*H982</f>
        <v>-20</v>
      </c>
      <c r="M982" s="0" t="n">
        <f aca="false">ABS(L982-L981)</f>
        <v>2</v>
      </c>
      <c r="N982" s="0" t="n">
        <f aca="false">COUNTIF(工作表2!$A$2:$A$248,A982)</f>
        <v>0</v>
      </c>
      <c r="P982" s="0" t="n">
        <f aca="false">D982-IF(N981=1,E981,D981)</f>
        <v>-25</v>
      </c>
      <c r="Q982" s="0" t="n">
        <f aca="false">H981*P982</f>
        <v>25</v>
      </c>
      <c r="R982" s="0" t="n">
        <f aca="false">R981+P982*S981</f>
        <v>627</v>
      </c>
      <c r="S982" s="0" t="n">
        <f aca="false">INT(R982*$O$1/IF(N982=1,E982,D982))*H982</f>
        <v>-0</v>
      </c>
      <c r="T982" s="0" t="n">
        <f aca="false">IF(N982=1,ABS(S982)+ABS(60),ABS(S982-S981))</f>
        <v>0</v>
      </c>
    </row>
    <row r="983" customFormat="false" ht="15" hidden="false" customHeight="false" outlineLevel="0" collapsed="false">
      <c r="A983" s="1" t="n">
        <v>37432</v>
      </c>
      <c r="B983" s="2" t="n">
        <v>5316.04</v>
      </c>
      <c r="C983" s="2" t="n">
        <v>66013</v>
      </c>
      <c r="D983" s="2" t="n">
        <v>5341</v>
      </c>
      <c r="E983" s="2" t="n">
        <v>5350</v>
      </c>
      <c r="F983" s="2" t="n">
        <f aca="false">AVERAGE(B924:B983)</f>
        <v>5837.58883333333</v>
      </c>
      <c r="G983" s="2" t="n">
        <f aca="false">AVERAGE(C924:C983)</f>
        <v>87767.4333333333</v>
      </c>
      <c r="H983" s="2" t="n">
        <f aca="false">SIGN(C983-G983)</f>
        <v>-1</v>
      </c>
      <c r="I983" s="0" t="n">
        <f aca="false">B983-B982</f>
        <v>-68.8500000000004</v>
      </c>
      <c r="J983" s="0" t="n">
        <f aca="false">H982*I983</f>
        <v>68.8500000000004</v>
      </c>
      <c r="K983" s="0" t="n">
        <f aca="false">K982+I983*L982</f>
        <v>19812.49</v>
      </c>
      <c r="L983" s="0" t="n">
        <f aca="false">INT(K983*$O$1/B983)*H983</f>
        <v>-22</v>
      </c>
      <c r="M983" s="0" t="n">
        <f aca="false">ABS(L983-L982)</f>
        <v>2</v>
      </c>
      <c r="N983" s="0" t="n">
        <f aca="false">COUNTIF(工作表2!$A$2:$A$248,A983)</f>
        <v>0</v>
      </c>
      <c r="P983" s="0" t="n">
        <f aca="false">D983-IF(N982=1,E982,D982)</f>
        <v>-74</v>
      </c>
      <c r="Q983" s="0" t="n">
        <f aca="false">H982*P983</f>
        <v>74</v>
      </c>
      <c r="R983" s="0" t="n">
        <f aca="false">R982+P983*S982</f>
        <v>627</v>
      </c>
      <c r="S983" s="0" t="n">
        <f aca="false">INT(R983*$O$1/IF(N983=1,E983,D983))*H983</f>
        <v>-0</v>
      </c>
      <c r="T983" s="0" t="n">
        <f aca="false">IF(N983=1,ABS(S983)+ABS(60),ABS(S983-S982))</f>
        <v>0</v>
      </c>
    </row>
    <row r="984" customFormat="false" ht="15" hidden="false" customHeight="false" outlineLevel="0" collapsed="false">
      <c r="A984" s="1" t="n">
        <v>37433</v>
      </c>
      <c r="B984" s="2" t="n">
        <v>5123.04</v>
      </c>
      <c r="C984" s="2" t="n">
        <v>59055</v>
      </c>
      <c r="D984" s="2" t="n">
        <v>5083</v>
      </c>
      <c r="E984" s="2" t="n">
        <v>5078</v>
      </c>
      <c r="F984" s="2" t="n">
        <f aca="false">AVERAGE(B925:B984)</f>
        <v>5819.8655</v>
      </c>
      <c r="G984" s="2" t="n">
        <f aca="false">AVERAGE(C925:C984)</f>
        <v>87113.7833333333</v>
      </c>
      <c r="H984" s="2" t="n">
        <f aca="false">SIGN(C984-G984)</f>
        <v>-1</v>
      </c>
      <c r="I984" s="0" t="n">
        <f aca="false">B984-B983</f>
        <v>-193</v>
      </c>
      <c r="J984" s="0" t="n">
        <f aca="false">H983*I984</f>
        <v>193</v>
      </c>
      <c r="K984" s="0" t="n">
        <f aca="false">K983+I984*L983</f>
        <v>24058.49</v>
      </c>
      <c r="L984" s="0" t="n">
        <f aca="false">INT(K984*$O$1/B984)*H984</f>
        <v>-28</v>
      </c>
      <c r="M984" s="0" t="n">
        <f aca="false">ABS(L984-L983)</f>
        <v>6</v>
      </c>
      <c r="N984" s="0" t="n">
        <f aca="false">COUNTIF(工作表2!$A$2:$A$248,A984)</f>
        <v>0</v>
      </c>
      <c r="P984" s="0" t="n">
        <f aca="false">D984-IF(N983=1,E983,D983)</f>
        <v>-258</v>
      </c>
      <c r="Q984" s="0" t="n">
        <f aca="false">H983*P984</f>
        <v>258</v>
      </c>
      <c r="R984" s="0" t="n">
        <f aca="false">R983+P984*S983</f>
        <v>627</v>
      </c>
      <c r="S984" s="0" t="n">
        <f aca="false">INT(R984*$O$1/IF(N984=1,E984,D984))*H984</f>
        <v>-0</v>
      </c>
      <c r="T984" s="0" t="n">
        <f aca="false">IF(N984=1,ABS(S984)+ABS(60),ABS(S984-S983))</f>
        <v>0</v>
      </c>
    </row>
    <row r="985" customFormat="false" ht="15" hidden="false" customHeight="false" outlineLevel="0" collapsed="false">
      <c r="A985" s="1" t="n">
        <v>37434</v>
      </c>
      <c r="B985" s="2" t="n">
        <v>5071.76</v>
      </c>
      <c r="C985" s="2" t="n">
        <v>57743</v>
      </c>
      <c r="D985" s="2" t="n">
        <v>5095</v>
      </c>
      <c r="E985" s="2" t="n">
        <v>5098</v>
      </c>
      <c r="F985" s="2" t="n">
        <f aca="false">AVERAGE(B926:B985)</f>
        <v>5800.33716666667</v>
      </c>
      <c r="G985" s="2" t="n">
        <f aca="false">AVERAGE(C926:C985)</f>
        <v>85608.7833333333</v>
      </c>
      <c r="H985" s="2" t="n">
        <f aca="false">SIGN(C985-G985)</f>
        <v>-1</v>
      </c>
      <c r="I985" s="0" t="n">
        <f aca="false">B985-B984</f>
        <v>-51.2799999999997</v>
      </c>
      <c r="J985" s="0" t="n">
        <f aca="false">H984*I985</f>
        <v>51.2799999999997</v>
      </c>
      <c r="K985" s="0" t="n">
        <f aca="false">K984+I985*L984</f>
        <v>25494.33</v>
      </c>
      <c r="L985" s="0" t="n">
        <f aca="false">INT(K985*$O$1/B985)*H985</f>
        <v>-30</v>
      </c>
      <c r="M985" s="0" t="n">
        <f aca="false">ABS(L985-L984)</f>
        <v>2</v>
      </c>
      <c r="N985" s="0" t="n">
        <f aca="false">COUNTIF(工作表2!$A$2:$A$248,A985)</f>
        <v>0</v>
      </c>
      <c r="P985" s="0" t="n">
        <f aca="false">D985-IF(N984=1,E984,D984)</f>
        <v>12</v>
      </c>
      <c r="Q985" s="0" t="n">
        <f aca="false">H984*P985</f>
        <v>-12</v>
      </c>
      <c r="R985" s="0" t="n">
        <f aca="false">R984+P985*S984</f>
        <v>627</v>
      </c>
      <c r="S985" s="0" t="n">
        <f aca="false">INT(R985*$O$1/IF(N985=1,E985,D985))*H985</f>
        <v>-0</v>
      </c>
      <c r="T985" s="0" t="n">
        <f aca="false">IF(N985=1,ABS(S985)+ABS(60),ABS(S985-S984))</f>
        <v>0</v>
      </c>
    </row>
    <row r="986" customFormat="false" ht="15" hidden="false" customHeight="false" outlineLevel="0" collapsed="false">
      <c r="A986" s="1" t="n">
        <v>37435</v>
      </c>
      <c r="B986" s="2" t="n">
        <v>5153.71</v>
      </c>
      <c r="C986" s="2" t="n">
        <v>57525</v>
      </c>
      <c r="D986" s="2" t="n">
        <v>5147</v>
      </c>
      <c r="E986" s="2" t="n">
        <v>5150</v>
      </c>
      <c r="F986" s="2" t="n">
        <f aca="false">AVERAGE(B927:B986)</f>
        <v>5781.32133333333</v>
      </c>
      <c r="G986" s="2" t="n">
        <f aca="false">AVERAGE(C927:C986)</f>
        <v>84168.6166666667</v>
      </c>
      <c r="H986" s="2" t="n">
        <f aca="false">SIGN(C986-G986)</f>
        <v>-1</v>
      </c>
      <c r="I986" s="0" t="n">
        <f aca="false">B986-B985</f>
        <v>81.9499999999998</v>
      </c>
      <c r="J986" s="0" t="n">
        <f aca="false">H985*I986</f>
        <v>-81.9499999999998</v>
      </c>
      <c r="K986" s="0" t="n">
        <f aca="false">K985+I986*L985</f>
        <v>23035.83</v>
      </c>
      <c r="L986" s="0" t="n">
        <f aca="false">INT(K986*$O$1/B986)*H986</f>
        <v>-26</v>
      </c>
      <c r="M986" s="0" t="n">
        <f aca="false">ABS(L986-L985)</f>
        <v>4</v>
      </c>
      <c r="N986" s="0" t="n">
        <f aca="false">COUNTIF(工作表2!$A$2:$A$248,A986)</f>
        <v>0</v>
      </c>
      <c r="P986" s="0" t="n">
        <f aca="false">D986-IF(N985=1,E985,D985)</f>
        <v>52</v>
      </c>
      <c r="Q986" s="0" t="n">
        <f aca="false">H985*P986</f>
        <v>-52</v>
      </c>
      <c r="R986" s="0" t="n">
        <f aca="false">R985+P986*S985</f>
        <v>627</v>
      </c>
      <c r="S986" s="0" t="n">
        <f aca="false">INT(R986*$O$1/IF(N986=1,E986,D986))*H986</f>
        <v>-0</v>
      </c>
      <c r="T986" s="0" t="n">
        <f aca="false">IF(N986=1,ABS(S986)+ABS(60),ABS(S986-S985))</f>
        <v>0</v>
      </c>
    </row>
    <row r="987" customFormat="false" ht="15" hidden="false" customHeight="false" outlineLevel="0" collapsed="false">
      <c r="A987" s="1" t="n">
        <v>37438</v>
      </c>
      <c r="B987" s="2" t="n">
        <v>4969.32</v>
      </c>
      <c r="C987" s="2" t="n">
        <v>35370</v>
      </c>
      <c r="D987" s="2" t="n">
        <v>4926</v>
      </c>
      <c r="E987" s="2" t="n">
        <v>4920</v>
      </c>
      <c r="F987" s="2" t="n">
        <f aca="false">AVERAGE(B928:B987)</f>
        <v>5760.69183333333</v>
      </c>
      <c r="G987" s="2" t="n">
        <f aca="false">AVERAGE(C928:C987)</f>
        <v>82285.9833333333</v>
      </c>
      <c r="H987" s="2" t="n">
        <f aca="false">SIGN(C987-G987)</f>
        <v>-1</v>
      </c>
      <c r="I987" s="0" t="n">
        <f aca="false">B987-B986</f>
        <v>-184.39</v>
      </c>
      <c r="J987" s="0" t="n">
        <f aca="false">H986*I987</f>
        <v>184.39</v>
      </c>
      <c r="K987" s="0" t="n">
        <f aca="false">K986+I987*L986</f>
        <v>27829.97</v>
      </c>
      <c r="L987" s="0" t="n">
        <f aca="false">INT(K987*$O$1/B987)*H987</f>
        <v>-33</v>
      </c>
      <c r="M987" s="0" t="n">
        <f aca="false">ABS(L987-L986)</f>
        <v>7</v>
      </c>
      <c r="N987" s="0" t="n">
        <f aca="false">COUNTIF(工作表2!$A$2:$A$248,A987)</f>
        <v>0</v>
      </c>
      <c r="P987" s="0" t="n">
        <f aca="false">D987-IF(N986=1,E986,D986)</f>
        <v>-221</v>
      </c>
      <c r="Q987" s="0" t="n">
        <f aca="false">H986*P987</f>
        <v>221</v>
      </c>
      <c r="R987" s="0" t="n">
        <f aca="false">R986+P987*S986</f>
        <v>627</v>
      </c>
      <c r="S987" s="0" t="n">
        <f aca="false">INT(R987*$O$1/IF(N987=1,E987,D987))*H987</f>
        <v>-0</v>
      </c>
      <c r="T987" s="0" t="n">
        <f aca="false">IF(N987=1,ABS(S987)+ABS(60),ABS(S987-S986))</f>
        <v>0</v>
      </c>
    </row>
    <row r="988" customFormat="false" ht="15" hidden="false" customHeight="false" outlineLevel="0" collapsed="false">
      <c r="A988" s="1" t="n">
        <v>37439</v>
      </c>
      <c r="B988" s="2" t="n">
        <v>4995.08</v>
      </c>
      <c r="C988" s="2" t="n">
        <v>43222</v>
      </c>
      <c r="D988" s="2" t="n">
        <v>4950</v>
      </c>
      <c r="E988" s="2" t="n">
        <v>4945</v>
      </c>
      <c r="F988" s="2" t="n">
        <f aca="false">AVERAGE(B929:B988)</f>
        <v>5740.76266666667</v>
      </c>
      <c r="G988" s="2" t="n">
        <f aca="false">AVERAGE(C929:C988)</f>
        <v>81094.8</v>
      </c>
      <c r="H988" s="2" t="n">
        <f aca="false">SIGN(C988-G988)</f>
        <v>-1</v>
      </c>
      <c r="I988" s="0" t="n">
        <f aca="false">B988-B987</f>
        <v>25.7600000000002</v>
      </c>
      <c r="J988" s="0" t="n">
        <f aca="false">H987*I988</f>
        <v>-25.7600000000002</v>
      </c>
      <c r="K988" s="0" t="n">
        <f aca="false">K987+I988*L987</f>
        <v>26979.89</v>
      </c>
      <c r="L988" s="0" t="n">
        <f aca="false">INT(K988*$O$1/B988)*H988</f>
        <v>-32</v>
      </c>
      <c r="M988" s="0" t="n">
        <f aca="false">ABS(L988-L987)</f>
        <v>1</v>
      </c>
      <c r="N988" s="0" t="n">
        <f aca="false">COUNTIF(工作表2!$A$2:$A$248,A988)</f>
        <v>0</v>
      </c>
      <c r="P988" s="0" t="n">
        <f aca="false">D988-IF(N987=1,E987,D987)</f>
        <v>24</v>
      </c>
      <c r="Q988" s="0" t="n">
        <f aca="false">H987*P988</f>
        <v>-24</v>
      </c>
      <c r="R988" s="0" t="n">
        <f aca="false">R987+P988*S987</f>
        <v>627</v>
      </c>
      <c r="S988" s="0" t="n">
        <f aca="false">INT(R988*$O$1/IF(N988=1,E988,D988))*H988</f>
        <v>-0</v>
      </c>
      <c r="T988" s="0" t="n">
        <f aca="false">IF(N988=1,ABS(S988)+ABS(60),ABS(S988-S987))</f>
        <v>0</v>
      </c>
    </row>
    <row r="989" customFormat="false" ht="15" hidden="false" customHeight="false" outlineLevel="0" collapsed="false">
      <c r="A989" s="1" t="n">
        <v>37440</v>
      </c>
      <c r="B989" s="2" t="n">
        <v>5047.82</v>
      </c>
      <c r="C989" s="2" t="n">
        <v>68443</v>
      </c>
      <c r="D989" s="2" t="n">
        <v>5058</v>
      </c>
      <c r="E989" s="2" t="n">
        <v>5050</v>
      </c>
      <c r="F989" s="2" t="n">
        <f aca="false">AVERAGE(B930:B989)</f>
        <v>5723.72883333333</v>
      </c>
      <c r="G989" s="2" t="n">
        <f aca="false">AVERAGE(C930:C989)</f>
        <v>80517.5166666667</v>
      </c>
      <c r="H989" s="2" t="n">
        <f aca="false">SIGN(C989-G989)</f>
        <v>-1</v>
      </c>
      <c r="I989" s="0" t="n">
        <f aca="false">B989-B988</f>
        <v>52.7399999999998</v>
      </c>
      <c r="J989" s="0" t="n">
        <f aca="false">H988*I989</f>
        <v>-52.7399999999998</v>
      </c>
      <c r="K989" s="0" t="n">
        <f aca="false">K988+I989*L988</f>
        <v>25292.21</v>
      </c>
      <c r="L989" s="0" t="n">
        <f aca="false">INT(K989*$O$1/B989)*H989</f>
        <v>-30</v>
      </c>
      <c r="M989" s="0" t="n">
        <f aca="false">ABS(L989-L988)</f>
        <v>2</v>
      </c>
      <c r="N989" s="0" t="n">
        <f aca="false">COUNTIF(工作表2!$A$2:$A$248,A989)</f>
        <v>0</v>
      </c>
      <c r="P989" s="0" t="n">
        <f aca="false">D989-IF(N988=1,E988,D988)</f>
        <v>108</v>
      </c>
      <c r="Q989" s="0" t="n">
        <f aca="false">H988*P989</f>
        <v>-108</v>
      </c>
      <c r="R989" s="0" t="n">
        <f aca="false">R988+P989*S988</f>
        <v>627</v>
      </c>
      <c r="S989" s="0" t="n">
        <f aca="false">INT(R989*$O$1/IF(N989=1,E989,D989))*H989</f>
        <v>-0</v>
      </c>
      <c r="T989" s="0" t="n">
        <f aca="false">IF(N989=1,ABS(S989)+ABS(60),ABS(S989-S988))</f>
        <v>0</v>
      </c>
    </row>
    <row r="990" customFormat="false" ht="15" hidden="false" customHeight="false" outlineLevel="0" collapsed="false">
      <c r="A990" s="1" t="n">
        <v>37441</v>
      </c>
      <c r="B990" s="2" t="n">
        <v>5130.8</v>
      </c>
      <c r="C990" s="2" t="n">
        <v>71631</v>
      </c>
      <c r="D990" s="2" t="n">
        <v>5080</v>
      </c>
      <c r="E990" s="2" t="n">
        <v>5087</v>
      </c>
      <c r="F990" s="2" t="n">
        <f aca="false">AVERAGE(B931:B990)</f>
        <v>5708.25533333333</v>
      </c>
      <c r="G990" s="2" t="n">
        <f aca="false">AVERAGE(C931:C990)</f>
        <v>80200.3166666667</v>
      </c>
      <c r="H990" s="2" t="n">
        <f aca="false">SIGN(C990-G990)</f>
        <v>-1</v>
      </c>
      <c r="I990" s="0" t="n">
        <f aca="false">B990-B989</f>
        <v>82.9800000000005</v>
      </c>
      <c r="J990" s="0" t="n">
        <f aca="false">H989*I990</f>
        <v>-82.9800000000005</v>
      </c>
      <c r="K990" s="0" t="n">
        <f aca="false">K989+I990*L989</f>
        <v>22802.81</v>
      </c>
      <c r="L990" s="0" t="n">
        <f aca="false">INT(K990*$O$1/B990)*H990</f>
        <v>-26</v>
      </c>
      <c r="M990" s="0" t="n">
        <f aca="false">ABS(L990-L989)</f>
        <v>4</v>
      </c>
      <c r="N990" s="0" t="n">
        <f aca="false">COUNTIF(工作表2!$A$2:$A$248,A990)</f>
        <v>0</v>
      </c>
      <c r="P990" s="0" t="n">
        <f aca="false">D990-IF(N989=1,E989,D989)</f>
        <v>22</v>
      </c>
      <c r="Q990" s="0" t="n">
        <f aca="false">H989*P990</f>
        <v>-22</v>
      </c>
      <c r="R990" s="0" t="n">
        <f aca="false">R989+P990*S989</f>
        <v>627</v>
      </c>
      <c r="S990" s="0" t="n">
        <f aca="false">INT(R990*$O$1/IF(N990=1,E990,D990))*H990</f>
        <v>-0</v>
      </c>
      <c r="T990" s="0" t="n">
        <f aca="false">IF(N990=1,ABS(S990)+ABS(60),ABS(S990-S989))</f>
        <v>0</v>
      </c>
    </row>
    <row r="991" customFormat="false" ht="15" hidden="false" customHeight="false" outlineLevel="0" collapsed="false">
      <c r="A991" s="1" t="n">
        <v>37442</v>
      </c>
      <c r="B991" s="2" t="n">
        <v>5255.23</v>
      </c>
      <c r="C991" s="2" t="n">
        <v>92917</v>
      </c>
      <c r="D991" s="2" t="n">
        <v>5170</v>
      </c>
      <c r="E991" s="2" t="n">
        <v>5194</v>
      </c>
      <c r="F991" s="2" t="n">
        <f aca="false">AVERAGE(B932:B991)</f>
        <v>5694.61316666667</v>
      </c>
      <c r="G991" s="2" t="n">
        <f aca="false">AVERAGE(C932:C991)</f>
        <v>79981.95</v>
      </c>
      <c r="H991" s="2" t="n">
        <f aca="false">SIGN(C991-G991)</f>
        <v>1</v>
      </c>
      <c r="I991" s="0" t="n">
        <f aca="false">B991-B990</f>
        <v>124.429999999999</v>
      </c>
      <c r="J991" s="0" t="n">
        <f aca="false">H990*I991</f>
        <v>-124.429999999999</v>
      </c>
      <c r="K991" s="0" t="n">
        <f aca="false">K990+I991*L990</f>
        <v>19567.63</v>
      </c>
      <c r="L991" s="0" t="n">
        <f aca="false">INT(K991*$O$1/B991)*H991</f>
        <v>22</v>
      </c>
      <c r="M991" s="0" t="n">
        <f aca="false">ABS(L991-L990)</f>
        <v>48</v>
      </c>
      <c r="N991" s="0" t="n">
        <f aca="false">COUNTIF(工作表2!$A$2:$A$248,A991)</f>
        <v>0</v>
      </c>
      <c r="P991" s="0" t="n">
        <f aca="false">D991-IF(N990=1,E990,D990)</f>
        <v>90</v>
      </c>
      <c r="Q991" s="0" t="n">
        <f aca="false">H990*P991</f>
        <v>-90</v>
      </c>
      <c r="R991" s="0" t="n">
        <f aca="false">R990+P991*S990</f>
        <v>627</v>
      </c>
      <c r="S991" s="0" t="n">
        <f aca="false">INT(R991*$O$1/IF(N991=1,E991,D991))*H991</f>
        <v>0</v>
      </c>
      <c r="T991" s="0" t="n">
        <f aca="false">IF(N991=1,ABS(S991)+ABS(60),ABS(S991-S990))</f>
        <v>0</v>
      </c>
    </row>
    <row r="992" customFormat="false" ht="15" hidden="false" customHeight="false" outlineLevel="0" collapsed="false">
      <c r="A992" s="1" t="n">
        <v>37445</v>
      </c>
      <c r="B992" s="2" t="n">
        <v>5377.86</v>
      </c>
      <c r="C992" s="2" t="n">
        <v>101294</v>
      </c>
      <c r="D992" s="2" t="n">
        <v>5270</v>
      </c>
      <c r="E992" s="2" t="n">
        <v>5266</v>
      </c>
      <c r="F992" s="2" t="n">
        <f aca="false">AVERAGE(B933:B992)</f>
        <v>5681.201</v>
      </c>
      <c r="G992" s="2" t="n">
        <f aca="false">AVERAGE(C933:C992)</f>
        <v>79709.1166666667</v>
      </c>
      <c r="H992" s="2" t="n">
        <f aca="false">SIGN(C992-G992)</f>
        <v>1</v>
      </c>
      <c r="I992" s="0" t="n">
        <f aca="false">B992-B991</f>
        <v>122.63</v>
      </c>
      <c r="J992" s="0" t="n">
        <f aca="false">H991*I992</f>
        <v>122.63</v>
      </c>
      <c r="K992" s="0" t="n">
        <f aca="false">K991+I992*L991</f>
        <v>22265.49</v>
      </c>
      <c r="L992" s="0" t="n">
        <f aca="false">INT(K992*$O$1/B992)*H992</f>
        <v>24</v>
      </c>
      <c r="M992" s="0" t="n">
        <f aca="false">ABS(L992-L991)</f>
        <v>2</v>
      </c>
      <c r="N992" s="0" t="n">
        <f aca="false">COUNTIF(工作表2!$A$2:$A$248,A992)</f>
        <v>0</v>
      </c>
      <c r="P992" s="0" t="n">
        <f aca="false">D992-IF(N991=1,E991,D991)</f>
        <v>100</v>
      </c>
      <c r="Q992" s="0" t="n">
        <f aca="false">H991*P992</f>
        <v>100</v>
      </c>
      <c r="R992" s="0" t="n">
        <f aca="false">R991+P992*S991</f>
        <v>627</v>
      </c>
      <c r="S992" s="0" t="n">
        <f aca="false">INT(R992*$O$1/IF(N992=1,E992,D992))*H992</f>
        <v>0</v>
      </c>
      <c r="T992" s="0" t="n">
        <f aca="false">IF(N992=1,ABS(S992)+ABS(60),ABS(S992-S991))</f>
        <v>0</v>
      </c>
    </row>
    <row r="993" customFormat="false" ht="15" hidden="false" customHeight="false" outlineLevel="0" collapsed="false">
      <c r="A993" s="1" t="n">
        <v>37446</v>
      </c>
      <c r="B993" s="2" t="n">
        <v>5388.52</v>
      </c>
      <c r="C993" s="2" t="n">
        <v>74806</v>
      </c>
      <c r="D993" s="2" t="n">
        <v>5307</v>
      </c>
      <c r="E993" s="2" t="n">
        <v>5300</v>
      </c>
      <c r="F993" s="2" t="n">
        <f aca="false">AVERAGE(B934:B993)</f>
        <v>5667.743</v>
      </c>
      <c r="G993" s="2" t="n">
        <f aca="false">AVERAGE(C934:C993)</f>
        <v>78721.75</v>
      </c>
      <c r="H993" s="2" t="n">
        <f aca="false">SIGN(C993-G993)</f>
        <v>-1</v>
      </c>
      <c r="I993" s="0" t="n">
        <f aca="false">B993-B992</f>
        <v>10.6600000000008</v>
      </c>
      <c r="J993" s="0" t="n">
        <f aca="false">H992*I993</f>
        <v>10.6600000000008</v>
      </c>
      <c r="K993" s="0" t="n">
        <f aca="false">K992+I993*L992</f>
        <v>22521.33</v>
      </c>
      <c r="L993" s="0" t="n">
        <f aca="false">INT(K993*$O$1/B993)*H993</f>
        <v>-25</v>
      </c>
      <c r="M993" s="0" t="n">
        <f aca="false">ABS(L993-L992)</f>
        <v>49</v>
      </c>
      <c r="N993" s="0" t="n">
        <f aca="false">COUNTIF(工作表2!$A$2:$A$248,A993)</f>
        <v>0</v>
      </c>
      <c r="P993" s="0" t="n">
        <f aca="false">D993-IF(N992=1,E992,D992)</f>
        <v>37</v>
      </c>
      <c r="Q993" s="0" t="n">
        <f aca="false">H992*P993</f>
        <v>37</v>
      </c>
      <c r="R993" s="0" t="n">
        <f aca="false">R992+P993*S992</f>
        <v>627</v>
      </c>
      <c r="S993" s="0" t="n">
        <f aca="false">INT(R993*$O$1/IF(N993=1,E993,D993))*H993</f>
        <v>-0</v>
      </c>
      <c r="T993" s="0" t="n">
        <f aca="false">IF(N993=1,ABS(S993)+ABS(60),ABS(S993-S992))</f>
        <v>0</v>
      </c>
    </row>
    <row r="994" customFormat="false" ht="15" hidden="false" customHeight="false" outlineLevel="0" collapsed="false">
      <c r="A994" s="1" t="n">
        <v>37447</v>
      </c>
      <c r="B994" s="2" t="n">
        <v>5262.01</v>
      </c>
      <c r="C994" s="2" t="n">
        <v>61938</v>
      </c>
      <c r="D994" s="2" t="n">
        <v>5200</v>
      </c>
      <c r="E994" s="2" t="n">
        <v>5180</v>
      </c>
      <c r="F994" s="2" t="n">
        <f aca="false">AVERAGE(B935:B994)</f>
        <v>5651.14766666667</v>
      </c>
      <c r="G994" s="2" t="n">
        <f aca="false">AVERAGE(C935:C994)</f>
        <v>77965.1</v>
      </c>
      <c r="H994" s="2" t="n">
        <f aca="false">SIGN(C994-G994)</f>
        <v>-1</v>
      </c>
      <c r="I994" s="0" t="n">
        <f aca="false">B994-B993</f>
        <v>-126.51</v>
      </c>
      <c r="J994" s="0" t="n">
        <f aca="false">H993*I994</f>
        <v>126.51</v>
      </c>
      <c r="K994" s="0" t="n">
        <f aca="false">K993+I994*L993</f>
        <v>25684.08</v>
      </c>
      <c r="L994" s="0" t="n">
        <f aca="false">INT(K994*$O$1/B994)*H994</f>
        <v>-29</v>
      </c>
      <c r="M994" s="0" t="n">
        <f aca="false">ABS(L994-L993)</f>
        <v>4</v>
      </c>
      <c r="N994" s="0" t="n">
        <f aca="false">COUNTIF(工作表2!$A$2:$A$248,A994)</f>
        <v>0</v>
      </c>
      <c r="P994" s="0" t="n">
        <f aca="false">D994-IF(N993=1,E993,D993)</f>
        <v>-107</v>
      </c>
      <c r="Q994" s="0" t="n">
        <f aca="false">H993*P994</f>
        <v>107</v>
      </c>
      <c r="R994" s="0" t="n">
        <f aca="false">R993+P994*S993</f>
        <v>627</v>
      </c>
      <c r="S994" s="0" t="n">
        <f aca="false">INT(R994*$O$1/IF(N994=1,E994,D994))*H994</f>
        <v>-0</v>
      </c>
      <c r="T994" s="0" t="n">
        <f aca="false">IF(N994=1,ABS(S994)+ABS(60),ABS(S994-S993))</f>
        <v>0</v>
      </c>
    </row>
    <row r="995" customFormat="false" ht="15" hidden="false" customHeight="false" outlineLevel="0" collapsed="false">
      <c r="A995" s="1" t="n">
        <v>37448</v>
      </c>
      <c r="B995" s="2" t="n">
        <v>5202.59</v>
      </c>
      <c r="C995" s="2" t="n">
        <v>63637</v>
      </c>
      <c r="D995" s="2" t="n">
        <v>5130</v>
      </c>
      <c r="E995" s="2" t="n">
        <v>5125</v>
      </c>
      <c r="F995" s="2" t="n">
        <f aca="false">AVERAGE(B936:B995)</f>
        <v>5631.34616666667</v>
      </c>
      <c r="G995" s="2" t="n">
        <f aca="false">AVERAGE(C936:C995)</f>
        <v>76221.0333333333</v>
      </c>
      <c r="H995" s="2" t="n">
        <f aca="false">SIGN(C995-G995)</f>
        <v>-1</v>
      </c>
      <c r="I995" s="0" t="n">
        <f aca="false">B995-B994</f>
        <v>-59.4200000000001</v>
      </c>
      <c r="J995" s="0" t="n">
        <f aca="false">H994*I995</f>
        <v>59.4200000000001</v>
      </c>
      <c r="K995" s="0" t="n">
        <f aca="false">K994+I995*L994</f>
        <v>27407.26</v>
      </c>
      <c r="L995" s="0" t="n">
        <f aca="false">INT(K995*$O$1/B995)*H995</f>
        <v>-31</v>
      </c>
      <c r="M995" s="0" t="n">
        <f aca="false">ABS(L995-L994)</f>
        <v>2</v>
      </c>
      <c r="N995" s="0" t="n">
        <f aca="false">COUNTIF(工作表2!$A$2:$A$248,A995)</f>
        <v>0</v>
      </c>
      <c r="P995" s="0" t="n">
        <f aca="false">D995-IF(N994=1,E994,D994)</f>
        <v>-70</v>
      </c>
      <c r="Q995" s="0" t="n">
        <f aca="false">H994*P995</f>
        <v>70</v>
      </c>
      <c r="R995" s="0" t="n">
        <f aca="false">R994+P995*S994</f>
        <v>627</v>
      </c>
      <c r="S995" s="0" t="n">
        <f aca="false">INT(R995*$O$1/IF(N995=1,E995,D995))*H995</f>
        <v>-0</v>
      </c>
      <c r="T995" s="0" t="n">
        <f aca="false">IF(N995=1,ABS(S995)+ABS(60),ABS(S995-S994))</f>
        <v>0</v>
      </c>
    </row>
    <row r="996" customFormat="false" ht="15" hidden="false" customHeight="false" outlineLevel="0" collapsed="false">
      <c r="A996" s="1" t="n">
        <v>37449</v>
      </c>
      <c r="B996" s="2" t="n">
        <v>5416.5</v>
      </c>
      <c r="C996" s="2" t="n">
        <v>87479</v>
      </c>
      <c r="D996" s="2" t="n">
        <v>5415</v>
      </c>
      <c r="E996" s="2" t="n">
        <v>5384</v>
      </c>
      <c r="F996" s="2" t="n">
        <f aca="false">AVERAGE(B937:B996)</f>
        <v>5615.16766666667</v>
      </c>
      <c r="G996" s="2" t="n">
        <f aca="false">AVERAGE(C937:C996)</f>
        <v>75413.2166666667</v>
      </c>
      <c r="H996" s="2" t="n">
        <f aca="false">SIGN(C996-G996)</f>
        <v>1</v>
      </c>
      <c r="I996" s="0" t="n">
        <f aca="false">B996-B995</f>
        <v>213.91</v>
      </c>
      <c r="J996" s="0" t="n">
        <f aca="false">H995*I996</f>
        <v>-213.91</v>
      </c>
      <c r="K996" s="0" t="n">
        <f aca="false">K995+I996*L995</f>
        <v>20776.05</v>
      </c>
      <c r="L996" s="0" t="n">
        <f aca="false">INT(K996*$O$1/B996)*H996</f>
        <v>23</v>
      </c>
      <c r="M996" s="0" t="n">
        <f aca="false">ABS(L996-L995)</f>
        <v>54</v>
      </c>
      <c r="N996" s="0" t="n">
        <f aca="false">COUNTIF(工作表2!$A$2:$A$248,A996)</f>
        <v>0</v>
      </c>
      <c r="P996" s="0" t="n">
        <f aca="false">D996-IF(N995=1,E995,D995)</f>
        <v>285</v>
      </c>
      <c r="Q996" s="0" t="n">
        <f aca="false">H995*P996</f>
        <v>-285</v>
      </c>
      <c r="R996" s="0" t="n">
        <f aca="false">R995+P996*S995</f>
        <v>627</v>
      </c>
      <c r="S996" s="0" t="n">
        <f aca="false">INT(R996*$O$1/IF(N996=1,E996,D996))*H996</f>
        <v>0</v>
      </c>
      <c r="T996" s="0" t="n">
        <f aca="false">IF(N996=1,ABS(S996)+ABS(60),ABS(S996-S995))</f>
        <v>0</v>
      </c>
    </row>
    <row r="997" customFormat="false" ht="15" hidden="false" customHeight="false" outlineLevel="0" collapsed="false">
      <c r="A997" s="1" t="n">
        <v>37452</v>
      </c>
      <c r="B997" s="2" t="n">
        <v>5393.01</v>
      </c>
      <c r="C997" s="2" t="n">
        <v>85641</v>
      </c>
      <c r="D997" s="2" t="n">
        <v>5370</v>
      </c>
      <c r="E997" s="2" t="n">
        <v>5345</v>
      </c>
      <c r="F997" s="2" t="n">
        <f aca="false">AVERAGE(B938:B997)</f>
        <v>5597.5825</v>
      </c>
      <c r="G997" s="2" t="n">
        <f aca="false">AVERAGE(C938:C997)</f>
        <v>74798.3666666667</v>
      </c>
      <c r="H997" s="2" t="n">
        <f aca="false">SIGN(C997-G997)</f>
        <v>1</v>
      </c>
      <c r="I997" s="0" t="n">
        <f aca="false">B997-B996</f>
        <v>-23.4899999999998</v>
      </c>
      <c r="J997" s="0" t="n">
        <f aca="false">H996*I997</f>
        <v>-23.4899999999998</v>
      </c>
      <c r="K997" s="0" t="n">
        <f aca="false">K996+I997*L996</f>
        <v>20235.78</v>
      </c>
      <c r="L997" s="0" t="n">
        <f aca="false">INT(K997*$O$1/B997)*H997</f>
        <v>22</v>
      </c>
      <c r="M997" s="0" t="n">
        <f aca="false">ABS(L997-L996)</f>
        <v>1</v>
      </c>
      <c r="N997" s="0" t="n">
        <f aca="false">COUNTIF(工作表2!$A$2:$A$248,A997)</f>
        <v>0</v>
      </c>
      <c r="P997" s="0" t="n">
        <f aca="false">D997-IF(N996=1,E996,D996)</f>
        <v>-45</v>
      </c>
      <c r="Q997" s="0" t="n">
        <f aca="false">H996*P997</f>
        <v>-45</v>
      </c>
      <c r="R997" s="0" t="n">
        <f aca="false">R996+P997*S996</f>
        <v>627</v>
      </c>
      <c r="S997" s="0" t="n">
        <f aca="false">INT(R997*$O$1/IF(N997=1,E997,D997))*H997</f>
        <v>0</v>
      </c>
      <c r="T997" s="0" t="n">
        <f aca="false">IF(N997=1,ABS(S997)+ABS(60),ABS(S997-S996))</f>
        <v>0</v>
      </c>
    </row>
    <row r="998" customFormat="false" ht="15" hidden="false" customHeight="false" outlineLevel="0" collapsed="false">
      <c r="A998" s="1" t="n">
        <v>37453</v>
      </c>
      <c r="B998" s="2" t="n">
        <v>5318.01</v>
      </c>
      <c r="C998" s="2" t="n">
        <v>74017</v>
      </c>
      <c r="D998" s="2" t="n">
        <v>5318</v>
      </c>
      <c r="E998" s="2" t="n">
        <v>5270</v>
      </c>
      <c r="F998" s="2" t="n">
        <f aca="false">AVERAGE(B939:B998)</f>
        <v>5578.511</v>
      </c>
      <c r="G998" s="2" t="n">
        <f aca="false">AVERAGE(C939:C998)</f>
        <v>74020.7</v>
      </c>
      <c r="H998" s="2" t="n">
        <f aca="false">SIGN(C998-G998)</f>
        <v>-1</v>
      </c>
      <c r="I998" s="0" t="n">
        <f aca="false">B998-B997</f>
        <v>-75</v>
      </c>
      <c r="J998" s="0" t="n">
        <f aca="false">H997*I998</f>
        <v>-75</v>
      </c>
      <c r="K998" s="0" t="n">
        <f aca="false">K997+I998*L997</f>
        <v>18585.78</v>
      </c>
      <c r="L998" s="0" t="n">
        <f aca="false">INT(K998*$O$1/B998)*H998</f>
        <v>-20</v>
      </c>
      <c r="M998" s="0" t="n">
        <f aca="false">ABS(L998-L997)</f>
        <v>42</v>
      </c>
      <c r="N998" s="0" t="n">
        <f aca="false">COUNTIF(工作表2!$A$2:$A$248,A998)</f>
        <v>0</v>
      </c>
      <c r="P998" s="0" t="n">
        <f aca="false">D998-IF(N997=1,E997,D997)</f>
        <v>-52</v>
      </c>
      <c r="Q998" s="0" t="n">
        <f aca="false">H997*P998</f>
        <v>-52</v>
      </c>
      <c r="R998" s="0" t="n">
        <f aca="false">R997+P998*S997</f>
        <v>627</v>
      </c>
      <c r="S998" s="0" t="n">
        <f aca="false">INT(R998*$O$1/IF(N998=1,E998,D998))*H998</f>
        <v>-0</v>
      </c>
      <c r="T998" s="0" t="n">
        <f aca="false">IF(N998=1,ABS(S998)+ABS(60),ABS(S998-S997))</f>
        <v>0</v>
      </c>
    </row>
    <row r="999" customFormat="false" ht="15" hidden="false" customHeight="false" outlineLevel="0" collapsed="false">
      <c r="A999" s="1" t="n">
        <v>37454</v>
      </c>
      <c r="B999" s="2" t="n">
        <v>5250.82</v>
      </c>
      <c r="C999" s="2" t="n">
        <v>56223</v>
      </c>
      <c r="D999" s="2" t="n">
        <v>5240</v>
      </c>
      <c r="E999" s="2" t="n">
        <v>5185</v>
      </c>
      <c r="F999" s="2" t="n">
        <f aca="false">AVERAGE(B940:B999)</f>
        <v>5559.51433333333</v>
      </c>
      <c r="G999" s="2" t="n">
        <f aca="false">AVERAGE(C940:C999)</f>
        <v>73200.5833333333</v>
      </c>
      <c r="H999" s="2" t="n">
        <f aca="false">SIGN(C999-G999)</f>
        <v>-1</v>
      </c>
      <c r="I999" s="0" t="n">
        <f aca="false">B999-B998</f>
        <v>-67.1900000000005</v>
      </c>
      <c r="J999" s="0" t="n">
        <f aca="false">H998*I999</f>
        <v>67.1900000000005</v>
      </c>
      <c r="K999" s="0" t="n">
        <f aca="false">K998+I999*L998</f>
        <v>19929.58</v>
      </c>
      <c r="L999" s="0" t="n">
        <f aca="false">INT(K999*$O$1/B999)*H999</f>
        <v>-22</v>
      </c>
      <c r="M999" s="0" t="n">
        <f aca="false">ABS(L999-L998)</f>
        <v>2</v>
      </c>
      <c r="N999" s="0" t="n">
        <f aca="false">COUNTIF(工作表2!$A$2:$A$248,A999)</f>
        <v>1</v>
      </c>
      <c r="P999" s="0" t="n">
        <f aca="false">D999-IF(N998=1,E998,D998)</f>
        <v>-78</v>
      </c>
      <c r="Q999" s="0" t="n">
        <f aca="false">H998*P999</f>
        <v>78</v>
      </c>
      <c r="R999" s="0" t="n">
        <f aca="false">R998+P999*S998</f>
        <v>627</v>
      </c>
      <c r="S999" s="0" t="n">
        <f aca="false">INT(R999*$O$1/IF(N999=1,E999,D999))*H999</f>
        <v>-0</v>
      </c>
      <c r="T999" s="0" t="n">
        <f aca="false">IF(N999=1,ABS(S999)+ABS(60),ABS(S999-S998))</f>
        <v>60</v>
      </c>
    </row>
    <row r="1000" customFormat="false" ht="15" hidden="false" customHeight="false" outlineLevel="0" collapsed="false">
      <c r="A1000" s="1" t="n">
        <v>37455</v>
      </c>
      <c r="B1000" s="2" t="n">
        <v>5242.11</v>
      </c>
      <c r="C1000" s="2" t="n">
        <v>77126</v>
      </c>
      <c r="D1000" s="2" t="n">
        <v>5199</v>
      </c>
      <c r="E1000" s="2" t="n">
        <v>5185</v>
      </c>
      <c r="F1000" s="2" t="n">
        <f aca="false">AVERAGE(B941:B1000)</f>
        <v>5539.293</v>
      </c>
      <c r="G1000" s="2" t="n">
        <f aca="false">AVERAGE(C941:C1000)</f>
        <v>72762.15</v>
      </c>
      <c r="H1000" s="2" t="n">
        <f aca="false">SIGN(C1000-G1000)</f>
        <v>1</v>
      </c>
      <c r="I1000" s="0" t="n">
        <f aca="false">B1000-B999</f>
        <v>-8.71000000000004</v>
      </c>
      <c r="J1000" s="0" t="n">
        <f aca="false">H999*I1000</f>
        <v>8.71000000000004</v>
      </c>
      <c r="K1000" s="0" t="n">
        <f aca="false">K999+I1000*L999</f>
        <v>20121.2</v>
      </c>
      <c r="L1000" s="0" t="n">
        <f aca="false">INT(K1000*$O$1/B1000)*H1000</f>
        <v>23</v>
      </c>
      <c r="M1000" s="0" t="n">
        <f aca="false">ABS(L1000-L999)</f>
        <v>45</v>
      </c>
      <c r="N1000" s="0" t="n">
        <f aca="false">COUNTIF(工作表2!$A$2:$A$248,A1000)</f>
        <v>0</v>
      </c>
      <c r="P1000" s="0" t="n">
        <f aca="false">D1000-IF(N999=1,E999,D999)</f>
        <v>14</v>
      </c>
      <c r="Q1000" s="0" t="n">
        <f aca="false">H999*P1000</f>
        <v>-14</v>
      </c>
      <c r="R1000" s="0" t="n">
        <f aca="false">R999+P1000*S999</f>
        <v>627</v>
      </c>
      <c r="S1000" s="0" t="n">
        <f aca="false">INT(R1000*$O$1/IF(N1000=1,E1000,D1000))*H1000</f>
        <v>0</v>
      </c>
      <c r="T1000" s="0" t="n">
        <f aca="false">IF(N1000=1,ABS(S1000)+ABS(60),ABS(S1000-S999))</f>
        <v>0</v>
      </c>
    </row>
    <row r="1001" customFormat="false" ht="15" hidden="false" customHeight="false" outlineLevel="0" collapsed="false">
      <c r="A1001" s="1" t="n">
        <v>37456</v>
      </c>
      <c r="B1001" s="2" t="n">
        <v>5161.92</v>
      </c>
      <c r="C1001" s="2" t="n">
        <v>63176</v>
      </c>
      <c r="D1001" s="2" t="n">
        <v>5124</v>
      </c>
      <c r="E1001" s="2" t="n">
        <v>5106</v>
      </c>
      <c r="F1001" s="2" t="n">
        <f aca="false">AVERAGE(B942:B1001)</f>
        <v>5519.3985</v>
      </c>
      <c r="G1001" s="2" t="n">
        <f aca="false">AVERAGE(C942:C1001)</f>
        <v>71396.2</v>
      </c>
      <c r="H1001" s="2" t="n">
        <f aca="false">SIGN(C1001-G1001)</f>
        <v>-1</v>
      </c>
      <c r="I1001" s="0" t="n">
        <f aca="false">B1001-B1000</f>
        <v>-80.1899999999996</v>
      </c>
      <c r="J1001" s="0" t="n">
        <f aca="false">H1000*I1001</f>
        <v>-80.1899999999996</v>
      </c>
      <c r="K1001" s="0" t="n">
        <f aca="false">K1000+I1001*L1000</f>
        <v>18276.83</v>
      </c>
      <c r="L1001" s="0" t="n">
        <f aca="false">INT(K1001*$O$1/B1001)*H1001</f>
        <v>-21</v>
      </c>
      <c r="M1001" s="0" t="n">
        <f aca="false">ABS(L1001-L1000)</f>
        <v>44</v>
      </c>
      <c r="N1001" s="0" t="n">
        <f aca="false">COUNTIF(工作表2!$A$2:$A$248,A1001)</f>
        <v>0</v>
      </c>
      <c r="P1001" s="0" t="n">
        <f aca="false">D1001-IF(N1000=1,E1000,D1000)</f>
        <v>-75</v>
      </c>
      <c r="Q1001" s="0" t="n">
        <f aca="false">H1000*P1001</f>
        <v>-75</v>
      </c>
      <c r="R1001" s="0" t="n">
        <f aca="false">R1000+P1001*S1000</f>
        <v>627</v>
      </c>
      <c r="S1001" s="0" t="n">
        <f aca="false">INT(R1001*$O$1/IF(N1001=1,E1001,D1001))*H1001</f>
        <v>-0</v>
      </c>
      <c r="T1001" s="0" t="n">
        <f aca="false">IF(N1001=1,ABS(S1001)+ABS(60),ABS(S1001-S1000))</f>
        <v>0</v>
      </c>
    </row>
    <row r="1002" customFormat="false" ht="15" hidden="false" customHeight="false" outlineLevel="0" collapsed="false">
      <c r="A1002" s="1" t="n">
        <v>37459</v>
      </c>
      <c r="B1002" s="2" t="n">
        <v>5043.5</v>
      </c>
      <c r="C1002" s="2" t="n">
        <v>51994</v>
      </c>
      <c r="D1002" s="2" t="n">
        <v>5025</v>
      </c>
      <c r="E1002" s="2" t="n">
        <v>5000</v>
      </c>
      <c r="F1002" s="2" t="n">
        <f aca="false">AVERAGE(B943:B1002)</f>
        <v>5498.34133333333</v>
      </c>
      <c r="G1002" s="2" t="n">
        <f aca="false">AVERAGE(C943:C1002)</f>
        <v>70953.85</v>
      </c>
      <c r="H1002" s="2" t="n">
        <f aca="false">SIGN(C1002-G1002)</f>
        <v>-1</v>
      </c>
      <c r="I1002" s="0" t="n">
        <f aca="false">B1002-B1001</f>
        <v>-118.42</v>
      </c>
      <c r="J1002" s="0" t="n">
        <f aca="false">H1001*I1002</f>
        <v>118.42</v>
      </c>
      <c r="K1002" s="0" t="n">
        <f aca="false">K1001+I1002*L1001</f>
        <v>20763.65</v>
      </c>
      <c r="L1002" s="0" t="n">
        <f aca="false">INT(K1002*$O$1/B1002)*H1002</f>
        <v>-24</v>
      </c>
      <c r="M1002" s="0" t="n">
        <f aca="false">ABS(L1002-L1001)</f>
        <v>3</v>
      </c>
      <c r="N1002" s="0" t="n">
        <f aca="false">COUNTIF(工作表2!$A$2:$A$248,A1002)</f>
        <v>0</v>
      </c>
      <c r="P1002" s="0" t="n">
        <f aca="false">D1002-IF(N1001=1,E1001,D1001)</f>
        <v>-99</v>
      </c>
      <c r="Q1002" s="0" t="n">
        <f aca="false">H1001*P1002</f>
        <v>99</v>
      </c>
      <c r="R1002" s="0" t="n">
        <f aca="false">R1001+P1002*S1001</f>
        <v>627</v>
      </c>
      <c r="S1002" s="0" t="n">
        <f aca="false">INT(R1002*$O$1/IF(N1002=1,E1002,D1002))*H1002</f>
        <v>-0</v>
      </c>
      <c r="T1002" s="0" t="n">
        <f aca="false">IF(N1002=1,ABS(S1002)+ABS(60),ABS(S1002-S1001))</f>
        <v>0</v>
      </c>
    </row>
    <row r="1003" customFormat="false" ht="15" hidden="false" customHeight="false" outlineLevel="0" collapsed="false">
      <c r="A1003" s="1" t="n">
        <v>37460</v>
      </c>
      <c r="B1003" s="2" t="n">
        <v>5159.23</v>
      </c>
      <c r="C1003" s="2" t="n">
        <v>65006</v>
      </c>
      <c r="D1003" s="2" t="n">
        <v>5190</v>
      </c>
      <c r="E1003" s="2" t="n">
        <v>5160</v>
      </c>
      <c r="F1003" s="2" t="n">
        <f aca="false">AVERAGE(B944:B1003)</f>
        <v>5480.91033333333</v>
      </c>
      <c r="G1003" s="2" t="n">
        <f aca="false">AVERAGE(C944:C1003)</f>
        <v>70679.1166666667</v>
      </c>
      <c r="H1003" s="2" t="n">
        <f aca="false">SIGN(C1003-G1003)</f>
        <v>-1</v>
      </c>
      <c r="I1003" s="0" t="n">
        <f aca="false">B1003-B1002</f>
        <v>115.73</v>
      </c>
      <c r="J1003" s="0" t="n">
        <f aca="false">H1002*I1003</f>
        <v>-115.73</v>
      </c>
      <c r="K1003" s="0" t="n">
        <f aca="false">K1002+I1003*L1002</f>
        <v>17986.13</v>
      </c>
      <c r="L1003" s="0" t="n">
        <f aca="false">INT(K1003*$O$1/B1003)*H1003</f>
        <v>-20</v>
      </c>
      <c r="M1003" s="0" t="n">
        <f aca="false">ABS(L1003-L1002)</f>
        <v>4</v>
      </c>
      <c r="N1003" s="0" t="n">
        <f aca="false">COUNTIF(工作表2!$A$2:$A$248,A1003)</f>
        <v>0</v>
      </c>
      <c r="P1003" s="0" t="n">
        <f aca="false">D1003-IF(N1002=1,E1002,D1002)</f>
        <v>165</v>
      </c>
      <c r="Q1003" s="0" t="n">
        <f aca="false">H1002*P1003</f>
        <v>-165</v>
      </c>
      <c r="R1003" s="0" t="n">
        <f aca="false">R1002+P1003*S1002</f>
        <v>627</v>
      </c>
      <c r="S1003" s="0" t="n">
        <f aca="false">INT(R1003*$O$1/IF(N1003=1,E1003,D1003))*H1003</f>
        <v>-0</v>
      </c>
      <c r="T1003" s="0" t="n">
        <f aca="false">IF(N1003=1,ABS(S1003)+ABS(60),ABS(S1003-S1002))</f>
        <v>0</v>
      </c>
    </row>
    <row r="1004" customFormat="false" ht="15" hidden="false" customHeight="false" outlineLevel="0" collapsed="false">
      <c r="A1004" s="1" t="n">
        <v>37461</v>
      </c>
      <c r="B1004" s="2" t="n">
        <v>5039.48</v>
      </c>
      <c r="C1004" s="2" t="n">
        <v>65295</v>
      </c>
      <c r="D1004" s="2" t="n">
        <v>5042</v>
      </c>
      <c r="E1004" s="2" t="n">
        <v>5028</v>
      </c>
      <c r="F1004" s="2" t="n">
        <f aca="false">AVERAGE(B945:B1004)</f>
        <v>5463.80616666667</v>
      </c>
      <c r="G1004" s="2" t="n">
        <f aca="false">AVERAGE(C945:C1004)</f>
        <v>70401.45</v>
      </c>
      <c r="H1004" s="2" t="n">
        <f aca="false">SIGN(C1004-G1004)</f>
        <v>-1</v>
      </c>
      <c r="I1004" s="0" t="n">
        <f aca="false">B1004-B1003</f>
        <v>-119.75</v>
      </c>
      <c r="J1004" s="0" t="n">
        <f aca="false">H1003*I1004</f>
        <v>119.75</v>
      </c>
      <c r="K1004" s="0" t="n">
        <f aca="false">K1003+I1004*L1003</f>
        <v>20381.13</v>
      </c>
      <c r="L1004" s="0" t="n">
        <f aca="false">INT(K1004*$O$1/B1004)*H1004</f>
        <v>-24</v>
      </c>
      <c r="M1004" s="0" t="n">
        <f aca="false">ABS(L1004-L1003)</f>
        <v>4</v>
      </c>
      <c r="N1004" s="0" t="n">
        <f aca="false">COUNTIF(工作表2!$A$2:$A$248,A1004)</f>
        <v>0</v>
      </c>
      <c r="P1004" s="0" t="n">
        <f aca="false">D1004-IF(N1003=1,E1003,D1003)</f>
        <v>-148</v>
      </c>
      <c r="Q1004" s="0" t="n">
        <f aca="false">H1003*P1004</f>
        <v>148</v>
      </c>
      <c r="R1004" s="0" t="n">
        <f aca="false">R1003+P1004*S1003</f>
        <v>627</v>
      </c>
      <c r="S1004" s="0" t="n">
        <f aca="false">INT(R1004*$O$1/IF(N1004=1,E1004,D1004))*H1004</f>
        <v>-0</v>
      </c>
      <c r="T1004" s="0" t="n">
        <f aca="false">IF(N1004=1,ABS(S1004)+ABS(60),ABS(S1004-S1003))</f>
        <v>0</v>
      </c>
    </row>
    <row r="1005" customFormat="false" ht="15" hidden="false" customHeight="false" outlineLevel="0" collapsed="false">
      <c r="A1005" s="1" t="n">
        <v>37462</v>
      </c>
      <c r="B1005" s="2" t="n">
        <v>5045.07</v>
      </c>
      <c r="C1005" s="2" t="n">
        <v>77623</v>
      </c>
      <c r="D1005" s="2" t="n">
        <v>5057</v>
      </c>
      <c r="E1005" s="2" t="n">
        <v>5038</v>
      </c>
      <c r="F1005" s="2" t="n">
        <f aca="false">AVERAGE(B946:B1005)</f>
        <v>5450.0935</v>
      </c>
      <c r="G1005" s="2" t="n">
        <f aca="false">AVERAGE(C946:C1005)</f>
        <v>70032.25</v>
      </c>
      <c r="H1005" s="2" t="n">
        <f aca="false">SIGN(C1005-G1005)</f>
        <v>1</v>
      </c>
      <c r="I1005" s="0" t="n">
        <f aca="false">B1005-B1004</f>
        <v>5.59000000000015</v>
      </c>
      <c r="J1005" s="0" t="n">
        <f aca="false">H1004*I1005</f>
        <v>-5.59000000000015</v>
      </c>
      <c r="K1005" s="0" t="n">
        <f aca="false">K1004+I1005*L1004</f>
        <v>20246.97</v>
      </c>
      <c r="L1005" s="0" t="n">
        <f aca="false">INT(K1005*$O$1/B1005)*H1005</f>
        <v>24</v>
      </c>
      <c r="M1005" s="0" t="n">
        <f aca="false">ABS(L1005-L1004)</f>
        <v>48</v>
      </c>
      <c r="N1005" s="0" t="n">
        <f aca="false">COUNTIF(工作表2!$A$2:$A$248,A1005)</f>
        <v>0</v>
      </c>
      <c r="P1005" s="0" t="n">
        <f aca="false">D1005-IF(N1004=1,E1004,D1004)</f>
        <v>15</v>
      </c>
      <c r="Q1005" s="0" t="n">
        <f aca="false">H1004*P1005</f>
        <v>-15</v>
      </c>
      <c r="R1005" s="0" t="n">
        <f aca="false">R1004+P1005*S1004</f>
        <v>627</v>
      </c>
      <c r="S1005" s="0" t="n">
        <f aca="false">INT(R1005*$O$1/IF(N1005=1,E1005,D1005))*H1005</f>
        <v>0</v>
      </c>
      <c r="T1005" s="0" t="n">
        <f aca="false">IF(N1005=1,ABS(S1005)+ABS(60),ABS(S1005-S1004))</f>
        <v>0</v>
      </c>
    </row>
    <row r="1006" customFormat="false" ht="15" hidden="false" customHeight="false" outlineLevel="0" collapsed="false">
      <c r="A1006" s="1" t="n">
        <v>37463</v>
      </c>
      <c r="B1006" s="2" t="n">
        <v>4855.34</v>
      </c>
      <c r="C1006" s="2" t="n">
        <v>52472</v>
      </c>
      <c r="D1006" s="2" t="n">
        <v>4745</v>
      </c>
      <c r="E1006" s="2" t="n">
        <v>4750</v>
      </c>
      <c r="F1006" s="2" t="n">
        <f aca="false">AVERAGE(B947:B1006)</f>
        <v>5432.5105</v>
      </c>
      <c r="G1006" s="2" t="n">
        <f aca="false">AVERAGE(C947:C1006)</f>
        <v>69428</v>
      </c>
      <c r="H1006" s="2" t="n">
        <f aca="false">SIGN(C1006-G1006)</f>
        <v>-1</v>
      </c>
      <c r="I1006" s="0" t="n">
        <f aca="false">B1006-B1005</f>
        <v>-189.73</v>
      </c>
      <c r="J1006" s="0" t="n">
        <f aca="false">H1005*I1006</f>
        <v>-189.73</v>
      </c>
      <c r="K1006" s="0" t="n">
        <f aca="false">K1005+I1006*L1005</f>
        <v>15693.45</v>
      </c>
      <c r="L1006" s="0" t="n">
        <f aca="false">INT(K1006*$O$1/B1006)*H1006</f>
        <v>-19</v>
      </c>
      <c r="M1006" s="0" t="n">
        <f aca="false">ABS(L1006-L1005)</f>
        <v>43</v>
      </c>
      <c r="N1006" s="0" t="n">
        <f aca="false">COUNTIF(工作表2!$A$2:$A$248,A1006)</f>
        <v>0</v>
      </c>
      <c r="P1006" s="0" t="n">
        <f aca="false">D1006-IF(N1005=1,E1005,D1005)</f>
        <v>-312</v>
      </c>
      <c r="Q1006" s="0" t="n">
        <f aca="false">H1005*P1006</f>
        <v>-312</v>
      </c>
      <c r="R1006" s="0" t="n">
        <f aca="false">R1005+P1006*S1005</f>
        <v>627</v>
      </c>
      <c r="S1006" s="0" t="n">
        <f aca="false">INT(R1006*$O$1/IF(N1006=1,E1006,D1006))*H1006</f>
        <v>-0</v>
      </c>
      <c r="T1006" s="0" t="n">
        <f aca="false">IF(N1006=1,ABS(S1006)+ABS(60),ABS(S1006-S1005))</f>
        <v>0</v>
      </c>
    </row>
    <row r="1007" customFormat="false" ht="15" hidden="false" customHeight="false" outlineLevel="0" collapsed="false">
      <c r="A1007" s="1" t="n">
        <v>37466</v>
      </c>
      <c r="B1007" s="2" t="n">
        <v>4858.44</v>
      </c>
      <c r="C1007" s="2" t="n">
        <v>63299</v>
      </c>
      <c r="D1007" s="2" t="n">
        <v>4833</v>
      </c>
      <c r="E1007" s="2" t="n">
        <v>4820</v>
      </c>
      <c r="F1007" s="2" t="n">
        <f aca="false">AVERAGE(B948:B1007)</f>
        <v>5419.44316666667</v>
      </c>
      <c r="G1007" s="2" t="n">
        <f aca="false">AVERAGE(C948:C1007)</f>
        <v>69163.0333333333</v>
      </c>
      <c r="H1007" s="2" t="n">
        <f aca="false">SIGN(C1007-G1007)</f>
        <v>-1</v>
      </c>
      <c r="I1007" s="0" t="n">
        <f aca="false">B1007-B1006</f>
        <v>3.09999999999945</v>
      </c>
      <c r="J1007" s="0" t="n">
        <f aca="false">H1006*I1007</f>
        <v>-3.09999999999945</v>
      </c>
      <c r="K1007" s="0" t="n">
        <f aca="false">K1006+I1007*L1006</f>
        <v>15634.5500000001</v>
      </c>
      <c r="L1007" s="0" t="n">
        <f aca="false">INT(K1007*$O$1/B1007)*H1007</f>
        <v>-19</v>
      </c>
      <c r="M1007" s="0" t="n">
        <f aca="false">ABS(L1007-L1006)</f>
        <v>0</v>
      </c>
      <c r="N1007" s="0" t="n">
        <f aca="false">COUNTIF(工作表2!$A$2:$A$248,A1007)</f>
        <v>0</v>
      </c>
      <c r="P1007" s="0" t="n">
        <f aca="false">D1007-IF(N1006=1,E1006,D1006)</f>
        <v>88</v>
      </c>
      <c r="Q1007" s="0" t="n">
        <f aca="false">H1006*P1007</f>
        <v>-88</v>
      </c>
      <c r="R1007" s="0" t="n">
        <f aca="false">R1006+P1007*S1006</f>
        <v>627</v>
      </c>
      <c r="S1007" s="0" t="n">
        <f aca="false">INT(R1007*$O$1/IF(N1007=1,E1007,D1007))*H1007</f>
        <v>-0</v>
      </c>
      <c r="T1007" s="0" t="n">
        <f aca="false">IF(N1007=1,ABS(S1007)+ABS(60),ABS(S1007-S1006))</f>
        <v>0</v>
      </c>
    </row>
    <row r="1008" customFormat="false" ht="15" hidden="false" customHeight="false" outlineLevel="0" collapsed="false">
      <c r="A1008" s="1" t="n">
        <v>37467</v>
      </c>
      <c r="B1008" s="2" t="n">
        <v>5005.04</v>
      </c>
      <c r="C1008" s="2" t="n">
        <v>85293</v>
      </c>
      <c r="D1008" s="2" t="n">
        <v>4946</v>
      </c>
      <c r="E1008" s="2" t="n">
        <v>4955</v>
      </c>
      <c r="F1008" s="2" t="n">
        <f aca="false">AVERAGE(B949:B1008)</f>
        <v>5408.46083333333</v>
      </c>
      <c r="G1008" s="2" t="n">
        <f aca="false">AVERAGE(C949:C1008)</f>
        <v>69122.95</v>
      </c>
      <c r="H1008" s="2" t="n">
        <f aca="false">SIGN(C1008-G1008)</f>
        <v>1</v>
      </c>
      <c r="I1008" s="0" t="n">
        <f aca="false">B1008-B1007</f>
        <v>146.6</v>
      </c>
      <c r="J1008" s="0" t="n">
        <f aca="false">H1007*I1008</f>
        <v>-146.6</v>
      </c>
      <c r="K1008" s="0" t="n">
        <f aca="false">K1007+I1008*L1007</f>
        <v>12849.1500000001</v>
      </c>
      <c r="L1008" s="0" t="n">
        <f aca="false">INT(K1008*$O$1/B1008)*H1008</f>
        <v>15</v>
      </c>
      <c r="M1008" s="0" t="n">
        <f aca="false">ABS(L1008-L1007)</f>
        <v>34</v>
      </c>
      <c r="N1008" s="0" t="n">
        <f aca="false">COUNTIF(工作表2!$A$2:$A$248,A1008)</f>
        <v>0</v>
      </c>
      <c r="P1008" s="0" t="n">
        <f aca="false">D1008-IF(N1007=1,E1007,D1007)</f>
        <v>113</v>
      </c>
      <c r="Q1008" s="0" t="n">
        <f aca="false">H1007*P1008</f>
        <v>-113</v>
      </c>
      <c r="R1008" s="0" t="n">
        <f aca="false">R1007+P1008*S1007</f>
        <v>627</v>
      </c>
      <c r="S1008" s="0" t="n">
        <f aca="false">INT(R1008*$O$1/IF(N1008=1,E1008,D1008))*H1008</f>
        <v>0</v>
      </c>
      <c r="T1008" s="0" t="n">
        <f aca="false">IF(N1008=1,ABS(S1008)+ABS(60),ABS(S1008-S1007))</f>
        <v>0</v>
      </c>
    </row>
    <row r="1009" customFormat="false" ht="15" hidden="false" customHeight="false" outlineLevel="0" collapsed="false">
      <c r="A1009" s="1" t="n">
        <v>37468</v>
      </c>
      <c r="B1009" s="2" t="n">
        <v>4940.38</v>
      </c>
      <c r="C1009" s="2" t="n">
        <v>59016</v>
      </c>
      <c r="D1009" s="2" t="n">
        <v>4895</v>
      </c>
      <c r="E1009" s="2" t="n">
        <v>4905</v>
      </c>
      <c r="F1009" s="2" t="n">
        <f aca="false">AVERAGE(B950:B1009)</f>
        <v>5395.60833333333</v>
      </c>
      <c r="G1009" s="2" t="n">
        <f aca="false">AVERAGE(C950:C1009)</f>
        <v>68569.7166666667</v>
      </c>
      <c r="H1009" s="2" t="n">
        <f aca="false">SIGN(C1009-G1009)</f>
        <v>-1</v>
      </c>
      <c r="I1009" s="0" t="n">
        <f aca="false">B1009-B1008</f>
        <v>-64.6599999999999</v>
      </c>
      <c r="J1009" s="0" t="n">
        <f aca="false">H1008*I1009</f>
        <v>-64.6599999999999</v>
      </c>
      <c r="K1009" s="0" t="n">
        <f aca="false">K1008+I1009*L1008</f>
        <v>11879.2500000001</v>
      </c>
      <c r="L1009" s="0" t="n">
        <f aca="false">INT(K1009*$O$1/B1009)*H1009</f>
        <v>-14</v>
      </c>
      <c r="M1009" s="0" t="n">
        <f aca="false">ABS(L1009-L1008)</f>
        <v>29</v>
      </c>
      <c r="N1009" s="0" t="n">
        <f aca="false">COUNTIF(工作表2!$A$2:$A$248,A1009)</f>
        <v>0</v>
      </c>
      <c r="P1009" s="0" t="n">
        <f aca="false">D1009-IF(N1008=1,E1008,D1008)</f>
        <v>-51</v>
      </c>
      <c r="Q1009" s="0" t="n">
        <f aca="false">H1008*P1009</f>
        <v>-51</v>
      </c>
      <c r="R1009" s="0" t="n">
        <f aca="false">R1008+P1009*S1008</f>
        <v>627</v>
      </c>
      <c r="S1009" s="0" t="n">
        <f aca="false">INT(R1009*$O$1/IF(N1009=1,E1009,D1009))*H1009</f>
        <v>-0</v>
      </c>
      <c r="T1009" s="0" t="n">
        <f aca="false">IF(N1009=1,ABS(S1009)+ABS(60),ABS(S1009-S1008))</f>
        <v>0</v>
      </c>
    </row>
    <row r="1010" customFormat="false" ht="15" hidden="false" customHeight="false" outlineLevel="0" collapsed="false">
      <c r="A1010" s="1" t="n">
        <v>37469</v>
      </c>
      <c r="B1010" s="2" t="n">
        <v>4916.59</v>
      </c>
      <c r="C1010" s="2" t="n">
        <v>53886</v>
      </c>
      <c r="D1010" s="2" t="n">
        <v>4892</v>
      </c>
      <c r="E1010" s="2" t="n">
        <v>4897</v>
      </c>
      <c r="F1010" s="2" t="n">
        <f aca="false">AVERAGE(B951:B1010)</f>
        <v>5381.89683333333</v>
      </c>
      <c r="G1010" s="2" t="n">
        <f aca="false">AVERAGE(C951:C1010)</f>
        <v>67868.8833333333</v>
      </c>
      <c r="H1010" s="2" t="n">
        <f aca="false">SIGN(C1010-G1010)</f>
        <v>-1</v>
      </c>
      <c r="I1010" s="0" t="n">
        <f aca="false">B1010-B1009</f>
        <v>-23.79</v>
      </c>
      <c r="J1010" s="0" t="n">
        <f aca="false">H1009*I1010</f>
        <v>23.79</v>
      </c>
      <c r="K1010" s="0" t="n">
        <f aca="false">K1009+I1010*L1009</f>
        <v>12212.3100000001</v>
      </c>
      <c r="L1010" s="0" t="n">
        <f aca="false">INT(K1010*$O$1/B1010)*H1010</f>
        <v>-14</v>
      </c>
      <c r="M1010" s="0" t="n">
        <f aca="false">ABS(L1010-L1009)</f>
        <v>0</v>
      </c>
      <c r="N1010" s="0" t="n">
        <f aca="false">COUNTIF(工作表2!$A$2:$A$248,A1010)</f>
        <v>0</v>
      </c>
      <c r="P1010" s="0" t="n">
        <f aca="false">D1010-IF(N1009=1,E1009,D1009)</f>
        <v>-3</v>
      </c>
      <c r="Q1010" s="0" t="n">
        <f aca="false">H1009*P1010</f>
        <v>3</v>
      </c>
      <c r="R1010" s="0" t="n">
        <f aca="false">R1009+P1010*S1009</f>
        <v>627</v>
      </c>
      <c r="S1010" s="0" t="n">
        <f aca="false">INT(R1010*$O$1/IF(N1010=1,E1010,D1010))*H1010</f>
        <v>-0</v>
      </c>
      <c r="T1010" s="0" t="n">
        <f aca="false">IF(N1010=1,ABS(S1010)+ABS(60),ABS(S1010-S1009))</f>
        <v>0</v>
      </c>
    </row>
    <row r="1011" customFormat="false" ht="15" hidden="false" customHeight="false" outlineLevel="0" collapsed="false">
      <c r="A1011" s="1" t="n">
        <v>37470</v>
      </c>
      <c r="B1011" s="2" t="n">
        <v>4920.89</v>
      </c>
      <c r="C1011" s="2" t="n">
        <v>51387</v>
      </c>
      <c r="D1011" s="2" t="n">
        <v>4920</v>
      </c>
      <c r="E1011" s="2" t="n">
        <v>4910</v>
      </c>
      <c r="F1011" s="2" t="n">
        <f aca="false">AVERAGE(B952:B1011)</f>
        <v>5367.12333333333</v>
      </c>
      <c r="G1011" s="2" t="n">
        <f aca="false">AVERAGE(C952:C1011)</f>
        <v>67363.6333333333</v>
      </c>
      <c r="H1011" s="2" t="n">
        <f aca="false">SIGN(C1011-G1011)</f>
        <v>-1</v>
      </c>
      <c r="I1011" s="0" t="n">
        <f aca="false">B1011-B1010</f>
        <v>4.30000000000018</v>
      </c>
      <c r="J1011" s="0" t="n">
        <f aca="false">H1010*I1011</f>
        <v>-4.30000000000018</v>
      </c>
      <c r="K1011" s="0" t="n">
        <f aca="false">K1010+I1011*L1010</f>
        <v>12152.1100000001</v>
      </c>
      <c r="L1011" s="0" t="n">
        <f aca="false">INT(K1011*$O$1/B1011)*H1011</f>
        <v>-14</v>
      </c>
      <c r="M1011" s="0" t="n">
        <f aca="false">ABS(L1011-L1010)</f>
        <v>0</v>
      </c>
      <c r="N1011" s="0" t="n">
        <f aca="false">COUNTIF(工作表2!$A$2:$A$248,A1011)</f>
        <v>0</v>
      </c>
      <c r="P1011" s="0" t="n">
        <f aca="false">D1011-IF(N1010=1,E1010,D1010)</f>
        <v>28</v>
      </c>
      <c r="Q1011" s="0" t="n">
        <f aca="false">H1010*P1011</f>
        <v>-28</v>
      </c>
      <c r="R1011" s="0" t="n">
        <f aca="false">R1010+P1011*S1010</f>
        <v>627</v>
      </c>
      <c r="S1011" s="0" t="n">
        <f aca="false">INT(R1011*$O$1/IF(N1011=1,E1011,D1011))*H1011</f>
        <v>-0</v>
      </c>
      <c r="T1011" s="0" t="n">
        <f aca="false">IF(N1011=1,ABS(S1011)+ABS(60),ABS(S1011-S1010))</f>
        <v>0</v>
      </c>
    </row>
    <row r="1012" customFormat="false" ht="15" hidden="false" customHeight="false" outlineLevel="0" collapsed="false">
      <c r="A1012" s="1" t="n">
        <v>37473</v>
      </c>
      <c r="B1012" s="2" t="n">
        <v>4636.67</v>
      </c>
      <c r="C1012" s="2" t="n">
        <v>46399</v>
      </c>
      <c r="D1012" s="2" t="n">
        <v>4576</v>
      </c>
      <c r="E1012" s="2" t="n">
        <v>4578</v>
      </c>
      <c r="F1012" s="2" t="n">
        <f aca="false">AVERAGE(B953:B1012)</f>
        <v>5348.69016666667</v>
      </c>
      <c r="G1012" s="2" t="n">
        <f aca="false">AVERAGE(C953:C1012)</f>
        <v>67308.5333333333</v>
      </c>
      <c r="H1012" s="2" t="n">
        <f aca="false">SIGN(C1012-G1012)</f>
        <v>-1</v>
      </c>
      <c r="I1012" s="0" t="n">
        <f aca="false">B1012-B1011</f>
        <v>-284.22</v>
      </c>
      <c r="J1012" s="0" t="n">
        <f aca="false">H1011*I1012</f>
        <v>284.22</v>
      </c>
      <c r="K1012" s="0" t="n">
        <f aca="false">K1011+I1012*L1011</f>
        <v>16131.1900000001</v>
      </c>
      <c r="L1012" s="0" t="n">
        <f aca="false">INT(K1012*$O$1/B1012)*H1012</f>
        <v>-20</v>
      </c>
      <c r="M1012" s="0" t="n">
        <f aca="false">ABS(L1012-L1011)</f>
        <v>6</v>
      </c>
      <c r="N1012" s="0" t="n">
        <f aca="false">COUNTIF(工作表2!$A$2:$A$248,A1012)</f>
        <v>0</v>
      </c>
      <c r="P1012" s="0" t="n">
        <f aca="false">D1012-IF(N1011=1,E1011,D1011)</f>
        <v>-344</v>
      </c>
      <c r="Q1012" s="0" t="n">
        <f aca="false">H1011*P1012</f>
        <v>344</v>
      </c>
      <c r="R1012" s="0" t="n">
        <f aca="false">R1011+P1012*S1011</f>
        <v>627</v>
      </c>
      <c r="S1012" s="0" t="n">
        <f aca="false">INT(R1012*$O$1/IF(N1012=1,E1012,D1012))*H1012</f>
        <v>-0</v>
      </c>
      <c r="T1012" s="0" t="n">
        <f aca="false">IF(N1012=1,ABS(S1012)+ABS(60),ABS(S1012-S1011))</f>
        <v>0</v>
      </c>
    </row>
    <row r="1013" customFormat="false" ht="15" hidden="false" customHeight="false" outlineLevel="0" collapsed="false">
      <c r="A1013" s="1" t="n">
        <v>37474</v>
      </c>
      <c r="B1013" s="2" t="n">
        <v>4572.35</v>
      </c>
      <c r="C1013" s="2" t="n">
        <v>56340</v>
      </c>
      <c r="D1013" s="2" t="n">
        <v>4530</v>
      </c>
      <c r="E1013" s="2" t="n">
        <v>4525</v>
      </c>
      <c r="F1013" s="2" t="n">
        <f aca="false">AVERAGE(B954:B1013)</f>
        <v>5328.964</v>
      </c>
      <c r="G1013" s="2" t="n">
        <f aca="false">AVERAGE(C954:C1013)</f>
        <v>67200.1166666667</v>
      </c>
      <c r="H1013" s="2" t="n">
        <f aca="false">SIGN(C1013-G1013)</f>
        <v>-1</v>
      </c>
      <c r="I1013" s="0" t="n">
        <f aca="false">B1013-B1012</f>
        <v>-64.3199999999997</v>
      </c>
      <c r="J1013" s="0" t="n">
        <f aca="false">H1012*I1013</f>
        <v>64.3199999999997</v>
      </c>
      <c r="K1013" s="0" t="n">
        <f aca="false">K1012+I1013*L1012</f>
        <v>17417.59</v>
      </c>
      <c r="L1013" s="0" t="n">
        <f aca="false">INT(K1013*$O$1/B1013)*H1013</f>
        <v>-22</v>
      </c>
      <c r="M1013" s="0" t="n">
        <f aca="false">ABS(L1013-L1012)</f>
        <v>2</v>
      </c>
      <c r="N1013" s="0" t="n">
        <f aca="false">COUNTIF(工作表2!$A$2:$A$248,A1013)</f>
        <v>0</v>
      </c>
      <c r="P1013" s="0" t="n">
        <f aca="false">D1013-IF(N1012=1,E1012,D1012)</f>
        <v>-46</v>
      </c>
      <c r="Q1013" s="0" t="n">
        <f aca="false">H1012*P1013</f>
        <v>46</v>
      </c>
      <c r="R1013" s="0" t="n">
        <f aca="false">R1012+P1013*S1012</f>
        <v>627</v>
      </c>
      <c r="S1013" s="0" t="n">
        <f aca="false">INT(R1013*$O$1/IF(N1013=1,E1013,D1013))*H1013</f>
        <v>-0</v>
      </c>
      <c r="T1013" s="0" t="n">
        <f aca="false">IF(N1013=1,ABS(S1013)+ABS(60),ABS(S1013-S1012))</f>
        <v>0</v>
      </c>
    </row>
    <row r="1014" customFormat="false" ht="15" hidden="false" customHeight="false" outlineLevel="0" collapsed="false">
      <c r="A1014" s="1" t="n">
        <v>37475</v>
      </c>
      <c r="B1014" s="2" t="n">
        <v>4720.73</v>
      </c>
      <c r="C1014" s="2" t="n">
        <v>59388</v>
      </c>
      <c r="D1014" s="2" t="n">
        <v>4669</v>
      </c>
      <c r="E1014" s="2" t="n">
        <v>4669</v>
      </c>
      <c r="F1014" s="2" t="n">
        <f aca="false">AVERAGE(B955:B1014)</f>
        <v>5309.13133333333</v>
      </c>
      <c r="G1014" s="2" t="n">
        <f aca="false">AVERAGE(C955:C1014)</f>
        <v>66525.85</v>
      </c>
      <c r="H1014" s="2" t="n">
        <f aca="false">SIGN(C1014-G1014)</f>
        <v>-1</v>
      </c>
      <c r="I1014" s="0" t="n">
        <f aca="false">B1014-B1013</f>
        <v>148.379999999999</v>
      </c>
      <c r="J1014" s="0" t="n">
        <f aca="false">H1013*I1014</f>
        <v>-148.379999999999</v>
      </c>
      <c r="K1014" s="0" t="n">
        <f aca="false">K1013+I1014*L1013</f>
        <v>14153.2300000001</v>
      </c>
      <c r="L1014" s="0" t="n">
        <f aca="false">INT(K1014*$O$1/B1014)*H1014</f>
        <v>-17</v>
      </c>
      <c r="M1014" s="0" t="n">
        <f aca="false">ABS(L1014-L1013)</f>
        <v>5</v>
      </c>
      <c r="N1014" s="0" t="n">
        <f aca="false">COUNTIF(工作表2!$A$2:$A$248,A1014)</f>
        <v>0</v>
      </c>
      <c r="P1014" s="0" t="n">
        <f aca="false">D1014-IF(N1013=1,E1013,D1013)</f>
        <v>139</v>
      </c>
      <c r="Q1014" s="0" t="n">
        <f aca="false">H1013*P1014</f>
        <v>-139</v>
      </c>
      <c r="R1014" s="0" t="n">
        <f aca="false">R1013+P1014*S1013</f>
        <v>627</v>
      </c>
      <c r="S1014" s="0" t="n">
        <f aca="false">INT(R1014*$O$1/IF(N1014=1,E1014,D1014))*H1014</f>
        <v>-0</v>
      </c>
      <c r="T1014" s="0" t="n">
        <f aca="false">IF(N1014=1,ABS(S1014)+ABS(60),ABS(S1014-S1013))</f>
        <v>0</v>
      </c>
    </row>
    <row r="1015" customFormat="false" ht="15" hidden="false" customHeight="false" outlineLevel="0" collapsed="false">
      <c r="A1015" s="1" t="n">
        <v>37476</v>
      </c>
      <c r="B1015" s="2" t="n">
        <v>4700.23</v>
      </c>
      <c r="C1015" s="2" t="n">
        <v>68779</v>
      </c>
      <c r="D1015" s="2" t="n">
        <v>4632</v>
      </c>
      <c r="E1015" s="2" t="n">
        <v>4625</v>
      </c>
      <c r="F1015" s="2" t="n">
        <f aca="false">AVERAGE(B956:B1015)</f>
        <v>5290.77733333333</v>
      </c>
      <c r="G1015" s="2" t="n">
        <f aca="false">AVERAGE(C956:C1015)</f>
        <v>66613.3166666667</v>
      </c>
      <c r="H1015" s="2" t="n">
        <f aca="false">SIGN(C1015-G1015)</f>
        <v>1</v>
      </c>
      <c r="I1015" s="0" t="n">
        <f aca="false">B1015-B1014</f>
        <v>-20.5</v>
      </c>
      <c r="J1015" s="0" t="n">
        <f aca="false">H1014*I1015</f>
        <v>20.5</v>
      </c>
      <c r="K1015" s="0" t="n">
        <f aca="false">K1014+I1015*L1014</f>
        <v>14501.7300000001</v>
      </c>
      <c r="L1015" s="0" t="n">
        <f aca="false">INT(K1015*$O$1/B1015)*H1015</f>
        <v>18</v>
      </c>
      <c r="M1015" s="0" t="n">
        <f aca="false">ABS(L1015-L1014)</f>
        <v>35</v>
      </c>
      <c r="N1015" s="0" t="n">
        <f aca="false">COUNTIF(工作表2!$A$2:$A$248,A1015)</f>
        <v>0</v>
      </c>
      <c r="P1015" s="0" t="n">
        <f aca="false">D1015-IF(N1014=1,E1014,D1014)</f>
        <v>-37</v>
      </c>
      <c r="Q1015" s="0" t="n">
        <f aca="false">H1014*P1015</f>
        <v>37</v>
      </c>
      <c r="R1015" s="0" t="n">
        <f aca="false">R1014+P1015*S1014</f>
        <v>627</v>
      </c>
      <c r="S1015" s="0" t="n">
        <f aca="false">INT(R1015*$O$1/IF(N1015=1,E1015,D1015))*H1015</f>
        <v>0</v>
      </c>
      <c r="T1015" s="0" t="n">
        <f aca="false">IF(N1015=1,ABS(S1015)+ABS(60),ABS(S1015-S1014))</f>
        <v>0</v>
      </c>
    </row>
    <row r="1016" customFormat="false" ht="15" hidden="false" customHeight="false" outlineLevel="0" collapsed="false">
      <c r="A1016" s="1" t="n">
        <v>37477</v>
      </c>
      <c r="B1016" s="2" t="n">
        <v>4851.44</v>
      </c>
      <c r="C1016" s="2" t="n">
        <v>82840</v>
      </c>
      <c r="D1016" s="2" t="n">
        <v>4769</v>
      </c>
      <c r="E1016" s="2" t="n">
        <v>4770</v>
      </c>
      <c r="F1016" s="2" t="n">
        <f aca="false">AVERAGE(B957:B1016)</f>
        <v>5275.13733333333</v>
      </c>
      <c r="G1016" s="2" t="n">
        <f aca="false">AVERAGE(C957:C1016)</f>
        <v>66742.9</v>
      </c>
      <c r="H1016" s="2" t="n">
        <f aca="false">SIGN(C1016-G1016)</f>
        <v>1</v>
      </c>
      <c r="I1016" s="0" t="n">
        <f aca="false">B1016-B1015</f>
        <v>151.21</v>
      </c>
      <c r="J1016" s="0" t="n">
        <f aca="false">H1015*I1016</f>
        <v>151.21</v>
      </c>
      <c r="K1016" s="0" t="n">
        <f aca="false">K1015+I1016*L1015</f>
        <v>17223.5100000001</v>
      </c>
      <c r="L1016" s="0" t="n">
        <f aca="false">INT(K1016*$O$1/B1016)*H1016</f>
        <v>21</v>
      </c>
      <c r="M1016" s="0" t="n">
        <f aca="false">ABS(L1016-L1015)</f>
        <v>3</v>
      </c>
      <c r="N1016" s="0" t="n">
        <f aca="false">COUNTIF(工作表2!$A$2:$A$248,A1016)</f>
        <v>0</v>
      </c>
      <c r="P1016" s="0" t="n">
        <f aca="false">D1016-IF(N1015=1,E1015,D1015)</f>
        <v>137</v>
      </c>
      <c r="Q1016" s="0" t="n">
        <f aca="false">H1015*P1016</f>
        <v>137</v>
      </c>
      <c r="R1016" s="0" t="n">
        <f aca="false">R1015+P1016*S1015</f>
        <v>627</v>
      </c>
      <c r="S1016" s="0" t="n">
        <f aca="false">INT(R1016*$O$1/IF(N1016=1,E1016,D1016))*H1016</f>
        <v>0</v>
      </c>
      <c r="T1016" s="0" t="n">
        <f aca="false">IF(N1016=1,ABS(S1016)+ABS(60),ABS(S1016-S1015))</f>
        <v>0</v>
      </c>
    </row>
    <row r="1017" customFormat="false" ht="15" hidden="false" customHeight="false" outlineLevel="0" collapsed="false">
      <c r="A1017" s="1" t="n">
        <v>37480</v>
      </c>
      <c r="B1017" s="2" t="n">
        <v>4852.07</v>
      </c>
      <c r="C1017" s="2" t="n">
        <v>55992</v>
      </c>
      <c r="D1017" s="2" t="n">
        <v>4773</v>
      </c>
      <c r="E1017" s="2" t="n">
        <v>4765</v>
      </c>
      <c r="F1017" s="2" t="n">
        <f aca="false">AVERAGE(B958:B1017)</f>
        <v>5263.09333333333</v>
      </c>
      <c r="G1017" s="2" t="n">
        <f aca="false">AVERAGE(C958:C1017)</f>
        <v>66685.9</v>
      </c>
      <c r="H1017" s="2" t="n">
        <f aca="false">SIGN(C1017-G1017)</f>
        <v>-1</v>
      </c>
      <c r="I1017" s="0" t="n">
        <f aca="false">B1017-B1016</f>
        <v>0.630000000000109</v>
      </c>
      <c r="J1017" s="0" t="n">
        <f aca="false">H1016*I1017</f>
        <v>0.630000000000109</v>
      </c>
      <c r="K1017" s="0" t="n">
        <f aca="false">K1016+I1017*L1016</f>
        <v>17236.7400000001</v>
      </c>
      <c r="L1017" s="0" t="n">
        <f aca="false">INT(K1017*$O$1/B1017)*H1017</f>
        <v>-21</v>
      </c>
      <c r="M1017" s="0" t="n">
        <f aca="false">ABS(L1017-L1016)</f>
        <v>42</v>
      </c>
      <c r="N1017" s="0" t="n">
        <f aca="false">COUNTIF(工作表2!$A$2:$A$248,A1017)</f>
        <v>0</v>
      </c>
      <c r="P1017" s="0" t="n">
        <f aca="false">D1017-IF(N1016=1,E1016,D1016)</f>
        <v>4</v>
      </c>
      <c r="Q1017" s="0" t="n">
        <f aca="false">H1016*P1017</f>
        <v>4</v>
      </c>
      <c r="R1017" s="0" t="n">
        <f aca="false">R1016+P1017*S1016</f>
        <v>627</v>
      </c>
      <c r="S1017" s="0" t="n">
        <f aca="false">INT(R1017*$O$1/IF(N1017=1,E1017,D1017))*H1017</f>
        <v>-0</v>
      </c>
      <c r="T1017" s="0" t="n">
        <f aca="false">IF(N1017=1,ABS(S1017)+ABS(60),ABS(S1017-S1016))</f>
        <v>0</v>
      </c>
    </row>
    <row r="1018" customFormat="false" ht="15" hidden="false" customHeight="false" outlineLevel="0" collapsed="false">
      <c r="A1018" s="1" t="n">
        <v>37481</v>
      </c>
      <c r="B1018" s="2" t="n">
        <v>4817.93</v>
      </c>
      <c r="C1018" s="2" t="n">
        <v>45230</v>
      </c>
      <c r="D1018" s="2" t="n">
        <v>4771</v>
      </c>
      <c r="E1018" s="2" t="n">
        <v>4760</v>
      </c>
      <c r="F1018" s="2" t="n">
        <f aca="false">AVERAGE(B959:B1018)</f>
        <v>5252.6725</v>
      </c>
      <c r="G1018" s="2" t="n">
        <f aca="false">AVERAGE(C959:C1018)</f>
        <v>66432.3</v>
      </c>
      <c r="H1018" s="2" t="n">
        <f aca="false">SIGN(C1018-G1018)</f>
        <v>-1</v>
      </c>
      <c r="I1018" s="0" t="n">
        <f aca="false">B1018-B1017</f>
        <v>-34.1399999999994</v>
      </c>
      <c r="J1018" s="0" t="n">
        <f aca="false">H1017*I1018</f>
        <v>34.1399999999994</v>
      </c>
      <c r="K1018" s="0" t="n">
        <f aca="false">K1017+I1018*L1017</f>
        <v>17953.6800000001</v>
      </c>
      <c r="L1018" s="0" t="n">
        <f aca="false">INT(K1018*$O$1/B1018)*H1018</f>
        <v>-22</v>
      </c>
      <c r="M1018" s="0" t="n">
        <f aca="false">ABS(L1018-L1017)</f>
        <v>1</v>
      </c>
      <c r="N1018" s="0" t="n">
        <f aca="false">COUNTIF(工作表2!$A$2:$A$248,A1018)</f>
        <v>0</v>
      </c>
      <c r="P1018" s="0" t="n">
        <f aca="false">D1018-IF(N1017=1,E1017,D1017)</f>
        <v>-2</v>
      </c>
      <c r="Q1018" s="0" t="n">
        <f aca="false">H1017*P1018</f>
        <v>2</v>
      </c>
      <c r="R1018" s="0" t="n">
        <f aca="false">R1017+P1018*S1017</f>
        <v>627</v>
      </c>
      <c r="S1018" s="0" t="n">
        <f aca="false">INT(R1018*$O$1/IF(N1018=1,E1018,D1018))*H1018</f>
        <v>-0</v>
      </c>
      <c r="T1018" s="0" t="n">
        <f aca="false">IF(N1018=1,ABS(S1018)+ABS(60),ABS(S1018-S1017))</f>
        <v>0</v>
      </c>
    </row>
    <row r="1019" customFormat="false" ht="15" hidden="false" customHeight="false" outlineLevel="0" collapsed="false">
      <c r="A1019" s="1" t="n">
        <v>37482</v>
      </c>
      <c r="B1019" s="2" t="n">
        <v>4887.43</v>
      </c>
      <c r="C1019" s="2" t="n">
        <v>65330</v>
      </c>
      <c r="D1019" s="2" t="n">
        <v>4847</v>
      </c>
      <c r="E1019" s="2" t="n">
        <v>4840</v>
      </c>
      <c r="F1019" s="2" t="n">
        <f aca="false">AVERAGE(B960:B1019)</f>
        <v>5241.769</v>
      </c>
      <c r="G1019" s="2" t="n">
        <f aca="false">AVERAGE(C960:C1019)</f>
        <v>66417.8333333333</v>
      </c>
      <c r="H1019" s="2" t="n">
        <f aca="false">SIGN(C1019-G1019)</f>
        <v>-1</v>
      </c>
      <c r="I1019" s="0" t="n">
        <f aca="false">B1019-B1018</f>
        <v>69.5</v>
      </c>
      <c r="J1019" s="0" t="n">
        <f aca="false">H1018*I1019</f>
        <v>-69.5</v>
      </c>
      <c r="K1019" s="0" t="n">
        <f aca="false">K1018+I1019*L1018</f>
        <v>16424.6800000001</v>
      </c>
      <c r="L1019" s="0" t="n">
        <f aca="false">INT(K1019*$O$1/B1019)*H1019</f>
        <v>-20</v>
      </c>
      <c r="M1019" s="0" t="n">
        <f aca="false">ABS(L1019-L1018)</f>
        <v>2</v>
      </c>
      <c r="N1019" s="0" t="n">
        <f aca="false">COUNTIF(工作表2!$A$2:$A$248,A1019)</f>
        <v>0</v>
      </c>
      <c r="P1019" s="0" t="n">
        <f aca="false">D1019-IF(N1018=1,E1018,D1018)</f>
        <v>76</v>
      </c>
      <c r="Q1019" s="0" t="n">
        <f aca="false">H1018*P1019</f>
        <v>-76</v>
      </c>
      <c r="R1019" s="0" t="n">
        <f aca="false">R1018+P1019*S1018</f>
        <v>627</v>
      </c>
      <c r="S1019" s="0" t="n">
        <f aca="false">INT(R1019*$O$1/IF(N1019=1,E1019,D1019))*H1019</f>
        <v>-0</v>
      </c>
      <c r="T1019" s="0" t="n">
        <f aca="false">IF(N1019=1,ABS(S1019)+ABS(60),ABS(S1019-S1018))</f>
        <v>0</v>
      </c>
    </row>
    <row r="1020" customFormat="false" ht="15" hidden="false" customHeight="false" outlineLevel="0" collapsed="false">
      <c r="A1020" s="1" t="n">
        <v>37483</v>
      </c>
      <c r="B1020" s="2" t="n">
        <v>4931.47</v>
      </c>
      <c r="C1020" s="2" t="n">
        <v>101660</v>
      </c>
      <c r="D1020" s="2" t="n">
        <v>4907</v>
      </c>
      <c r="E1020" s="2" t="n">
        <v>4890</v>
      </c>
      <c r="F1020" s="2" t="n">
        <f aca="false">AVERAGE(B961:B1020)</f>
        <v>5231.46083333333</v>
      </c>
      <c r="G1020" s="2" t="n">
        <f aca="false">AVERAGE(C961:C1020)</f>
        <v>67092.0333333333</v>
      </c>
      <c r="H1020" s="2" t="n">
        <f aca="false">SIGN(C1020-G1020)</f>
        <v>1</v>
      </c>
      <c r="I1020" s="0" t="n">
        <f aca="false">B1020-B1019</f>
        <v>44.04</v>
      </c>
      <c r="J1020" s="0" t="n">
        <f aca="false">H1019*I1020</f>
        <v>-44.04</v>
      </c>
      <c r="K1020" s="0" t="n">
        <f aca="false">K1019+I1020*L1019</f>
        <v>15543.8800000001</v>
      </c>
      <c r="L1020" s="0" t="n">
        <f aca="false">INT(K1020*$O$1/B1020)*H1020</f>
        <v>18</v>
      </c>
      <c r="M1020" s="0" t="n">
        <f aca="false">ABS(L1020-L1019)</f>
        <v>38</v>
      </c>
      <c r="N1020" s="0" t="n">
        <f aca="false">COUNTIF(工作表2!$A$2:$A$248,A1020)</f>
        <v>0</v>
      </c>
      <c r="P1020" s="0" t="n">
        <f aca="false">D1020-IF(N1019=1,E1019,D1019)</f>
        <v>60</v>
      </c>
      <c r="Q1020" s="0" t="n">
        <f aca="false">H1019*P1020</f>
        <v>-60</v>
      </c>
      <c r="R1020" s="0" t="n">
        <f aca="false">R1019+P1020*S1019</f>
        <v>627</v>
      </c>
      <c r="S1020" s="0" t="n">
        <f aca="false">INT(R1020*$O$1/IF(N1020=1,E1020,D1020))*H1020</f>
        <v>0</v>
      </c>
      <c r="T1020" s="0" t="n">
        <f aca="false">IF(N1020=1,ABS(S1020)+ABS(60),ABS(S1020-S1019))</f>
        <v>0</v>
      </c>
    </row>
    <row r="1021" customFormat="false" ht="15" hidden="false" customHeight="false" outlineLevel="0" collapsed="false">
      <c r="A1021" s="1" t="n">
        <v>37484</v>
      </c>
      <c r="B1021" s="2" t="n">
        <v>4919.02</v>
      </c>
      <c r="C1021" s="2" t="n">
        <v>75050</v>
      </c>
      <c r="D1021" s="2" t="n">
        <v>4882</v>
      </c>
      <c r="E1021" s="2" t="n">
        <v>4883</v>
      </c>
      <c r="F1021" s="2" t="n">
        <f aca="false">AVERAGE(B962:B1021)</f>
        <v>5218.33783333333</v>
      </c>
      <c r="G1021" s="2" t="n">
        <f aca="false">AVERAGE(C962:C1021)</f>
        <v>66886.9833333333</v>
      </c>
      <c r="H1021" s="2" t="n">
        <f aca="false">SIGN(C1021-G1021)</f>
        <v>1</v>
      </c>
      <c r="I1021" s="0" t="n">
        <f aca="false">B1021-B1020</f>
        <v>-12.4499999999998</v>
      </c>
      <c r="J1021" s="0" t="n">
        <f aca="false">H1020*I1021</f>
        <v>-12.4499999999998</v>
      </c>
      <c r="K1021" s="0" t="n">
        <f aca="false">K1020+I1021*L1020</f>
        <v>15319.7800000001</v>
      </c>
      <c r="L1021" s="0" t="n">
        <f aca="false">INT(K1021*$O$1/B1021)*H1021</f>
        <v>18</v>
      </c>
      <c r="M1021" s="0" t="n">
        <f aca="false">ABS(L1021-L1020)</f>
        <v>0</v>
      </c>
      <c r="N1021" s="0" t="n">
        <f aca="false">COUNTIF(工作表2!$A$2:$A$248,A1021)</f>
        <v>0</v>
      </c>
      <c r="P1021" s="0" t="n">
        <f aca="false">D1021-IF(N1020=1,E1020,D1020)</f>
        <v>-25</v>
      </c>
      <c r="Q1021" s="0" t="n">
        <f aca="false">H1020*P1021</f>
        <v>-25</v>
      </c>
      <c r="R1021" s="0" t="n">
        <f aca="false">R1020+P1021*S1020</f>
        <v>627</v>
      </c>
      <c r="S1021" s="0" t="n">
        <f aca="false">INT(R1021*$O$1/IF(N1021=1,E1021,D1021))*H1021</f>
        <v>0</v>
      </c>
      <c r="T1021" s="0" t="n">
        <f aca="false">IF(N1021=1,ABS(S1021)+ABS(60),ABS(S1021-S1020))</f>
        <v>0</v>
      </c>
    </row>
    <row r="1022" customFormat="false" ht="15" hidden="false" customHeight="false" outlineLevel="0" collapsed="false">
      <c r="A1022" s="1" t="n">
        <v>37487</v>
      </c>
      <c r="B1022" s="2" t="n">
        <v>4888</v>
      </c>
      <c r="C1022" s="2" t="n">
        <v>54796</v>
      </c>
      <c r="D1022" s="2" t="n">
        <v>4854</v>
      </c>
      <c r="E1022" s="2" t="n">
        <v>4845</v>
      </c>
      <c r="F1022" s="2" t="n">
        <f aca="false">AVERAGE(B963:B1022)</f>
        <v>5204.30616666667</v>
      </c>
      <c r="G1022" s="2" t="n">
        <f aca="false">AVERAGE(C963:C1022)</f>
        <v>66660.3166666667</v>
      </c>
      <c r="H1022" s="2" t="n">
        <f aca="false">SIGN(C1022-G1022)</f>
        <v>-1</v>
      </c>
      <c r="I1022" s="0" t="n">
        <f aca="false">B1022-B1021</f>
        <v>-31.0200000000004</v>
      </c>
      <c r="J1022" s="0" t="n">
        <f aca="false">H1021*I1022</f>
        <v>-31.0200000000004</v>
      </c>
      <c r="K1022" s="0" t="n">
        <f aca="false">K1021+I1022*L1021</f>
        <v>14761.4200000001</v>
      </c>
      <c r="L1022" s="0" t="n">
        <f aca="false">INT(K1022*$O$1/B1022)*H1022</f>
        <v>-18</v>
      </c>
      <c r="M1022" s="0" t="n">
        <f aca="false">ABS(L1022-L1021)</f>
        <v>36</v>
      </c>
      <c r="N1022" s="0" t="n">
        <f aca="false">COUNTIF(工作表2!$A$2:$A$248,A1022)</f>
        <v>0</v>
      </c>
      <c r="P1022" s="0" t="n">
        <f aca="false">D1022-IF(N1021=1,E1021,D1021)</f>
        <v>-28</v>
      </c>
      <c r="Q1022" s="0" t="n">
        <f aca="false">H1021*P1022</f>
        <v>-28</v>
      </c>
      <c r="R1022" s="0" t="n">
        <f aca="false">R1021+P1022*S1021</f>
        <v>627</v>
      </c>
      <c r="S1022" s="0" t="n">
        <f aca="false">INT(R1022*$O$1/IF(N1022=1,E1022,D1022))*H1022</f>
        <v>-0</v>
      </c>
      <c r="T1022" s="0" t="n">
        <f aca="false">IF(N1022=1,ABS(S1022)+ABS(60),ABS(S1022-S1021))</f>
        <v>0</v>
      </c>
    </row>
    <row r="1023" customFormat="false" ht="15" hidden="false" customHeight="false" outlineLevel="0" collapsed="false">
      <c r="A1023" s="1" t="n">
        <v>37488</v>
      </c>
      <c r="B1023" s="2" t="n">
        <v>4919.26</v>
      </c>
      <c r="C1023" s="2" t="n">
        <v>62748</v>
      </c>
      <c r="D1023" s="2" t="n">
        <v>4900</v>
      </c>
      <c r="E1023" s="2" t="n">
        <v>4880</v>
      </c>
      <c r="F1023" s="2" t="n">
        <f aca="false">AVERAGE(B964:B1023)</f>
        <v>5191.80166666667</v>
      </c>
      <c r="G1023" s="2" t="n">
        <f aca="false">AVERAGE(C964:C1023)</f>
        <v>66459.2833333333</v>
      </c>
      <c r="H1023" s="2" t="n">
        <f aca="false">SIGN(C1023-G1023)</f>
        <v>-1</v>
      </c>
      <c r="I1023" s="0" t="n">
        <f aca="false">B1023-B1022</f>
        <v>31.2600000000002</v>
      </c>
      <c r="J1023" s="0" t="n">
        <f aca="false">H1022*I1023</f>
        <v>-31.2600000000002</v>
      </c>
      <c r="K1023" s="0" t="n">
        <f aca="false">K1022+I1023*L1022</f>
        <v>14198.7400000001</v>
      </c>
      <c r="L1023" s="0" t="n">
        <f aca="false">INT(K1023*$O$1/B1023)*H1023</f>
        <v>-17</v>
      </c>
      <c r="M1023" s="0" t="n">
        <f aca="false">ABS(L1023-L1022)</f>
        <v>1</v>
      </c>
      <c r="N1023" s="0" t="n">
        <f aca="false">COUNTIF(工作表2!$A$2:$A$248,A1023)</f>
        <v>0</v>
      </c>
      <c r="P1023" s="0" t="n">
        <f aca="false">D1023-IF(N1022=1,E1022,D1022)</f>
        <v>46</v>
      </c>
      <c r="Q1023" s="0" t="n">
        <f aca="false">H1022*P1023</f>
        <v>-46</v>
      </c>
      <c r="R1023" s="0" t="n">
        <f aca="false">R1022+P1023*S1022</f>
        <v>627</v>
      </c>
      <c r="S1023" s="0" t="n">
        <f aca="false">INT(R1023*$O$1/IF(N1023=1,E1023,D1023))*H1023</f>
        <v>-0</v>
      </c>
      <c r="T1023" s="0" t="n">
        <f aca="false">IF(N1023=1,ABS(S1023)+ABS(60),ABS(S1023-S1022))</f>
        <v>0</v>
      </c>
    </row>
    <row r="1024" customFormat="false" ht="15" hidden="false" customHeight="false" outlineLevel="0" collapsed="false">
      <c r="A1024" s="1" t="n">
        <v>37489</v>
      </c>
      <c r="B1024" s="2" t="n">
        <v>4887.79</v>
      </c>
      <c r="C1024" s="2" t="n">
        <v>46755</v>
      </c>
      <c r="D1024" s="2" t="n">
        <v>4894</v>
      </c>
      <c r="E1024" s="2" t="n">
        <v>4857</v>
      </c>
      <c r="F1024" s="2" t="n">
        <f aca="false">AVERAGE(B965:B1024)</f>
        <v>5179.54433333333</v>
      </c>
      <c r="G1024" s="2" t="n">
        <f aca="false">AVERAGE(C965:C1024)</f>
        <v>66422.45</v>
      </c>
      <c r="H1024" s="2" t="n">
        <f aca="false">SIGN(C1024-G1024)</f>
        <v>-1</v>
      </c>
      <c r="I1024" s="0" t="n">
        <f aca="false">B1024-B1023</f>
        <v>-31.4700000000003</v>
      </c>
      <c r="J1024" s="0" t="n">
        <f aca="false">H1023*I1024</f>
        <v>31.4700000000003</v>
      </c>
      <c r="K1024" s="0" t="n">
        <f aca="false">K1023+I1024*L1023</f>
        <v>14733.7300000001</v>
      </c>
      <c r="L1024" s="0" t="n">
        <f aca="false">INT(K1024*$O$1/B1024)*H1024</f>
        <v>-18</v>
      </c>
      <c r="M1024" s="0" t="n">
        <f aca="false">ABS(L1024-L1023)</f>
        <v>1</v>
      </c>
      <c r="N1024" s="0" t="n">
        <f aca="false">COUNTIF(工作表2!$A$2:$A$248,A1024)</f>
        <v>1</v>
      </c>
      <c r="P1024" s="0" t="n">
        <f aca="false">D1024-IF(N1023=1,E1023,D1023)</f>
        <v>-6</v>
      </c>
      <c r="Q1024" s="0" t="n">
        <f aca="false">H1023*P1024</f>
        <v>6</v>
      </c>
      <c r="R1024" s="0" t="n">
        <f aca="false">R1023+P1024*S1023</f>
        <v>627</v>
      </c>
      <c r="S1024" s="0" t="n">
        <f aca="false">INT(R1024*$O$1/IF(N1024=1,E1024,D1024))*H1024</f>
        <v>-0</v>
      </c>
      <c r="T1024" s="0" t="n">
        <f aca="false">IF(N1024=1,ABS(S1024)+ABS(60),ABS(S1024-S1023))</f>
        <v>60</v>
      </c>
    </row>
    <row r="1025" customFormat="false" ht="15" hidden="false" customHeight="false" outlineLevel="0" collapsed="false">
      <c r="A1025" s="1" t="n">
        <v>37490</v>
      </c>
      <c r="B1025" s="2" t="n">
        <v>4956.49</v>
      </c>
      <c r="C1025" s="2" t="n">
        <v>85586</v>
      </c>
      <c r="D1025" s="2" t="n">
        <v>4946</v>
      </c>
      <c r="E1025" s="2" t="n">
        <v>4931</v>
      </c>
      <c r="F1025" s="2" t="n">
        <f aca="false">AVERAGE(B966:B1025)</f>
        <v>5166.54933333333</v>
      </c>
      <c r="G1025" s="2" t="n">
        <f aca="false">AVERAGE(C966:C1025)</f>
        <v>66277.55</v>
      </c>
      <c r="H1025" s="2" t="n">
        <f aca="false">SIGN(C1025-G1025)</f>
        <v>1</v>
      </c>
      <c r="I1025" s="0" t="n">
        <f aca="false">B1025-B1024</f>
        <v>68.6999999999998</v>
      </c>
      <c r="J1025" s="0" t="n">
        <f aca="false">H1024*I1025</f>
        <v>-68.6999999999998</v>
      </c>
      <c r="K1025" s="0" t="n">
        <f aca="false">K1024+I1025*L1024</f>
        <v>13497.1300000001</v>
      </c>
      <c r="L1025" s="0" t="n">
        <f aca="false">INT(K1025*$O$1/B1025)*H1025</f>
        <v>16</v>
      </c>
      <c r="M1025" s="0" t="n">
        <f aca="false">ABS(L1025-L1024)</f>
        <v>34</v>
      </c>
      <c r="N1025" s="0" t="n">
        <f aca="false">COUNTIF(工作表2!$A$2:$A$248,A1025)</f>
        <v>0</v>
      </c>
      <c r="P1025" s="0" t="n">
        <f aca="false">D1025-IF(N1024=1,E1024,D1024)</f>
        <v>89</v>
      </c>
      <c r="Q1025" s="0" t="n">
        <f aca="false">H1024*P1025</f>
        <v>-89</v>
      </c>
      <c r="R1025" s="0" t="n">
        <f aca="false">R1024+P1025*S1024</f>
        <v>627</v>
      </c>
      <c r="S1025" s="0" t="n">
        <f aca="false">INT(R1025*$O$1/IF(N1025=1,E1025,D1025))*H1025</f>
        <v>0</v>
      </c>
      <c r="T1025" s="0" t="n">
        <f aca="false">IF(N1025=1,ABS(S1025)+ABS(60),ABS(S1025-S1024))</f>
        <v>0</v>
      </c>
    </row>
    <row r="1026" customFormat="false" ht="15" hidden="false" customHeight="false" outlineLevel="0" collapsed="false">
      <c r="A1026" s="1" t="n">
        <v>37491</v>
      </c>
      <c r="B1026" s="2" t="n">
        <v>4968.85</v>
      </c>
      <c r="C1026" s="2" t="n">
        <v>79396</v>
      </c>
      <c r="D1026" s="2" t="n">
        <v>4935</v>
      </c>
      <c r="E1026" s="2" t="n">
        <v>4930</v>
      </c>
      <c r="F1026" s="2" t="n">
        <f aca="false">AVERAGE(B967:B1026)</f>
        <v>5154.76933333333</v>
      </c>
      <c r="G1026" s="2" t="n">
        <f aca="false">AVERAGE(C967:C1026)</f>
        <v>66523.25</v>
      </c>
      <c r="H1026" s="2" t="n">
        <f aca="false">SIGN(C1026-G1026)</f>
        <v>1</v>
      </c>
      <c r="I1026" s="0" t="n">
        <f aca="false">B1026-B1025</f>
        <v>12.3600000000006</v>
      </c>
      <c r="J1026" s="0" t="n">
        <f aca="false">H1025*I1026</f>
        <v>12.3600000000006</v>
      </c>
      <c r="K1026" s="0" t="n">
        <f aca="false">K1025+I1026*L1025</f>
        <v>13694.8900000001</v>
      </c>
      <c r="L1026" s="0" t="n">
        <f aca="false">INT(K1026*$O$1/B1026)*H1026</f>
        <v>16</v>
      </c>
      <c r="M1026" s="0" t="n">
        <f aca="false">ABS(L1026-L1025)</f>
        <v>0</v>
      </c>
      <c r="N1026" s="0" t="n">
        <f aca="false">COUNTIF(工作表2!$A$2:$A$248,A1026)</f>
        <v>0</v>
      </c>
      <c r="P1026" s="0" t="n">
        <f aca="false">D1026-IF(N1025=1,E1025,D1025)</f>
        <v>-11</v>
      </c>
      <c r="Q1026" s="0" t="n">
        <f aca="false">H1025*P1026</f>
        <v>-11</v>
      </c>
      <c r="R1026" s="0" t="n">
        <f aca="false">R1025+P1026*S1025</f>
        <v>627</v>
      </c>
      <c r="S1026" s="0" t="n">
        <f aca="false">INT(R1026*$O$1/IF(N1026=1,E1026,D1026))*H1026</f>
        <v>0</v>
      </c>
      <c r="T1026" s="0" t="n">
        <f aca="false">IF(N1026=1,ABS(S1026)+ABS(60),ABS(S1026-S1025))</f>
        <v>0</v>
      </c>
    </row>
    <row r="1027" customFormat="false" ht="15" hidden="false" customHeight="false" outlineLevel="0" collapsed="false">
      <c r="A1027" s="1" t="n">
        <v>37494</v>
      </c>
      <c r="B1027" s="2" t="n">
        <v>4935.92</v>
      </c>
      <c r="C1027" s="2" t="n">
        <v>50130</v>
      </c>
      <c r="D1027" s="2" t="n">
        <v>4948</v>
      </c>
      <c r="E1027" s="2" t="n">
        <v>4927</v>
      </c>
      <c r="F1027" s="2" t="n">
        <f aca="false">AVERAGE(B968:B1027)</f>
        <v>5144.18333333333</v>
      </c>
      <c r="G1027" s="2" t="n">
        <f aca="false">AVERAGE(C968:C1027)</f>
        <v>66552.55</v>
      </c>
      <c r="H1027" s="2" t="n">
        <f aca="false">SIGN(C1027-G1027)</f>
        <v>-1</v>
      </c>
      <c r="I1027" s="0" t="n">
        <f aca="false">B1027-B1026</f>
        <v>-32.9300000000003</v>
      </c>
      <c r="J1027" s="0" t="n">
        <f aca="false">H1026*I1027</f>
        <v>-32.9300000000003</v>
      </c>
      <c r="K1027" s="0" t="n">
        <f aca="false">K1026+I1027*L1026</f>
        <v>13168.0100000001</v>
      </c>
      <c r="L1027" s="0" t="n">
        <f aca="false">INT(K1027*$O$1/B1027)*H1027</f>
        <v>-16</v>
      </c>
      <c r="M1027" s="0" t="n">
        <f aca="false">ABS(L1027-L1026)</f>
        <v>32</v>
      </c>
      <c r="N1027" s="0" t="n">
        <f aca="false">COUNTIF(工作表2!$A$2:$A$248,A1027)</f>
        <v>0</v>
      </c>
      <c r="P1027" s="0" t="n">
        <f aca="false">D1027-IF(N1026=1,E1026,D1026)</f>
        <v>13</v>
      </c>
      <c r="Q1027" s="0" t="n">
        <f aca="false">H1026*P1027</f>
        <v>13</v>
      </c>
      <c r="R1027" s="0" t="n">
        <f aca="false">R1026+P1027*S1026</f>
        <v>627</v>
      </c>
      <c r="S1027" s="0" t="n">
        <f aca="false">INT(R1027*$O$1/IF(N1027=1,E1027,D1027))*H1027</f>
        <v>-0</v>
      </c>
      <c r="T1027" s="0" t="n">
        <f aca="false">IF(N1027=1,ABS(S1027)+ABS(60),ABS(S1027-S1026))</f>
        <v>0</v>
      </c>
    </row>
    <row r="1028" customFormat="false" ht="15" hidden="false" customHeight="false" outlineLevel="0" collapsed="false">
      <c r="A1028" s="1" t="n">
        <v>37495</v>
      </c>
      <c r="B1028" s="2" t="n">
        <v>4878.85</v>
      </c>
      <c r="C1028" s="2" t="n">
        <v>55144</v>
      </c>
      <c r="D1028" s="2" t="n">
        <v>4851</v>
      </c>
      <c r="E1028" s="2" t="n">
        <v>4852</v>
      </c>
      <c r="F1028" s="2" t="n">
        <f aca="false">AVERAGE(B969:B1028)</f>
        <v>5133.3675</v>
      </c>
      <c r="G1028" s="2" t="n">
        <f aca="false">AVERAGE(C969:C1028)</f>
        <v>66633.7833333333</v>
      </c>
      <c r="H1028" s="2" t="n">
        <f aca="false">SIGN(C1028-G1028)</f>
        <v>-1</v>
      </c>
      <c r="I1028" s="0" t="n">
        <f aca="false">B1028-B1027</f>
        <v>-57.0699999999997</v>
      </c>
      <c r="J1028" s="0" t="n">
        <f aca="false">H1027*I1028</f>
        <v>57.0699999999997</v>
      </c>
      <c r="K1028" s="0" t="n">
        <f aca="false">K1027+I1028*L1027</f>
        <v>14081.1300000001</v>
      </c>
      <c r="L1028" s="0" t="n">
        <f aca="false">INT(K1028*$O$1/B1028)*H1028</f>
        <v>-17</v>
      </c>
      <c r="M1028" s="0" t="n">
        <f aca="false">ABS(L1028-L1027)</f>
        <v>1</v>
      </c>
      <c r="N1028" s="0" t="n">
        <f aca="false">COUNTIF(工作表2!$A$2:$A$248,A1028)</f>
        <v>0</v>
      </c>
      <c r="P1028" s="0" t="n">
        <f aca="false">D1028-IF(N1027=1,E1027,D1027)</f>
        <v>-97</v>
      </c>
      <c r="Q1028" s="0" t="n">
        <f aca="false">H1027*P1028</f>
        <v>97</v>
      </c>
      <c r="R1028" s="0" t="n">
        <f aca="false">R1027+P1028*S1027</f>
        <v>627</v>
      </c>
      <c r="S1028" s="0" t="n">
        <f aca="false">INT(R1028*$O$1/IF(N1028=1,E1028,D1028))*H1028</f>
        <v>-0</v>
      </c>
      <c r="T1028" s="0" t="n">
        <f aca="false">IF(N1028=1,ABS(S1028)+ABS(60),ABS(S1028-S1027))</f>
        <v>0</v>
      </c>
    </row>
    <row r="1029" customFormat="false" ht="15" hidden="false" customHeight="false" outlineLevel="0" collapsed="false">
      <c r="A1029" s="1" t="n">
        <v>37496</v>
      </c>
      <c r="B1029" s="2" t="n">
        <v>4789.63</v>
      </c>
      <c r="C1029" s="2" t="n">
        <v>55061</v>
      </c>
      <c r="D1029" s="2" t="n">
        <v>4785</v>
      </c>
      <c r="E1029" s="2" t="n">
        <v>4756</v>
      </c>
      <c r="F1029" s="2" t="n">
        <f aca="false">AVERAGE(B970:B1029)</f>
        <v>5119.871</v>
      </c>
      <c r="G1029" s="2" t="n">
        <f aca="false">AVERAGE(C970:C1029)</f>
        <v>66410.35</v>
      </c>
      <c r="H1029" s="2" t="n">
        <f aca="false">SIGN(C1029-G1029)</f>
        <v>-1</v>
      </c>
      <c r="I1029" s="0" t="n">
        <f aca="false">B1029-B1028</f>
        <v>-89.2200000000003</v>
      </c>
      <c r="J1029" s="0" t="n">
        <f aca="false">H1028*I1029</f>
        <v>89.2200000000003</v>
      </c>
      <c r="K1029" s="0" t="n">
        <f aca="false">K1028+I1029*L1028</f>
        <v>15597.8700000001</v>
      </c>
      <c r="L1029" s="0" t="n">
        <f aca="false">INT(K1029*$O$1/B1029)*H1029</f>
        <v>-19</v>
      </c>
      <c r="M1029" s="0" t="n">
        <f aca="false">ABS(L1029-L1028)</f>
        <v>2</v>
      </c>
      <c r="N1029" s="0" t="n">
        <f aca="false">COUNTIF(工作表2!$A$2:$A$248,A1029)</f>
        <v>0</v>
      </c>
      <c r="P1029" s="0" t="n">
        <f aca="false">D1029-IF(N1028=1,E1028,D1028)</f>
        <v>-66</v>
      </c>
      <c r="Q1029" s="0" t="n">
        <f aca="false">H1028*P1029</f>
        <v>66</v>
      </c>
      <c r="R1029" s="0" t="n">
        <f aca="false">R1028+P1029*S1028</f>
        <v>627</v>
      </c>
      <c r="S1029" s="0" t="n">
        <f aca="false">INT(R1029*$O$1/IF(N1029=1,E1029,D1029))*H1029</f>
        <v>-0</v>
      </c>
      <c r="T1029" s="0" t="n">
        <f aca="false">IF(N1029=1,ABS(S1029)+ABS(60),ABS(S1029-S1028))</f>
        <v>0</v>
      </c>
    </row>
    <row r="1030" customFormat="false" ht="15" hidden="false" customHeight="false" outlineLevel="0" collapsed="false">
      <c r="A1030" s="1" t="n">
        <v>37497</v>
      </c>
      <c r="B1030" s="2" t="n">
        <v>4800.63</v>
      </c>
      <c r="C1030" s="2" t="n">
        <v>56471</v>
      </c>
      <c r="D1030" s="2" t="n">
        <v>4785</v>
      </c>
      <c r="E1030" s="2" t="n">
        <v>4790</v>
      </c>
      <c r="F1030" s="2" t="n">
        <f aca="false">AVERAGE(B971:B1030)</f>
        <v>5106.69783333333</v>
      </c>
      <c r="G1030" s="2" t="n">
        <f aca="false">AVERAGE(C971:C1030)</f>
        <v>66239.6666666667</v>
      </c>
      <c r="H1030" s="2" t="n">
        <f aca="false">SIGN(C1030-G1030)</f>
        <v>-1</v>
      </c>
      <c r="I1030" s="0" t="n">
        <f aca="false">B1030-B1029</f>
        <v>11</v>
      </c>
      <c r="J1030" s="0" t="n">
        <f aca="false">H1029*I1030</f>
        <v>-11</v>
      </c>
      <c r="K1030" s="0" t="n">
        <f aca="false">K1029+I1030*L1029</f>
        <v>15388.8700000001</v>
      </c>
      <c r="L1030" s="0" t="n">
        <f aca="false">INT(K1030*$O$1/B1030)*H1030</f>
        <v>-19</v>
      </c>
      <c r="M1030" s="0" t="n">
        <f aca="false">ABS(L1030-L1029)</f>
        <v>0</v>
      </c>
      <c r="N1030" s="0" t="n">
        <f aca="false">COUNTIF(工作表2!$A$2:$A$248,A1030)</f>
        <v>0</v>
      </c>
      <c r="P1030" s="0" t="n">
        <f aca="false">D1030-IF(N1029=1,E1029,D1029)</f>
        <v>0</v>
      </c>
      <c r="Q1030" s="0" t="n">
        <f aca="false">H1029*P1030</f>
        <v>-0</v>
      </c>
      <c r="R1030" s="0" t="n">
        <f aca="false">R1029+P1030*S1029</f>
        <v>627</v>
      </c>
      <c r="S1030" s="0" t="n">
        <f aca="false">INT(R1030*$O$1/IF(N1030=1,E1030,D1030))*H1030</f>
        <v>-0</v>
      </c>
      <c r="T1030" s="0" t="n">
        <f aca="false">IF(N1030=1,ABS(S1030)+ABS(60),ABS(S1030-S1029))</f>
        <v>0</v>
      </c>
    </row>
    <row r="1031" customFormat="false" ht="15" hidden="false" customHeight="false" outlineLevel="0" collapsed="false">
      <c r="A1031" s="1" t="n">
        <v>37498</v>
      </c>
      <c r="B1031" s="2" t="n">
        <v>4764.94</v>
      </c>
      <c r="C1031" s="2" t="n">
        <v>43935</v>
      </c>
      <c r="D1031" s="2" t="n">
        <v>4746</v>
      </c>
      <c r="E1031" s="2" t="n">
        <v>4745</v>
      </c>
      <c r="F1031" s="2" t="n">
        <f aca="false">AVERAGE(B972:B1031)</f>
        <v>5095.56316666667</v>
      </c>
      <c r="G1031" s="2" t="n">
        <f aca="false">AVERAGE(C972:C1031)</f>
        <v>65787.85</v>
      </c>
      <c r="H1031" s="2" t="n">
        <f aca="false">SIGN(C1031-G1031)</f>
        <v>-1</v>
      </c>
      <c r="I1031" s="0" t="n">
        <f aca="false">B1031-B1030</f>
        <v>-35.6900000000005</v>
      </c>
      <c r="J1031" s="0" t="n">
        <f aca="false">H1030*I1031</f>
        <v>35.6900000000005</v>
      </c>
      <c r="K1031" s="0" t="n">
        <f aca="false">K1030+I1031*L1030</f>
        <v>16066.9800000001</v>
      </c>
      <c r="L1031" s="0" t="n">
        <f aca="false">INT(K1031*$O$1/B1031)*H1031</f>
        <v>-20</v>
      </c>
      <c r="M1031" s="0" t="n">
        <f aca="false">ABS(L1031-L1030)</f>
        <v>1</v>
      </c>
      <c r="N1031" s="0" t="n">
        <f aca="false">COUNTIF(工作表2!$A$2:$A$248,A1031)</f>
        <v>0</v>
      </c>
      <c r="P1031" s="0" t="n">
        <f aca="false">D1031-IF(N1030=1,E1030,D1030)</f>
        <v>-39</v>
      </c>
      <c r="Q1031" s="0" t="n">
        <f aca="false">H1030*P1031</f>
        <v>39</v>
      </c>
      <c r="R1031" s="0" t="n">
        <f aca="false">R1030+P1031*S1030</f>
        <v>627</v>
      </c>
      <c r="S1031" s="0" t="n">
        <f aca="false">INT(R1031*$O$1/IF(N1031=1,E1031,D1031))*H1031</f>
        <v>-0</v>
      </c>
      <c r="T1031" s="0" t="n">
        <f aca="false">IF(N1031=1,ABS(S1031)+ABS(60),ABS(S1031-S1030))</f>
        <v>0</v>
      </c>
    </row>
    <row r="1032" customFormat="false" ht="15" hidden="false" customHeight="false" outlineLevel="0" collapsed="false">
      <c r="A1032" s="1" t="n">
        <v>37501</v>
      </c>
      <c r="B1032" s="2" t="n">
        <v>4644.58</v>
      </c>
      <c r="C1032" s="2" t="n">
        <v>41612</v>
      </c>
      <c r="D1032" s="2" t="n">
        <v>4617</v>
      </c>
      <c r="E1032" s="2" t="n">
        <v>4610</v>
      </c>
      <c r="F1032" s="2" t="n">
        <f aca="false">AVERAGE(B973:B1032)</f>
        <v>5081.31733333333</v>
      </c>
      <c r="G1032" s="2" t="n">
        <f aca="false">AVERAGE(C973:C1032)</f>
        <v>65539.9833333333</v>
      </c>
      <c r="H1032" s="2" t="n">
        <f aca="false">SIGN(C1032-G1032)</f>
        <v>-1</v>
      </c>
      <c r="I1032" s="0" t="n">
        <f aca="false">B1032-B1031</f>
        <v>-120.36</v>
      </c>
      <c r="J1032" s="0" t="n">
        <f aca="false">H1031*I1032</f>
        <v>120.36</v>
      </c>
      <c r="K1032" s="0" t="n">
        <f aca="false">K1031+I1032*L1031</f>
        <v>18474.1800000001</v>
      </c>
      <c r="L1032" s="0" t="n">
        <f aca="false">INT(K1032*$O$1/B1032)*H1032</f>
        <v>-23</v>
      </c>
      <c r="M1032" s="0" t="n">
        <f aca="false">ABS(L1032-L1031)</f>
        <v>3</v>
      </c>
      <c r="N1032" s="0" t="n">
        <f aca="false">COUNTIF(工作表2!$A$2:$A$248,A1032)</f>
        <v>0</v>
      </c>
      <c r="P1032" s="0" t="n">
        <f aca="false">D1032-IF(N1031=1,E1031,D1031)</f>
        <v>-129</v>
      </c>
      <c r="Q1032" s="0" t="n">
        <f aca="false">H1031*P1032</f>
        <v>129</v>
      </c>
      <c r="R1032" s="0" t="n">
        <f aca="false">R1031+P1032*S1031</f>
        <v>627</v>
      </c>
      <c r="S1032" s="0" t="n">
        <f aca="false">INT(R1032*$O$1/IF(N1032=1,E1032,D1032))*H1032</f>
        <v>-0</v>
      </c>
      <c r="T1032" s="0" t="n">
        <f aca="false">IF(N1032=1,ABS(S1032)+ABS(60),ABS(S1032-S1031))</f>
        <v>0</v>
      </c>
    </row>
    <row r="1033" customFormat="false" ht="15" hidden="false" customHeight="false" outlineLevel="0" collapsed="false">
      <c r="A1033" s="1" t="n">
        <v>37502</v>
      </c>
      <c r="B1033" s="2" t="n">
        <v>4588.06</v>
      </c>
      <c r="C1033" s="2" t="n">
        <v>50380</v>
      </c>
      <c r="D1033" s="2" t="n">
        <v>4600</v>
      </c>
      <c r="E1033" s="2" t="n">
        <v>4582</v>
      </c>
      <c r="F1033" s="2" t="n">
        <f aca="false">AVERAGE(B974:B1033)</f>
        <v>5067.69466666667</v>
      </c>
      <c r="G1033" s="2" t="n">
        <f aca="false">AVERAGE(C974:C1033)</f>
        <v>65362.8</v>
      </c>
      <c r="H1033" s="2" t="n">
        <f aca="false">SIGN(C1033-G1033)</f>
        <v>-1</v>
      </c>
      <c r="I1033" s="0" t="n">
        <f aca="false">B1033-B1032</f>
        <v>-56.5199999999995</v>
      </c>
      <c r="J1033" s="0" t="n">
        <f aca="false">H1032*I1033</f>
        <v>56.5199999999995</v>
      </c>
      <c r="K1033" s="0" t="n">
        <f aca="false">K1032+I1033*L1032</f>
        <v>19774.1400000001</v>
      </c>
      <c r="L1033" s="0" t="n">
        <f aca="false">INT(K1033*$O$1/B1033)*H1033</f>
        <v>-25</v>
      </c>
      <c r="M1033" s="0" t="n">
        <f aca="false">ABS(L1033-L1032)</f>
        <v>2</v>
      </c>
      <c r="N1033" s="0" t="n">
        <f aca="false">COUNTIF(工作表2!$A$2:$A$248,A1033)</f>
        <v>0</v>
      </c>
      <c r="P1033" s="0" t="n">
        <f aca="false">D1033-IF(N1032=1,E1032,D1032)</f>
        <v>-17</v>
      </c>
      <c r="Q1033" s="0" t="n">
        <f aca="false">H1032*P1033</f>
        <v>17</v>
      </c>
      <c r="R1033" s="0" t="n">
        <f aca="false">R1032+P1033*S1032</f>
        <v>627</v>
      </c>
      <c r="S1033" s="0" t="n">
        <f aca="false">INT(R1033*$O$1/IF(N1033=1,E1033,D1033))*H1033</f>
        <v>-0</v>
      </c>
      <c r="T1033" s="0" t="n">
        <f aca="false">IF(N1033=1,ABS(S1033)+ABS(60),ABS(S1033-S1032))</f>
        <v>0</v>
      </c>
    </row>
    <row r="1034" customFormat="false" ht="15" hidden="false" customHeight="false" outlineLevel="0" collapsed="false">
      <c r="A1034" s="1" t="n">
        <v>37503</v>
      </c>
      <c r="B1034" s="2" t="n">
        <v>4534.15</v>
      </c>
      <c r="C1034" s="2" t="n">
        <v>51673</v>
      </c>
      <c r="D1034" s="2" t="n">
        <v>4557</v>
      </c>
      <c r="E1034" s="2" t="n">
        <v>4543</v>
      </c>
      <c r="F1034" s="2" t="n">
        <f aca="false">AVERAGE(B975:B1034)</f>
        <v>5053.2645</v>
      </c>
      <c r="G1034" s="2" t="n">
        <f aca="false">AVERAGE(C975:C1034)</f>
        <v>65259.2</v>
      </c>
      <c r="H1034" s="2" t="n">
        <f aca="false">SIGN(C1034-G1034)</f>
        <v>-1</v>
      </c>
      <c r="I1034" s="0" t="n">
        <f aca="false">B1034-B1033</f>
        <v>-53.9100000000008</v>
      </c>
      <c r="J1034" s="0" t="n">
        <f aca="false">H1033*I1034</f>
        <v>53.9100000000008</v>
      </c>
      <c r="K1034" s="0" t="n">
        <f aca="false">K1033+I1034*L1033</f>
        <v>21121.8900000001</v>
      </c>
      <c r="L1034" s="0" t="n">
        <f aca="false">INT(K1034*$O$1/B1034)*H1034</f>
        <v>-27</v>
      </c>
      <c r="M1034" s="0" t="n">
        <f aca="false">ABS(L1034-L1033)</f>
        <v>2</v>
      </c>
      <c r="N1034" s="0" t="n">
        <f aca="false">COUNTIF(工作表2!$A$2:$A$248,A1034)</f>
        <v>0</v>
      </c>
      <c r="P1034" s="0" t="n">
        <f aca="false">D1034-IF(N1033=1,E1033,D1033)</f>
        <v>-43</v>
      </c>
      <c r="Q1034" s="0" t="n">
        <f aca="false">H1033*P1034</f>
        <v>43</v>
      </c>
      <c r="R1034" s="0" t="n">
        <f aca="false">R1033+P1034*S1033</f>
        <v>627</v>
      </c>
      <c r="S1034" s="0" t="n">
        <f aca="false">INT(R1034*$O$1/IF(N1034=1,E1034,D1034))*H1034</f>
        <v>-0</v>
      </c>
      <c r="T1034" s="0" t="n">
        <f aca="false">IF(N1034=1,ABS(S1034)+ABS(60),ABS(S1034-S1033))</f>
        <v>0</v>
      </c>
    </row>
    <row r="1035" customFormat="false" ht="15" hidden="false" customHeight="false" outlineLevel="0" collapsed="false">
      <c r="A1035" s="1" t="n">
        <v>37504</v>
      </c>
      <c r="B1035" s="2" t="n">
        <v>4459.37</v>
      </c>
      <c r="C1035" s="2" t="n">
        <v>50874</v>
      </c>
      <c r="D1035" s="2" t="n">
        <v>4442</v>
      </c>
      <c r="E1035" s="2" t="n">
        <v>4436</v>
      </c>
      <c r="F1035" s="2" t="n">
        <f aca="false">AVERAGE(B976:B1035)</f>
        <v>5034.8835</v>
      </c>
      <c r="G1035" s="2" t="n">
        <f aca="false">AVERAGE(C976:C1035)</f>
        <v>64366.5833333333</v>
      </c>
      <c r="H1035" s="2" t="n">
        <f aca="false">SIGN(C1035-G1035)</f>
        <v>-1</v>
      </c>
      <c r="I1035" s="0" t="n">
        <f aca="false">B1035-B1034</f>
        <v>-74.7799999999998</v>
      </c>
      <c r="J1035" s="0" t="n">
        <f aca="false">H1034*I1035</f>
        <v>74.7799999999998</v>
      </c>
      <c r="K1035" s="0" t="n">
        <f aca="false">K1034+I1035*L1034</f>
        <v>23140.9500000001</v>
      </c>
      <c r="L1035" s="0" t="n">
        <f aca="false">INT(K1035*$O$1/B1035)*H1035</f>
        <v>-31</v>
      </c>
      <c r="M1035" s="0" t="n">
        <f aca="false">ABS(L1035-L1034)</f>
        <v>4</v>
      </c>
      <c r="N1035" s="0" t="n">
        <f aca="false">COUNTIF(工作表2!$A$2:$A$248,A1035)</f>
        <v>0</v>
      </c>
      <c r="P1035" s="0" t="n">
        <f aca="false">D1035-IF(N1034=1,E1034,D1034)</f>
        <v>-115</v>
      </c>
      <c r="Q1035" s="0" t="n">
        <f aca="false">H1034*P1035</f>
        <v>115</v>
      </c>
      <c r="R1035" s="0" t="n">
        <f aca="false">R1034+P1035*S1034</f>
        <v>627</v>
      </c>
      <c r="S1035" s="0" t="n">
        <f aca="false">INT(R1035*$O$1/IF(N1035=1,E1035,D1035))*H1035</f>
        <v>-0</v>
      </c>
      <c r="T1035" s="0" t="n">
        <f aca="false">IF(N1035=1,ABS(S1035)+ABS(60),ABS(S1035-S1034))</f>
        <v>0</v>
      </c>
    </row>
    <row r="1036" customFormat="false" ht="15" hidden="false" customHeight="false" outlineLevel="0" collapsed="false">
      <c r="A1036" s="1" t="n">
        <v>37508</v>
      </c>
      <c r="B1036" s="2" t="n">
        <v>4533.27</v>
      </c>
      <c r="C1036" s="2" t="n">
        <v>44163</v>
      </c>
      <c r="D1036" s="2" t="n">
        <v>4501</v>
      </c>
      <c r="E1036" s="2" t="n">
        <v>4500</v>
      </c>
      <c r="F1036" s="2" t="n">
        <f aca="false">AVERAGE(B977:B1036)</f>
        <v>5017.736</v>
      </c>
      <c r="G1036" s="2" t="n">
        <f aca="false">AVERAGE(C977:C1036)</f>
        <v>63705.7333333333</v>
      </c>
      <c r="H1036" s="2" t="n">
        <f aca="false">SIGN(C1036-G1036)</f>
        <v>-1</v>
      </c>
      <c r="I1036" s="0" t="n">
        <f aca="false">B1036-B1035</f>
        <v>73.9000000000006</v>
      </c>
      <c r="J1036" s="0" t="n">
        <f aca="false">H1035*I1036</f>
        <v>-73.9000000000006</v>
      </c>
      <c r="K1036" s="0" t="n">
        <f aca="false">K1035+I1036*L1035</f>
        <v>20850.05</v>
      </c>
      <c r="L1036" s="0" t="n">
        <f aca="false">INT(K1036*$O$1/B1036)*H1036</f>
        <v>-27</v>
      </c>
      <c r="M1036" s="0" t="n">
        <f aca="false">ABS(L1036-L1035)</f>
        <v>4</v>
      </c>
      <c r="N1036" s="0" t="n">
        <f aca="false">COUNTIF(工作表2!$A$2:$A$248,A1036)</f>
        <v>0</v>
      </c>
      <c r="P1036" s="0" t="n">
        <f aca="false">D1036-IF(N1035=1,E1035,D1035)</f>
        <v>59</v>
      </c>
      <c r="Q1036" s="0" t="n">
        <f aca="false">H1035*P1036</f>
        <v>-59</v>
      </c>
      <c r="R1036" s="0" t="n">
        <f aca="false">R1035+P1036*S1035</f>
        <v>627</v>
      </c>
      <c r="S1036" s="0" t="n">
        <f aca="false">INT(R1036*$O$1/IF(N1036=1,E1036,D1036))*H1036</f>
        <v>-0</v>
      </c>
      <c r="T1036" s="0" t="n">
        <f aca="false">IF(N1036=1,ABS(S1036)+ABS(60),ABS(S1036-S1035))</f>
        <v>0</v>
      </c>
    </row>
    <row r="1037" customFormat="false" ht="15" hidden="false" customHeight="false" outlineLevel="0" collapsed="false">
      <c r="A1037" s="1" t="n">
        <v>37509</v>
      </c>
      <c r="B1037" s="2" t="n">
        <v>4668.01</v>
      </c>
      <c r="C1037" s="2" t="n">
        <v>68376</v>
      </c>
      <c r="D1037" s="2" t="n">
        <v>4648</v>
      </c>
      <c r="E1037" s="2" t="n">
        <v>4625</v>
      </c>
      <c r="F1037" s="2" t="n">
        <f aca="false">AVERAGE(B978:B1037)</f>
        <v>5003.23933333334</v>
      </c>
      <c r="G1037" s="2" t="n">
        <f aca="false">AVERAGE(C978:C1037)</f>
        <v>63488.3</v>
      </c>
      <c r="H1037" s="2" t="n">
        <f aca="false">SIGN(C1037-G1037)</f>
        <v>1</v>
      </c>
      <c r="I1037" s="0" t="n">
        <f aca="false">B1037-B1036</f>
        <v>134.74</v>
      </c>
      <c r="J1037" s="0" t="n">
        <f aca="false">H1036*I1037</f>
        <v>-134.74</v>
      </c>
      <c r="K1037" s="0" t="n">
        <f aca="false">K1036+I1037*L1036</f>
        <v>17212.0700000001</v>
      </c>
      <c r="L1037" s="0" t="n">
        <f aca="false">INT(K1037*$O$1/B1037)*H1037</f>
        <v>22</v>
      </c>
      <c r="M1037" s="0" t="n">
        <f aca="false">ABS(L1037-L1036)</f>
        <v>49</v>
      </c>
      <c r="N1037" s="0" t="n">
        <f aca="false">COUNTIF(工作表2!$A$2:$A$248,A1037)</f>
        <v>0</v>
      </c>
      <c r="P1037" s="0" t="n">
        <f aca="false">D1037-IF(N1036=1,E1036,D1036)</f>
        <v>147</v>
      </c>
      <c r="Q1037" s="0" t="n">
        <f aca="false">H1036*P1037</f>
        <v>-147</v>
      </c>
      <c r="R1037" s="0" t="n">
        <f aca="false">R1036+P1037*S1036</f>
        <v>627</v>
      </c>
      <c r="S1037" s="0" t="n">
        <f aca="false">INT(R1037*$O$1/IF(N1037=1,E1037,D1037))*H1037</f>
        <v>0</v>
      </c>
      <c r="T1037" s="0" t="n">
        <f aca="false">IF(N1037=1,ABS(S1037)+ABS(60),ABS(S1037-S1036))</f>
        <v>0</v>
      </c>
    </row>
    <row r="1038" customFormat="false" ht="15" hidden="false" customHeight="false" outlineLevel="0" collapsed="false">
      <c r="A1038" s="1" t="n">
        <v>37510</v>
      </c>
      <c r="B1038" s="2" t="n">
        <v>4660.53</v>
      </c>
      <c r="C1038" s="2" t="n">
        <v>59168</v>
      </c>
      <c r="D1038" s="2" t="n">
        <v>4660</v>
      </c>
      <c r="E1038" s="2" t="n">
        <v>4642</v>
      </c>
      <c r="F1038" s="2" t="n">
        <f aca="false">AVERAGE(B979:B1038)</f>
        <v>4988.64116666667</v>
      </c>
      <c r="G1038" s="2" t="n">
        <f aca="false">AVERAGE(C979:C1038)</f>
        <v>63328.2166666667</v>
      </c>
      <c r="H1038" s="2" t="n">
        <f aca="false">SIGN(C1038-G1038)</f>
        <v>-1</v>
      </c>
      <c r="I1038" s="0" t="n">
        <f aca="false">B1038-B1037</f>
        <v>-7.48000000000047</v>
      </c>
      <c r="J1038" s="0" t="n">
        <f aca="false">H1037*I1038</f>
        <v>-7.48000000000047</v>
      </c>
      <c r="K1038" s="0" t="n">
        <f aca="false">K1037+I1038*L1037</f>
        <v>17047.51</v>
      </c>
      <c r="L1038" s="0" t="n">
        <f aca="false">INT(K1038*$O$1/B1038)*H1038</f>
        <v>-21</v>
      </c>
      <c r="M1038" s="0" t="n">
        <f aca="false">ABS(L1038-L1037)</f>
        <v>43</v>
      </c>
      <c r="N1038" s="0" t="n">
        <f aca="false">COUNTIF(工作表2!$A$2:$A$248,A1038)</f>
        <v>0</v>
      </c>
      <c r="P1038" s="0" t="n">
        <f aca="false">D1038-IF(N1037=1,E1037,D1037)</f>
        <v>12</v>
      </c>
      <c r="Q1038" s="0" t="n">
        <f aca="false">H1037*P1038</f>
        <v>12</v>
      </c>
      <c r="R1038" s="0" t="n">
        <f aca="false">R1037+P1038*S1037</f>
        <v>627</v>
      </c>
      <c r="S1038" s="0" t="n">
        <f aca="false">INT(R1038*$O$1/IF(N1038=1,E1038,D1038))*H1038</f>
        <v>-0</v>
      </c>
      <c r="T1038" s="0" t="n">
        <f aca="false">IF(N1038=1,ABS(S1038)+ABS(60),ABS(S1038-S1037))</f>
        <v>0</v>
      </c>
    </row>
    <row r="1039" customFormat="false" ht="15" hidden="false" customHeight="false" outlineLevel="0" collapsed="false">
      <c r="A1039" s="1" t="n">
        <v>37511</v>
      </c>
      <c r="B1039" s="2" t="n">
        <v>4647.37</v>
      </c>
      <c r="C1039" s="2" t="n">
        <v>50284</v>
      </c>
      <c r="D1039" s="2" t="n">
        <v>4631</v>
      </c>
      <c r="E1039" s="2" t="n">
        <v>4618</v>
      </c>
      <c r="F1039" s="2" t="n">
        <f aca="false">AVERAGE(B980:B1039)</f>
        <v>4976.10566666667</v>
      </c>
      <c r="G1039" s="2" t="n">
        <f aca="false">AVERAGE(C980:C1039)</f>
        <v>63108.2666666667</v>
      </c>
      <c r="H1039" s="2" t="n">
        <f aca="false">SIGN(C1039-G1039)</f>
        <v>-1</v>
      </c>
      <c r="I1039" s="0" t="n">
        <f aca="false">B1039-B1038</f>
        <v>-13.1599999999999</v>
      </c>
      <c r="J1039" s="0" t="n">
        <f aca="false">H1038*I1039</f>
        <v>13.1599999999999</v>
      </c>
      <c r="K1039" s="0" t="n">
        <f aca="false">K1038+I1039*L1038</f>
        <v>17323.87</v>
      </c>
      <c r="L1039" s="0" t="n">
        <f aca="false">INT(K1039*$O$1/B1039)*H1039</f>
        <v>-22</v>
      </c>
      <c r="M1039" s="0" t="n">
        <f aca="false">ABS(L1039-L1038)</f>
        <v>1</v>
      </c>
      <c r="N1039" s="0" t="n">
        <f aca="false">COUNTIF(工作表2!$A$2:$A$248,A1039)</f>
        <v>0</v>
      </c>
      <c r="P1039" s="0" t="n">
        <f aca="false">D1039-IF(N1038=1,E1038,D1038)</f>
        <v>-29</v>
      </c>
      <c r="Q1039" s="0" t="n">
        <f aca="false">H1038*P1039</f>
        <v>29</v>
      </c>
      <c r="R1039" s="0" t="n">
        <f aca="false">R1038+P1039*S1038</f>
        <v>627</v>
      </c>
      <c r="S1039" s="0" t="n">
        <f aca="false">INT(R1039*$O$1/IF(N1039=1,E1039,D1039))*H1039</f>
        <v>-0</v>
      </c>
      <c r="T1039" s="0" t="n">
        <f aca="false">IF(N1039=1,ABS(S1039)+ABS(60),ABS(S1039-S1038))</f>
        <v>0</v>
      </c>
    </row>
    <row r="1040" customFormat="false" ht="15" hidden="false" customHeight="false" outlineLevel="0" collapsed="false">
      <c r="A1040" s="1" t="n">
        <v>37512</v>
      </c>
      <c r="B1040" s="2" t="n">
        <v>4580.17</v>
      </c>
      <c r="C1040" s="2" t="n">
        <v>49205</v>
      </c>
      <c r="D1040" s="2" t="n">
        <v>4540</v>
      </c>
      <c r="E1040" s="2" t="n">
        <v>4524</v>
      </c>
      <c r="F1040" s="2" t="n">
        <f aca="false">AVERAGE(B981:B1040)</f>
        <v>4961.679</v>
      </c>
      <c r="G1040" s="2" t="n">
        <f aca="false">AVERAGE(C981:C1040)</f>
        <v>62885.7833333333</v>
      </c>
      <c r="H1040" s="2" t="n">
        <f aca="false">SIGN(C1040-G1040)</f>
        <v>-1</v>
      </c>
      <c r="I1040" s="0" t="n">
        <f aca="false">B1040-B1039</f>
        <v>-67.1999999999998</v>
      </c>
      <c r="J1040" s="0" t="n">
        <f aca="false">H1039*I1040</f>
        <v>67.1999999999998</v>
      </c>
      <c r="K1040" s="0" t="n">
        <f aca="false">K1039+I1040*L1039</f>
        <v>18802.27</v>
      </c>
      <c r="L1040" s="0" t="n">
        <f aca="false">INT(K1040*$O$1/B1040)*H1040</f>
        <v>-24</v>
      </c>
      <c r="M1040" s="0" t="n">
        <f aca="false">ABS(L1040-L1039)</f>
        <v>2</v>
      </c>
      <c r="N1040" s="0" t="n">
        <f aca="false">COUNTIF(工作表2!$A$2:$A$248,A1040)</f>
        <v>0</v>
      </c>
      <c r="P1040" s="0" t="n">
        <f aca="false">D1040-IF(N1039=1,E1039,D1039)</f>
        <v>-91</v>
      </c>
      <c r="Q1040" s="0" t="n">
        <f aca="false">H1039*P1040</f>
        <v>91</v>
      </c>
      <c r="R1040" s="0" t="n">
        <f aca="false">R1039+P1040*S1039</f>
        <v>627</v>
      </c>
      <c r="S1040" s="0" t="n">
        <f aca="false">INT(R1040*$O$1/IF(N1040=1,E1040,D1040))*H1040</f>
        <v>-0</v>
      </c>
      <c r="T1040" s="0" t="n">
        <f aca="false">IF(N1040=1,ABS(S1040)+ABS(60),ABS(S1040-S1039))</f>
        <v>0</v>
      </c>
    </row>
    <row r="1041" customFormat="false" ht="15" hidden="false" customHeight="false" outlineLevel="0" collapsed="false">
      <c r="A1041" s="1" t="n">
        <v>37515</v>
      </c>
      <c r="B1041" s="2" t="n">
        <v>4457.16</v>
      </c>
      <c r="C1041" s="2" t="n">
        <v>44739</v>
      </c>
      <c r="D1041" s="2" t="n">
        <v>4422</v>
      </c>
      <c r="E1041" s="2" t="n">
        <v>4396</v>
      </c>
      <c r="F1041" s="2" t="n">
        <f aca="false">AVERAGE(B982:B1041)</f>
        <v>4944.95616666667</v>
      </c>
      <c r="G1041" s="2" t="n">
        <f aca="false">AVERAGE(C982:C1041)</f>
        <v>62308.1333333333</v>
      </c>
      <c r="H1041" s="2" t="n">
        <f aca="false">SIGN(C1041-G1041)</f>
        <v>-1</v>
      </c>
      <c r="I1041" s="0" t="n">
        <f aca="false">B1041-B1040</f>
        <v>-123.01</v>
      </c>
      <c r="J1041" s="0" t="n">
        <f aca="false">H1040*I1041</f>
        <v>123.01</v>
      </c>
      <c r="K1041" s="0" t="n">
        <f aca="false">K1040+I1041*L1040</f>
        <v>21754.51</v>
      </c>
      <c r="L1041" s="0" t="n">
        <f aca="false">INT(K1041*$O$1/B1041)*H1041</f>
        <v>-29</v>
      </c>
      <c r="M1041" s="0" t="n">
        <f aca="false">ABS(L1041-L1040)</f>
        <v>5</v>
      </c>
      <c r="N1041" s="0" t="n">
        <f aca="false">COUNTIF(工作表2!$A$2:$A$248,A1041)</f>
        <v>0</v>
      </c>
      <c r="P1041" s="0" t="n">
        <f aca="false">D1041-IF(N1040=1,E1040,D1040)</f>
        <v>-118</v>
      </c>
      <c r="Q1041" s="0" t="n">
        <f aca="false">H1040*P1041</f>
        <v>118</v>
      </c>
      <c r="R1041" s="0" t="n">
        <f aca="false">R1040+P1041*S1040</f>
        <v>627</v>
      </c>
      <c r="S1041" s="0" t="n">
        <f aca="false">INT(R1041*$O$1/IF(N1041=1,E1041,D1041))*H1041</f>
        <v>-0</v>
      </c>
      <c r="T1041" s="0" t="n">
        <f aca="false">IF(N1041=1,ABS(S1041)+ABS(60),ABS(S1041-S1040))</f>
        <v>0</v>
      </c>
    </row>
    <row r="1042" customFormat="false" ht="15" hidden="false" customHeight="false" outlineLevel="0" collapsed="false">
      <c r="A1042" s="1" t="n">
        <v>37516</v>
      </c>
      <c r="B1042" s="2" t="n">
        <v>4633.86</v>
      </c>
      <c r="C1042" s="2" t="n">
        <v>67824</v>
      </c>
      <c r="D1042" s="2" t="n">
        <v>4640</v>
      </c>
      <c r="E1042" s="2" t="n">
        <v>4643</v>
      </c>
      <c r="F1042" s="2" t="n">
        <f aca="false">AVERAGE(B983:B1042)</f>
        <v>4932.439</v>
      </c>
      <c r="G1042" s="2" t="n">
        <f aca="false">AVERAGE(C983:C1042)</f>
        <v>62464.25</v>
      </c>
      <c r="H1042" s="2" t="n">
        <f aca="false">SIGN(C1042-G1042)</f>
        <v>1</v>
      </c>
      <c r="I1042" s="0" t="n">
        <f aca="false">B1042-B1041</f>
        <v>176.7</v>
      </c>
      <c r="J1042" s="0" t="n">
        <f aca="false">H1041*I1042</f>
        <v>-176.7</v>
      </c>
      <c r="K1042" s="0" t="n">
        <f aca="false">K1041+I1042*L1041</f>
        <v>16630.2100000001</v>
      </c>
      <c r="L1042" s="0" t="n">
        <f aca="false">INT(K1042*$O$1/B1042)*H1042</f>
        <v>21</v>
      </c>
      <c r="M1042" s="0" t="n">
        <f aca="false">ABS(L1042-L1041)</f>
        <v>50</v>
      </c>
      <c r="N1042" s="0" t="n">
        <f aca="false">COUNTIF(工作表2!$A$2:$A$248,A1042)</f>
        <v>0</v>
      </c>
      <c r="P1042" s="0" t="n">
        <f aca="false">D1042-IF(N1041=1,E1041,D1041)</f>
        <v>218</v>
      </c>
      <c r="Q1042" s="0" t="n">
        <f aca="false">H1041*P1042</f>
        <v>-218</v>
      </c>
      <c r="R1042" s="0" t="n">
        <f aca="false">R1041+P1042*S1041</f>
        <v>627</v>
      </c>
      <c r="S1042" s="0" t="n">
        <f aca="false">INT(R1042*$O$1/IF(N1042=1,E1042,D1042))*H1042</f>
        <v>0</v>
      </c>
      <c r="T1042" s="0" t="n">
        <f aca="false">IF(N1042=1,ABS(S1042)+ABS(60),ABS(S1042-S1041))</f>
        <v>0</v>
      </c>
    </row>
    <row r="1043" customFormat="false" ht="15" hidden="false" customHeight="false" outlineLevel="0" collapsed="false">
      <c r="A1043" s="1" t="n">
        <v>37517</v>
      </c>
      <c r="B1043" s="2" t="n">
        <v>4482.65</v>
      </c>
      <c r="C1043" s="2" t="n">
        <v>53037</v>
      </c>
      <c r="D1043" s="2" t="n">
        <v>4475</v>
      </c>
      <c r="E1043" s="2" t="n">
        <v>4430</v>
      </c>
      <c r="F1043" s="2" t="n">
        <f aca="false">AVERAGE(B984:B1043)</f>
        <v>4918.54916666667</v>
      </c>
      <c r="G1043" s="2" t="n">
        <f aca="false">AVERAGE(C984:C1043)</f>
        <v>62247.9833333333</v>
      </c>
      <c r="H1043" s="2" t="n">
        <f aca="false">SIGN(C1043-G1043)</f>
        <v>-1</v>
      </c>
      <c r="I1043" s="0" t="n">
        <f aca="false">B1043-B1042</f>
        <v>-151.21</v>
      </c>
      <c r="J1043" s="0" t="n">
        <f aca="false">H1042*I1043</f>
        <v>-151.21</v>
      </c>
      <c r="K1043" s="0" t="n">
        <f aca="false">K1042+I1043*L1042</f>
        <v>13454.8000000001</v>
      </c>
      <c r="L1043" s="0" t="n">
        <f aca="false">INT(K1043*$O$1/B1043)*H1043</f>
        <v>-18</v>
      </c>
      <c r="M1043" s="0" t="n">
        <f aca="false">ABS(L1043-L1042)</f>
        <v>39</v>
      </c>
      <c r="N1043" s="0" t="n">
        <f aca="false">COUNTIF(工作表2!$A$2:$A$248,A1043)</f>
        <v>1</v>
      </c>
      <c r="P1043" s="0" t="n">
        <f aca="false">D1043-IF(N1042=1,E1042,D1042)</f>
        <v>-165</v>
      </c>
      <c r="Q1043" s="0" t="n">
        <f aca="false">H1042*P1043</f>
        <v>-165</v>
      </c>
      <c r="R1043" s="0" t="n">
        <f aca="false">R1042+P1043*S1042</f>
        <v>627</v>
      </c>
      <c r="S1043" s="0" t="n">
        <f aca="false">INT(R1043*$O$1/IF(N1043=1,E1043,D1043))*H1043</f>
        <v>-0</v>
      </c>
      <c r="T1043" s="0" t="n">
        <f aca="false">IF(N1043=1,ABS(S1043)+ABS(60),ABS(S1043-S1042))</f>
        <v>60</v>
      </c>
    </row>
    <row r="1044" customFormat="false" ht="15" hidden="false" customHeight="false" outlineLevel="0" collapsed="false">
      <c r="A1044" s="1" t="n">
        <v>37518</v>
      </c>
      <c r="B1044" s="2" t="n">
        <v>4491.31</v>
      </c>
      <c r="C1044" s="2" t="n">
        <v>51967</v>
      </c>
      <c r="D1044" s="2" t="n">
        <v>4441</v>
      </c>
      <c r="E1044" s="2" t="n">
        <v>4425</v>
      </c>
      <c r="F1044" s="2" t="n">
        <f aca="false">AVERAGE(B985:B1044)</f>
        <v>4908.02033333333</v>
      </c>
      <c r="G1044" s="2" t="n">
        <f aca="false">AVERAGE(C985:C1044)</f>
        <v>62129.85</v>
      </c>
      <c r="H1044" s="2" t="n">
        <f aca="false">SIGN(C1044-G1044)</f>
        <v>-1</v>
      </c>
      <c r="I1044" s="0" t="n">
        <f aca="false">B1044-B1043</f>
        <v>8.66000000000076</v>
      </c>
      <c r="J1044" s="0" t="n">
        <f aca="false">H1043*I1044</f>
        <v>-8.66000000000076</v>
      </c>
      <c r="K1044" s="0" t="n">
        <f aca="false">K1043+I1044*L1043</f>
        <v>13298.92</v>
      </c>
      <c r="L1044" s="0" t="n">
        <f aca="false">INT(K1044*$O$1/B1044)*H1044</f>
        <v>-17</v>
      </c>
      <c r="M1044" s="0" t="n">
        <f aca="false">ABS(L1044-L1043)</f>
        <v>1</v>
      </c>
      <c r="N1044" s="0" t="n">
        <f aca="false">COUNTIF(工作表2!$A$2:$A$248,A1044)</f>
        <v>0</v>
      </c>
      <c r="P1044" s="0" t="n">
        <f aca="false">D1044-IF(N1043=1,E1043,D1043)</f>
        <v>11</v>
      </c>
      <c r="Q1044" s="0" t="n">
        <f aca="false">H1043*P1044</f>
        <v>-11</v>
      </c>
      <c r="R1044" s="0" t="n">
        <f aca="false">R1043+P1044*S1043</f>
        <v>627</v>
      </c>
      <c r="S1044" s="0" t="n">
        <f aca="false">INT(R1044*$O$1/IF(N1044=1,E1044,D1044))*H1044</f>
        <v>-0</v>
      </c>
      <c r="T1044" s="0" t="n">
        <f aca="false">IF(N1044=1,ABS(S1044)+ABS(60),ABS(S1044-S1043))</f>
        <v>0</v>
      </c>
    </row>
    <row r="1045" customFormat="false" ht="15" hidden="false" customHeight="false" outlineLevel="0" collapsed="false">
      <c r="A1045" s="1" t="n">
        <v>37519</v>
      </c>
      <c r="B1045" s="2" t="n">
        <v>4429.25</v>
      </c>
      <c r="C1045" s="2" t="n">
        <v>46032</v>
      </c>
      <c r="D1045" s="2" t="n">
        <v>4365</v>
      </c>
      <c r="E1045" s="2" t="n">
        <v>4384</v>
      </c>
      <c r="F1045" s="2" t="n">
        <f aca="false">AVERAGE(B986:B1045)</f>
        <v>4897.31183333333</v>
      </c>
      <c r="G1045" s="2" t="n">
        <f aca="false">AVERAGE(C986:C1045)</f>
        <v>61934.6666666667</v>
      </c>
      <c r="H1045" s="2" t="n">
        <f aca="false">SIGN(C1045-G1045)</f>
        <v>-1</v>
      </c>
      <c r="I1045" s="0" t="n">
        <f aca="false">B1045-B1044</f>
        <v>-62.0600000000004</v>
      </c>
      <c r="J1045" s="0" t="n">
        <f aca="false">H1044*I1045</f>
        <v>62.0600000000004</v>
      </c>
      <c r="K1045" s="0" t="n">
        <f aca="false">K1044+I1045*L1044</f>
        <v>14353.94</v>
      </c>
      <c r="L1045" s="0" t="n">
        <f aca="false">INT(K1045*$O$1/B1045)*H1045</f>
        <v>-19</v>
      </c>
      <c r="M1045" s="0" t="n">
        <f aca="false">ABS(L1045-L1044)</f>
        <v>2</v>
      </c>
      <c r="N1045" s="0" t="n">
        <f aca="false">COUNTIF(工作表2!$A$2:$A$248,A1045)</f>
        <v>0</v>
      </c>
      <c r="P1045" s="0" t="n">
        <f aca="false">D1045-IF(N1044=1,E1044,D1044)</f>
        <v>-76</v>
      </c>
      <c r="Q1045" s="0" t="n">
        <f aca="false">H1044*P1045</f>
        <v>76</v>
      </c>
      <c r="R1045" s="0" t="n">
        <f aca="false">R1044+P1045*S1044</f>
        <v>627</v>
      </c>
      <c r="S1045" s="0" t="n">
        <f aca="false">INT(R1045*$O$1/IF(N1045=1,E1045,D1045))*H1045</f>
        <v>-0</v>
      </c>
      <c r="T1045" s="0" t="n">
        <f aca="false">IF(N1045=1,ABS(S1045)+ABS(60),ABS(S1045-S1044))</f>
        <v>0</v>
      </c>
    </row>
    <row r="1046" customFormat="false" ht="15" hidden="false" customHeight="false" outlineLevel="0" collapsed="false">
      <c r="A1046" s="1" t="n">
        <v>37522</v>
      </c>
      <c r="B1046" s="2" t="n">
        <v>4328.4</v>
      </c>
      <c r="C1046" s="2" t="n">
        <v>42733</v>
      </c>
      <c r="D1046" s="2" t="n">
        <v>4314</v>
      </c>
      <c r="E1046" s="2" t="n">
        <v>4294</v>
      </c>
      <c r="F1046" s="2" t="n">
        <f aca="false">AVERAGE(B987:B1046)</f>
        <v>4883.55666666667</v>
      </c>
      <c r="G1046" s="2" t="n">
        <f aca="false">AVERAGE(C987:C1046)</f>
        <v>61688.1333333333</v>
      </c>
      <c r="H1046" s="2" t="n">
        <f aca="false">SIGN(C1046-G1046)</f>
        <v>-1</v>
      </c>
      <c r="I1046" s="0" t="n">
        <f aca="false">B1046-B1045</f>
        <v>-100.85</v>
      </c>
      <c r="J1046" s="0" t="n">
        <f aca="false">H1045*I1046</f>
        <v>100.85</v>
      </c>
      <c r="K1046" s="0" t="n">
        <f aca="false">K1045+I1046*L1045</f>
        <v>16270.0900000001</v>
      </c>
      <c r="L1046" s="0" t="n">
        <f aca="false">INT(K1046*$O$1/B1046)*H1046</f>
        <v>-22</v>
      </c>
      <c r="M1046" s="0" t="n">
        <f aca="false">ABS(L1046-L1045)</f>
        <v>3</v>
      </c>
      <c r="N1046" s="0" t="n">
        <f aca="false">COUNTIF(工作表2!$A$2:$A$248,A1046)</f>
        <v>0</v>
      </c>
      <c r="P1046" s="0" t="n">
        <f aca="false">D1046-IF(N1045=1,E1045,D1045)</f>
        <v>-51</v>
      </c>
      <c r="Q1046" s="0" t="n">
        <f aca="false">H1045*P1046</f>
        <v>51</v>
      </c>
      <c r="R1046" s="0" t="n">
        <f aca="false">R1045+P1046*S1045</f>
        <v>627</v>
      </c>
      <c r="S1046" s="0" t="n">
        <f aca="false">INT(R1046*$O$1/IF(N1046=1,E1046,D1046))*H1046</f>
        <v>-0</v>
      </c>
      <c r="T1046" s="0" t="n">
        <f aca="false">IF(N1046=1,ABS(S1046)+ABS(60),ABS(S1046-S1045))</f>
        <v>0</v>
      </c>
    </row>
    <row r="1047" customFormat="false" ht="15" hidden="false" customHeight="false" outlineLevel="0" collapsed="false">
      <c r="A1047" s="1" t="n">
        <v>37523</v>
      </c>
      <c r="B1047" s="2" t="n">
        <v>4286.94</v>
      </c>
      <c r="C1047" s="2" t="n">
        <v>48105</v>
      </c>
      <c r="D1047" s="2" t="n">
        <v>4291</v>
      </c>
      <c r="E1047" s="2" t="n">
        <v>4288</v>
      </c>
      <c r="F1047" s="2" t="n">
        <f aca="false">AVERAGE(B988:B1047)</f>
        <v>4872.18366666667</v>
      </c>
      <c r="G1047" s="2" t="n">
        <f aca="false">AVERAGE(C988:C1047)</f>
        <v>61900.3833333333</v>
      </c>
      <c r="H1047" s="2" t="n">
        <f aca="false">SIGN(C1047-G1047)</f>
        <v>-1</v>
      </c>
      <c r="I1047" s="0" t="n">
        <f aca="false">B1047-B1046</f>
        <v>-41.46</v>
      </c>
      <c r="J1047" s="0" t="n">
        <f aca="false">H1046*I1047</f>
        <v>41.46</v>
      </c>
      <c r="K1047" s="0" t="n">
        <f aca="false">K1046+I1047*L1046</f>
        <v>17182.2100000001</v>
      </c>
      <c r="L1047" s="0" t="n">
        <f aca="false">INT(K1047*$O$1/B1047)*H1047</f>
        <v>-24</v>
      </c>
      <c r="M1047" s="0" t="n">
        <f aca="false">ABS(L1047-L1046)</f>
        <v>2</v>
      </c>
      <c r="N1047" s="0" t="n">
        <f aca="false">COUNTIF(工作表2!$A$2:$A$248,A1047)</f>
        <v>0</v>
      </c>
      <c r="P1047" s="0" t="n">
        <f aca="false">D1047-IF(N1046=1,E1046,D1046)</f>
        <v>-23</v>
      </c>
      <c r="Q1047" s="0" t="n">
        <f aca="false">H1046*P1047</f>
        <v>23</v>
      </c>
      <c r="R1047" s="0" t="n">
        <f aca="false">R1046+P1047*S1046</f>
        <v>627</v>
      </c>
      <c r="S1047" s="0" t="n">
        <f aca="false">INT(R1047*$O$1/IF(N1047=1,E1047,D1047))*H1047</f>
        <v>-0</v>
      </c>
      <c r="T1047" s="0" t="n">
        <f aca="false">IF(N1047=1,ABS(S1047)+ABS(60),ABS(S1047-S1046))</f>
        <v>0</v>
      </c>
    </row>
    <row r="1048" customFormat="false" ht="15" hidden="false" customHeight="false" outlineLevel="0" collapsed="false">
      <c r="A1048" s="1" t="n">
        <v>37524</v>
      </c>
      <c r="B1048" s="2" t="n">
        <v>4185.95</v>
      </c>
      <c r="C1048" s="2" t="n">
        <v>52227</v>
      </c>
      <c r="D1048" s="2" t="n">
        <v>4175</v>
      </c>
      <c r="E1048" s="2" t="n">
        <v>4168</v>
      </c>
      <c r="F1048" s="2" t="n">
        <f aca="false">AVERAGE(B989:B1048)</f>
        <v>4858.69816666667</v>
      </c>
      <c r="G1048" s="2" t="n">
        <f aca="false">AVERAGE(C989:C1048)</f>
        <v>62050.4666666667</v>
      </c>
      <c r="H1048" s="2" t="n">
        <f aca="false">SIGN(C1048-G1048)</f>
        <v>-1</v>
      </c>
      <c r="I1048" s="0" t="n">
        <f aca="false">B1048-B1047</f>
        <v>-100.99</v>
      </c>
      <c r="J1048" s="0" t="n">
        <f aca="false">H1047*I1048</f>
        <v>100.99</v>
      </c>
      <c r="K1048" s="0" t="n">
        <f aca="false">K1047+I1048*L1047</f>
        <v>19605.97</v>
      </c>
      <c r="L1048" s="0" t="n">
        <f aca="false">INT(K1048*$O$1/B1048)*H1048</f>
        <v>-28</v>
      </c>
      <c r="M1048" s="0" t="n">
        <f aca="false">ABS(L1048-L1047)</f>
        <v>4</v>
      </c>
      <c r="N1048" s="0" t="n">
        <f aca="false">COUNTIF(工作表2!$A$2:$A$248,A1048)</f>
        <v>0</v>
      </c>
      <c r="P1048" s="0" t="n">
        <f aca="false">D1048-IF(N1047=1,E1047,D1047)</f>
        <v>-116</v>
      </c>
      <c r="Q1048" s="0" t="n">
        <f aca="false">H1047*P1048</f>
        <v>116</v>
      </c>
      <c r="R1048" s="0" t="n">
        <f aca="false">R1047+P1048*S1047</f>
        <v>627</v>
      </c>
      <c r="S1048" s="0" t="n">
        <f aca="false">INT(R1048*$O$1/IF(N1048=1,E1048,D1048))*H1048</f>
        <v>-0</v>
      </c>
      <c r="T1048" s="0" t="n">
        <f aca="false">IF(N1048=1,ABS(S1048)+ABS(60),ABS(S1048-S1047))</f>
        <v>0</v>
      </c>
    </row>
    <row r="1049" customFormat="false" ht="15" hidden="false" customHeight="false" outlineLevel="0" collapsed="false">
      <c r="A1049" s="1" t="n">
        <v>37525</v>
      </c>
      <c r="B1049" s="2" t="n">
        <v>4222.22</v>
      </c>
      <c r="C1049" s="2" t="n">
        <v>54016</v>
      </c>
      <c r="D1049" s="2" t="n">
        <v>4205</v>
      </c>
      <c r="E1049" s="2" t="n">
        <v>4210</v>
      </c>
      <c r="F1049" s="2" t="n">
        <f aca="false">AVERAGE(B990:B1049)</f>
        <v>4844.93816666667</v>
      </c>
      <c r="G1049" s="2" t="n">
        <f aca="false">AVERAGE(C990:C1049)</f>
        <v>61810.0166666667</v>
      </c>
      <c r="H1049" s="2" t="n">
        <f aca="false">SIGN(C1049-G1049)</f>
        <v>-1</v>
      </c>
      <c r="I1049" s="0" t="n">
        <f aca="false">B1049-B1048</f>
        <v>36.2700000000004</v>
      </c>
      <c r="J1049" s="0" t="n">
        <f aca="false">H1048*I1049</f>
        <v>-36.2700000000004</v>
      </c>
      <c r="K1049" s="0" t="n">
        <f aca="false">K1048+I1049*L1048</f>
        <v>18590.41</v>
      </c>
      <c r="L1049" s="0" t="n">
        <f aca="false">INT(K1049*$O$1/B1049)*H1049</f>
        <v>-26</v>
      </c>
      <c r="M1049" s="0" t="n">
        <f aca="false">ABS(L1049-L1048)</f>
        <v>2</v>
      </c>
      <c r="N1049" s="0" t="n">
        <f aca="false">COUNTIF(工作表2!$A$2:$A$248,A1049)</f>
        <v>0</v>
      </c>
      <c r="P1049" s="0" t="n">
        <f aca="false">D1049-IF(N1048=1,E1048,D1048)</f>
        <v>30</v>
      </c>
      <c r="Q1049" s="0" t="n">
        <f aca="false">H1048*P1049</f>
        <v>-30</v>
      </c>
      <c r="R1049" s="0" t="n">
        <f aca="false">R1048+P1049*S1048</f>
        <v>627</v>
      </c>
      <c r="S1049" s="0" t="n">
        <f aca="false">INT(R1049*$O$1/IF(N1049=1,E1049,D1049))*H1049</f>
        <v>-0</v>
      </c>
      <c r="T1049" s="0" t="n">
        <f aca="false">IF(N1049=1,ABS(S1049)+ABS(60),ABS(S1049-S1048))</f>
        <v>0</v>
      </c>
    </row>
    <row r="1050" customFormat="false" ht="15" hidden="false" customHeight="false" outlineLevel="0" collapsed="false">
      <c r="A1050" s="1" t="n">
        <v>37526</v>
      </c>
      <c r="B1050" s="2" t="n">
        <v>4208.8</v>
      </c>
      <c r="C1050" s="2" t="n">
        <v>45268</v>
      </c>
      <c r="D1050" s="2" t="n">
        <v>4190</v>
      </c>
      <c r="E1050" s="2" t="n">
        <v>4185</v>
      </c>
      <c r="F1050" s="2" t="n">
        <f aca="false">AVERAGE(B991:B1050)</f>
        <v>4829.5715</v>
      </c>
      <c r="G1050" s="2" t="n">
        <f aca="false">AVERAGE(C991:C1050)</f>
        <v>61370.6333333333</v>
      </c>
      <c r="H1050" s="2" t="n">
        <f aca="false">SIGN(C1050-G1050)</f>
        <v>-1</v>
      </c>
      <c r="I1050" s="0" t="n">
        <f aca="false">B1050-B1049</f>
        <v>-13.4200000000001</v>
      </c>
      <c r="J1050" s="0" t="n">
        <f aca="false">H1049*I1050</f>
        <v>13.4200000000001</v>
      </c>
      <c r="K1050" s="0" t="n">
        <f aca="false">K1049+I1050*L1049</f>
        <v>18939.33</v>
      </c>
      <c r="L1050" s="0" t="n">
        <f aca="false">INT(K1050*$O$1/B1050)*H1050</f>
        <v>-26</v>
      </c>
      <c r="M1050" s="0" t="n">
        <f aca="false">ABS(L1050-L1049)</f>
        <v>0</v>
      </c>
      <c r="N1050" s="0" t="n">
        <f aca="false">COUNTIF(工作表2!$A$2:$A$248,A1050)</f>
        <v>0</v>
      </c>
      <c r="P1050" s="0" t="n">
        <f aca="false">D1050-IF(N1049=1,E1049,D1049)</f>
        <v>-15</v>
      </c>
      <c r="Q1050" s="0" t="n">
        <f aca="false">H1049*P1050</f>
        <v>15</v>
      </c>
      <c r="R1050" s="0" t="n">
        <f aca="false">R1049+P1050*S1049</f>
        <v>627</v>
      </c>
      <c r="S1050" s="0" t="n">
        <f aca="false">INT(R1050*$O$1/IF(N1050=1,E1050,D1050))*H1050</f>
        <v>-0</v>
      </c>
      <c r="T1050" s="0" t="n">
        <f aca="false">IF(N1050=1,ABS(S1050)+ABS(60),ABS(S1050-S1049))</f>
        <v>0</v>
      </c>
    </row>
    <row r="1051" customFormat="false" ht="15" hidden="false" customHeight="false" outlineLevel="0" collapsed="false">
      <c r="A1051" s="1" t="n">
        <v>37529</v>
      </c>
      <c r="B1051" s="2" t="n">
        <v>4191.81</v>
      </c>
      <c r="C1051" s="2" t="n">
        <v>36204</v>
      </c>
      <c r="D1051" s="2" t="n">
        <v>4123</v>
      </c>
      <c r="E1051" s="2" t="n">
        <v>4140</v>
      </c>
      <c r="F1051" s="2" t="n">
        <f aca="false">AVERAGE(B992:B1051)</f>
        <v>4811.84783333333</v>
      </c>
      <c r="G1051" s="2" t="n">
        <f aca="false">AVERAGE(C992:C1051)</f>
        <v>60425.4166666667</v>
      </c>
      <c r="H1051" s="2" t="n">
        <f aca="false">SIGN(C1051-G1051)</f>
        <v>-1</v>
      </c>
      <c r="I1051" s="0" t="n">
        <f aca="false">B1051-B1050</f>
        <v>-16.9899999999998</v>
      </c>
      <c r="J1051" s="0" t="n">
        <f aca="false">H1050*I1051</f>
        <v>16.9899999999998</v>
      </c>
      <c r="K1051" s="0" t="n">
        <f aca="false">K1050+I1051*L1050</f>
        <v>19381.07</v>
      </c>
      <c r="L1051" s="0" t="n">
        <f aca="false">INT(K1051*$O$1/B1051)*H1051</f>
        <v>-27</v>
      </c>
      <c r="M1051" s="0" t="n">
        <f aca="false">ABS(L1051-L1050)</f>
        <v>1</v>
      </c>
      <c r="N1051" s="0" t="n">
        <f aca="false">COUNTIF(工作表2!$A$2:$A$248,A1051)</f>
        <v>0</v>
      </c>
      <c r="P1051" s="0" t="n">
        <f aca="false">D1051-IF(N1050=1,E1050,D1050)</f>
        <v>-67</v>
      </c>
      <c r="Q1051" s="0" t="n">
        <f aca="false">H1050*P1051</f>
        <v>67</v>
      </c>
      <c r="R1051" s="0" t="n">
        <f aca="false">R1050+P1051*S1050</f>
        <v>627</v>
      </c>
      <c r="S1051" s="0" t="n">
        <f aca="false">INT(R1051*$O$1/IF(N1051=1,E1051,D1051))*H1051</f>
        <v>-0</v>
      </c>
      <c r="T1051" s="0" t="n">
        <f aca="false">IF(N1051=1,ABS(S1051)+ABS(60),ABS(S1051-S1050))</f>
        <v>0</v>
      </c>
    </row>
    <row r="1052" customFormat="false" ht="15" hidden="false" customHeight="false" outlineLevel="0" collapsed="false">
      <c r="A1052" s="1" t="n">
        <v>37530</v>
      </c>
      <c r="B1052" s="2" t="n">
        <v>4162.77</v>
      </c>
      <c r="C1052" s="2" t="n">
        <v>40809</v>
      </c>
      <c r="D1052" s="2" t="n">
        <v>4120</v>
      </c>
      <c r="E1052" s="2" t="n">
        <v>4100</v>
      </c>
      <c r="F1052" s="2" t="n">
        <f aca="false">AVERAGE(B993:B1052)</f>
        <v>4791.59633333333</v>
      </c>
      <c r="G1052" s="2" t="n">
        <f aca="false">AVERAGE(C993:C1052)</f>
        <v>59417.3333333333</v>
      </c>
      <c r="H1052" s="2" t="n">
        <f aca="false">SIGN(C1052-G1052)</f>
        <v>-1</v>
      </c>
      <c r="I1052" s="0" t="n">
        <f aca="false">B1052-B1051</f>
        <v>-29.04</v>
      </c>
      <c r="J1052" s="0" t="n">
        <f aca="false">H1051*I1052</f>
        <v>29.04</v>
      </c>
      <c r="K1052" s="0" t="n">
        <f aca="false">K1051+I1052*L1051</f>
        <v>20165.15</v>
      </c>
      <c r="L1052" s="0" t="n">
        <f aca="false">INT(K1052*$O$1/B1052)*H1052</f>
        <v>-29</v>
      </c>
      <c r="M1052" s="0" t="n">
        <f aca="false">ABS(L1052-L1051)</f>
        <v>2</v>
      </c>
      <c r="N1052" s="0" t="n">
        <f aca="false">COUNTIF(工作表2!$A$2:$A$248,A1052)</f>
        <v>0</v>
      </c>
      <c r="P1052" s="0" t="n">
        <f aca="false">D1052-IF(N1051=1,E1051,D1051)</f>
        <v>-3</v>
      </c>
      <c r="Q1052" s="0" t="n">
        <f aca="false">H1051*P1052</f>
        <v>3</v>
      </c>
      <c r="R1052" s="0" t="n">
        <f aca="false">R1051+P1052*S1051</f>
        <v>627</v>
      </c>
      <c r="S1052" s="0" t="n">
        <f aca="false">INT(R1052*$O$1/IF(N1052=1,E1052,D1052))*H1052</f>
        <v>-0</v>
      </c>
      <c r="T1052" s="0" t="n">
        <f aca="false">IF(N1052=1,ABS(S1052)+ABS(60),ABS(S1052-S1051))</f>
        <v>0</v>
      </c>
    </row>
    <row r="1053" customFormat="false" ht="15" hidden="false" customHeight="false" outlineLevel="0" collapsed="false">
      <c r="A1053" s="1" t="n">
        <v>37531</v>
      </c>
      <c r="B1053" s="2" t="n">
        <v>4171.76</v>
      </c>
      <c r="C1053" s="2" t="n">
        <v>50039</v>
      </c>
      <c r="D1053" s="2" t="n">
        <v>4113</v>
      </c>
      <c r="E1053" s="2" t="n">
        <v>4118</v>
      </c>
      <c r="F1053" s="2" t="n">
        <f aca="false">AVERAGE(B994:B1053)</f>
        <v>4771.317</v>
      </c>
      <c r="G1053" s="2" t="n">
        <f aca="false">AVERAGE(C994:C1053)</f>
        <v>59004.55</v>
      </c>
      <c r="H1053" s="2" t="n">
        <f aca="false">SIGN(C1053-G1053)</f>
        <v>-1</v>
      </c>
      <c r="I1053" s="0" t="n">
        <f aca="false">B1053-B1052</f>
        <v>8.98999999999978</v>
      </c>
      <c r="J1053" s="0" t="n">
        <f aca="false">H1052*I1053</f>
        <v>-8.98999999999978</v>
      </c>
      <c r="K1053" s="0" t="n">
        <f aca="false">K1052+I1053*L1052</f>
        <v>19904.44</v>
      </c>
      <c r="L1053" s="0" t="n">
        <f aca="false">INT(K1053*$O$1/B1053)*H1053</f>
        <v>-28</v>
      </c>
      <c r="M1053" s="0" t="n">
        <f aca="false">ABS(L1053-L1052)</f>
        <v>1</v>
      </c>
      <c r="N1053" s="0" t="n">
        <f aca="false">COUNTIF(工作表2!$A$2:$A$248,A1053)</f>
        <v>0</v>
      </c>
      <c r="P1053" s="0" t="n">
        <f aca="false">D1053-IF(N1052=1,E1052,D1052)</f>
        <v>-7</v>
      </c>
      <c r="Q1053" s="0" t="n">
        <f aca="false">H1052*P1053</f>
        <v>7</v>
      </c>
      <c r="R1053" s="0" t="n">
        <f aca="false">R1052+P1053*S1052</f>
        <v>627</v>
      </c>
      <c r="S1053" s="0" t="n">
        <f aca="false">INT(R1053*$O$1/IF(N1053=1,E1053,D1053))*H1053</f>
        <v>-0</v>
      </c>
      <c r="T1053" s="0" t="n">
        <f aca="false">IF(N1053=1,ABS(S1053)+ABS(60),ABS(S1053-S1052))</f>
        <v>0</v>
      </c>
    </row>
    <row r="1054" customFormat="false" ht="15" hidden="false" customHeight="false" outlineLevel="0" collapsed="false">
      <c r="A1054" s="1" t="n">
        <v>37532</v>
      </c>
      <c r="B1054" s="2" t="n">
        <v>4075.98</v>
      </c>
      <c r="C1054" s="2" t="n">
        <v>38118</v>
      </c>
      <c r="D1054" s="2" t="n">
        <v>4044</v>
      </c>
      <c r="E1054" s="2" t="n">
        <v>4030</v>
      </c>
      <c r="F1054" s="2" t="n">
        <f aca="false">AVERAGE(B995:B1054)</f>
        <v>4751.54983333333</v>
      </c>
      <c r="G1054" s="2" t="n">
        <f aca="false">AVERAGE(C995:C1054)</f>
        <v>58607.55</v>
      </c>
      <c r="H1054" s="2" t="n">
        <f aca="false">SIGN(C1054-G1054)</f>
        <v>-1</v>
      </c>
      <c r="I1054" s="0" t="n">
        <f aca="false">B1054-B1053</f>
        <v>-95.7800000000002</v>
      </c>
      <c r="J1054" s="0" t="n">
        <f aca="false">H1053*I1054</f>
        <v>95.7800000000002</v>
      </c>
      <c r="K1054" s="0" t="n">
        <f aca="false">K1053+I1054*L1053</f>
        <v>22586.28</v>
      </c>
      <c r="L1054" s="0" t="n">
        <f aca="false">INT(K1054*$O$1/B1054)*H1054</f>
        <v>-33</v>
      </c>
      <c r="M1054" s="0" t="n">
        <f aca="false">ABS(L1054-L1053)</f>
        <v>5</v>
      </c>
      <c r="N1054" s="0" t="n">
        <f aca="false">COUNTIF(工作表2!$A$2:$A$248,A1054)</f>
        <v>0</v>
      </c>
      <c r="P1054" s="0" t="n">
        <f aca="false">D1054-IF(N1053=1,E1053,D1053)</f>
        <v>-69</v>
      </c>
      <c r="Q1054" s="0" t="n">
        <f aca="false">H1053*P1054</f>
        <v>69</v>
      </c>
      <c r="R1054" s="0" t="n">
        <f aca="false">R1053+P1054*S1053</f>
        <v>627</v>
      </c>
      <c r="S1054" s="0" t="n">
        <f aca="false">INT(R1054*$O$1/IF(N1054=1,E1054,D1054))*H1054</f>
        <v>-0</v>
      </c>
      <c r="T1054" s="0" t="n">
        <f aca="false">IF(N1054=1,ABS(S1054)+ABS(60),ABS(S1054-S1053))</f>
        <v>0</v>
      </c>
    </row>
    <row r="1055" customFormat="false" ht="15" hidden="false" customHeight="false" outlineLevel="0" collapsed="false">
      <c r="A1055" s="1" t="n">
        <v>37533</v>
      </c>
      <c r="B1055" s="2" t="n">
        <v>4067.79</v>
      </c>
      <c r="C1055" s="2" t="n">
        <v>44629</v>
      </c>
      <c r="D1055" s="2" t="n">
        <v>4049</v>
      </c>
      <c r="E1055" s="2" t="n">
        <v>4022</v>
      </c>
      <c r="F1055" s="2" t="n">
        <f aca="false">AVERAGE(B996:B1055)</f>
        <v>4732.6365</v>
      </c>
      <c r="G1055" s="2" t="n">
        <f aca="false">AVERAGE(C996:C1055)</f>
        <v>58290.75</v>
      </c>
      <c r="H1055" s="2" t="n">
        <f aca="false">SIGN(C1055-G1055)</f>
        <v>-1</v>
      </c>
      <c r="I1055" s="0" t="n">
        <f aca="false">B1055-B1054</f>
        <v>-8.19000000000005</v>
      </c>
      <c r="J1055" s="0" t="n">
        <f aca="false">H1054*I1055</f>
        <v>8.19000000000005</v>
      </c>
      <c r="K1055" s="0" t="n">
        <f aca="false">K1054+I1055*L1054</f>
        <v>22856.55</v>
      </c>
      <c r="L1055" s="0" t="n">
        <f aca="false">INT(K1055*$O$1/B1055)*H1055</f>
        <v>-33</v>
      </c>
      <c r="M1055" s="0" t="n">
        <f aca="false">ABS(L1055-L1054)</f>
        <v>0</v>
      </c>
      <c r="N1055" s="0" t="n">
        <f aca="false">COUNTIF(工作表2!$A$2:$A$248,A1055)</f>
        <v>0</v>
      </c>
      <c r="P1055" s="0" t="n">
        <f aca="false">D1055-IF(N1054=1,E1054,D1054)</f>
        <v>5</v>
      </c>
      <c r="Q1055" s="0" t="n">
        <f aca="false">H1054*P1055</f>
        <v>-5</v>
      </c>
      <c r="R1055" s="0" t="n">
        <f aca="false">R1054+P1055*S1054</f>
        <v>627</v>
      </c>
      <c r="S1055" s="0" t="n">
        <f aca="false">INT(R1055*$O$1/IF(N1055=1,E1055,D1055))*H1055</f>
        <v>-0</v>
      </c>
      <c r="T1055" s="0" t="n">
        <f aca="false">IF(N1055=1,ABS(S1055)+ABS(60),ABS(S1055-S1054))</f>
        <v>0</v>
      </c>
    </row>
    <row r="1056" customFormat="false" ht="15" hidden="false" customHeight="false" outlineLevel="0" collapsed="false">
      <c r="A1056" s="1" t="n">
        <v>37536</v>
      </c>
      <c r="B1056" s="2" t="n">
        <v>3924.04</v>
      </c>
      <c r="C1056" s="2" t="n">
        <v>35154</v>
      </c>
      <c r="D1056" s="2" t="n">
        <v>3896</v>
      </c>
      <c r="E1056" s="2" t="n">
        <v>3880</v>
      </c>
      <c r="F1056" s="2" t="n">
        <f aca="false">AVERAGE(B997:B1056)</f>
        <v>4707.76216666667</v>
      </c>
      <c r="G1056" s="2" t="n">
        <f aca="false">AVERAGE(C997:C1056)</f>
        <v>57418.6666666667</v>
      </c>
      <c r="H1056" s="2" t="n">
        <f aca="false">SIGN(C1056-G1056)</f>
        <v>-1</v>
      </c>
      <c r="I1056" s="0" t="n">
        <f aca="false">B1056-B1055</f>
        <v>-143.75</v>
      </c>
      <c r="J1056" s="0" t="n">
        <f aca="false">H1055*I1056</f>
        <v>143.75</v>
      </c>
      <c r="K1056" s="0" t="n">
        <f aca="false">K1055+I1056*L1055</f>
        <v>27600.3</v>
      </c>
      <c r="L1056" s="0" t="n">
        <f aca="false">INT(K1056*$O$1/B1056)*H1056</f>
        <v>-42</v>
      </c>
      <c r="M1056" s="0" t="n">
        <f aca="false">ABS(L1056-L1055)</f>
        <v>9</v>
      </c>
      <c r="N1056" s="0" t="n">
        <f aca="false">COUNTIF(工作表2!$A$2:$A$248,A1056)</f>
        <v>0</v>
      </c>
      <c r="P1056" s="0" t="n">
        <f aca="false">D1056-IF(N1055=1,E1055,D1055)</f>
        <v>-153</v>
      </c>
      <c r="Q1056" s="0" t="n">
        <f aca="false">H1055*P1056</f>
        <v>153</v>
      </c>
      <c r="R1056" s="0" t="n">
        <f aca="false">R1055+P1056*S1055</f>
        <v>627</v>
      </c>
      <c r="S1056" s="0" t="n">
        <f aca="false">INT(R1056*$O$1/IF(N1056=1,E1056,D1056))*H1056</f>
        <v>-0</v>
      </c>
      <c r="T1056" s="0" t="n">
        <f aca="false">IF(N1056=1,ABS(S1056)+ABS(60),ABS(S1056-S1055))</f>
        <v>0</v>
      </c>
    </row>
    <row r="1057" customFormat="false" ht="15" hidden="false" customHeight="false" outlineLevel="0" collapsed="false">
      <c r="A1057" s="1" t="n">
        <v>37537</v>
      </c>
      <c r="B1057" s="2" t="n">
        <v>3964.28</v>
      </c>
      <c r="C1057" s="2" t="n">
        <v>45156</v>
      </c>
      <c r="D1057" s="2" t="n">
        <v>3965</v>
      </c>
      <c r="E1057" s="2" t="n">
        <v>3950</v>
      </c>
      <c r="F1057" s="2" t="n">
        <f aca="false">AVERAGE(B998:B1057)</f>
        <v>4683.95</v>
      </c>
      <c r="G1057" s="2" t="n">
        <f aca="false">AVERAGE(C998:C1057)</f>
        <v>56743.9166666667</v>
      </c>
      <c r="H1057" s="2" t="n">
        <f aca="false">SIGN(C1057-G1057)</f>
        <v>-1</v>
      </c>
      <c r="I1057" s="0" t="n">
        <f aca="false">B1057-B1056</f>
        <v>40.2400000000002</v>
      </c>
      <c r="J1057" s="0" t="n">
        <f aca="false">H1056*I1057</f>
        <v>-40.2400000000002</v>
      </c>
      <c r="K1057" s="0" t="n">
        <f aca="false">K1056+I1057*L1056</f>
        <v>25910.22</v>
      </c>
      <c r="L1057" s="0" t="n">
        <f aca="false">INT(K1057*$O$1/B1057)*H1057</f>
        <v>-39</v>
      </c>
      <c r="M1057" s="0" t="n">
        <f aca="false">ABS(L1057-L1056)</f>
        <v>3</v>
      </c>
      <c r="N1057" s="0" t="n">
        <f aca="false">COUNTIF(工作表2!$A$2:$A$248,A1057)</f>
        <v>0</v>
      </c>
      <c r="P1057" s="0" t="n">
        <f aca="false">D1057-IF(N1056=1,E1056,D1056)</f>
        <v>69</v>
      </c>
      <c r="Q1057" s="0" t="n">
        <f aca="false">H1056*P1057</f>
        <v>-69</v>
      </c>
      <c r="R1057" s="0" t="n">
        <f aca="false">R1056+P1057*S1056</f>
        <v>627</v>
      </c>
      <c r="S1057" s="0" t="n">
        <f aca="false">INT(R1057*$O$1/IF(N1057=1,E1057,D1057))*H1057</f>
        <v>-0</v>
      </c>
      <c r="T1057" s="0" t="n">
        <f aca="false">IF(N1057=1,ABS(S1057)+ABS(60),ABS(S1057-S1056))</f>
        <v>0</v>
      </c>
    </row>
    <row r="1058" customFormat="false" ht="15" hidden="false" customHeight="false" outlineLevel="0" collapsed="false">
      <c r="A1058" s="1" t="n">
        <v>37538</v>
      </c>
      <c r="B1058" s="2" t="n">
        <v>3947.61</v>
      </c>
      <c r="C1058" s="2" t="n">
        <v>50058</v>
      </c>
      <c r="D1058" s="2" t="n">
        <v>3872</v>
      </c>
      <c r="E1058" s="2" t="n">
        <v>3870</v>
      </c>
      <c r="F1058" s="2" t="n">
        <f aca="false">AVERAGE(B999:B1058)</f>
        <v>4661.11</v>
      </c>
      <c r="G1058" s="2" t="n">
        <f aca="false">AVERAGE(C999:C1058)</f>
        <v>56344.6</v>
      </c>
      <c r="H1058" s="2" t="n">
        <f aca="false">SIGN(C1058-G1058)</f>
        <v>-1</v>
      </c>
      <c r="I1058" s="0" t="n">
        <f aca="false">B1058-B1057</f>
        <v>-16.6700000000001</v>
      </c>
      <c r="J1058" s="0" t="n">
        <f aca="false">H1057*I1058</f>
        <v>16.6700000000001</v>
      </c>
      <c r="K1058" s="0" t="n">
        <f aca="false">K1057+I1058*L1057</f>
        <v>26560.35</v>
      </c>
      <c r="L1058" s="0" t="n">
        <f aca="false">INT(K1058*$O$1/B1058)*H1058</f>
        <v>-40</v>
      </c>
      <c r="M1058" s="0" t="n">
        <f aca="false">ABS(L1058-L1057)</f>
        <v>1</v>
      </c>
      <c r="N1058" s="0" t="n">
        <f aca="false">COUNTIF(工作表2!$A$2:$A$248,A1058)</f>
        <v>0</v>
      </c>
      <c r="P1058" s="0" t="n">
        <f aca="false">D1058-IF(N1057=1,E1057,D1057)</f>
        <v>-93</v>
      </c>
      <c r="Q1058" s="0" t="n">
        <f aca="false">H1057*P1058</f>
        <v>93</v>
      </c>
      <c r="R1058" s="0" t="n">
        <f aca="false">R1057+P1058*S1057</f>
        <v>627</v>
      </c>
      <c r="S1058" s="0" t="n">
        <f aca="false">INT(R1058*$O$1/IF(N1058=1,E1058,D1058))*H1058</f>
        <v>-0</v>
      </c>
      <c r="T1058" s="0" t="n">
        <f aca="false">IF(N1058=1,ABS(S1058)+ABS(60),ABS(S1058-S1057))</f>
        <v>0</v>
      </c>
    </row>
    <row r="1059" customFormat="false" ht="15" hidden="false" customHeight="false" outlineLevel="0" collapsed="false">
      <c r="A1059" s="1" t="n">
        <v>37540</v>
      </c>
      <c r="B1059" s="2" t="n">
        <v>3850.04</v>
      </c>
      <c r="C1059" s="2" t="n">
        <v>46232</v>
      </c>
      <c r="D1059" s="2" t="n">
        <v>3818</v>
      </c>
      <c r="E1059" s="2" t="n">
        <v>3818</v>
      </c>
      <c r="F1059" s="2" t="n">
        <f aca="false">AVERAGE(B1000:B1059)</f>
        <v>4637.76366666667</v>
      </c>
      <c r="G1059" s="2" t="n">
        <f aca="false">AVERAGE(C1000:C1059)</f>
        <v>56178.0833333333</v>
      </c>
      <c r="H1059" s="2" t="n">
        <f aca="false">SIGN(C1059-G1059)</f>
        <v>-1</v>
      </c>
      <c r="I1059" s="0" t="n">
        <f aca="false">B1059-B1058</f>
        <v>-97.5700000000002</v>
      </c>
      <c r="J1059" s="0" t="n">
        <f aca="false">H1058*I1059</f>
        <v>97.5700000000002</v>
      </c>
      <c r="K1059" s="0" t="n">
        <f aca="false">K1058+I1059*L1058</f>
        <v>30463.15</v>
      </c>
      <c r="L1059" s="0" t="n">
        <f aca="false">INT(K1059*$O$1/B1059)*H1059</f>
        <v>-47</v>
      </c>
      <c r="M1059" s="0" t="n">
        <f aca="false">ABS(L1059-L1058)</f>
        <v>7</v>
      </c>
      <c r="N1059" s="0" t="n">
        <f aca="false">COUNTIF(工作表2!$A$2:$A$248,A1059)</f>
        <v>0</v>
      </c>
      <c r="P1059" s="0" t="n">
        <f aca="false">D1059-IF(N1058=1,E1058,D1058)</f>
        <v>-54</v>
      </c>
      <c r="Q1059" s="0" t="n">
        <f aca="false">H1058*P1059</f>
        <v>54</v>
      </c>
      <c r="R1059" s="0" t="n">
        <f aca="false">R1058+P1059*S1058</f>
        <v>627</v>
      </c>
      <c r="S1059" s="0" t="n">
        <f aca="false">INT(R1059*$O$1/IF(N1059=1,E1059,D1059))*H1059</f>
        <v>-0</v>
      </c>
      <c r="T1059" s="0" t="n">
        <f aca="false">IF(N1059=1,ABS(S1059)+ABS(60),ABS(S1059-S1058))</f>
        <v>0</v>
      </c>
    </row>
    <row r="1060" customFormat="false" ht="15" hidden="false" customHeight="false" outlineLevel="0" collapsed="false">
      <c r="A1060" s="1" t="n">
        <v>37543</v>
      </c>
      <c r="B1060" s="2" t="n">
        <v>3910.98</v>
      </c>
      <c r="C1060" s="2" t="n">
        <v>42109</v>
      </c>
      <c r="D1060" s="2" t="n">
        <v>3880</v>
      </c>
      <c r="E1060" s="2" t="n">
        <v>3840</v>
      </c>
      <c r="F1060" s="2" t="n">
        <f aca="false">AVERAGE(B1001:B1060)</f>
        <v>4615.57816666666</v>
      </c>
      <c r="G1060" s="2" t="n">
        <f aca="false">AVERAGE(C1001:C1060)</f>
        <v>55594.4666666667</v>
      </c>
      <c r="H1060" s="2" t="n">
        <f aca="false">SIGN(C1060-G1060)</f>
        <v>-1</v>
      </c>
      <c r="I1060" s="0" t="n">
        <f aca="false">B1060-B1059</f>
        <v>60.9400000000001</v>
      </c>
      <c r="J1060" s="0" t="n">
        <f aca="false">H1059*I1060</f>
        <v>-60.9400000000001</v>
      </c>
      <c r="K1060" s="0" t="n">
        <f aca="false">K1059+I1060*L1059</f>
        <v>27598.97</v>
      </c>
      <c r="L1060" s="0" t="n">
        <f aca="false">INT(K1060*$O$1/B1060)*H1060</f>
        <v>-42</v>
      </c>
      <c r="M1060" s="0" t="n">
        <f aca="false">ABS(L1060-L1059)</f>
        <v>5</v>
      </c>
      <c r="N1060" s="0" t="n">
        <f aca="false">COUNTIF(工作表2!$A$2:$A$248,A1060)</f>
        <v>0</v>
      </c>
      <c r="P1060" s="0" t="n">
        <f aca="false">D1060-IF(N1059=1,E1059,D1059)</f>
        <v>62</v>
      </c>
      <c r="Q1060" s="0" t="n">
        <f aca="false">H1059*P1060</f>
        <v>-62</v>
      </c>
      <c r="R1060" s="0" t="n">
        <f aca="false">R1059+P1060*S1059</f>
        <v>627</v>
      </c>
      <c r="S1060" s="0" t="n">
        <f aca="false">INT(R1060*$O$1/IF(N1060=1,E1060,D1060))*H1060</f>
        <v>-0</v>
      </c>
      <c r="T1060" s="0" t="n">
        <f aca="false">IF(N1060=1,ABS(S1060)+ABS(60),ABS(S1060-S1059))</f>
        <v>0</v>
      </c>
    </row>
    <row r="1061" customFormat="false" ht="15" hidden="false" customHeight="false" outlineLevel="0" collapsed="false">
      <c r="A1061" s="1" t="n">
        <v>37544</v>
      </c>
      <c r="B1061" s="2" t="n">
        <v>4131.47</v>
      </c>
      <c r="C1061" s="2" t="n">
        <v>55699</v>
      </c>
      <c r="D1061" s="2" t="n">
        <v>4151</v>
      </c>
      <c r="E1061" s="2" t="n">
        <v>4108</v>
      </c>
      <c r="F1061" s="2" t="n">
        <f aca="false">AVERAGE(B1002:B1061)</f>
        <v>4598.404</v>
      </c>
      <c r="G1061" s="2" t="n">
        <f aca="false">AVERAGE(C1002:C1061)</f>
        <v>55469.85</v>
      </c>
      <c r="H1061" s="2" t="n">
        <f aca="false">SIGN(C1061-G1061)</f>
        <v>1</v>
      </c>
      <c r="I1061" s="0" t="n">
        <f aca="false">B1061-B1060</f>
        <v>220.49</v>
      </c>
      <c r="J1061" s="0" t="n">
        <f aca="false">H1060*I1061</f>
        <v>-220.49</v>
      </c>
      <c r="K1061" s="0" t="n">
        <f aca="false">K1060+I1061*L1060</f>
        <v>18338.39</v>
      </c>
      <c r="L1061" s="0" t="n">
        <f aca="false">INT(K1061*$O$1/B1061)*H1061</f>
        <v>26</v>
      </c>
      <c r="M1061" s="0" t="n">
        <f aca="false">ABS(L1061-L1060)</f>
        <v>68</v>
      </c>
      <c r="N1061" s="0" t="n">
        <f aca="false">COUNTIF(工作表2!$A$2:$A$248,A1061)</f>
        <v>0</v>
      </c>
      <c r="P1061" s="0" t="n">
        <f aca="false">D1061-IF(N1060=1,E1060,D1060)</f>
        <v>271</v>
      </c>
      <c r="Q1061" s="0" t="n">
        <f aca="false">H1060*P1061</f>
        <v>-271</v>
      </c>
      <c r="R1061" s="0" t="n">
        <f aca="false">R1060+P1061*S1060</f>
        <v>627</v>
      </c>
      <c r="S1061" s="0" t="n">
        <f aca="false">INT(R1061*$O$1/IF(N1061=1,E1061,D1061))*H1061</f>
        <v>0</v>
      </c>
      <c r="T1061" s="0" t="n">
        <f aca="false">IF(N1061=1,ABS(S1061)+ABS(60),ABS(S1061-S1060))</f>
        <v>0</v>
      </c>
    </row>
    <row r="1062" customFormat="false" ht="15" hidden="false" customHeight="false" outlineLevel="0" collapsed="false">
      <c r="A1062" s="1" t="n">
        <v>37545</v>
      </c>
      <c r="B1062" s="2" t="n">
        <v>4223.32</v>
      </c>
      <c r="C1062" s="2" t="n">
        <v>89691</v>
      </c>
      <c r="D1062" s="2" t="n">
        <v>4198</v>
      </c>
      <c r="E1062" s="2" t="n">
        <v>4158</v>
      </c>
      <c r="F1062" s="2" t="n">
        <f aca="false">AVERAGE(B1003:B1062)</f>
        <v>4584.73433333333</v>
      </c>
      <c r="G1062" s="2" t="n">
        <f aca="false">AVERAGE(C1003:C1062)</f>
        <v>56098.1333333333</v>
      </c>
      <c r="H1062" s="2" t="n">
        <f aca="false">SIGN(C1062-G1062)</f>
        <v>1</v>
      </c>
      <c r="I1062" s="0" t="n">
        <f aca="false">B1062-B1061</f>
        <v>91.8499999999995</v>
      </c>
      <c r="J1062" s="0" t="n">
        <f aca="false">H1061*I1062</f>
        <v>91.8499999999995</v>
      </c>
      <c r="K1062" s="0" t="n">
        <f aca="false">K1061+I1062*L1061</f>
        <v>20726.49</v>
      </c>
      <c r="L1062" s="0" t="n">
        <f aca="false">INT(K1062*$O$1/B1062)*H1062</f>
        <v>29</v>
      </c>
      <c r="M1062" s="0" t="n">
        <f aca="false">ABS(L1062-L1061)</f>
        <v>3</v>
      </c>
      <c r="N1062" s="0" t="n">
        <f aca="false">COUNTIF(工作表2!$A$2:$A$248,A1062)</f>
        <v>1</v>
      </c>
      <c r="P1062" s="0" t="n">
        <f aca="false">D1062-IF(N1061=1,E1061,D1061)</f>
        <v>47</v>
      </c>
      <c r="Q1062" s="0" t="n">
        <f aca="false">H1061*P1062</f>
        <v>47</v>
      </c>
      <c r="R1062" s="0" t="n">
        <f aca="false">R1061+P1062*S1061</f>
        <v>627</v>
      </c>
      <c r="S1062" s="0" t="n">
        <f aca="false">INT(R1062*$O$1/IF(N1062=1,E1062,D1062))*H1062</f>
        <v>0</v>
      </c>
      <c r="T1062" s="0" t="n">
        <f aca="false">IF(N1062=1,ABS(S1062)+ABS(60),ABS(S1062-S1061))</f>
        <v>60</v>
      </c>
    </row>
    <row r="1063" customFormat="false" ht="15" hidden="false" customHeight="false" outlineLevel="0" collapsed="false">
      <c r="A1063" s="1" t="n">
        <v>37546</v>
      </c>
      <c r="B1063" s="2" t="n">
        <v>4280.81</v>
      </c>
      <c r="C1063" s="2" t="n">
        <v>98488</v>
      </c>
      <c r="D1063" s="2" t="n">
        <v>4266</v>
      </c>
      <c r="E1063" s="2" t="n">
        <v>4250</v>
      </c>
      <c r="F1063" s="2" t="n">
        <f aca="false">AVERAGE(B1004:B1063)</f>
        <v>4570.094</v>
      </c>
      <c r="G1063" s="2" t="n">
        <f aca="false">AVERAGE(C1004:C1063)</f>
        <v>56656.1666666667</v>
      </c>
      <c r="H1063" s="2" t="n">
        <f aca="false">SIGN(C1063-G1063)</f>
        <v>1</v>
      </c>
      <c r="I1063" s="0" t="n">
        <f aca="false">B1063-B1062</f>
        <v>57.4900000000007</v>
      </c>
      <c r="J1063" s="0" t="n">
        <f aca="false">H1062*I1063</f>
        <v>57.4900000000007</v>
      </c>
      <c r="K1063" s="0" t="n">
        <f aca="false">K1062+I1063*L1062</f>
        <v>22393.7</v>
      </c>
      <c r="L1063" s="0" t="n">
        <f aca="false">INT(K1063*$O$1/B1063)*H1063</f>
        <v>31</v>
      </c>
      <c r="M1063" s="0" t="n">
        <f aca="false">ABS(L1063-L1062)</f>
        <v>2</v>
      </c>
      <c r="N1063" s="0" t="n">
        <f aca="false">COUNTIF(工作表2!$A$2:$A$248,A1063)</f>
        <v>0</v>
      </c>
      <c r="P1063" s="0" t="n">
        <f aca="false">D1063-IF(N1062=1,E1062,D1062)</f>
        <v>108</v>
      </c>
      <c r="Q1063" s="0" t="n">
        <f aca="false">H1062*P1063</f>
        <v>108</v>
      </c>
      <c r="R1063" s="0" t="n">
        <f aca="false">R1062+P1063*S1062</f>
        <v>627</v>
      </c>
      <c r="S1063" s="0" t="n">
        <f aca="false">INT(R1063*$O$1/IF(N1063=1,E1063,D1063))*H1063</f>
        <v>0</v>
      </c>
      <c r="T1063" s="0" t="n">
        <f aca="false">IF(N1063=1,ABS(S1063)+ABS(60),ABS(S1063-S1062))</f>
        <v>0</v>
      </c>
    </row>
    <row r="1064" customFormat="false" ht="15" hidden="false" customHeight="false" outlineLevel="0" collapsed="false">
      <c r="A1064" s="1" t="n">
        <v>37547</v>
      </c>
      <c r="B1064" s="2" t="n">
        <v>4458.17</v>
      </c>
      <c r="C1064" s="2" t="n">
        <v>123747</v>
      </c>
      <c r="D1064" s="2" t="n">
        <v>4400</v>
      </c>
      <c r="E1064" s="2" t="n">
        <v>4400</v>
      </c>
      <c r="F1064" s="2" t="n">
        <f aca="false">AVERAGE(B1005:B1064)</f>
        <v>4560.4055</v>
      </c>
      <c r="G1064" s="2" t="n">
        <f aca="false">AVERAGE(C1005:C1064)</f>
        <v>57630.3666666667</v>
      </c>
      <c r="H1064" s="2" t="n">
        <f aca="false">SIGN(C1064-G1064)</f>
        <v>1</v>
      </c>
      <c r="I1064" s="0" t="n">
        <f aca="false">B1064-B1063</f>
        <v>177.36</v>
      </c>
      <c r="J1064" s="0" t="n">
        <f aca="false">H1063*I1064</f>
        <v>177.36</v>
      </c>
      <c r="K1064" s="0" t="n">
        <f aca="false">K1063+I1064*L1063</f>
        <v>27891.86</v>
      </c>
      <c r="L1064" s="0" t="n">
        <f aca="false">INT(K1064*$O$1/B1064)*H1064</f>
        <v>37</v>
      </c>
      <c r="M1064" s="0" t="n">
        <f aca="false">ABS(L1064-L1063)</f>
        <v>6</v>
      </c>
      <c r="N1064" s="0" t="n">
        <f aca="false">COUNTIF(工作表2!$A$2:$A$248,A1064)</f>
        <v>0</v>
      </c>
      <c r="P1064" s="0" t="n">
        <f aca="false">D1064-IF(N1063=1,E1063,D1063)</f>
        <v>134</v>
      </c>
      <c r="Q1064" s="0" t="n">
        <f aca="false">H1063*P1064</f>
        <v>134</v>
      </c>
      <c r="R1064" s="0" t="n">
        <f aca="false">R1063+P1064*S1063</f>
        <v>627</v>
      </c>
      <c r="S1064" s="0" t="n">
        <f aca="false">INT(R1064*$O$1/IF(N1064=1,E1064,D1064))*H1064</f>
        <v>0</v>
      </c>
      <c r="T1064" s="0" t="n">
        <f aca="false">IF(N1064=1,ABS(S1064)+ABS(60),ABS(S1064-S1063))</f>
        <v>0</v>
      </c>
    </row>
    <row r="1065" customFormat="false" ht="15" hidden="false" customHeight="false" outlineLevel="0" collapsed="false">
      <c r="A1065" s="1" t="n">
        <v>37550</v>
      </c>
      <c r="B1065" s="2" t="n">
        <v>4463.52</v>
      </c>
      <c r="C1065" s="2" t="n">
        <v>93519</v>
      </c>
      <c r="D1065" s="2" t="n">
        <v>4360</v>
      </c>
      <c r="E1065" s="2" t="n">
        <v>4382</v>
      </c>
      <c r="F1065" s="2" t="n">
        <f aca="false">AVERAGE(B1006:B1065)</f>
        <v>4550.713</v>
      </c>
      <c r="G1065" s="2" t="n">
        <f aca="false">AVERAGE(C1006:C1065)</f>
        <v>57895.3</v>
      </c>
      <c r="H1065" s="2" t="n">
        <f aca="false">SIGN(C1065-G1065)</f>
        <v>1</v>
      </c>
      <c r="I1065" s="0" t="n">
        <f aca="false">B1065-B1064</f>
        <v>5.35000000000036</v>
      </c>
      <c r="J1065" s="0" t="n">
        <f aca="false">H1064*I1065</f>
        <v>5.35000000000036</v>
      </c>
      <c r="K1065" s="0" t="n">
        <f aca="false">K1064+I1065*L1064</f>
        <v>28089.81</v>
      </c>
      <c r="L1065" s="0" t="n">
        <f aca="false">INT(K1065*$O$1/B1065)*H1065</f>
        <v>37</v>
      </c>
      <c r="M1065" s="0" t="n">
        <f aca="false">ABS(L1065-L1064)</f>
        <v>0</v>
      </c>
      <c r="N1065" s="0" t="n">
        <f aca="false">COUNTIF(工作表2!$A$2:$A$248,A1065)</f>
        <v>0</v>
      </c>
      <c r="P1065" s="0" t="n">
        <f aca="false">D1065-IF(N1064=1,E1064,D1064)</f>
        <v>-40</v>
      </c>
      <c r="Q1065" s="0" t="n">
        <f aca="false">H1064*P1065</f>
        <v>-40</v>
      </c>
      <c r="R1065" s="0" t="n">
        <f aca="false">R1064+P1065*S1064</f>
        <v>627</v>
      </c>
      <c r="S1065" s="0" t="n">
        <f aca="false">INT(R1065*$O$1/IF(N1065=1,E1065,D1065))*H1065</f>
        <v>0</v>
      </c>
      <c r="T1065" s="0" t="n">
        <f aca="false">IF(N1065=1,ABS(S1065)+ABS(60),ABS(S1065-S1064))</f>
        <v>0</v>
      </c>
    </row>
    <row r="1066" customFormat="false" ht="15" hidden="false" customHeight="false" outlineLevel="0" collapsed="false">
      <c r="A1066" s="1" t="n">
        <v>37551</v>
      </c>
      <c r="B1066" s="2" t="n">
        <v>4386.46</v>
      </c>
      <c r="C1066" s="2" t="n">
        <v>110978</v>
      </c>
      <c r="D1066" s="2" t="n">
        <v>4292</v>
      </c>
      <c r="E1066" s="2" t="n">
        <v>4307</v>
      </c>
      <c r="F1066" s="2" t="n">
        <f aca="false">AVERAGE(B1007:B1066)</f>
        <v>4542.89833333333</v>
      </c>
      <c r="G1066" s="2" t="n">
        <f aca="false">AVERAGE(C1007:C1066)</f>
        <v>58870.4</v>
      </c>
      <c r="H1066" s="2" t="n">
        <f aca="false">SIGN(C1066-G1066)</f>
        <v>1</v>
      </c>
      <c r="I1066" s="0" t="n">
        <f aca="false">B1066-B1065</f>
        <v>-77.0600000000004</v>
      </c>
      <c r="J1066" s="0" t="n">
        <f aca="false">H1065*I1066</f>
        <v>-77.0600000000004</v>
      </c>
      <c r="K1066" s="0" t="n">
        <f aca="false">K1065+I1066*L1065</f>
        <v>25238.59</v>
      </c>
      <c r="L1066" s="0" t="n">
        <f aca="false">INT(K1066*$O$1/B1066)*H1066</f>
        <v>34</v>
      </c>
      <c r="M1066" s="0" t="n">
        <f aca="false">ABS(L1066-L1065)</f>
        <v>3</v>
      </c>
      <c r="N1066" s="0" t="n">
        <f aca="false">COUNTIF(工作表2!$A$2:$A$248,A1066)</f>
        <v>0</v>
      </c>
      <c r="P1066" s="0" t="n">
        <f aca="false">D1066-IF(N1065=1,E1065,D1065)</f>
        <v>-68</v>
      </c>
      <c r="Q1066" s="0" t="n">
        <f aca="false">H1065*P1066</f>
        <v>-68</v>
      </c>
      <c r="R1066" s="0" t="n">
        <f aca="false">R1065+P1066*S1065</f>
        <v>627</v>
      </c>
      <c r="S1066" s="0" t="n">
        <f aca="false">INT(R1066*$O$1/IF(N1066=1,E1066,D1066))*H1066</f>
        <v>0</v>
      </c>
      <c r="T1066" s="0" t="n">
        <f aca="false">IF(N1066=1,ABS(S1066)+ABS(60),ABS(S1066-S1065))</f>
        <v>0</v>
      </c>
    </row>
    <row r="1067" customFormat="false" ht="15" hidden="false" customHeight="false" outlineLevel="0" collapsed="false">
      <c r="A1067" s="1" t="n">
        <v>37552</v>
      </c>
      <c r="B1067" s="2" t="n">
        <v>4589.88</v>
      </c>
      <c r="C1067" s="2" t="n">
        <v>125810</v>
      </c>
      <c r="D1067" s="2" t="n">
        <v>4592</v>
      </c>
      <c r="E1067" s="2" t="n">
        <v>4580</v>
      </c>
      <c r="F1067" s="2" t="n">
        <f aca="false">AVERAGE(B1008:B1067)</f>
        <v>4538.42233333333</v>
      </c>
      <c r="G1067" s="2" t="n">
        <f aca="false">AVERAGE(C1008:C1067)</f>
        <v>59912.25</v>
      </c>
      <c r="H1067" s="2" t="n">
        <f aca="false">SIGN(C1067-G1067)</f>
        <v>1</v>
      </c>
      <c r="I1067" s="0" t="n">
        <f aca="false">B1067-B1066</f>
        <v>203.42</v>
      </c>
      <c r="J1067" s="0" t="n">
        <f aca="false">H1066*I1067</f>
        <v>203.42</v>
      </c>
      <c r="K1067" s="0" t="n">
        <f aca="false">K1066+I1067*L1066</f>
        <v>32154.87</v>
      </c>
      <c r="L1067" s="0" t="n">
        <f aca="false">INT(K1067*$O$1/B1067)*H1067</f>
        <v>42</v>
      </c>
      <c r="M1067" s="0" t="n">
        <f aca="false">ABS(L1067-L1066)</f>
        <v>8</v>
      </c>
      <c r="N1067" s="0" t="n">
        <f aca="false">COUNTIF(工作表2!$A$2:$A$248,A1067)</f>
        <v>0</v>
      </c>
      <c r="P1067" s="0" t="n">
        <f aca="false">D1067-IF(N1066=1,E1066,D1066)</f>
        <v>300</v>
      </c>
      <c r="Q1067" s="0" t="n">
        <f aca="false">H1066*P1067</f>
        <v>300</v>
      </c>
      <c r="R1067" s="0" t="n">
        <f aca="false">R1066+P1067*S1066</f>
        <v>627</v>
      </c>
      <c r="S1067" s="0" t="n">
        <f aca="false">INT(R1067*$O$1/IF(N1067=1,E1067,D1067))*H1067</f>
        <v>0</v>
      </c>
      <c r="T1067" s="0" t="n">
        <f aca="false">IF(N1067=1,ABS(S1067)+ABS(60),ABS(S1067-S1066))</f>
        <v>0</v>
      </c>
    </row>
    <row r="1068" customFormat="false" ht="15" hidden="false" customHeight="false" outlineLevel="0" collapsed="false">
      <c r="A1068" s="1" t="n">
        <v>37553</v>
      </c>
      <c r="B1068" s="2" t="n">
        <v>4574.8</v>
      </c>
      <c r="C1068" s="2" t="n">
        <v>128375</v>
      </c>
      <c r="D1068" s="2" t="n">
        <v>4543</v>
      </c>
      <c r="E1068" s="2" t="n">
        <v>4520</v>
      </c>
      <c r="F1068" s="2" t="n">
        <f aca="false">AVERAGE(B1009:B1068)</f>
        <v>4531.25166666667</v>
      </c>
      <c r="G1068" s="2" t="n">
        <f aca="false">AVERAGE(C1009:C1068)</f>
        <v>60630.2833333333</v>
      </c>
      <c r="H1068" s="2" t="n">
        <f aca="false">SIGN(C1068-G1068)</f>
        <v>1</v>
      </c>
      <c r="I1068" s="0" t="n">
        <f aca="false">B1068-B1067</f>
        <v>-15.0799999999999</v>
      </c>
      <c r="J1068" s="0" t="n">
        <f aca="false">H1067*I1068</f>
        <v>-15.0799999999999</v>
      </c>
      <c r="K1068" s="0" t="n">
        <f aca="false">K1067+I1068*L1067</f>
        <v>31521.51</v>
      </c>
      <c r="L1068" s="0" t="n">
        <f aca="false">INT(K1068*$O$1/B1068)*H1068</f>
        <v>41</v>
      </c>
      <c r="M1068" s="0" t="n">
        <f aca="false">ABS(L1068-L1067)</f>
        <v>1</v>
      </c>
      <c r="N1068" s="0" t="n">
        <f aca="false">COUNTIF(工作表2!$A$2:$A$248,A1068)</f>
        <v>0</v>
      </c>
      <c r="P1068" s="0" t="n">
        <f aca="false">D1068-IF(N1067=1,E1067,D1067)</f>
        <v>-49</v>
      </c>
      <c r="Q1068" s="0" t="n">
        <f aca="false">H1067*P1068</f>
        <v>-49</v>
      </c>
      <c r="R1068" s="0" t="n">
        <f aca="false">R1067+P1068*S1067</f>
        <v>627</v>
      </c>
      <c r="S1068" s="0" t="n">
        <f aca="false">INT(R1068*$O$1/IF(N1068=1,E1068,D1068))*H1068</f>
        <v>0</v>
      </c>
      <c r="T1068" s="0" t="n">
        <f aca="false">IF(N1068=1,ABS(S1068)+ABS(60),ABS(S1068-S1067))</f>
        <v>0</v>
      </c>
    </row>
    <row r="1069" customFormat="false" ht="15" hidden="false" customHeight="false" outlineLevel="0" collapsed="false">
      <c r="A1069" s="1" t="n">
        <v>37554</v>
      </c>
      <c r="B1069" s="2" t="n">
        <v>4564.06</v>
      </c>
      <c r="C1069" s="2" t="n">
        <v>91016</v>
      </c>
      <c r="D1069" s="2" t="n">
        <v>4520</v>
      </c>
      <c r="E1069" s="2" t="n">
        <v>4521</v>
      </c>
      <c r="F1069" s="2" t="n">
        <f aca="false">AVERAGE(B1010:B1069)</f>
        <v>4524.97966666667</v>
      </c>
      <c r="G1069" s="2" t="n">
        <f aca="false">AVERAGE(C1010:C1069)</f>
        <v>61163.6166666667</v>
      </c>
      <c r="H1069" s="2" t="n">
        <f aca="false">SIGN(C1069-G1069)</f>
        <v>1</v>
      </c>
      <c r="I1069" s="0" t="n">
        <f aca="false">B1069-B1068</f>
        <v>-10.7399999999998</v>
      </c>
      <c r="J1069" s="0" t="n">
        <f aca="false">H1068*I1069</f>
        <v>-10.7399999999998</v>
      </c>
      <c r="K1069" s="0" t="n">
        <f aca="false">K1068+I1069*L1068</f>
        <v>31081.17</v>
      </c>
      <c r="L1069" s="0" t="n">
        <f aca="false">INT(K1069*$O$1/B1069)*H1069</f>
        <v>40</v>
      </c>
      <c r="M1069" s="0" t="n">
        <f aca="false">ABS(L1069-L1068)</f>
        <v>1</v>
      </c>
      <c r="N1069" s="0" t="n">
        <f aca="false">COUNTIF(工作表2!$A$2:$A$248,A1069)</f>
        <v>0</v>
      </c>
      <c r="P1069" s="0" t="n">
        <f aca="false">D1069-IF(N1068=1,E1068,D1068)</f>
        <v>-23</v>
      </c>
      <c r="Q1069" s="0" t="n">
        <f aca="false">H1068*P1069</f>
        <v>-23</v>
      </c>
      <c r="R1069" s="0" t="n">
        <f aca="false">R1068+P1069*S1068</f>
        <v>627</v>
      </c>
      <c r="S1069" s="0" t="n">
        <f aca="false">INT(R1069*$O$1/IF(N1069=1,E1069,D1069))*H1069</f>
        <v>0</v>
      </c>
      <c r="T1069" s="0" t="n">
        <f aca="false">IF(N1069=1,ABS(S1069)+ABS(60),ABS(S1069-S1068))</f>
        <v>0</v>
      </c>
    </row>
    <row r="1070" customFormat="false" ht="15" hidden="false" customHeight="false" outlineLevel="0" collapsed="false">
      <c r="A1070" s="1" t="n">
        <v>37557</v>
      </c>
      <c r="B1070" s="2" t="n">
        <v>4601.37</v>
      </c>
      <c r="C1070" s="2" t="n">
        <v>107022</v>
      </c>
      <c r="D1070" s="2" t="n">
        <v>4539</v>
      </c>
      <c r="E1070" s="2" t="n">
        <v>4530</v>
      </c>
      <c r="F1070" s="2" t="n">
        <f aca="false">AVERAGE(B1011:B1070)</f>
        <v>4519.726</v>
      </c>
      <c r="G1070" s="2" t="n">
        <f aca="false">AVERAGE(C1011:C1070)</f>
        <v>62049.2166666667</v>
      </c>
      <c r="H1070" s="2" t="n">
        <f aca="false">SIGN(C1070-G1070)</f>
        <v>1</v>
      </c>
      <c r="I1070" s="0" t="n">
        <f aca="false">B1070-B1069</f>
        <v>37.3099999999995</v>
      </c>
      <c r="J1070" s="0" t="n">
        <f aca="false">H1069*I1070</f>
        <v>37.3099999999995</v>
      </c>
      <c r="K1070" s="0" t="n">
        <f aca="false">K1069+I1070*L1069</f>
        <v>32573.57</v>
      </c>
      <c r="L1070" s="0" t="n">
        <f aca="false">INT(K1070*$O$1/B1070)*H1070</f>
        <v>42</v>
      </c>
      <c r="M1070" s="0" t="n">
        <f aca="false">ABS(L1070-L1069)</f>
        <v>2</v>
      </c>
      <c r="N1070" s="0" t="n">
        <f aca="false">COUNTIF(工作表2!$A$2:$A$248,A1070)</f>
        <v>0</v>
      </c>
      <c r="P1070" s="0" t="n">
        <f aca="false">D1070-IF(N1069=1,E1069,D1069)</f>
        <v>19</v>
      </c>
      <c r="Q1070" s="0" t="n">
        <f aca="false">H1069*P1070</f>
        <v>19</v>
      </c>
      <c r="R1070" s="0" t="n">
        <f aca="false">R1069+P1070*S1069</f>
        <v>627</v>
      </c>
      <c r="S1070" s="0" t="n">
        <f aca="false">INT(R1070*$O$1/IF(N1070=1,E1070,D1070))*H1070</f>
        <v>0</v>
      </c>
      <c r="T1070" s="0" t="n">
        <f aca="false">IF(N1070=1,ABS(S1070)+ABS(60),ABS(S1070-S1069))</f>
        <v>0</v>
      </c>
    </row>
    <row r="1071" customFormat="false" ht="15" hidden="false" customHeight="false" outlineLevel="0" collapsed="false">
      <c r="A1071" s="1" t="n">
        <v>37558</v>
      </c>
      <c r="B1071" s="2" t="n">
        <v>4554.13</v>
      </c>
      <c r="C1071" s="2" t="n">
        <v>72556</v>
      </c>
      <c r="D1071" s="2" t="n">
        <v>4521</v>
      </c>
      <c r="E1071" s="2" t="n">
        <v>4518</v>
      </c>
      <c r="F1071" s="2" t="n">
        <f aca="false">AVERAGE(B1012:B1071)</f>
        <v>4513.61333333333</v>
      </c>
      <c r="G1071" s="2" t="n">
        <f aca="false">AVERAGE(C1012:C1071)</f>
        <v>62402.0333333333</v>
      </c>
      <c r="H1071" s="2" t="n">
        <f aca="false">SIGN(C1071-G1071)</f>
        <v>1</v>
      </c>
      <c r="I1071" s="0" t="n">
        <f aca="false">B1071-B1070</f>
        <v>-47.2399999999998</v>
      </c>
      <c r="J1071" s="0" t="n">
        <f aca="false">H1070*I1071</f>
        <v>-47.2399999999998</v>
      </c>
      <c r="K1071" s="0" t="n">
        <f aca="false">K1070+I1071*L1070</f>
        <v>30589.49</v>
      </c>
      <c r="L1071" s="0" t="n">
        <f aca="false">INT(K1071*$O$1/B1071)*H1071</f>
        <v>40</v>
      </c>
      <c r="M1071" s="0" t="n">
        <f aca="false">ABS(L1071-L1070)</f>
        <v>2</v>
      </c>
      <c r="N1071" s="0" t="n">
        <f aca="false">COUNTIF(工作表2!$A$2:$A$248,A1071)</f>
        <v>0</v>
      </c>
      <c r="P1071" s="0" t="n">
        <f aca="false">D1071-IF(N1070=1,E1070,D1070)</f>
        <v>-18</v>
      </c>
      <c r="Q1071" s="0" t="n">
        <f aca="false">H1070*P1071</f>
        <v>-18</v>
      </c>
      <c r="R1071" s="0" t="n">
        <f aca="false">R1070+P1071*S1070</f>
        <v>627</v>
      </c>
      <c r="S1071" s="0" t="n">
        <f aca="false">INT(R1071*$O$1/IF(N1071=1,E1071,D1071))*H1071</f>
        <v>0</v>
      </c>
      <c r="T1071" s="0" t="n">
        <f aca="false">IF(N1071=1,ABS(S1071)+ABS(60),ABS(S1071-S1070))</f>
        <v>0</v>
      </c>
    </row>
    <row r="1072" customFormat="false" ht="15" hidden="false" customHeight="false" outlineLevel="0" collapsed="false">
      <c r="A1072" s="1" t="n">
        <v>37559</v>
      </c>
      <c r="B1072" s="2" t="n">
        <v>4498.73</v>
      </c>
      <c r="C1072" s="2" t="n">
        <v>80077</v>
      </c>
      <c r="D1072" s="2" t="n">
        <v>4440</v>
      </c>
      <c r="E1072" s="2" t="n">
        <v>4440</v>
      </c>
      <c r="F1072" s="2" t="n">
        <f aca="false">AVERAGE(B1013:B1072)</f>
        <v>4511.31433333333</v>
      </c>
      <c r="G1072" s="2" t="n">
        <f aca="false">AVERAGE(C1013:C1072)</f>
        <v>62963.3333333333</v>
      </c>
      <c r="H1072" s="2" t="n">
        <f aca="false">SIGN(C1072-G1072)</f>
        <v>1</v>
      </c>
      <c r="I1072" s="0" t="n">
        <f aca="false">B1072-B1071</f>
        <v>-55.4000000000005</v>
      </c>
      <c r="J1072" s="0" t="n">
        <f aca="false">H1071*I1072</f>
        <v>-55.4000000000005</v>
      </c>
      <c r="K1072" s="0" t="n">
        <f aca="false">K1071+I1072*L1071</f>
        <v>28373.49</v>
      </c>
      <c r="L1072" s="0" t="n">
        <f aca="false">INT(K1072*$O$1/B1072)*H1072</f>
        <v>37</v>
      </c>
      <c r="M1072" s="0" t="n">
        <f aca="false">ABS(L1072-L1071)</f>
        <v>3</v>
      </c>
      <c r="N1072" s="0" t="n">
        <f aca="false">COUNTIF(工作表2!$A$2:$A$248,A1072)</f>
        <v>0</v>
      </c>
      <c r="P1072" s="0" t="n">
        <f aca="false">D1072-IF(N1071=1,E1071,D1071)</f>
        <v>-81</v>
      </c>
      <c r="Q1072" s="0" t="n">
        <f aca="false">H1071*P1072</f>
        <v>-81</v>
      </c>
      <c r="R1072" s="0" t="n">
        <f aca="false">R1071+P1072*S1071</f>
        <v>627</v>
      </c>
      <c r="S1072" s="0" t="n">
        <f aca="false">INT(R1072*$O$1/IF(N1072=1,E1072,D1072))*H1072</f>
        <v>0</v>
      </c>
      <c r="T1072" s="0" t="n">
        <f aca="false">IF(N1072=1,ABS(S1072)+ABS(60),ABS(S1072-S1071))</f>
        <v>0</v>
      </c>
    </row>
    <row r="1073" customFormat="false" ht="15" hidden="false" customHeight="false" outlineLevel="0" collapsed="false">
      <c r="A1073" s="1" t="n">
        <v>37560</v>
      </c>
      <c r="B1073" s="2" t="n">
        <v>4579.14</v>
      </c>
      <c r="C1073" s="2" t="n">
        <v>94486</v>
      </c>
      <c r="D1073" s="2" t="n">
        <v>4549</v>
      </c>
      <c r="E1073" s="2" t="n">
        <v>4537</v>
      </c>
      <c r="F1073" s="2" t="n">
        <f aca="false">AVERAGE(B1014:B1073)</f>
        <v>4511.4275</v>
      </c>
      <c r="G1073" s="2" t="n">
        <f aca="false">AVERAGE(C1014:C1073)</f>
        <v>63599.1</v>
      </c>
      <c r="H1073" s="2" t="n">
        <f aca="false">SIGN(C1073-G1073)</f>
        <v>1</v>
      </c>
      <c r="I1073" s="0" t="n">
        <f aca="false">B1073-B1072</f>
        <v>80.4100000000008</v>
      </c>
      <c r="J1073" s="0" t="n">
        <f aca="false">H1072*I1073</f>
        <v>80.4100000000008</v>
      </c>
      <c r="K1073" s="0" t="n">
        <f aca="false">K1072+I1073*L1072</f>
        <v>31348.66</v>
      </c>
      <c r="L1073" s="0" t="n">
        <f aca="false">INT(K1073*$O$1/B1073)*H1073</f>
        <v>41</v>
      </c>
      <c r="M1073" s="0" t="n">
        <f aca="false">ABS(L1073-L1072)</f>
        <v>4</v>
      </c>
      <c r="N1073" s="0" t="n">
        <f aca="false">COUNTIF(工作表2!$A$2:$A$248,A1073)</f>
        <v>0</v>
      </c>
      <c r="P1073" s="0" t="n">
        <f aca="false">D1073-IF(N1072=1,E1072,D1072)</f>
        <v>109</v>
      </c>
      <c r="Q1073" s="0" t="n">
        <f aca="false">H1072*P1073</f>
        <v>109</v>
      </c>
      <c r="R1073" s="0" t="n">
        <f aca="false">R1072+P1073*S1072</f>
        <v>627</v>
      </c>
      <c r="S1073" s="0" t="n">
        <f aca="false">INT(R1073*$O$1/IF(N1073=1,E1073,D1073))*H1073</f>
        <v>0</v>
      </c>
      <c r="T1073" s="0" t="n">
        <f aca="false">IF(N1073=1,ABS(S1073)+ABS(60),ABS(S1073-S1072))</f>
        <v>0</v>
      </c>
    </row>
    <row r="1074" customFormat="false" ht="15" hidden="false" customHeight="false" outlineLevel="0" collapsed="false">
      <c r="A1074" s="1" t="n">
        <v>37561</v>
      </c>
      <c r="B1074" s="2" t="n">
        <v>4500.55</v>
      </c>
      <c r="C1074" s="2" t="n">
        <v>92755</v>
      </c>
      <c r="D1074" s="2" t="n">
        <v>4466</v>
      </c>
      <c r="E1074" s="2" t="n">
        <v>4436</v>
      </c>
      <c r="F1074" s="2" t="n">
        <f aca="false">AVERAGE(B1015:B1074)</f>
        <v>4507.75783333333</v>
      </c>
      <c r="G1074" s="2" t="n">
        <f aca="false">AVERAGE(C1015:C1074)</f>
        <v>64155.2166666667</v>
      </c>
      <c r="H1074" s="2" t="n">
        <f aca="false">SIGN(C1074-G1074)</f>
        <v>1</v>
      </c>
      <c r="I1074" s="0" t="n">
        <f aca="false">B1074-B1073</f>
        <v>-78.5900000000001</v>
      </c>
      <c r="J1074" s="0" t="n">
        <f aca="false">H1073*I1074</f>
        <v>-78.5900000000001</v>
      </c>
      <c r="K1074" s="0" t="n">
        <f aca="false">K1073+I1074*L1073</f>
        <v>28126.47</v>
      </c>
      <c r="L1074" s="0" t="n">
        <f aca="false">INT(K1074*$O$1/B1074)*H1074</f>
        <v>37</v>
      </c>
      <c r="M1074" s="0" t="n">
        <f aca="false">ABS(L1074-L1073)</f>
        <v>4</v>
      </c>
      <c r="N1074" s="0" t="n">
        <f aca="false">COUNTIF(工作表2!$A$2:$A$248,A1074)</f>
        <v>0</v>
      </c>
      <c r="P1074" s="0" t="n">
        <f aca="false">D1074-IF(N1073=1,E1073,D1073)</f>
        <v>-83</v>
      </c>
      <c r="Q1074" s="0" t="n">
        <f aca="false">H1073*P1074</f>
        <v>-83</v>
      </c>
      <c r="R1074" s="0" t="n">
        <f aca="false">R1073+P1074*S1073</f>
        <v>627</v>
      </c>
      <c r="S1074" s="0" t="n">
        <f aca="false">INT(R1074*$O$1/IF(N1074=1,E1074,D1074))*H1074</f>
        <v>0</v>
      </c>
      <c r="T1074" s="0" t="n">
        <f aca="false">IF(N1074=1,ABS(S1074)+ABS(60),ABS(S1074-S1073))</f>
        <v>0</v>
      </c>
    </row>
    <row r="1075" customFormat="false" ht="15" hidden="false" customHeight="false" outlineLevel="0" collapsed="false">
      <c r="A1075" s="1" t="n">
        <v>37564</v>
      </c>
      <c r="B1075" s="2" t="n">
        <v>4583.68</v>
      </c>
      <c r="C1075" s="2" t="n">
        <v>82561</v>
      </c>
      <c r="D1075" s="2" t="n">
        <v>4595</v>
      </c>
      <c r="E1075" s="2" t="n">
        <v>4570</v>
      </c>
      <c r="F1075" s="2" t="n">
        <f aca="false">AVERAGE(B1016:B1075)</f>
        <v>4505.81533333333</v>
      </c>
      <c r="G1075" s="2" t="n">
        <f aca="false">AVERAGE(C1016:C1075)</f>
        <v>64384.9166666667</v>
      </c>
      <c r="H1075" s="2" t="n">
        <f aca="false">SIGN(C1075-G1075)</f>
        <v>1</v>
      </c>
      <c r="I1075" s="0" t="n">
        <f aca="false">B1075-B1074</f>
        <v>83.1300000000001</v>
      </c>
      <c r="J1075" s="0" t="n">
        <f aca="false">H1074*I1075</f>
        <v>83.1300000000001</v>
      </c>
      <c r="K1075" s="0" t="n">
        <f aca="false">K1074+I1075*L1074</f>
        <v>31202.28</v>
      </c>
      <c r="L1075" s="0" t="n">
        <f aca="false">INT(K1075*$O$1/B1075)*H1075</f>
        <v>40</v>
      </c>
      <c r="M1075" s="0" t="n">
        <f aca="false">ABS(L1075-L1074)</f>
        <v>3</v>
      </c>
      <c r="N1075" s="0" t="n">
        <f aca="false">COUNTIF(工作表2!$A$2:$A$248,A1075)</f>
        <v>0</v>
      </c>
      <c r="P1075" s="0" t="n">
        <f aca="false">D1075-IF(N1074=1,E1074,D1074)</f>
        <v>129</v>
      </c>
      <c r="Q1075" s="0" t="n">
        <f aca="false">H1074*P1075</f>
        <v>129</v>
      </c>
      <c r="R1075" s="0" t="n">
        <f aca="false">R1074+P1075*S1074</f>
        <v>627</v>
      </c>
      <c r="S1075" s="0" t="n">
        <f aca="false">INT(R1075*$O$1/IF(N1075=1,E1075,D1075))*H1075</f>
        <v>0</v>
      </c>
      <c r="T1075" s="0" t="n">
        <f aca="false">IF(N1075=1,ABS(S1075)+ABS(60),ABS(S1075-S1074))</f>
        <v>0</v>
      </c>
    </row>
    <row r="1076" customFormat="false" ht="15" hidden="false" customHeight="false" outlineLevel="0" collapsed="false">
      <c r="A1076" s="1" t="n">
        <v>37565</v>
      </c>
      <c r="B1076" s="2" t="n">
        <v>4566.1</v>
      </c>
      <c r="C1076" s="2" t="n">
        <v>73515</v>
      </c>
      <c r="D1076" s="2" t="n">
        <v>4548</v>
      </c>
      <c r="E1076" s="2" t="n">
        <v>4545</v>
      </c>
      <c r="F1076" s="2" t="n">
        <f aca="false">AVERAGE(B1017:B1076)</f>
        <v>4501.05966666667</v>
      </c>
      <c r="G1076" s="2" t="n">
        <f aca="false">AVERAGE(C1017:C1076)</f>
        <v>64229.5</v>
      </c>
      <c r="H1076" s="2" t="n">
        <f aca="false">SIGN(C1076-G1076)</f>
        <v>1</v>
      </c>
      <c r="I1076" s="0" t="n">
        <f aca="false">B1076-B1075</f>
        <v>-17.5799999999999</v>
      </c>
      <c r="J1076" s="0" t="n">
        <f aca="false">H1075*I1076</f>
        <v>-17.5799999999999</v>
      </c>
      <c r="K1076" s="0" t="n">
        <f aca="false">K1075+I1076*L1075</f>
        <v>30499.08</v>
      </c>
      <c r="L1076" s="0" t="n">
        <f aca="false">INT(K1076*$O$1/B1076)*H1076</f>
        <v>40</v>
      </c>
      <c r="M1076" s="0" t="n">
        <f aca="false">ABS(L1076-L1075)</f>
        <v>0</v>
      </c>
      <c r="N1076" s="0" t="n">
        <f aca="false">COUNTIF(工作表2!$A$2:$A$248,A1076)</f>
        <v>0</v>
      </c>
      <c r="P1076" s="0" t="n">
        <f aca="false">D1076-IF(N1075=1,E1075,D1075)</f>
        <v>-47</v>
      </c>
      <c r="Q1076" s="0" t="n">
        <f aca="false">H1075*P1076</f>
        <v>-47</v>
      </c>
      <c r="R1076" s="0" t="n">
        <f aca="false">R1075+P1076*S1075</f>
        <v>627</v>
      </c>
      <c r="S1076" s="0" t="n">
        <f aca="false">INT(R1076*$O$1/IF(N1076=1,E1076,D1076))*H1076</f>
        <v>0</v>
      </c>
      <c r="T1076" s="0" t="n">
        <f aca="false">IF(N1076=1,ABS(S1076)+ABS(60),ABS(S1076-S1075))</f>
        <v>0</v>
      </c>
    </row>
    <row r="1077" customFormat="false" ht="15" hidden="false" customHeight="false" outlineLevel="0" collapsed="false">
      <c r="A1077" s="1" t="n">
        <v>37566</v>
      </c>
      <c r="B1077" s="2" t="n">
        <v>4725.34</v>
      </c>
      <c r="C1077" s="2" t="n">
        <v>117202</v>
      </c>
      <c r="D1077" s="2" t="n">
        <v>4720</v>
      </c>
      <c r="E1077" s="2" t="n">
        <v>4705</v>
      </c>
      <c r="F1077" s="2" t="n">
        <f aca="false">AVERAGE(B1018:B1077)</f>
        <v>4498.9475</v>
      </c>
      <c r="G1077" s="2" t="n">
        <f aca="false">AVERAGE(C1018:C1077)</f>
        <v>65249.6666666667</v>
      </c>
      <c r="H1077" s="2" t="n">
        <f aca="false">SIGN(C1077-G1077)</f>
        <v>1</v>
      </c>
      <c r="I1077" s="0" t="n">
        <f aca="false">B1077-B1076</f>
        <v>159.24</v>
      </c>
      <c r="J1077" s="0" t="n">
        <f aca="false">H1076*I1077</f>
        <v>159.24</v>
      </c>
      <c r="K1077" s="0" t="n">
        <f aca="false">K1076+I1077*L1076</f>
        <v>36868.68</v>
      </c>
      <c r="L1077" s="0" t="n">
        <f aca="false">INT(K1077*$O$1/B1077)*H1077</f>
        <v>46</v>
      </c>
      <c r="M1077" s="0" t="n">
        <f aca="false">ABS(L1077-L1076)</f>
        <v>6</v>
      </c>
      <c r="N1077" s="0" t="n">
        <f aca="false">COUNTIF(工作表2!$A$2:$A$248,A1077)</f>
        <v>0</v>
      </c>
      <c r="P1077" s="0" t="n">
        <f aca="false">D1077-IF(N1076=1,E1076,D1076)</f>
        <v>172</v>
      </c>
      <c r="Q1077" s="0" t="n">
        <f aca="false">H1076*P1077</f>
        <v>172</v>
      </c>
      <c r="R1077" s="0" t="n">
        <f aca="false">R1076+P1077*S1076</f>
        <v>627</v>
      </c>
      <c r="S1077" s="0" t="n">
        <f aca="false">INT(R1077*$O$1/IF(N1077=1,E1077,D1077))*H1077</f>
        <v>0</v>
      </c>
      <c r="T1077" s="0" t="n">
        <f aca="false">IF(N1077=1,ABS(S1077)+ABS(60),ABS(S1077-S1076))</f>
        <v>0</v>
      </c>
    </row>
    <row r="1078" customFormat="false" ht="15" hidden="false" customHeight="false" outlineLevel="0" collapsed="false">
      <c r="A1078" s="1" t="n">
        <v>37567</v>
      </c>
      <c r="B1078" s="2" t="n">
        <v>4757.98</v>
      </c>
      <c r="C1078" s="2" t="n">
        <v>132038</v>
      </c>
      <c r="D1078" s="2" t="n">
        <v>4748</v>
      </c>
      <c r="E1078" s="2" t="n">
        <v>4735</v>
      </c>
      <c r="F1078" s="2" t="n">
        <f aca="false">AVERAGE(B1019:B1078)</f>
        <v>4497.94833333333</v>
      </c>
      <c r="G1078" s="2" t="n">
        <f aca="false">AVERAGE(C1019:C1078)</f>
        <v>66696.4666666667</v>
      </c>
      <c r="H1078" s="2" t="n">
        <f aca="false">SIGN(C1078-G1078)</f>
        <v>1</v>
      </c>
      <c r="I1078" s="0" t="n">
        <f aca="false">B1078-B1077</f>
        <v>32.6399999999994</v>
      </c>
      <c r="J1078" s="0" t="n">
        <f aca="false">H1077*I1078</f>
        <v>32.6399999999994</v>
      </c>
      <c r="K1078" s="0" t="n">
        <f aca="false">K1077+I1078*L1077</f>
        <v>38370.12</v>
      </c>
      <c r="L1078" s="0" t="n">
        <f aca="false">INT(K1078*$O$1/B1078)*H1078</f>
        <v>48</v>
      </c>
      <c r="M1078" s="0" t="n">
        <f aca="false">ABS(L1078-L1077)</f>
        <v>2</v>
      </c>
      <c r="N1078" s="0" t="n">
        <f aca="false">COUNTIF(工作表2!$A$2:$A$248,A1078)</f>
        <v>0</v>
      </c>
      <c r="P1078" s="0" t="n">
        <f aca="false">D1078-IF(N1077=1,E1077,D1077)</f>
        <v>28</v>
      </c>
      <c r="Q1078" s="0" t="n">
        <f aca="false">H1077*P1078</f>
        <v>28</v>
      </c>
      <c r="R1078" s="0" t="n">
        <f aca="false">R1077+P1078*S1077</f>
        <v>627</v>
      </c>
      <c r="S1078" s="0" t="n">
        <f aca="false">INT(R1078*$O$1/IF(N1078=1,E1078,D1078))*H1078</f>
        <v>0</v>
      </c>
      <c r="T1078" s="0" t="n">
        <f aca="false">IF(N1078=1,ABS(S1078)+ABS(60),ABS(S1078-S1077))</f>
        <v>0</v>
      </c>
    </row>
    <row r="1079" customFormat="false" ht="15" hidden="false" customHeight="false" outlineLevel="0" collapsed="false">
      <c r="A1079" s="1" t="n">
        <v>37568</v>
      </c>
      <c r="B1079" s="2" t="n">
        <v>4811.01</v>
      </c>
      <c r="C1079" s="2" t="n">
        <v>111186</v>
      </c>
      <c r="D1079" s="2" t="n">
        <v>4783</v>
      </c>
      <c r="E1079" s="2" t="n">
        <v>4770</v>
      </c>
      <c r="F1079" s="2" t="n">
        <f aca="false">AVERAGE(B1020:B1079)</f>
        <v>4496.67466666666</v>
      </c>
      <c r="G1079" s="2" t="n">
        <f aca="false">AVERAGE(C1020:C1079)</f>
        <v>67460.7333333333</v>
      </c>
      <c r="H1079" s="2" t="n">
        <f aca="false">SIGN(C1079-G1079)</f>
        <v>1</v>
      </c>
      <c r="I1079" s="0" t="n">
        <f aca="false">B1079-B1078</f>
        <v>53.0300000000007</v>
      </c>
      <c r="J1079" s="0" t="n">
        <f aca="false">H1078*I1079</f>
        <v>53.0300000000007</v>
      </c>
      <c r="K1079" s="0" t="n">
        <f aca="false">K1078+I1079*L1078</f>
        <v>40915.56</v>
      </c>
      <c r="L1079" s="0" t="n">
        <f aca="false">INT(K1079*$O$1/B1079)*H1079</f>
        <v>51</v>
      </c>
      <c r="M1079" s="0" t="n">
        <f aca="false">ABS(L1079-L1078)</f>
        <v>3</v>
      </c>
      <c r="N1079" s="0" t="n">
        <f aca="false">COUNTIF(工作表2!$A$2:$A$248,A1079)</f>
        <v>0</v>
      </c>
      <c r="P1079" s="0" t="n">
        <f aca="false">D1079-IF(N1078=1,E1078,D1078)</f>
        <v>35</v>
      </c>
      <c r="Q1079" s="0" t="n">
        <f aca="false">H1078*P1079</f>
        <v>35</v>
      </c>
      <c r="R1079" s="0" t="n">
        <f aca="false">R1078+P1079*S1078</f>
        <v>627</v>
      </c>
      <c r="S1079" s="0" t="n">
        <f aca="false">INT(R1079*$O$1/IF(N1079=1,E1079,D1079))*H1079</f>
        <v>0</v>
      </c>
      <c r="T1079" s="0" t="n">
        <f aca="false">IF(N1079=1,ABS(S1079)+ABS(60),ABS(S1079-S1078))</f>
        <v>0</v>
      </c>
    </row>
    <row r="1080" customFormat="false" ht="15" hidden="false" customHeight="false" outlineLevel="0" collapsed="false">
      <c r="A1080" s="1" t="n">
        <v>37571</v>
      </c>
      <c r="B1080" s="2" t="n">
        <v>4664.65</v>
      </c>
      <c r="C1080" s="2" t="n">
        <v>91556</v>
      </c>
      <c r="D1080" s="2" t="n">
        <v>4680</v>
      </c>
      <c r="E1080" s="2" t="n">
        <v>4670</v>
      </c>
      <c r="F1080" s="2" t="n">
        <f aca="false">AVERAGE(B1021:B1080)</f>
        <v>4492.22766666667</v>
      </c>
      <c r="G1080" s="2" t="n">
        <f aca="false">AVERAGE(C1021:C1080)</f>
        <v>67292.3333333333</v>
      </c>
      <c r="H1080" s="2" t="n">
        <f aca="false">SIGN(C1080-G1080)</f>
        <v>1</v>
      </c>
      <c r="I1080" s="0" t="n">
        <f aca="false">B1080-B1079</f>
        <v>-146.360000000001</v>
      </c>
      <c r="J1080" s="0" t="n">
        <f aca="false">H1079*I1080</f>
        <v>-146.360000000001</v>
      </c>
      <c r="K1080" s="0" t="n">
        <f aca="false">K1079+I1080*L1079</f>
        <v>33451.2</v>
      </c>
      <c r="L1080" s="0" t="n">
        <f aca="false">INT(K1080*$O$1/B1080)*H1080</f>
        <v>43</v>
      </c>
      <c r="M1080" s="0" t="n">
        <f aca="false">ABS(L1080-L1079)</f>
        <v>8</v>
      </c>
      <c r="N1080" s="0" t="n">
        <f aca="false">COUNTIF(工作表2!$A$2:$A$248,A1080)</f>
        <v>0</v>
      </c>
      <c r="P1080" s="0" t="n">
        <f aca="false">D1080-IF(N1079=1,E1079,D1079)</f>
        <v>-103</v>
      </c>
      <c r="Q1080" s="0" t="n">
        <f aca="false">H1079*P1080</f>
        <v>-103</v>
      </c>
      <c r="R1080" s="0" t="n">
        <f aca="false">R1079+P1080*S1079</f>
        <v>627</v>
      </c>
      <c r="S1080" s="0" t="n">
        <f aca="false">INT(R1080*$O$1/IF(N1080=1,E1080,D1080))*H1080</f>
        <v>0</v>
      </c>
      <c r="T1080" s="0" t="n">
        <f aca="false">IF(N1080=1,ABS(S1080)+ABS(60),ABS(S1080-S1079))</f>
        <v>0</v>
      </c>
    </row>
    <row r="1081" customFormat="false" ht="15" hidden="false" customHeight="false" outlineLevel="0" collapsed="false">
      <c r="A1081" s="1" t="n">
        <v>37572</v>
      </c>
      <c r="B1081" s="2" t="n">
        <v>4676.47</v>
      </c>
      <c r="C1081" s="2" t="n">
        <v>83797</v>
      </c>
      <c r="D1081" s="2" t="n">
        <v>4673</v>
      </c>
      <c r="E1081" s="2" t="n">
        <v>4670</v>
      </c>
      <c r="F1081" s="2" t="n">
        <f aca="false">AVERAGE(B1022:B1081)</f>
        <v>4488.18516666667</v>
      </c>
      <c r="G1081" s="2" t="n">
        <f aca="false">AVERAGE(C1022:C1081)</f>
        <v>67438.1166666667</v>
      </c>
      <c r="H1081" s="2" t="n">
        <f aca="false">SIGN(C1081-G1081)</f>
        <v>1</v>
      </c>
      <c r="I1081" s="0" t="n">
        <f aca="false">B1081-B1080</f>
        <v>11.8200000000006</v>
      </c>
      <c r="J1081" s="0" t="n">
        <f aca="false">H1080*I1081</f>
        <v>11.8200000000006</v>
      </c>
      <c r="K1081" s="0" t="n">
        <f aca="false">K1080+I1081*L1080</f>
        <v>33959.46</v>
      </c>
      <c r="L1081" s="0" t="n">
        <f aca="false">INT(K1081*$O$1/B1081)*H1081</f>
        <v>43</v>
      </c>
      <c r="M1081" s="0" t="n">
        <f aca="false">ABS(L1081-L1080)</f>
        <v>0</v>
      </c>
      <c r="N1081" s="0" t="n">
        <f aca="false">COUNTIF(工作表2!$A$2:$A$248,A1081)</f>
        <v>0</v>
      </c>
      <c r="P1081" s="0" t="n">
        <f aca="false">D1081-IF(N1080=1,E1080,D1080)</f>
        <v>-7</v>
      </c>
      <c r="Q1081" s="0" t="n">
        <f aca="false">H1080*P1081</f>
        <v>-7</v>
      </c>
      <c r="R1081" s="0" t="n">
        <f aca="false">R1080+P1081*S1080</f>
        <v>627</v>
      </c>
      <c r="S1081" s="0" t="n">
        <f aca="false">INT(R1081*$O$1/IF(N1081=1,E1081,D1081))*H1081</f>
        <v>0</v>
      </c>
      <c r="T1081" s="0" t="n">
        <f aca="false">IF(N1081=1,ABS(S1081)+ABS(60),ABS(S1081-S1080))</f>
        <v>0</v>
      </c>
    </row>
    <row r="1082" customFormat="false" ht="15" hidden="false" customHeight="false" outlineLevel="0" collapsed="false">
      <c r="A1082" s="1" t="n">
        <v>37573</v>
      </c>
      <c r="B1082" s="2" t="n">
        <v>4671.77</v>
      </c>
      <c r="C1082" s="2" t="n">
        <v>101824</v>
      </c>
      <c r="D1082" s="2" t="n">
        <v>4657</v>
      </c>
      <c r="E1082" s="2" t="n">
        <v>4646</v>
      </c>
      <c r="F1082" s="2" t="n">
        <f aca="false">AVERAGE(B1023:B1082)</f>
        <v>4484.58133333333</v>
      </c>
      <c r="G1082" s="2" t="n">
        <f aca="false">AVERAGE(C1023:C1082)</f>
        <v>68221.9166666667</v>
      </c>
      <c r="H1082" s="2" t="n">
        <f aca="false">SIGN(C1082-G1082)</f>
        <v>1</v>
      </c>
      <c r="I1082" s="0" t="n">
        <f aca="false">B1082-B1081</f>
        <v>-4.69999999999982</v>
      </c>
      <c r="J1082" s="0" t="n">
        <f aca="false">H1081*I1082</f>
        <v>-4.69999999999982</v>
      </c>
      <c r="K1082" s="0" t="n">
        <f aca="false">K1081+I1082*L1081</f>
        <v>33757.36</v>
      </c>
      <c r="L1082" s="0" t="n">
        <f aca="false">INT(K1082*$O$1/B1082)*H1082</f>
        <v>43</v>
      </c>
      <c r="M1082" s="0" t="n">
        <f aca="false">ABS(L1082-L1081)</f>
        <v>0</v>
      </c>
      <c r="N1082" s="0" t="n">
        <f aca="false">COUNTIF(工作表2!$A$2:$A$248,A1082)</f>
        <v>0</v>
      </c>
      <c r="P1082" s="0" t="n">
        <f aca="false">D1082-IF(N1081=1,E1081,D1081)</f>
        <v>-16</v>
      </c>
      <c r="Q1082" s="0" t="n">
        <f aca="false">H1081*P1082</f>
        <v>-16</v>
      </c>
      <c r="R1082" s="0" t="n">
        <f aca="false">R1081+P1082*S1081</f>
        <v>627</v>
      </c>
      <c r="S1082" s="0" t="n">
        <f aca="false">INT(R1082*$O$1/IF(N1082=1,E1082,D1082))*H1082</f>
        <v>0</v>
      </c>
      <c r="T1082" s="0" t="n">
        <f aca="false">IF(N1082=1,ABS(S1082)+ABS(60),ABS(S1082-S1081))</f>
        <v>0</v>
      </c>
    </row>
    <row r="1083" customFormat="false" ht="15" hidden="false" customHeight="false" outlineLevel="0" collapsed="false">
      <c r="A1083" s="1" t="n">
        <v>37574</v>
      </c>
      <c r="B1083" s="2" t="n">
        <v>4665.56</v>
      </c>
      <c r="C1083" s="2" t="n">
        <v>96808</v>
      </c>
      <c r="D1083" s="2" t="n">
        <v>4662</v>
      </c>
      <c r="E1083" s="2" t="n">
        <v>4649</v>
      </c>
      <c r="F1083" s="2" t="n">
        <f aca="false">AVERAGE(B1024:B1083)</f>
        <v>4480.353</v>
      </c>
      <c r="G1083" s="2" t="n">
        <f aca="false">AVERAGE(C1024:C1083)</f>
        <v>68789.5833333333</v>
      </c>
      <c r="H1083" s="2" t="n">
        <f aca="false">SIGN(C1083-G1083)</f>
        <v>1</v>
      </c>
      <c r="I1083" s="0" t="n">
        <f aca="false">B1083-B1082</f>
        <v>-6.21000000000004</v>
      </c>
      <c r="J1083" s="0" t="n">
        <f aca="false">H1082*I1083</f>
        <v>-6.21000000000004</v>
      </c>
      <c r="K1083" s="0" t="n">
        <f aca="false">K1082+I1083*L1082</f>
        <v>33490.33</v>
      </c>
      <c r="L1083" s="0" t="n">
        <f aca="false">INT(K1083*$O$1/B1083)*H1083</f>
        <v>43</v>
      </c>
      <c r="M1083" s="0" t="n">
        <f aca="false">ABS(L1083-L1082)</f>
        <v>0</v>
      </c>
      <c r="N1083" s="0" t="n">
        <f aca="false">COUNTIF(工作表2!$A$2:$A$248,A1083)</f>
        <v>0</v>
      </c>
      <c r="P1083" s="0" t="n">
        <f aca="false">D1083-IF(N1082=1,E1082,D1082)</f>
        <v>5</v>
      </c>
      <c r="Q1083" s="0" t="n">
        <f aca="false">H1082*P1083</f>
        <v>5</v>
      </c>
      <c r="R1083" s="0" t="n">
        <f aca="false">R1082+P1083*S1082</f>
        <v>627</v>
      </c>
      <c r="S1083" s="0" t="n">
        <f aca="false">INT(R1083*$O$1/IF(N1083=1,E1083,D1083))*H1083</f>
        <v>0</v>
      </c>
      <c r="T1083" s="0" t="n">
        <f aca="false">IF(N1083=1,ABS(S1083)+ABS(60),ABS(S1083-S1082))</f>
        <v>0</v>
      </c>
    </row>
    <row r="1084" customFormat="false" ht="15" hidden="false" customHeight="false" outlineLevel="0" collapsed="false">
      <c r="A1084" s="1" t="n">
        <v>37575</v>
      </c>
      <c r="B1084" s="2" t="n">
        <v>4813.53</v>
      </c>
      <c r="C1084" s="2" t="n">
        <v>119073</v>
      </c>
      <c r="D1084" s="2" t="n">
        <v>4815</v>
      </c>
      <c r="E1084" s="2" t="n">
        <v>4810</v>
      </c>
      <c r="F1084" s="2" t="n">
        <f aca="false">AVERAGE(B1025:B1084)</f>
        <v>4479.11533333333</v>
      </c>
      <c r="G1084" s="2" t="n">
        <f aca="false">AVERAGE(C1025:C1084)</f>
        <v>69994.8833333333</v>
      </c>
      <c r="H1084" s="2" t="n">
        <f aca="false">SIGN(C1084-G1084)</f>
        <v>1</v>
      </c>
      <c r="I1084" s="0" t="n">
        <f aca="false">B1084-B1083</f>
        <v>147.969999999999</v>
      </c>
      <c r="J1084" s="0" t="n">
        <f aca="false">H1083*I1084</f>
        <v>147.969999999999</v>
      </c>
      <c r="K1084" s="0" t="n">
        <f aca="false">K1083+I1084*L1083</f>
        <v>39853.04</v>
      </c>
      <c r="L1084" s="0" t="n">
        <f aca="false">INT(K1084*$O$1/B1084)*H1084</f>
        <v>49</v>
      </c>
      <c r="M1084" s="0" t="n">
        <f aca="false">ABS(L1084-L1083)</f>
        <v>6</v>
      </c>
      <c r="N1084" s="0" t="n">
        <f aca="false">COUNTIF(工作表2!$A$2:$A$248,A1084)</f>
        <v>0</v>
      </c>
      <c r="P1084" s="0" t="n">
        <f aca="false">D1084-IF(N1083=1,E1083,D1083)</f>
        <v>153</v>
      </c>
      <c r="Q1084" s="0" t="n">
        <f aca="false">H1083*P1084</f>
        <v>153</v>
      </c>
      <c r="R1084" s="0" t="n">
        <f aca="false">R1083+P1084*S1083</f>
        <v>627</v>
      </c>
      <c r="S1084" s="0" t="n">
        <f aca="false">INT(R1084*$O$1/IF(N1084=1,E1084,D1084))*H1084</f>
        <v>0</v>
      </c>
      <c r="T1084" s="0" t="n">
        <f aca="false">IF(N1084=1,ABS(S1084)+ABS(60),ABS(S1084-S1083))</f>
        <v>0</v>
      </c>
    </row>
    <row r="1085" customFormat="false" ht="15" hidden="false" customHeight="false" outlineLevel="0" collapsed="false">
      <c r="A1085" s="1" t="n">
        <v>37578</v>
      </c>
      <c r="B1085" s="2" t="n">
        <v>4790.61</v>
      </c>
      <c r="C1085" s="2" t="n">
        <v>105179</v>
      </c>
      <c r="D1085" s="2" t="n">
        <v>4790</v>
      </c>
      <c r="E1085" s="2" t="n">
        <v>4790</v>
      </c>
      <c r="F1085" s="2" t="n">
        <f aca="false">AVERAGE(B1026:B1085)</f>
        <v>4476.35066666667</v>
      </c>
      <c r="G1085" s="2" t="n">
        <f aca="false">AVERAGE(C1026:C1085)</f>
        <v>70321.4333333333</v>
      </c>
      <c r="H1085" s="2" t="n">
        <f aca="false">SIGN(C1085-G1085)</f>
        <v>1</v>
      </c>
      <c r="I1085" s="0" t="n">
        <f aca="false">B1085-B1084</f>
        <v>-22.9200000000001</v>
      </c>
      <c r="J1085" s="0" t="n">
        <f aca="false">H1084*I1085</f>
        <v>-22.9200000000001</v>
      </c>
      <c r="K1085" s="0" t="n">
        <f aca="false">K1084+I1085*L1084</f>
        <v>38729.96</v>
      </c>
      <c r="L1085" s="0" t="n">
        <f aca="false">INT(K1085*$O$1/B1085)*H1085</f>
        <v>48</v>
      </c>
      <c r="M1085" s="0" t="n">
        <f aca="false">ABS(L1085-L1084)</f>
        <v>1</v>
      </c>
      <c r="N1085" s="0" t="n">
        <f aca="false">COUNTIF(工作表2!$A$2:$A$248,A1085)</f>
        <v>0</v>
      </c>
      <c r="P1085" s="0" t="n">
        <f aca="false">D1085-IF(N1084=1,E1084,D1084)</f>
        <v>-25</v>
      </c>
      <c r="Q1085" s="0" t="n">
        <f aca="false">H1084*P1085</f>
        <v>-25</v>
      </c>
      <c r="R1085" s="0" t="n">
        <f aca="false">R1084+P1085*S1084</f>
        <v>627</v>
      </c>
      <c r="S1085" s="0" t="n">
        <f aca="false">INT(R1085*$O$1/IF(N1085=1,E1085,D1085))*H1085</f>
        <v>0</v>
      </c>
      <c r="T1085" s="0" t="n">
        <f aca="false">IF(N1085=1,ABS(S1085)+ABS(60),ABS(S1085-S1084))</f>
        <v>0</v>
      </c>
    </row>
    <row r="1086" customFormat="false" ht="15" hidden="false" customHeight="false" outlineLevel="0" collapsed="false">
      <c r="A1086" s="1" t="n">
        <v>37579</v>
      </c>
      <c r="B1086" s="2" t="n">
        <v>4726.5</v>
      </c>
      <c r="C1086" s="2" t="n">
        <v>70022</v>
      </c>
      <c r="D1086" s="2" t="n">
        <v>4740</v>
      </c>
      <c r="E1086" s="2" t="n">
        <v>4740</v>
      </c>
      <c r="F1086" s="2" t="n">
        <f aca="false">AVERAGE(B1027:B1086)</f>
        <v>4472.3115</v>
      </c>
      <c r="G1086" s="2" t="n">
        <f aca="false">AVERAGE(C1027:C1086)</f>
        <v>70165.2</v>
      </c>
      <c r="H1086" s="2" t="n">
        <f aca="false">SIGN(C1086-G1086)</f>
        <v>-1</v>
      </c>
      <c r="I1086" s="0" t="n">
        <f aca="false">B1086-B1085</f>
        <v>-64.1099999999997</v>
      </c>
      <c r="J1086" s="0" t="n">
        <f aca="false">H1085*I1086</f>
        <v>-64.1099999999997</v>
      </c>
      <c r="K1086" s="0" t="n">
        <f aca="false">K1085+I1086*L1085</f>
        <v>35652.68</v>
      </c>
      <c r="L1086" s="0" t="n">
        <f aca="false">INT(K1086*$O$1/B1086)*H1086</f>
        <v>-45</v>
      </c>
      <c r="M1086" s="0" t="n">
        <f aca="false">ABS(L1086-L1085)</f>
        <v>93</v>
      </c>
      <c r="N1086" s="0" t="n">
        <f aca="false">COUNTIF(工作表2!$A$2:$A$248,A1086)</f>
        <v>0</v>
      </c>
      <c r="P1086" s="0" t="n">
        <f aca="false">D1086-IF(N1085=1,E1085,D1085)</f>
        <v>-50</v>
      </c>
      <c r="Q1086" s="0" t="n">
        <f aca="false">H1085*P1086</f>
        <v>-50</v>
      </c>
      <c r="R1086" s="0" t="n">
        <f aca="false">R1085+P1086*S1085</f>
        <v>627</v>
      </c>
      <c r="S1086" s="0" t="n">
        <f aca="false">INT(R1086*$O$1/IF(N1086=1,E1086,D1086))*H1086</f>
        <v>-0</v>
      </c>
      <c r="T1086" s="0" t="n">
        <f aca="false">IF(N1086=1,ABS(S1086)+ABS(60),ABS(S1086-S1085))</f>
        <v>0</v>
      </c>
    </row>
    <row r="1087" customFormat="false" ht="15" hidden="false" customHeight="false" outlineLevel="0" collapsed="false">
      <c r="A1087" s="1" t="n">
        <v>37580</v>
      </c>
      <c r="B1087" s="2" t="n">
        <v>4653.5</v>
      </c>
      <c r="C1087" s="2" t="n">
        <v>70452</v>
      </c>
      <c r="D1087" s="2" t="n">
        <v>4661</v>
      </c>
      <c r="E1087" s="2" t="n">
        <v>4675</v>
      </c>
      <c r="F1087" s="2" t="n">
        <f aca="false">AVERAGE(B1028:B1087)</f>
        <v>4467.6045</v>
      </c>
      <c r="G1087" s="2" t="n">
        <f aca="false">AVERAGE(C1028:C1087)</f>
        <v>70503.9</v>
      </c>
      <c r="H1087" s="2" t="n">
        <f aca="false">SIGN(C1087-G1087)</f>
        <v>-1</v>
      </c>
      <c r="I1087" s="0" t="n">
        <f aca="false">B1087-B1086</f>
        <v>-73</v>
      </c>
      <c r="J1087" s="0" t="n">
        <f aca="false">H1086*I1087</f>
        <v>73</v>
      </c>
      <c r="K1087" s="0" t="n">
        <f aca="false">K1086+I1087*L1086</f>
        <v>38937.68</v>
      </c>
      <c r="L1087" s="0" t="n">
        <f aca="false">INT(K1087*$O$1/B1087)*H1087</f>
        <v>-50</v>
      </c>
      <c r="M1087" s="0" t="n">
        <f aca="false">ABS(L1087-L1086)</f>
        <v>5</v>
      </c>
      <c r="N1087" s="0" t="n">
        <f aca="false">COUNTIF(工作表2!$A$2:$A$248,A1087)</f>
        <v>1</v>
      </c>
      <c r="P1087" s="0" t="n">
        <f aca="false">D1087-IF(N1086=1,E1086,D1086)</f>
        <v>-79</v>
      </c>
      <c r="Q1087" s="0" t="n">
        <f aca="false">H1086*P1087</f>
        <v>79</v>
      </c>
      <c r="R1087" s="0" t="n">
        <f aca="false">R1086+P1087*S1086</f>
        <v>627</v>
      </c>
      <c r="S1087" s="0" t="n">
        <f aca="false">INT(R1087*$O$1/IF(N1087=1,E1087,D1087))*H1087</f>
        <v>-0</v>
      </c>
      <c r="T1087" s="0" t="n">
        <f aca="false">IF(N1087=1,ABS(S1087)+ABS(60),ABS(S1087-S1086))</f>
        <v>60</v>
      </c>
    </row>
    <row r="1088" customFormat="false" ht="15" hidden="false" customHeight="false" outlineLevel="0" collapsed="false">
      <c r="A1088" s="1" t="n">
        <v>37581</v>
      </c>
      <c r="B1088" s="2" t="n">
        <v>4579.45</v>
      </c>
      <c r="C1088" s="2" t="n">
        <v>77484</v>
      </c>
      <c r="D1088" s="2" t="n">
        <v>4631</v>
      </c>
      <c r="E1088" s="2" t="n">
        <v>4629</v>
      </c>
      <c r="F1088" s="2" t="n">
        <f aca="false">AVERAGE(B1029:B1088)</f>
        <v>4462.6145</v>
      </c>
      <c r="G1088" s="2" t="n">
        <f aca="false">AVERAGE(C1029:C1088)</f>
        <v>70876.2333333333</v>
      </c>
      <c r="H1088" s="2" t="n">
        <f aca="false">SIGN(C1088-G1088)</f>
        <v>1</v>
      </c>
      <c r="I1088" s="0" t="n">
        <f aca="false">B1088-B1087</f>
        <v>-74.0500000000002</v>
      </c>
      <c r="J1088" s="0" t="n">
        <f aca="false">H1087*I1088</f>
        <v>74.0500000000002</v>
      </c>
      <c r="K1088" s="0" t="n">
        <f aca="false">K1087+I1088*L1087</f>
        <v>42640.18</v>
      </c>
      <c r="L1088" s="0" t="n">
        <f aca="false">INT(K1088*$O$1/B1088)*H1088</f>
        <v>55</v>
      </c>
      <c r="M1088" s="0" t="n">
        <f aca="false">ABS(L1088-L1087)</f>
        <v>105</v>
      </c>
      <c r="N1088" s="0" t="n">
        <f aca="false">COUNTIF(工作表2!$A$2:$A$248,A1088)</f>
        <v>0</v>
      </c>
      <c r="P1088" s="0" t="n">
        <f aca="false">D1088-IF(N1087=1,E1087,D1087)</f>
        <v>-44</v>
      </c>
      <c r="Q1088" s="0" t="n">
        <f aca="false">H1087*P1088</f>
        <v>44</v>
      </c>
      <c r="R1088" s="0" t="n">
        <f aca="false">R1087+P1088*S1087</f>
        <v>627</v>
      </c>
      <c r="S1088" s="0" t="n">
        <f aca="false">INT(R1088*$O$1/IF(N1088=1,E1088,D1088))*H1088</f>
        <v>0</v>
      </c>
      <c r="T1088" s="0" t="n">
        <f aca="false">IF(N1088=1,ABS(S1088)+ABS(60),ABS(S1088-S1087))</f>
        <v>0</v>
      </c>
    </row>
    <row r="1089" customFormat="false" ht="15" hidden="false" customHeight="false" outlineLevel="0" collapsed="false">
      <c r="A1089" s="1" t="n">
        <v>37582</v>
      </c>
      <c r="B1089" s="2" t="n">
        <v>4707.61</v>
      </c>
      <c r="C1089" s="2" t="n">
        <v>90906</v>
      </c>
      <c r="D1089" s="2" t="n">
        <v>4710</v>
      </c>
      <c r="E1089" s="2" t="n">
        <v>4706</v>
      </c>
      <c r="F1089" s="2" t="n">
        <f aca="false">AVERAGE(B1030:B1089)</f>
        <v>4461.2475</v>
      </c>
      <c r="G1089" s="2" t="n">
        <f aca="false">AVERAGE(C1030:C1089)</f>
        <v>71473.65</v>
      </c>
      <c r="H1089" s="2" t="n">
        <f aca="false">SIGN(C1089-G1089)</f>
        <v>1</v>
      </c>
      <c r="I1089" s="0" t="n">
        <f aca="false">B1089-B1088</f>
        <v>128.16</v>
      </c>
      <c r="J1089" s="0" t="n">
        <f aca="false">H1088*I1089</f>
        <v>128.16</v>
      </c>
      <c r="K1089" s="0" t="n">
        <f aca="false">K1088+I1089*L1088</f>
        <v>49688.98</v>
      </c>
      <c r="L1089" s="0" t="n">
        <f aca="false">INT(K1089*$O$1/B1089)*H1089</f>
        <v>63</v>
      </c>
      <c r="M1089" s="0" t="n">
        <f aca="false">ABS(L1089-L1088)</f>
        <v>8</v>
      </c>
      <c r="N1089" s="0" t="n">
        <f aca="false">COUNTIF(工作表2!$A$2:$A$248,A1089)</f>
        <v>0</v>
      </c>
      <c r="P1089" s="0" t="n">
        <f aca="false">D1089-IF(N1088=1,E1088,D1088)</f>
        <v>79</v>
      </c>
      <c r="Q1089" s="0" t="n">
        <f aca="false">H1088*P1089</f>
        <v>79</v>
      </c>
      <c r="R1089" s="0" t="n">
        <f aca="false">R1088+P1089*S1088</f>
        <v>627</v>
      </c>
      <c r="S1089" s="0" t="n">
        <f aca="false">INT(R1089*$O$1/IF(N1089=1,E1089,D1089))*H1089</f>
        <v>0</v>
      </c>
      <c r="T1089" s="0" t="n">
        <f aca="false">IF(N1089=1,ABS(S1089)+ABS(60),ABS(S1089-S1088))</f>
        <v>0</v>
      </c>
    </row>
    <row r="1090" customFormat="false" ht="15" hidden="false" customHeight="false" outlineLevel="0" collapsed="false">
      <c r="A1090" s="1" t="n">
        <v>37585</v>
      </c>
      <c r="B1090" s="2" t="n">
        <v>4723.16</v>
      </c>
      <c r="C1090" s="2" t="n">
        <v>58430</v>
      </c>
      <c r="D1090" s="2" t="n">
        <v>4748</v>
      </c>
      <c r="E1090" s="2" t="n">
        <v>4743</v>
      </c>
      <c r="F1090" s="2" t="n">
        <f aca="false">AVERAGE(B1031:B1090)</f>
        <v>4459.95633333333</v>
      </c>
      <c r="G1090" s="2" t="n">
        <f aca="false">AVERAGE(C1031:C1090)</f>
        <v>71506.3</v>
      </c>
      <c r="H1090" s="2" t="n">
        <f aca="false">SIGN(C1090-G1090)</f>
        <v>-1</v>
      </c>
      <c r="I1090" s="0" t="n">
        <f aca="false">B1090-B1089</f>
        <v>15.5500000000002</v>
      </c>
      <c r="J1090" s="0" t="n">
        <f aca="false">H1089*I1090</f>
        <v>15.5500000000002</v>
      </c>
      <c r="K1090" s="0" t="n">
        <f aca="false">K1089+I1090*L1089</f>
        <v>50668.63</v>
      </c>
      <c r="L1090" s="0" t="n">
        <f aca="false">INT(K1090*$O$1/B1090)*H1090</f>
        <v>-64</v>
      </c>
      <c r="M1090" s="0" t="n">
        <f aca="false">ABS(L1090-L1089)</f>
        <v>127</v>
      </c>
      <c r="N1090" s="0" t="n">
        <f aca="false">COUNTIF(工作表2!$A$2:$A$248,A1090)</f>
        <v>0</v>
      </c>
      <c r="P1090" s="0" t="n">
        <f aca="false">D1090-IF(N1089=1,E1089,D1089)</f>
        <v>38</v>
      </c>
      <c r="Q1090" s="0" t="n">
        <f aca="false">H1089*P1090</f>
        <v>38</v>
      </c>
      <c r="R1090" s="0" t="n">
        <f aca="false">R1089+P1090*S1089</f>
        <v>627</v>
      </c>
      <c r="S1090" s="0" t="n">
        <f aca="false">INT(R1090*$O$1/IF(N1090=1,E1090,D1090))*H1090</f>
        <v>-0</v>
      </c>
      <c r="T1090" s="0" t="n">
        <f aca="false">IF(N1090=1,ABS(S1090)+ABS(60),ABS(S1090-S1089))</f>
        <v>0</v>
      </c>
    </row>
    <row r="1091" customFormat="false" ht="15" hidden="false" customHeight="false" outlineLevel="0" collapsed="false">
      <c r="A1091" s="1" t="n">
        <v>37586</v>
      </c>
      <c r="B1091" s="2" t="n">
        <v>4677.89</v>
      </c>
      <c r="C1091" s="2" t="n">
        <v>74354</v>
      </c>
      <c r="D1091" s="2" t="n">
        <v>4681</v>
      </c>
      <c r="E1091" s="2" t="n">
        <v>4678</v>
      </c>
      <c r="F1091" s="2" t="n">
        <f aca="false">AVERAGE(B1032:B1091)</f>
        <v>4458.5055</v>
      </c>
      <c r="G1091" s="2" t="n">
        <f aca="false">AVERAGE(C1032:C1091)</f>
        <v>72013.2833333333</v>
      </c>
      <c r="H1091" s="2" t="n">
        <f aca="false">SIGN(C1091-G1091)</f>
        <v>1</v>
      </c>
      <c r="I1091" s="0" t="n">
        <f aca="false">B1091-B1090</f>
        <v>-45.2699999999995</v>
      </c>
      <c r="J1091" s="0" t="n">
        <f aca="false">H1090*I1091</f>
        <v>45.2699999999995</v>
      </c>
      <c r="K1091" s="0" t="n">
        <f aca="false">K1090+I1091*L1090</f>
        <v>53565.91</v>
      </c>
      <c r="L1091" s="0" t="n">
        <f aca="false">INT(K1091*$O$1/B1091)*H1091</f>
        <v>68</v>
      </c>
      <c r="M1091" s="0" t="n">
        <f aca="false">ABS(L1091-L1090)</f>
        <v>132</v>
      </c>
      <c r="N1091" s="0" t="n">
        <f aca="false">COUNTIF(工作表2!$A$2:$A$248,A1091)</f>
        <v>0</v>
      </c>
      <c r="P1091" s="0" t="n">
        <f aca="false">D1091-IF(N1090=1,E1090,D1090)</f>
        <v>-67</v>
      </c>
      <c r="Q1091" s="0" t="n">
        <f aca="false">H1090*P1091</f>
        <v>67</v>
      </c>
      <c r="R1091" s="0" t="n">
        <f aca="false">R1090+P1091*S1090</f>
        <v>627</v>
      </c>
      <c r="S1091" s="0" t="n">
        <f aca="false">INT(R1091*$O$1/IF(N1091=1,E1091,D1091))*H1091</f>
        <v>0</v>
      </c>
      <c r="T1091" s="0" t="n">
        <f aca="false">IF(N1091=1,ABS(S1091)+ABS(60),ABS(S1091-S1090))</f>
        <v>0</v>
      </c>
    </row>
    <row r="1092" customFormat="false" ht="15" hidden="false" customHeight="false" outlineLevel="0" collapsed="false">
      <c r="A1092" s="1" t="n">
        <v>37587</v>
      </c>
      <c r="B1092" s="2" t="n">
        <v>4633.03</v>
      </c>
      <c r="C1092" s="2" t="n">
        <v>57823</v>
      </c>
      <c r="D1092" s="2" t="n">
        <v>4655</v>
      </c>
      <c r="E1092" s="2" t="n">
        <v>4660</v>
      </c>
      <c r="F1092" s="2" t="n">
        <f aca="false">AVERAGE(B1033:B1092)</f>
        <v>4458.313</v>
      </c>
      <c r="G1092" s="2" t="n">
        <f aca="false">AVERAGE(C1033:C1092)</f>
        <v>72283.4666666667</v>
      </c>
      <c r="H1092" s="2" t="n">
        <f aca="false">SIGN(C1092-G1092)</f>
        <v>-1</v>
      </c>
      <c r="I1092" s="0" t="n">
        <f aca="false">B1092-B1091</f>
        <v>-44.8600000000006</v>
      </c>
      <c r="J1092" s="0" t="n">
        <f aca="false">H1091*I1092</f>
        <v>-44.8600000000006</v>
      </c>
      <c r="K1092" s="0" t="n">
        <f aca="false">K1091+I1092*L1091</f>
        <v>50515.43</v>
      </c>
      <c r="L1092" s="0" t="n">
        <f aca="false">INT(K1092*$O$1/B1092)*H1092</f>
        <v>-65</v>
      </c>
      <c r="M1092" s="0" t="n">
        <f aca="false">ABS(L1092-L1091)</f>
        <v>133</v>
      </c>
      <c r="N1092" s="0" t="n">
        <f aca="false">COUNTIF(工作表2!$A$2:$A$248,A1092)</f>
        <v>0</v>
      </c>
      <c r="P1092" s="0" t="n">
        <f aca="false">D1092-IF(N1091=1,E1091,D1091)</f>
        <v>-26</v>
      </c>
      <c r="Q1092" s="0" t="n">
        <f aca="false">H1091*P1092</f>
        <v>-26</v>
      </c>
      <c r="R1092" s="0" t="n">
        <f aca="false">R1091+P1092*S1091</f>
        <v>627</v>
      </c>
      <c r="S1092" s="0" t="n">
        <f aca="false">INT(R1092*$O$1/IF(N1092=1,E1092,D1092))*H1092</f>
        <v>-0</v>
      </c>
      <c r="T1092" s="0" t="n">
        <f aca="false">IF(N1092=1,ABS(S1092)+ABS(60),ABS(S1092-S1091))</f>
        <v>0</v>
      </c>
    </row>
    <row r="1093" customFormat="false" ht="15" hidden="false" customHeight="false" outlineLevel="0" collapsed="false">
      <c r="A1093" s="1" t="n">
        <v>37588</v>
      </c>
      <c r="B1093" s="2" t="n">
        <v>4612.6</v>
      </c>
      <c r="C1093" s="2" t="n">
        <v>76516</v>
      </c>
      <c r="D1093" s="2" t="n">
        <v>4640</v>
      </c>
      <c r="E1093" s="2" t="n">
        <v>4625</v>
      </c>
      <c r="F1093" s="2" t="n">
        <f aca="false">AVERAGE(B1034:B1093)</f>
        <v>4458.722</v>
      </c>
      <c r="G1093" s="2" t="n">
        <f aca="false">AVERAGE(C1034:C1093)</f>
        <v>72719.0666666667</v>
      </c>
      <c r="H1093" s="2" t="n">
        <f aca="false">SIGN(C1093-G1093)</f>
        <v>1</v>
      </c>
      <c r="I1093" s="0" t="n">
        <f aca="false">B1093-B1092</f>
        <v>-20.4299999999994</v>
      </c>
      <c r="J1093" s="0" t="n">
        <f aca="false">H1092*I1093</f>
        <v>20.4299999999994</v>
      </c>
      <c r="K1093" s="0" t="n">
        <f aca="false">K1092+I1093*L1092</f>
        <v>51843.3799999999</v>
      </c>
      <c r="L1093" s="0" t="n">
        <f aca="false">INT(K1093*$O$1/B1093)*H1093</f>
        <v>67</v>
      </c>
      <c r="M1093" s="0" t="n">
        <f aca="false">ABS(L1093-L1092)</f>
        <v>132</v>
      </c>
      <c r="N1093" s="0" t="n">
        <f aca="false">COUNTIF(工作表2!$A$2:$A$248,A1093)</f>
        <v>0</v>
      </c>
      <c r="P1093" s="0" t="n">
        <f aca="false">D1093-IF(N1092=1,E1092,D1092)</f>
        <v>-15</v>
      </c>
      <c r="Q1093" s="0" t="n">
        <f aca="false">H1092*P1093</f>
        <v>15</v>
      </c>
      <c r="R1093" s="0" t="n">
        <f aca="false">R1092+P1093*S1092</f>
        <v>627</v>
      </c>
      <c r="S1093" s="0" t="n">
        <f aca="false">INT(R1093*$O$1/IF(N1093=1,E1093,D1093))*H1093</f>
        <v>0</v>
      </c>
      <c r="T1093" s="0" t="n">
        <f aca="false">IF(N1093=1,ABS(S1093)+ABS(60),ABS(S1093-S1092))</f>
        <v>0</v>
      </c>
    </row>
    <row r="1094" customFormat="false" ht="15" hidden="false" customHeight="false" outlineLevel="0" collapsed="false">
      <c r="A1094" s="1" t="n">
        <v>37589</v>
      </c>
      <c r="B1094" s="2" t="n">
        <v>4646.69</v>
      </c>
      <c r="C1094" s="2" t="n">
        <v>62999</v>
      </c>
      <c r="D1094" s="2" t="n">
        <v>4670</v>
      </c>
      <c r="E1094" s="2" t="n">
        <v>4665</v>
      </c>
      <c r="F1094" s="2" t="n">
        <f aca="false">AVERAGE(B1035:B1094)</f>
        <v>4460.59766666667</v>
      </c>
      <c r="G1094" s="2" t="n">
        <f aca="false">AVERAGE(C1035:C1094)</f>
        <v>72907.8333333333</v>
      </c>
      <c r="H1094" s="2" t="n">
        <f aca="false">SIGN(C1094-G1094)</f>
        <v>-1</v>
      </c>
      <c r="I1094" s="0" t="n">
        <f aca="false">B1094-B1093</f>
        <v>34.0899999999992</v>
      </c>
      <c r="J1094" s="0" t="n">
        <f aca="false">H1093*I1094</f>
        <v>34.0899999999992</v>
      </c>
      <c r="K1094" s="0" t="n">
        <f aca="false">K1093+I1094*L1093</f>
        <v>54127.4099999999</v>
      </c>
      <c r="L1094" s="0" t="n">
        <f aca="false">INT(K1094*$O$1/B1094)*H1094</f>
        <v>-69</v>
      </c>
      <c r="M1094" s="0" t="n">
        <f aca="false">ABS(L1094-L1093)</f>
        <v>136</v>
      </c>
      <c r="N1094" s="0" t="n">
        <f aca="false">COUNTIF(工作表2!$A$2:$A$248,A1094)</f>
        <v>0</v>
      </c>
      <c r="P1094" s="0" t="n">
        <f aca="false">D1094-IF(N1093=1,E1093,D1093)</f>
        <v>30</v>
      </c>
      <c r="Q1094" s="0" t="n">
        <f aca="false">H1093*P1094</f>
        <v>30</v>
      </c>
      <c r="R1094" s="0" t="n">
        <f aca="false">R1093+P1094*S1093</f>
        <v>627</v>
      </c>
      <c r="S1094" s="0" t="n">
        <f aca="false">INT(R1094*$O$1/IF(N1094=1,E1094,D1094))*H1094</f>
        <v>-0</v>
      </c>
      <c r="T1094" s="0" t="n">
        <f aca="false">IF(N1094=1,ABS(S1094)+ABS(60),ABS(S1094-S1093))</f>
        <v>0</v>
      </c>
    </row>
    <row r="1095" customFormat="false" ht="15" hidden="false" customHeight="false" outlineLevel="0" collapsed="false">
      <c r="A1095" s="1" t="n">
        <v>37592</v>
      </c>
      <c r="B1095" s="2" t="n">
        <v>4683.18</v>
      </c>
      <c r="C1095" s="2" t="n">
        <v>53240</v>
      </c>
      <c r="D1095" s="2" t="n">
        <v>4713</v>
      </c>
      <c r="E1095" s="2" t="n">
        <v>4709</v>
      </c>
      <c r="F1095" s="2" t="n">
        <f aca="false">AVERAGE(B1036:B1095)</f>
        <v>4464.32783333333</v>
      </c>
      <c r="G1095" s="2" t="n">
        <f aca="false">AVERAGE(C1036:C1095)</f>
        <v>72947.2666666667</v>
      </c>
      <c r="H1095" s="2" t="n">
        <f aca="false">SIGN(C1095-G1095)</f>
        <v>-1</v>
      </c>
      <c r="I1095" s="0" t="n">
        <f aca="false">B1095-B1094</f>
        <v>36.4900000000007</v>
      </c>
      <c r="J1095" s="0" t="n">
        <f aca="false">H1094*I1095</f>
        <v>-36.4900000000007</v>
      </c>
      <c r="K1095" s="0" t="n">
        <f aca="false">K1094+I1095*L1094</f>
        <v>51609.5999999998</v>
      </c>
      <c r="L1095" s="0" t="n">
        <f aca="false">INT(K1095*$O$1/B1095)*H1095</f>
        <v>-66</v>
      </c>
      <c r="M1095" s="0" t="n">
        <f aca="false">ABS(L1095-L1094)</f>
        <v>3</v>
      </c>
      <c r="N1095" s="0" t="n">
        <f aca="false">COUNTIF(工作表2!$A$2:$A$248,A1095)</f>
        <v>0</v>
      </c>
      <c r="P1095" s="0" t="n">
        <f aca="false">D1095-IF(N1094=1,E1094,D1094)</f>
        <v>43</v>
      </c>
      <c r="Q1095" s="0" t="n">
        <f aca="false">H1094*P1095</f>
        <v>-43</v>
      </c>
      <c r="R1095" s="0" t="n">
        <f aca="false">R1094+P1095*S1094</f>
        <v>627</v>
      </c>
      <c r="S1095" s="0" t="n">
        <f aca="false">INT(R1095*$O$1/IF(N1095=1,E1095,D1095))*H1095</f>
        <v>-0</v>
      </c>
      <c r="T1095" s="0" t="n">
        <f aca="false">IF(N1095=1,ABS(S1095)+ABS(60),ABS(S1095-S1094))</f>
        <v>0</v>
      </c>
    </row>
    <row r="1096" customFormat="false" ht="15" hidden="false" customHeight="false" outlineLevel="0" collapsed="false">
      <c r="A1096" s="1" t="n">
        <v>37593</v>
      </c>
      <c r="B1096" s="2" t="n">
        <v>4793.93</v>
      </c>
      <c r="C1096" s="2" t="n">
        <v>103945</v>
      </c>
      <c r="D1096" s="2" t="n">
        <v>4776</v>
      </c>
      <c r="E1096" s="2" t="n">
        <v>4770</v>
      </c>
      <c r="F1096" s="2" t="n">
        <f aca="false">AVERAGE(B1037:B1096)</f>
        <v>4468.67216666667</v>
      </c>
      <c r="G1096" s="2" t="n">
        <f aca="false">AVERAGE(C1037:C1096)</f>
        <v>73943.6333333333</v>
      </c>
      <c r="H1096" s="2" t="n">
        <f aca="false">SIGN(C1096-G1096)</f>
        <v>1</v>
      </c>
      <c r="I1096" s="0" t="n">
        <f aca="false">B1096-B1095</f>
        <v>110.75</v>
      </c>
      <c r="J1096" s="0" t="n">
        <f aca="false">H1095*I1096</f>
        <v>-110.75</v>
      </c>
      <c r="K1096" s="0" t="n">
        <f aca="false">K1095+I1096*L1095</f>
        <v>44300.0999999998</v>
      </c>
      <c r="L1096" s="0" t="n">
        <f aca="false">INT(K1096*$O$1/B1096)*H1096</f>
        <v>55</v>
      </c>
      <c r="M1096" s="0" t="n">
        <f aca="false">ABS(L1096-L1095)</f>
        <v>121</v>
      </c>
      <c r="N1096" s="0" t="n">
        <f aca="false">COUNTIF(工作表2!$A$2:$A$248,A1096)</f>
        <v>0</v>
      </c>
      <c r="P1096" s="0" t="n">
        <f aca="false">D1096-IF(N1095=1,E1095,D1095)</f>
        <v>63</v>
      </c>
      <c r="Q1096" s="0" t="n">
        <f aca="false">H1095*P1096</f>
        <v>-63</v>
      </c>
      <c r="R1096" s="0" t="n">
        <f aca="false">R1095+P1096*S1095</f>
        <v>627</v>
      </c>
      <c r="S1096" s="0" t="n">
        <f aca="false">INT(R1096*$O$1/IF(N1096=1,E1096,D1096))*H1096</f>
        <v>0</v>
      </c>
      <c r="T1096" s="0" t="n">
        <f aca="false">IF(N1096=1,ABS(S1096)+ABS(60),ABS(S1096-S1095))</f>
        <v>0</v>
      </c>
    </row>
    <row r="1097" customFormat="false" ht="15" hidden="false" customHeight="false" outlineLevel="0" collapsed="false">
      <c r="A1097" s="1" t="n">
        <v>37594</v>
      </c>
      <c r="B1097" s="2" t="n">
        <v>4727.49</v>
      </c>
      <c r="C1097" s="2" t="n">
        <v>71395</v>
      </c>
      <c r="D1097" s="2" t="n">
        <v>4745</v>
      </c>
      <c r="E1097" s="2" t="n">
        <v>4733</v>
      </c>
      <c r="F1097" s="2" t="n">
        <f aca="false">AVERAGE(B1038:B1097)</f>
        <v>4469.6635</v>
      </c>
      <c r="G1097" s="2" t="n">
        <f aca="false">AVERAGE(C1038:C1097)</f>
        <v>73993.95</v>
      </c>
      <c r="H1097" s="2" t="n">
        <f aca="false">SIGN(C1097-G1097)</f>
        <v>-1</v>
      </c>
      <c r="I1097" s="0" t="n">
        <f aca="false">B1097-B1096</f>
        <v>-66.4400000000005</v>
      </c>
      <c r="J1097" s="0" t="n">
        <f aca="false">H1096*I1097</f>
        <v>-66.4400000000005</v>
      </c>
      <c r="K1097" s="0" t="n">
        <f aca="false">K1096+I1097*L1096</f>
        <v>40645.8999999998</v>
      </c>
      <c r="L1097" s="0" t="n">
        <f aca="false">INT(K1097*$O$1/B1097)*H1097</f>
        <v>-51</v>
      </c>
      <c r="M1097" s="0" t="n">
        <f aca="false">ABS(L1097-L1096)</f>
        <v>106</v>
      </c>
      <c r="N1097" s="0" t="n">
        <f aca="false">COUNTIF(工作表2!$A$2:$A$248,A1097)</f>
        <v>0</v>
      </c>
      <c r="P1097" s="0" t="n">
        <f aca="false">D1097-IF(N1096=1,E1096,D1096)</f>
        <v>-31</v>
      </c>
      <c r="Q1097" s="0" t="n">
        <f aca="false">H1096*P1097</f>
        <v>-31</v>
      </c>
      <c r="R1097" s="0" t="n">
        <f aca="false">R1096+P1097*S1096</f>
        <v>627</v>
      </c>
      <c r="S1097" s="0" t="n">
        <f aca="false">INT(R1097*$O$1/IF(N1097=1,E1097,D1097))*H1097</f>
        <v>-0</v>
      </c>
      <c r="T1097" s="0" t="n">
        <f aca="false">IF(N1097=1,ABS(S1097)+ABS(60),ABS(S1097-S1096))</f>
        <v>0</v>
      </c>
    </row>
    <row r="1098" customFormat="false" ht="15" hidden="false" customHeight="false" outlineLevel="0" collapsed="false">
      <c r="A1098" s="1" t="n">
        <v>37595</v>
      </c>
      <c r="B1098" s="2" t="n">
        <v>4755.4</v>
      </c>
      <c r="C1098" s="2" t="n">
        <v>63722</v>
      </c>
      <c r="D1098" s="2" t="n">
        <v>4763</v>
      </c>
      <c r="E1098" s="2" t="n">
        <v>4747</v>
      </c>
      <c r="F1098" s="2" t="n">
        <f aca="false">AVERAGE(B1039:B1098)</f>
        <v>4471.24466666667</v>
      </c>
      <c r="G1098" s="2" t="n">
        <f aca="false">AVERAGE(C1039:C1098)</f>
        <v>74069.85</v>
      </c>
      <c r="H1098" s="2" t="n">
        <f aca="false">SIGN(C1098-G1098)</f>
        <v>-1</v>
      </c>
      <c r="I1098" s="0" t="n">
        <f aca="false">B1098-B1097</f>
        <v>27.9099999999999</v>
      </c>
      <c r="J1098" s="0" t="n">
        <f aca="false">H1097*I1098</f>
        <v>-27.9099999999999</v>
      </c>
      <c r="K1098" s="0" t="n">
        <f aca="false">K1097+I1098*L1097</f>
        <v>39222.4899999998</v>
      </c>
      <c r="L1098" s="0" t="n">
        <f aca="false">INT(K1098*$O$1/B1098)*H1098</f>
        <v>-49</v>
      </c>
      <c r="M1098" s="0" t="n">
        <f aca="false">ABS(L1098-L1097)</f>
        <v>2</v>
      </c>
      <c r="N1098" s="0" t="n">
        <f aca="false">COUNTIF(工作表2!$A$2:$A$248,A1098)</f>
        <v>0</v>
      </c>
      <c r="P1098" s="0" t="n">
        <f aca="false">D1098-IF(N1097=1,E1097,D1097)</f>
        <v>18</v>
      </c>
      <c r="Q1098" s="0" t="n">
        <f aca="false">H1097*P1098</f>
        <v>-18</v>
      </c>
      <c r="R1098" s="0" t="n">
        <f aca="false">R1097+P1098*S1097</f>
        <v>627</v>
      </c>
      <c r="S1098" s="0" t="n">
        <f aca="false">INT(R1098*$O$1/IF(N1098=1,E1098,D1098))*H1098</f>
        <v>-0</v>
      </c>
      <c r="T1098" s="0" t="n">
        <f aca="false">IF(N1098=1,ABS(S1098)+ABS(60),ABS(S1098-S1097))</f>
        <v>0</v>
      </c>
    </row>
    <row r="1099" customFormat="false" ht="15" hidden="false" customHeight="false" outlineLevel="0" collapsed="false">
      <c r="A1099" s="1" t="n">
        <v>37596</v>
      </c>
      <c r="B1099" s="2" t="n">
        <v>4738.98</v>
      </c>
      <c r="C1099" s="2" t="n">
        <v>69495</v>
      </c>
      <c r="D1099" s="2" t="n">
        <v>4744</v>
      </c>
      <c r="E1099" s="2" t="n">
        <v>4735</v>
      </c>
      <c r="F1099" s="2" t="n">
        <f aca="false">AVERAGE(B1040:B1099)</f>
        <v>4472.7715</v>
      </c>
      <c r="G1099" s="2" t="n">
        <f aca="false">AVERAGE(C1040:C1099)</f>
        <v>74390.0333333333</v>
      </c>
      <c r="H1099" s="2" t="n">
        <f aca="false">SIGN(C1099-G1099)</f>
        <v>-1</v>
      </c>
      <c r="I1099" s="0" t="n">
        <f aca="false">B1099-B1098</f>
        <v>-16.4200000000001</v>
      </c>
      <c r="J1099" s="0" t="n">
        <f aca="false">H1098*I1099</f>
        <v>16.4200000000001</v>
      </c>
      <c r="K1099" s="0" t="n">
        <f aca="false">K1098+I1099*L1098</f>
        <v>40027.0699999998</v>
      </c>
      <c r="L1099" s="0" t="n">
        <f aca="false">INT(K1099*$O$1/B1099)*H1099</f>
        <v>-50</v>
      </c>
      <c r="M1099" s="0" t="n">
        <f aca="false">ABS(L1099-L1098)</f>
        <v>1</v>
      </c>
      <c r="N1099" s="0" t="n">
        <f aca="false">COUNTIF(工作表2!$A$2:$A$248,A1099)</f>
        <v>0</v>
      </c>
      <c r="P1099" s="0" t="n">
        <f aca="false">D1099-IF(N1098=1,E1098,D1098)</f>
        <v>-19</v>
      </c>
      <c r="Q1099" s="0" t="n">
        <f aca="false">H1098*P1099</f>
        <v>19</v>
      </c>
      <c r="R1099" s="0" t="n">
        <f aca="false">R1098+P1099*S1098</f>
        <v>627</v>
      </c>
      <c r="S1099" s="0" t="n">
        <f aca="false">INT(R1099*$O$1/IF(N1099=1,E1099,D1099))*H1099</f>
        <v>-0</v>
      </c>
      <c r="T1099" s="0" t="n">
        <f aca="false">IF(N1099=1,ABS(S1099)+ABS(60),ABS(S1099-S1098))</f>
        <v>0</v>
      </c>
    </row>
    <row r="1100" customFormat="false" ht="15" hidden="false" customHeight="false" outlineLevel="0" collapsed="false">
      <c r="A1100" s="1" t="n">
        <v>37599</v>
      </c>
      <c r="B1100" s="2" t="n">
        <v>4823.67</v>
      </c>
      <c r="C1100" s="2" t="n">
        <v>104092</v>
      </c>
      <c r="D1100" s="2" t="n">
        <v>4790</v>
      </c>
      <c r="E1100" s="2" t="n">
        <v>4798</v>
      </c>
      <c r="F1100" s="2" t="n">
        <f aca="false">AVERAGE(B1041:B1100)</f>
        <v>4476.82983333333</v>
      </c>
      <c r="G1100" s="2" t="n">
        <f aca="false">AVERAGE(C1041:C1100)</f>
        <v>75304.8166666667</v>
      </c>
      <c r="H1100" s="2" t="n">
        <f aca="false">SIGN(C1100-G1100)</f>
        <v>1</v>
      </c>
      <c r="I1100" s="0" t="n">
        <f aca="false">B1100-B1099</f>
        <v>84.6900000000005</v>
      </c>
      <c r="J1100" s="0" t="n">
        <f aca="false">H1099*I1100</f>
        <v>-84.6900000000005</v>
      </c>
      <c r="K1100" s="0" t="n">
        <f aca="false">K1099+I1100*L1099</f>
        <v>35792.5699999998</v>
      </c>
      <c r="L1100" s="0" t="n">
        <f aca="false">INT(K1100*$O$1/B1100)*H1100</f>
        <v>44</v>
      </c>
      <c r="M1100" s="0" t="n">
        <f aca="false">ABS(L1100-L1099)</f>
        <v>94</v>
      </c>
      <c r="N1100" s="0" t="n">
        <f aca="false">COUNTIF(工作表2!$A$2:$A$248,A1100)</f>
        <v>0</v>
      </c>
      <c r="P1100" s="0" t="n">
        <f aca="false">D1100-IF(N1099=1,E1099,D1099)</f>
        <v>46</v>
      </c>
      <c r="Q1100" s="0" t="n">
        <f aca="false">H1099*P1100</f>
        <v>-46</v>
      </c>
      <c r="R1100" s="0" t="n">
        <f aca="false">R1099+P1100*S1099</f>
        <v>627</v>
      </c>
      <c r="S1100" s="0" t="n">
        <f aca="false">INT(R1100*$O$1/IF(N1100=1,E1100,D1100))*H1100</f>
        <v>0</v>
      </c>
      <c r="T1100" s="0" t="n">
        <f aca="false">IF(N1100=1,ABS(S1100)+ABS(60),ABS(S1100-S1099))</f>
        <v>0</v>
      </c>
    </row>
    <row r="1101" customFormat="false" ht="15" hidden="false" customHeight="false" outlineLevel="0" collapsed="false">
      <c r="A1101" s="1" t="n">
        <v>37600</v>
      </c>
      <c r="B1101" s="2" t="n">
        <v>4755.01</v>
      </c>
      <c r="C1101" s="2" t="n">
        <v>90027</v>
      </c>
      <c r="D1101" s="2" t="n">
        <v>4755</v>
      </c>
      <c r="E1101" s="2" t="n">
        <v>4749</v>
      </c>
      <c r="F1101" s="2" t="n">
        <f aca="false">AVERAGE(B1042:B1101)</f>
        <v>4481.794</v>
      </c>
      <c r="G1101" s="2" t="n">
        <f aca="false">AVERAGE(C1042:C1101)</f>
        <v>76059.6166666667</v>
      </c>
      <c r="H1101" s="2" t="n">
        <f aca="false">SIGN(C1101-G1101)</f>
        <v>1</v>
      </c>
      <c r="I1101" s="0" t="n">
        <f aca="false">B1101-B1100</f>
        <v>-68.6599999999999</v>
      </c>
      <c r="J1101" s="0" t="n">
        <f aca="false">H1100*I1101</f>
        <v>-68.6599999999999</v>
      </c>
      <c r="K1101" s="0" t="n">
        <f aca="false">K1100+I1101*L1100</f>
        <v>32771.5299999998</v>
      </c>
      <c r="L1101" s="0" t="n">
        <f aca="false">INT(K1101*$O$1/B1101)*H1101</f>
        <v>41</v>
      </c>
      <c r="M1101" s="0" t="n">
        <f aca="false">ABS(L1101-L1100)</f>
        <v>3</v>
      </c>
      <c r="N1101" s="0" t="n">
        <f aca="false">COUNTIF(工作表2!$A$2:$A$248,A1101)</f>
        <v>0</v>
      </c>
      <c r="P1101" s="0" t="n">
        <f aca="false">D1101-IF(N1100=1,E1100,D1100)</f>
        <v>-35</v>
      </c>
      <c r="Q1101" s="0" t="n">
        <f aca="false">H1100*P1101</f>
        <v>-35</v>
      </c>
      <c r="R1101" s="0" t="n">
        <f aca="false">R1100+P1101*S1100</f>
        <v>627</v>
      </c>
      <c r="S1101" s="0" t="n">
        <f aca="false">INT(R1101*$O$1/IF(N1101=1,E1101,D1101))*H1101</f>
        <v>0</v>
      </c>
      <c r="T1101" s="0" t="n">
        <f aca="false">IF(N1101=1,ABS(S1101)+ABS(60),ABS(S1101-S1100))</f>
        <v>0</v>
      </c>
    </row>
    <row r="1102" customFormat="false" ht="15" hidden="false" customHeight="false" outlineLevel="0" collapsed="false">
      <c r="A1102" s="1" t="n">
        <v>37601</v>
      </c>
      <c r="B1102" s="2" t="n">
        <v>4699.41</v>
      </c>
      <c r="C1102" s="2" t="n">
        <v>108097</v>
      </c>
      <c r="D1102" s="2" t="n">
        <v>4686</v>
      </c>
      <c r="E1102" s="2" t="n">
        <v>4680</v>
      </c>
      <c r="F1102" s="2" t="n">
        <f aca="false">AVERAGE(B1043:B1102)</f>
        <v>4482.8865</v>
      </c>
      <c r="G1102" s="2" t="n">
        <f aca="false">AVERAGE(C1043:C1102)</f>
        <v>76730.8333333333</v>
      </c>
      <c r="H1102" s="2" t="n">
        <f aca="false">SIGN(C1102-G1102)</f>
        <v>1</v>
      </c>
      <c r="I1102" s="0" t="n">
        <f aca="false">B1102-B1101</f>
        <v>-55.6000000000004</v>
      </c>
      <c r="J1102" s="0" t="n">
        <f aca="false">H1101*I1102</f>
        <v>-55.6000000000004</v>
      </c>
      <c r="K1102" s="0" t="n">
        <f aca="false">K1101+I1102*L1101</f>
        <v>30491.9299999998</v>
      </c>
      <c r="L1102" s="0" t="n">
        <f aca="false">INT(K1102*$O$1/B1102)*H1102</f>
        <v>38</v>
      </c>
      <c r="M1102" s="0" t="n">
        <f aca="false">ABS(L1102-L1101)</f>
        <v>3</v>
      </c>
      <c r="N1102" s="0" t="n">
        <f aca="false">COUNTIF(工作表2!$A$2:$A$248,A1102)</f>
        <v>0</v>
      </c>
      <c r="P1102" s="0" t="n">
        <f aca="false">D1102-IF(N1101=1,E1101,D1101)</f>
        <v>-69</v>
      </c>
      <c r="Q1102" s="0" t="n">
        <f aca="false">H1101*P1102</f>
        <v>-69</v>
      </c>
      <c r="R1102" s="0" t="n">
        <f aca="false">R1101+P1102*S1101</f>
        <v>627</v>
      </c>
      <c r="S1102" s="0" t="n">
        <f aca="false">INT(R1102*$O$1/IF(N1102=1,E1102,D1102))*H1102</f>
        <v>0</v>
      </c>
      <c r="T1102" s="0" t="n">
        <f aca="false">IF(N1102=1,ABS(S1102)+ABS(60),ABS(S1102-S1101))</f>
        <v>0</v>
      </c>
    </row>
    <row r="1103" customFormat="false" ht="15" hidden="false" customHeight="false" outlineLevel="0" collapsed="false">
      <c r="A1103" s="1" t="n">
        <v>37602</v>
      </c>
      <c r="B1103" s="2" t="n">
        <v>4669.7</v>
      </c>
      <c r="C1103" s="2" t="n">
        <v>81601</v>
      </c>
      <c r="D1103" s="2" t="n">
        <v>4687</v>
      </c>
      <c r="E1103" s="2" t="n">
        <v>4683</v>
      </c>
      <c r="F1103" s="2" t="n">
        <f aca="false">AVERAGE(B1044:B1103)</f>
        <v>4486.004</v>
      </c>
      <c r="G1103" s="2" t="n">
        <f aca="false">AVERAGE(C1044:C1103)</f>
        <v>77206.9</v>
      </c>
      <c r="H1103" s="2" t="n">
        <f aca="false">SIGN(C1103-G1103)</f>
        <v>1</v>
      </c>
      <c r="I1103" s="0" t="n">
        <f aca="false">B1103-B1102</f>
        <v>-29.71</v>
      </c>
      <c r="J1103" s="0" t="n">
        <f aca="false">H1102*I1103</f>
        <v>-29.71</v>
      </c>
      <c r="K1103" s="0" t="n">
        <f aca="false">K1102+I1103*L1102</f>
        <v>29362.9499999997</v>
      </c>
      <c r="L1103" s="0" t="n">
        <f aca="false">INT(K1103*$O$1/B1103)*H1103</f>
        <v>37</v>
      </c>
      <c r="M1103" s="0" t="n">
        <f aca="false">ABS(L1103-L1102)</f>
        <v>1</v>
      </c>
      <c r="N1103" s="0" t="n">
        <f aca="false">COUNTIF(工作表2!$A$2:$A$248,A1103)</f>
        <v>0</v>
      </c>
      <c r="P1103" s="0" t="n">
        <f aca="false">D1103-IF(N1102=1,E1102,D1102)</f>
        <v>1</v>
      </c>
      <c r="Q1103" s="0" t="n">
        <f aca="false">H1102*P1103</f>
        <v>1</v>
      </c>
      <c r="R1103" s="0" t="n">
        <f aca="false">R1102+P1103*S1102</f>
        <v>627</v>
      </c>
      <c r="S1103" s="0" t="n">
        <f aca="false">INT(R1103*$O$1/IF(N1103=1,E1103,D1103))*H1103</f>
        <v>0</v>
      </c>
      <c r="T1103" s="0" t="n">
        <f aca="false">IF(N1103=1,ABS(S1103)+ABS(60),ABS(S1103-S1102))</f>
        <v>0</v>
      </c>
    </row>
    <row r="1104" customFormat="false" ht="15" hidden="false" customHeight="false" outlineLevel="0" collapsed="false">
      <c r="A1104" s="1" t="n">
        <v>37603</v>
      </c>
      <c r="B1104" s="2" t="n">
        <v>4588.14</v>
      </c>
      <c r="C1104" s="2" t="n">
        <v>78047</v>
      </c>
      <c r="D1104" s="2" t="n">
        <v>4623</v>
      </c>
      <c r="E1104" s="2" t="n">
        <v>4617</v>
      </c>
      <c r="F1104" s="2" t="n">
        <f aca="false">AVERAGE(B1045:B1104)</f>
        <v>4487.61783333334</v>
      </c>
      <c r="G1104" s="2" t="n">
        <f aca="false">AVERAGE(C1045:C1104)</f>
        <v>77641.5666666667</v>
      </c>
      <c r="H1104" s="2" t="n">
        <f aca="false">SIGN(C1104-G1104)</f>
        <v>1</v>
      </c>
      <c r="I1104" s="0" t="n">
        <f aca="false">B1104-B1103</f>
        <v>-81.5599999999995</v>
      </c>
      <c r="J1104" s="0" t="n">
        <f aca="false">H1103*I1104</f>
        <v>-81.5599999999995</v>
      </c>
      <c r="K1104" s="0" t="n">
        <f aca="false">K1103+I1104*L1103</f>
        <v>26345.2299999998</v>
      </c>
      <c r="L1104" s="0" t="n">
        <f aca="false">INT(K1104*$O$1/B1104)*H1104</f>
        <v>34</v>
      </c>
      <c r="M1104" s="0" t="n">
        <f aca="false">ABS(L1104-L1103)</f>
        <v>3</v>
      </c>
      <c r="N1104" s="0" t="n">
        <f aca="false">COUNTIF(工作表2!$A$2:$A$248,A1104)</f>
        <v>0</v>
      </c>
      <c r="P1104" s="0" t="n">
        <f aca="false">D1104-IF(N1103=1,E1103,D1103)</f>
        <v>-64</v>
      </c>
      <c r="Q1104" s="0" t="n">
        <f aca="false">H1103*P1104</f>
        <v>-64</v>
      </c>
      <c r="R1104" s="0" t="n">
        <f aca="false">R1103+P1104*S1103</f>
        <v>627</v>
      </c>
      <c r="S1104" s="0" t="n">
        <f aca="false">INT(R1104*$O$1/IF(N1104=1,E1104,D1104))*H1104</f>
        <v>0</v>
      </c>
      <c r="T1104" s="0" t="n">
        <f aca="false">IF(N1104=1,ABS(S1104)+ABS(60),ABS(S1104-S1103))</f>
        <v>0</v>
      </c>
    </row>
    <row r="1105" customFormat="false" ht="15" hidden="false" customHeight="false" outlineLevel="0" collapsed="false">
      <c r="A1105" s="1" t="n">
        <v>37606</v>
      </c>
      <c r="B1105" s="2" t="n">
        <v>4582.05</v>
      </c>
      <c r="C1105" s="2" t="n">
        <v>47842</v>
      </c>
      <c r="D1105" s="2" t="n">
        <v>4600</v>
      </c>
      <c r="E1105" s="2" t="n">
        <v>4585</v>
      </c>
      <c r="F1105" s="2" t="n">
        <f aca="false">AVERAGE(B1046:B1105)</f>
        <v>4490.1645</v>
      </c>
      <c r="G1105" s="2" t="n">
        <f aca="false">AVERAGE(C1046:C1105)</f>
        <v>77671.7333333333</v>
      </c>
      <c r="H1105" s="2" t="n">
        <f aca="false">SIGN(C1105-G1105)</f>
        <v>-1</v>
      </c>
      <c r="I1105" s="0" t="n">
        <f aca="false">B1105-B1104</f>
        <v>-6.09000000000015</v>
      </c>
      <c r="J1105" s="0" t="n">
        <f aca="false">H1104*I1105</f>
        <v>-6.09000000000015</v>
      </c>
      <c r="K1105" s="0" t="n">
        <f aca="false">K1104+I1105*L1104</f>
        <v>26138.1699999998</v>
      </c>
      <c r="L1105" s="0" t="n">
        <f aca="false">INT(K1105*$O$1/B1105)*H1105</f>
        <v>-34</v>
      </c>
      <c r="M1105" s="0" t="n">
        <f aca="false">ABS(L1105-L1104)</f>
        <v>68</v>
      </c>
      <c r="N1105" s="0" t="n">
        <f aca="false">COUNTIF(工作表2!$A$2:$A$248,A1105)</f>
        <v>0</v>
      </c>
      <c r="P1105" s="0" t="n">
        <f aca="false">D1105-IF(N1104=1,E1104,D1104)</f>
        <v>-23</v>
      </c>
      <c r="Q1105" s="0" t="n">
        <f aca="false">H1104*P1105</f>
        <v>-23</v>
      </c>
      <c r="R1105" s="0" t="n">
        <f aca="false">R1104+P1105*S1104</f>
        <v>627</v>
      </c>
      <c r="S1105" s="0" t="n">
        <f aca="false">INT(R1105*$O$1/IF(N1105=1,E1105,D1105))*H1105</f>
        <v>-0</v>
      </c>
      <c r="T1105" s="0" t="n">
        <f aca="false">IF(N1105=1,ABS(S1105)+ABS(60),ABS(S1105-S1104))</f>
        <v>0</v>
      </c>
    </row>
    <row r="1106" customFormat="false" ht="15" hidden="false" customHeight="false" outlineLevel="0" collapsed="false">
      <c r="A1106" s="1" t="n">
        <v>37607</v>
      </c>
      <c r="B1106" s="2" t="n">
        <v>4545.62</v>
      </c>
      <c r="C1106" s="2" t="n">
        <v>55277</v>
      </c>
      <c r="D1106" s="2" t="n">
        <v>4576</v>
      </c>
      <c r="E1106" s="2" t="n">
        <v>4585</v>
      </c>
      <c r="F1106" s="2" t="n">
        <f aca="false">AVERAGE(B1047:B1106)</f>
        <v>4493.78483333333</v>
      </c>
      <c r="G1106" s="2" t="n">
        <f aca="false">AVERAGE(C1047:C1106)</f>
        <v>77880.8</v>
      </c>
      <c r="H1106" s="2" t="n">
        <f aca="false">SIGN(C1106-G1106)</f>
        <v>-1</v>
      </c>
      <c r="I1106" s="0" t="n">
        <f aca="false">B1106-B1105</f>
        <v>-36.4300000000003</v>
      </c>
      <c r="J1106" s="0" t="n">
        <f aca="false">H1105*I1106</f>
        <v>36.4300000000003</v>
      </c>
      <c r="K1106" s="0" t="n">
        <f aca="false">K1105+I1106*L1105</f>
        <v>27376.7899999998</v>
      </c>
      <c r="L1106" s="0" t="n">
        <f aca="false">INT(K1106*$O$1/B1106)*H1106</f>
        <v>-36</v>
      </c>
      <c r="M1106" s="0" t="n">
        <f aca="false">ABS(L1106-L1105)</f>
        <v>2</v>
      </c>
      <c r="N1106" s="0" t="n">
        <f aca="false">COUNTIF(工作表2!$A$2:$A$248,A1106)</f>
        <v>0</v>
      </c>
      <c r="P1106" s="0" t="n">
        <f aca="false">D1106-IF(N1105=1,E1105,D1105)</f>
        <v>-24</v>
      </c>
      <c r="Q1106" s="0" t="n">
        <f aca="false">H1105*P1106</f>
        <v>24</v>
      </c>
      <c r="R1106" s="0" t="n">
        <f aca="false">R1105+P1106*S1105</f>
        <v>627</v>
      </c>
      <c r="S1106" s="0" t="n">
        <f aca="false">INT(R1106*$O$1/IF(N1106=1,E1106,D1106))*H1106</f>
        <v>-0</v>
      </c>
      <c r="T1106" s="0" t="n">
        <f aca="false">IF(N1106=1,ABS(S1106)+ABS(60),ABS(S1106-S1105))</f>
        <v>0</v>
      </c>
    </row>
    <row r="1107" customFormat="false" ht="15" hidden="false" customHeight="false" outlineLevel="0" collapsed="false">
      <c r="A1107" s="1" t="n">
        <v>37608</v>
      </c>
      <c r="B1107" s="2" t="n">
        <v>4535.93</v>
      </c>
      <c r="C1107" s="2" t="n">
        <v>56185</v>
      </c>
      <c r="D1107" s="2" t="n">
        <v>4550</v>
      </c>
      <c r="E1107" s="2" t="n">
        <v>4555</v>
      </c>
      <c r="F1107" s="2" t="n">
        <f aca="false">AVERAGE(B1048:B1107)</f>
        <v>4497.93466666667</v>
      </c>
      <c r="G1107" s="2" t="n">
        <f aca="false">AVERAGE(C1048:C1107)</f>
        <v>78015.4666666667</v>
      </c>
      <c r="H1107" s="2" t="n">
        <f aca="false">SIGN(C1107-G1107)</f>
        <v>-1</v>
      </c>
      <c r="I1107" s="0" t="n">
        <f aca="false">B1107-B1106</f>
        <v>-9.6899999999996</v>
      </c>
      <c r="J1107" s="0" t="n">
        <f aca="false">H1106*I1107</f>
        <v>9.6899999999996</v>
      </c>
      <c r="K1107" s="0" t="n">
        <f aca="false">K1106+I1107*L1106</f>
        <v>27725.6299999998</v>
      </c>
      <c r="L1107" s="0" t="n">
        <f aca="false">INT(K1107*$O$1/B1107)*H1107</f>
        <v>-36</v>
      </c>
      <c r="M1107" s="0" t="n">
        <f aca="false">ABS(L1107-L1106)</f>
        <v>0</v>
      </c>
      <c r="N1107" s="0" t="n">
        <f aca="false">COUNTIF(工作表2!$A$2:$A$248,A1107)</f>
        <v>1</v>
      </c>
      <c r="P1107" s="0" t="n">
        <f aca="false">D1107-IF(N1106=1,E1106,D1106)</f>
        <v>-26</v>
      </c>
      <c r="Q1107" s="0" t="n">
        <f aca="false">H1106*P1107</f>
        <v>26</v>
      </c>
      <c r="R1107" s="0" t="n">
        <f aca="false">R1106+P1107*S1106</f>
        <v>627</v>
      </c>
      <c r="S1107" s="0" t="n">
        <f aca="false">INT(R1107*$O$1/IF(N1107=1,E1107,D1107))*H1107</f>
        <v>-0</v>
      </c>
      <c r="T1107" s="0" t="n">
        <f aca="false">IF(N1107=1,ABS(S1107)+ABS(60),ABS(S1107-S1106))</f>
        <v>60</v>
      </c>
    </row>
    <row r="1108" customFormat="false" ht="15" hidden="false" customHeight="false" outlineLevel="0" collapsed="false">
      <c r="A1108" s="1" t="n">
        <v>37609</v>
      </c>
      <c r="B1108" s="2" t="n">
        <v>4549.23</v>
      </c>
      <c r="C1108" s="2" t="n">
        <v>85324</v>
      </c>
      <c r="D1108" s="2" t="n">
        <v>4550</v>
      </c>
      <c r="E1108" s="2" t="n">
        <v>4565</v>
      </c>
      <c r="F1108" s="2" t="n">
        <f aca="false">AVERAGE(B1049:B1108)</f>
        <v>4503.98933333333</v>
      </c>
      <c r="G1108" s="2" t="n">
        <f aca="false">AVERAGE(C1049:C1108)</f>
        <v>78567.0833333333</v>
      </c>
      <c r="H1108" s="2" t="n">
        <f aca="false">SIGN(C1108-G1108)</f>
        <v>1</v>
      </c>
      <c r="I1108" s="0" t="n">
        <f aca="false">B1108-B1107</f>
        <v>13.2999999999993</v>
      </c>
      <c r="J1108" s="0" t="n">
        <f aca="false">H1107*I1108</f>
        <v>-13.2999999999993</v>
      </c>
      <c r="K1108" s="0" t="n">
        <f aca="false">K1107+I1108*L1107</f>
        <v>27246.8299999998</v>
      </c>
      <c r="L1108" s="0" t="n">
        <f aca="false">INT(K1108*$O$1/B1108)*H1108</f>
        <v>35</v>
      </c>
      <c r="M1108" s="0" t="n">
        <f aca="false">ABS(L1108-L1107)</f>
        <v>71</v>
      </c>
      <c r="N1108" s="0" t="n">
        <f aca="false">COUNTIF(工作表2!$A$2:$A$248,A1108)</f>
        <v>0</v>
      </c>
      <c r="P1108" s="0" t="n">
        <f aca="false">D1108-IF(N1107=1,E1107,D1107)</f>
        <v>-5</v>
      </c>
      <c r="Q1108" s="0" t="n">
        <f aca="false">H1107*P1108</f>
        <v>5</v>
      </c>
      <c r="R1108" s="0" t="n">
        <f aca="false">R1107+P1108*S1107</f>
        <v>627</v>
      </c>
      <c r="S1108" s="0" t="n">
        <f aca="false">INT(R1108*$O$1/IF(N1108=1,E1108,D1108))*H1108</f>
        <v>0</v>
      </c>
      <c r="T1108" s="0" t="n">
        <f aca="false">IF(N1108=1,ABS(S1108)+ABS(60),ABS(S1108-S1107))</f>
        <v>0</v>
      </c>
    </row>
    <row r="1109" customFormat="false" ht="15" hidden="false" customHeight="false" outlineLevel="0" collapsed="false">
      <c r="A1109" s="1" t="n">
        <v>37610</v>
      </c>
      <c r="B1109" s="2" t="n">
        <v>4595.67</v>
      </c>
      <c r="C1109" s="2" t="n">
        <v>115509</v>
      </c>
      <c r="D1109" s="2" t="n">
        <v>4573</v>
      </c>
      <c r="E1109" s="2" t="n">
        <v>4582</v>
      </c>
      <c r="F1109" s="2" t="n">
        <f aca="false">AVERAGE(B1050:B1109)</f>
        <v>4510.2135</v>
      </c>
      <c r="G1109" s="2" t="n">
        <f aca="false">AVERAGE(C1050:C1109)</f>
        <v>79591.9666666667</v>
      </c>
      <c r="H1109" s="2" t="n">
        <f aca="false">SIGN(C1109-G1109)</f>
        <v>1</v>
      </c>
      <c r="I1109" s="0" t="n">
        <f aca="false">B1109-B1108</f>
        <v>46.4400000000005</v>
      </c>
      <c r="J1109" s="0" t="n">
        <f aca="false">H1108*I1109</f>
        <v>46.4400000000005</v>
      </c>
      <c r="K1109" s="0" t="n">
        <f aca="false">K1108+I1109*L1108</f>
        <v>28872.2299999998</v>
      </c>
      <c r="L1109" s="0" t="n">
        <f aca="false">INT(K1109*$O$1/B1109)*H1109</f>
        <v>37</v>
      </c>
      <c r="M1109" s="0" t="n">
        <f aca="false">ABS(L1109-L1108)</f>
        <v>2</v>
      </c>
      <c r="N1109" s="0" t="n">
        <f aca="false">COUNTIF(工作表2!$A$2:$A$248,A1109)</f>
        <v>0</v>
      </c>
      <c r="P1109" s="0" t="n">
        <f aca="false">D1109-IF(N1108=1,E1108,D1108)</f>
        <v>23</v>
      </c>
      <c r="Q1109" s="0" t="n">
        <f aca="false">H1108*P1109</f>
        <v>23</v>
      </c>
      <c r="R1109" s="0" t="n">
        <f aca="false">R1108+P1109*S1108</f>
        <v>627</v>
      </c>
      <c r="S1109" s="0" t="n">
        <f aca="false">INT(R1109*$O$1/IF(N1109=1,E1109,D1109))*H1109</f>
        <v>0</v>
      </c>
      <c r="T1109" s="0" t="n">
        <f aca="false">IF(N1109=1,ABS(S1109)+ABS(60),ABS(S1109-S1108))</f>
        <v>0</v>
      </c>
    </row>
    <row r="1110" customFormat="false" ht="15" hidden="false" customHeight="false" outlineLevel="0" collapsed="false">
      <c r="A1110" s="1" t="n">
        <v>37613</v>
      </c>
      <c r="B1110" s="2" t="n">
        <v>4572.77</v>
      </c>
      <c r="C1110" s="2" t="n">
        <v>65370</v>
      </c>
      <c r="D1110" s="2" t="n">
        <v>4536</v>
      </c>
      <c r="E1110" s="2" t="n">
        <v>4538</v>
      </c>
      <c r="F1110" s="2" t="n">
        <f aca="false">AVERAGE(B1051:B1110)</f>
        <v>4516.27966666667</v>
      </c>
      <c r="G1110" s="2" t="n">
        <f aca="false">AVERAGE(C1051:C1110)</f>
        <v>79927</v>
      </c>
      <c r="H1110" s="2" t="n">
        <f aca="false">SIGN(C1110-G1110)</f>
        <v>-1</v>
      </c>
      <c r="I1110" s="0" t="n">
        <f aca="false">B1110-B1109</f>
        <v>-22.8999999999996</v>
      </c>
      <c r="J1110" s="0" t="n">
        <f aca="false">H1109*I1110</f>
        <v>-22.8999999999996</v>
      </c>
      <c r="K1110" s="0" t="n">
        <f aca="false">K1109+I1110*L1109</f>
        <v>28024.9299999998</v>
      </c>
      <c r="L1110" s="0" t="n">
        <f aca="false">INT(K1110*$O$1/B1110)*H1110</f>
        <v>-36</v>
      </c>
      <c r="M1110" s="0" t="n">
        <f aca="false">ABS(L1110-L1109)</f>
        <v>73</v>
      </c>
      <c r="N1110" s="0" t="n">
        <f aca="false">COUNTIF(工作表2!$A$2:$A$248,A1110)</f>
        <v>0</v>
      </c>
      <c r="P1110" s="0" t="n">
        <f aca="false">D1110-IF(N1109=1,E1109,D1109)</f>
        <v>-37</v>
      </c>
      <c r="Q1110" s="0" t="n">
        <f aca="false">H1109*P1110</f>
        <v>-37</v>
      </c>
      <c r="R1110" s="0" t="n">
        <f aca="false">R1109+P1110*S1109</f>
        <v>627</v>
      </c>
      <c r="S1110" s="0" t="n">
        <f aca="false">INT(R1110*$O$1/IF(N1110=1,E1110,D1110))*H1110</f>
        <v>-0</v>
      </c>
      <c r="T1110" s="0" t="n">
        <f aca="false">IF(N1110=1,ABS(S1110)+ABS(60),ABS(S1110-S1109))</f>
        <v>0</v>
      </c>
    </row>
    <row r="1111" customFormat="false" ht="15" hidden="false" customHeight="false" outlineLevel="0" collapsed="false">
      <c r="A1111" s="1" t="n">
        <v>37614</v>
      </c>
      <c r="B1111" s="2" t="n">
        <v>4544.5</v>
      </c>
      <c r="C1111" s="2" t="n">
        <v>64951</v>
      </c>
      <c r="D1111" s="2" t="n">
        <v>4530</v>
      </c>
      <c r="E1111" s="2" t="n">
        <v>4549</v>
      </c>
      <c r="F1111" s="2" t="n">
        <f aca="false">AVERAGE(B1052:B1111)</f>
        <v>4522.15783333333</v>
      </c>
      <c r="G1111" s="2" t="n">
        <f aca="false">AVERAGE(C1052:C1111)</f>
        <v>80406.1166666667</v>
      </c>
      <c r="H1111" s="2" t="n">
        <f aca="false">SIGN(C1111-G1111)</f>
        <v>-1</v>
      </c>
      <c r="I1111" s="0" t="n">
        <f aca="false">B1111-B1110</f>
        <v>-28.2700000000004</v>
      </c>
      <c r="J1111" s="0" t="n">
        <f aca="false">H1110*I1111</f>
        <v>28.2700000000004</v>
      </c>
      <c r="K1111" s="0" t="n">
        <f aca="false">K1110+I1111*L1110</f>
        <v>29042.6499999998</v>
      </c>
      <c r="L1111" s="0" t="n">
        <f aca="false">INT(K1111*$O$1/B1111)*H1111</f>
        <v>-38</v>
      </c>
      <c r="M1111" s="0" t="n">
        <f aca="false">ABS(L1111-L1110)</f>
        <v>2</v>
      </c>
      <c r="N1111" s="0" t="n">
        <f aca="false">COUNTIF(工作表2!$A$2:$A$248,A1111)</f>
        <v>0</v>
      </c>
      <c r="P1111" s="0" t="n">
        <f aca="false">D1111-IF(N1110=1,E1110,D1110)</f>
        <v>-6</v>
      </c>
      <c r="Q1111" s="0" t="n">
        <f aca="false">H1110*P1111</f>
        <v>6</v>
      </c>
      <c r="R1111" s="0" t="n">
        <f aca="false">R1110+P1111*S1110</f>
        <v>627</v>
      </c>
      <c r="S1111" s="0" t="n">
        <f aca="false">INT(R1111*$O$1/IF(N1111=1,E1111,D1111))*H1111</f>
        <v>-0</v>
      </c>
      <c r="T1111" s="0" t="n">
        <f aca="false">IF(N1111=1,ABS(S1111)+ABS(60),ABS(S1111-S1110))</f>
        <v>0</v>
      </c>
    </row>
    <row r="1112" customFormat="false" ht="15" hidden="false" customHeight="false" outlineLevel="0" collapsed="false">
      <c r="A1112" s="1" t="n">
        <v>37615</v>
      </c>
      <c r="B1112" s="2" t="n">
        <v>4484.43</v>
      </c>
      <c r="C1112" s="2" t="n">
        <v>53047</v>
      </c>
      <c r="D1112" s="2" t="n">
        <v>4488</v>
      </c>
      <c r="E1112" s="2" t="n">
        <v>4496</v>
      </c>
      <c r="F1112" s="2" t="n">
        <f aca="false">AVERAGE(B1053:B1112)</f>
        <v>4527.51883333333</v>
      </c>
      <c r="G1112" s="2" t="n">
        <f aca="false">AVERAGE(C1053:C1112)</f>
        <v>80610.0833333333</v>
      </c>
      <c r="H1112" s="2" t="n">
        <f aca="false">SIGN(C1112-G1112)</f>
        <v>-1</v>
      </c>
      <c r="I1112" s="0" t="n">
        <f aca="false">B1112-B1111</f>
        <v>-60.0699999999997</v>
      </c>
      <c r="J1112" s="0" t="n">
        <f aca="false">H1111*I1112</f>
        <v>60.0699999999997</v>
      </c>
      <c r="K1112" s="0" t="n">
        <f aca="false">K1111+I1112*L1111</f>
        <v>31325.3099999998</v>
      </c>
      <c r="L1112" s="0" t="n">
        <f aca="false">INT(K1112*$O$1/B1112)*H1112</f>
        <v>-41</v>
      </c>
      <c r="M1112" s="0" t="n">
        <f aca="false">ABS(L1112-L1111)</f>
        <v>3</v>
      </c>
      <c r="N1112" s="0" t="n">
        <f aca="false">COUNTIF(工作表2!$A$2:$A$248,A1112)</f>
        <v>0</v>
      </c>
      <c r="P1112" s="0" t="n">
        <f aca="false">D1112-IF(N1111=1,E1111,D1111)</f>
        <v>-42</v>
      </c>
      <c r="Q1112" s="0" t="n">
        <f aca="false">H1111*P1112</f>
        <v>42</v>
      </c>
      <c r="R1112" s="0" t="n">
        <f aca="false">R1111+P1112*S1111</f>
        <v>627</v>
      </c>
      <c r="S1112" s="0" t="n">
        <f aca="false">INT(R1112*$O$1/IF(N1112=1,E1112,D1112))*H1112</f>
        <v>-0</v>
      </c>
      <c r="T1112" s="0" t="n">
        <f aca="false">IF(N1112=1,ABS(S1112)+ABS(60),ABS(S1112-S1111))</f>
        <v>0</v>
      </c>
    </row>
    <row r="1113" customFormat="false" ht="15" hidden="false" customHeight="false" outlineLevel="0" collapsed="false">
      <c r="A1113" s="1" t="n">
        <v>37616</v>
      </c>
      <c r="B1113" s="2" t="n">
        <v>4567.37</v>
      </c>
      <c r="C1113" s="2" t="n">
        <v>49637</v>
      </c>
      <c r="D1113" s="2" t="n">
        <v>4531</v>
      </c>
      <c r="E1113" s="2" t="n">
        <v>4520</v>
      </c>
      <c r="F1113" s="2" t="n">
        <f aca="false">AVERAGE(B1054:B1113)</f>
        <v>4534.11233333333</v>
      </c>
      <c r="G1113" s="2" t="n">
        <f aca="false">AVERAGE(C1054:C1113)</f>
        <v>80603.3833333333</v>
      </c>
      <c r="H1113" s="2" t="n">
        <f aca="false">SIGN(C1113-G1113)</f>
        <v>-1</v>
      </c>
      <c r="I1113" s="0" t="n">
        <f aca="false">B1113-B1112</f>
        <v>82.9399999999996</v>
      </c>
      <c r="J1113" s="0" t="n">
        <f aca="false">H1112*I1113</f>
        <v>-82.9399999999996</v>
      </c>
      <c r="K1113" s="0" t="n">
        <f aca="false">K1112+I1113*L1112</f>
        <v>27924.7699999998</v>
      </c>
      <c r="L1113" s="0" t="n">
        <f aca="false">INT(K1113*$O$1/B1113)*H1113</f>
        <v>-36</v>
      </c>
      <c r="M1113" s="0" t="n">
        <f aca="false">ABS(L1113-L1112)</f>
        <v>5</v>
      </c>
      <c r="N1113" s="0" t="n">
        <f aca="false">COUNTIF(工作表2!$A$2:$A$248,A1113)</f>
        <v>0</v>
      </c>
      <c r="P1113" s="0" t="n">
        <f aca="false">D1113-IF(N1112=1,E1112,D1112)</f>
        <v>43</v>
      </c>
      <c r="Q1113" s="0" t="n">
        <f aca="false">H1112*P1113</f>
        <v>-43</v>
      </c>
      <c r="R1113" s="0" t="n">
        <f aca="false">R1112+P1113*S1112</f>
        <v>627</v>
      </c>
      <c r="S1113" s="0" t="n">
        <f aca="false">INT(R1113*$O$1/IF(N1113=1,E1113,D1113))*H1113</f>
        <v>-0</v>
      </c>
      <c r="T1113" s="0" t="n">
        <f aca="false">IF(N1113=1,ABS(S1113)+ABS(60),ABS(S1113-S1112))</f>
        <v>0</v>
      </c>
    </row>
    <row r="1114" customFormat="false" ht="15" hidden="false" customHeight="false" outlineLevel="0" collapsed="false">
      <c r="A1114" s="1" t="n">
        <v>37617</v>
      </c>
      <c r="B1114" s="2" t="n">
        <v>4547.32</v>
      </c>
      <c r="C1114" s="2" t="n">
        <v>58558</v>
      </c>
      <c r="D1114" s="2" t="n">
        <v>4501</v>
      </c>
      <c r="E1114" s="2" t="n">
        <v>4493</v>
      </c>
      <c r="F1114" s="2" t="n">
        <f aca="false">AVERAGE(B1055:B1114)</f>
        <v>4541.968</v>
      </c>
      <c r="G1114" s="2" t="n">
        <f aca="false">AVERAGE(C1055:C1114)</f>
        <v>80944.05</v>
      </c>
      <c r="H1114" s="2" t="n">
        <f aca="false">SIGN(C1114-G1114)</f>
        <v>-1</v>
      </c>
      <c r="I1114" s="0" t="n">
        <f aca="false">B1114-B1113</f>
        <v>-20.0500000000002</v>
      </c>
      <c r="J1114" s="0" t="n">
        <f aca="false">H1113*I1114</f>
        <v>20.0500000000002</v>
      </c>
      <c r="K1114" s="0" t="n">
        <f aca="false">K1113+I1114*L1113</f>
        <v>28646.5699999998</v>
      </c>
      <c r="L1114" s="0" t="n">
        <f aca="false">INT(K1114*$O$1/B1114)*H1114</f>
        <v>-37</v>
      </c>
      <c r="M1114" s="0" t="n">
        <f aca="false">ABS(L1114-L1113)</f>
        <v>1</v>
      </c>
      <c r="N1114" s="0" t="n">
        <f aca="false">COUNTIF(工作表2!$A$2:$A$248,A1114)</f>
        <v>0</v>
      </c>
      <c r="P1114" s="0" t="n">
        <f aca="false">D1114-IF(N1113=1,E1113,D1113)</f>
        <v>-30</v>
      </c>
      <c r="Q1114" s="0" t="n">
        <f aca="false">H1113*P1114</f>
        <v>30</v>
      </c>
      <c r="R1114" s="0" t="n">
        <f aca="false">R1113+P1114*S1113</f>
        <v>627</v>
      </c>
      <c r="S1114" s="0" t="n">
        <f aca="false">INT(R1114*$O$1/IF(N1114=1,E1114,D1114))*H1114</f>
        <v>-0</v>
      </c>
      <c r="T1114" s="0" t="n">
        <f aca="false">IF(N1114=1,ABS(S1114)+ABS(60),ABS(S1114-S1113))</f>
        <v>0</v>
      </c>
    </row>
    <row r="1115" customFormat="false" ht="15" hidden="false" customHeight="false" outlineLevel="0" collapsed="false">
      <c r="A1115" s="1" t="n">
        <v>37620</v>
      </c>
      <c r="B1115" s="2" t="n">
        <v>4457.75</v>
      </c>
      <c r="C1115" s="2" t="n">
        <v>46505</v>
      </c>
      <c r="D1115" s="2" t="n">
        <v>4416</v>
      </c>
      <c r="E1115" s="2" t="n">
        <v>4405</v>
      </c>
      <c r="F1115" s="2" t="n">
        <f aca="false">AVERAGE(B1056:B1115)</f>
        <v>4548.46733333333</v>
      </c>
      <c r="G1115" s="2" t="n">
        <f aca="false">AVERAGE(C1056:C1115)</f>
        <v>80975.3166666667</v>
      </c>
      <c r="H1115" s="2" t="n">
        <f aca="false">SIGN(C1115-G1115)</f>
        <v>-1</v>
      </c>
      <c r="I1115" s="0" t="n">
        <f aca="false">B1115-B1114</f>
        <v>-89.5699999999997</v>
      </c>
      <c r="J1115" s="0" t="n">
        <f aca="false">H1114*I1115</f>
        <v>89.5699999999997</v>
      </c>
      <c r="K1115" s="0" t="n">
        <f aca="false">K1114+I1115*L1114</f>
        <v>31960.6599999998</v>
      </c>
      <c r="L1115" s="0" t="n">
        <f aca="false">INT(K1115*$O$1/B1115)*H1115</f>
        <v>-43</v>
      </c>
      <c r="M1115" s="0" t="n">
        <f aca="false">ABS(L1115-L1114)</f>
        <v>6</v>
      </c>
      <c r="N1115" s="0" t="n">
        <f aca="false">COUNTIF(工作表2!$A$2:$A$248,A1115)</f>
        <v>0</v>
      </c>
      <c r="P1115" s="0" t="n">
        <f aca="false">D1115-IF(N1114=1,E1114,D1114)</f>
        <v>-85</v>
      </c>
      <c r="Q1115" s="0" t="n">
        <f aca="false">H1114*P1115</f>
        <v>85</v>
      </c>
      <c r="R1115" s="0" t="n">
        <f aca="false">R1114+P1115*S1114</f>
        <v>627</v>
      </c>
      <c r="S1115" s="0" t="n">
        <f aca="false">INT(R1115*$O$1/IF(N1115=1,E1115,D1115))*H1115</f>
        <v>-0</v>
      </c>
      <c r="T1115" s="0" t="n">
        <f aca="false">IF(N1115=1,ABS(S1115)+ABS(60),ABS(S1115-S1114))</f>
        <v>0</v>
      </c>
    </row>
    <row r="1116" customFormat="false" ht="15" hidden="false" customHeight="false" outlineLevel="0" collapsed="false">
      <c r="A1116" s="1" t="n">
        <v>37621</v>
      </c>
      <c r="B1116" s="2" t="n">
        <v>4452.45</v>
      </c>
      <c r="C1116" s="2" t="n">
        <v>40076</v>
      </c>
      <c r="D1116" s="2" t="n">
        <v>4405</v>
      </c>
      <c r="E1116" s="2" t="n">
        <v>4415</v>
      </c>
      <c r="F1116" s="2" t="n">
        <f aca="false">AVERAGE(B1057:B1116)</f>
        <v>4557.27416666667</v>
      </c>
      <c r="G1116" s="2" t="n">
        <f aca="false">AVERAGE(C1057:C1116)</f>
        <v>81057.35</v>
      </c>
      <c r="H1116" s="2" t="n">
        <f aca="false">SIGN(C1116-G1116)</f>
        <v>-1</v>
      </c>
      <c r="I1116" s="0" t="n">
        <f aca="false">B1116-B1115</f>
        <v>-5.30000000000018</v>
      </c>
      <c r="J1116" s="0" t="n">
        <f aca="false">H1115*I1116</f>
        <v>5.30000000000018</v>
      </c>
      <c r="K1116" s="0" t="n">
        <f aca="false">K1115+I1116*L1115</f>
        <v>32188.5599999998</v>
      </c>
      <c r="L1116" s="0" t="n">
        <f aca="false">INT(K1116*$O$1/B1116)*H1116</f>
        <v>-43</v>
      </c>
      <c r="M1116" s="0" t="n">
        <f aca="false">ABS(L1116-L1115)</f>
        <v>0</v>
      </c>
      <c r="N1116" s="0" t="n">
        <f aca="false">COUNTIF(工作表2!$A$2:$A$248,A1116)</f>
        <v>0</v>
      </c>
      <c r="P1116" s="0" t="n">
        <f aca="false">D1116-IF(N1115=1,E1115,D1115)</f>
        <v>-11</v>
      </c>
      <c r="Q1116" s="0" t="n">
        <f aca="false">H1115*P1116</f>
        <v>11</v>
      </c>
      <c r="R1116" s="0" t="n">
        <f aca="false">R1115+P1116*S1115</f>
        <v>627</v>
      </c>
      <c r="S1116" s="0" t="n">
        <f aca="false">INT(R1116*$O$1/IF(N1116=1,E1116,D1116))*H1116</f>
        <v>-0</v>
      </c>
      <c r="T1116" s="0" t="n">
        <f aca="false">IF(N1116=1,ABS(S1116)+ABS(60),ABS(S1116-S1115))</f>
        <v>0</v>
      </c>
    </row>
    <row r="1117" customFormat="false" ht="15" hidden="false" customHeight="false" outlineLevel="0" collapsed="false">
      <c r="A1117" s="1" t="n">
        <v>37623</v>
      </c>
      <c r="B1117" s="2" t="n">
        <v>4524.87</v>
      </c>
      <c r="C1117" s="2" t="n">
        <v>61677</v>
      </c>
      <c r="D1117" s="2" t="n">
        <v>4452</v>
      </c>
      <c r="E1117" s="2" t="n">
        <v>4457</v>
      </c>
      <c r="F1117" s="2" t="n">
        <f aca="false">AVERAGE(B1058:B1117)</f>
        <v>4566.61733333333</v>
      </c>
      <c r="G1117" s="2" t="n">
        <f aca="false">AVERAGE(C1058:C1117)</f>
        <v>81332.7</v>
      </c>
      <c r="H1117" s="2" t="n">
        <f aca="false">SIGN(C1117-G1117)</f>
        <v>-1</v>
      </c>
      <c r="I1117" s="0" t="n">
        <f aca="false">B1117-B1116</f>
        <v>72.4200000000001</v>
      </c>
      <c r="J1117" s="0" t="n">
        <f aca="false">H1116*I1117</f>
        <v>-72.4200000000001</v>
      </c>
      <c r="K1117" s="0" t="n">
        <f aca="false">K1116+I1117*L1116</f>
        <v>29074.4999999998</v>
      </c>
      <c r="L1117" s="0" t="n">
        <f aca="false">INT(K1117*$O$1/B1117)*H1117</f>
        <v>-38</v>
      </c>
      <c r="M1117" s="0" t="n">
        <f aca="false">ABS(L1117-L1116)</f>
        <v>5</v>
      </c>
      <c r="N1117" s="0" t="n">
        <f aca="false">COUNTIF(工作表2!$A$2:$A$248,A1117)</f>
        <v>0</v>
      </c>
      <c r="P1117" s="0" t="n">
        <f aca="false">D1117-IF(N1116=1,E1116,D1116)</f>
        <v>47</v>
      </c>
      <c r="Q1117" s="0" t="n">
        <f aca="false">H1116*P1117</f>
        <v>-47</v>
      </c>
      <c r="R1117" s="0" t="n">
        <f aca="false">R1116+P1117*S1116</f>
        <v>627</v>
      </c>
      <c r="S1117" s="0" t="n">
        <f aca="false">INT(R1117*$O$1/IF(N1117=1,E1117,D1117))*H1117</f>
        <v>-0</v>
      </c>
      <c r="T1117" s="0" t="n">
        <f aca="false">IF(N1117=1,ABS(S1117)+ABS(60),ABS(S1117-S1116))</f>
        <v>0</v>
      </c>
    </row>
    <row r="1118" customFormat="false" ht="15" hidden="false" customHeight="false" outlineLevel="0" collapsed="false">
      <c r="A1118" s="1" t="n">
        <v>37624</v>
      </c>
      <c r="B1118" s="2" t="n">
        <v>4626.32</v>
      </c>
      <c r="C1118" s="2" t="n">
        <v>94140</v>
      </c>
      <c r="D1118" s="2" t="n">
        <v>4571</v>
      </c>
      <c r="E1118" s="2" t="n">
        <v>4551</v>
      </c>
      <c r="F1118" s="2" t="n">
        <f aca="false">AVERAGE(B1059:B1118)</f>
        <v>4577.92916666667</v>
      </c>
      <c r="G1118" s="2" t="n">
        <f aca="false">AVERAGE(C1059:C1118)</f>
        <v>82067.4</v>
      </c>
      <c r="H1118" s="2" t="n">
        <f aca="false">SIGN(C1118-G1118)</f>
        <v>1</v>
      </c>
      <c r="I1118" s="0" t="n">
        <f aca="false">B1118-B1117</f>
        <v>101.45</v>
      </c>
      <c r="J1118" s="0" t="n">
        <f aca="false">H1117*I1118</f>
        <v>-101.45</v>
      </c>
      <c r="K1118" s="0" t="n">
        <f aca="false">K1117+I1118*L1117</f>
        <v>25219.3999999998</v>
      </c>
      <c r="L1118" s="0" t="n">
        <f aca="false">INT(K1118*$O$1/B1118)*H1118</f>
        <v>32</v>
      </c>
      <c r="M1118" s="0" t="n">
        <f aca="false">ABS(L1118-L1117)</f>
        <v>70</v>
      </c>
      <c r="N1118" s="0" t="n">
        <f aca="false">COUNTIF(工作表2!$A$2:$A$248,A1118)</f>
        <v>0</v>
      </c>
      <c r="P1118" s="0" t="n">
        <f aca="false">D1118-IF(N1117=1,E1117,D1117)</f>
        <v>119</v>
      </c>
      <c r="Q1118" s="0" t="n">
        <f aca="false">H1117*P1118</f>
        <v>-119</v>
      </c>
      <c r="R1118" s="0" t="n">
        <f aca="false">R1117+P1118*S1117</f>
        <v>627</v>
      </c>
      <c r="S1118" s="0" t="n">
        <f aca="false">INT(R1118*$O$1/IF(N1118=1,E1118,D1118))*H1118</f>
        <v>0</v>
      </c>
      <c r="T1118" s="0" t="n">
        <f aca="false">IF(N1118=1,ABS(S1118)+ABS(60),ABS(S1118-S1117))</f>
        <v>0</v>
      </c>
    </row>
    <row r="1119" customFormat="false" ht="15" hidden="false" customHeight="false" outlineLevel="0" collapsed="false">
      <c r="A1119" s="1" t="n">
        <v>37627</v>
      </c>
      <c r="B1119" s="2" t="n">
        <v>4689.86</v>
      </c>
      <c r="C1119" s="2" t="n">
        <v>88525</v>
      </c>
      <c r="D1119" s="2" t="n">
        <v>4635</v>
      </c>
      <c r="E1119" s="2" t="n">
        <v>4625</v>
      </c>
      <c r="F1119" s="2" t="n">
        <f aca="false">AVERAGE(B1060:B1119)</f>
        <v>4591.92616666667</v>
      </c>
      <c r="G1119" s="2" t="n">
        <f aca="false">AVERAGE(C1060:C1119)</f>
        <v>82772.2833333333</v>
      </c>
      <c r="H1119" s="2" t="n">
        <f aca="false">SIGN(C1119-G1119)</f>
        <v>1</v>
      </c>
      <c r="I1119" s="0" t="n">
        <f aca="false">B1119-B1118</f>
        <v>63.54</v>
      </c>
      <c r="J1119" s="0" t="n">
        <f aca="false">H1118*I1119</f>
        <v>63.54</v>
      </c>
      <c r="K1119" s="0" t="n">
        <f aca="false">K1118+I1119*L1118</f>
        <v>27252.6799999998</v>
      </c>
      <c r="L1119" s="0" t="n">
        <f aca="false">INT(K1119*$O$1/B1119)*H1119</f>
        <v>34</v>
      </c>
      <c r="M1119" s="0" t="n">
        <f aca="false">ABS(L1119-L1118)</f>
        <v>2</v>
      </c>
      <c r="N1119" s="0" t="n">
        <f aca="false">COUNTIF(工作表2!$A$2:$A$248,A1119)</f>
        <v>0</v>
      </c>
      <c r="P1119" s="0" t="n">
        <f aca="false">D1119-IF(N1118=1,E1118,D1118)</f>
        <v>64</v>
      </c>
      <c r="Q1119" s="0" t="n">
        <f aca="false">H1118*P1119</f>
        <v>64</v>
      </c>
      <c r="R1119" s="0" t="n">
        <f aca="false">R1118+P1119*S1118</f>
        <v>627</v>
      </c>
      <c r="S1119" s="0" t="n">
        <f aca="false">INT(R1119*$O$1/IF(N1119=1,E1119,D1119))*H1119</f>
        <v>0</v>
      </c>
      <c r="T1119" s="0" t="n">
        <f aca="false">IF(N1119=1,ABS(S1119)+ABS(60),ABS(S1119-S1118))</f>
        <v>0</v>
      </c>
    </row>
    <row r="1120" customFormat="false" ht="15" hidden="false" customHeight="false" outlineLevel="0" collapsed="false">
      <c r="A1120" s="1" t="n">
        <v>37628</v>
      </c>
      <c r="B1120" s="2" t="n">
        <v>4701.08</v>
      </c>
      <c r="C1120" s="2" t="n">
        <v>110501</v>
      </c>
      <c r="D1120" s="2" t="n">
        <v>4641</v>
      </c>
      <c r="E1120" s="2" t="n">
        <v>4632</v>
      </c>
      <c r="F1120" s="2" t="n">
        <f aca="false">AVERAGE(B1061:B1120)</f>
        <v>4605.0945</v>
      </c>
      <c r="G1120" s="2" t="n">
        <f aca="false">AVERAGE(C1061:C1120)</f>
        <v>83912.15</v>
      </c>
      <c r="H1120" s="2" t="n">
        <f aca="false">SIGN(C1120-G1120)</f>
        <v>1</v>
      </c>
      <c r="I1120" s="0" t="n">
        <f aca="false">B1120-B1119</f>
        <v>11.2200000000003</v>
      </c>
      <c r="J1120" s="0" t="n">
        <f aca="false">H1119*I1120</f>
        <v>11.2200000000003</v>
      </c>
      <c r="K1120" s="0" t="n">
        <f aca="false">K1119+I1120*L1119</f>
        <v>27634.1599999999</v>
      </c>
      <c r="L1120" s="0" t="n">
        <f aca="false">INT(K1120*$O$1/B1120)*H1120</f>
        <v>35</v>
      </c>
      <c r="M1120" s="0" t="n">
        <f aca="false">ABS(L1120-L1119)</f>
        <v>1</v>
      </c>
      <c r="N1120" s="0" t="n">
        <f aca="false">COUNTIF(工作表2!$A$2:$A$248,A1120)</f>
        <v>0</v>
      </c>
      <c r="P1120" s="0" t="n">
        <f aca="false">D1120-IF(N1119=1,E1119,D1119)</f>
        <v>6</v>
      </c>
      <c r="Q1120" s="0" t="n">
        <f aca="false">H1119*P1120</f>
        <v>6</v>
      </c>
      <c r="R1120" s="0" t="n">
        <f aca="false">R1119+P1120*S1119</f>
        <v>627</v>
      </c>
      <c r="S1120" s="0" t="n">
        <f aca="false">INT(R1120*$O$1/IF(N1120=1,E1120,D1120))*H1120</f>
        <v>0</v>
      </c>
      <c r="T1120" s="0" t="n">
        <f aca="false">IF(N1120=1,ABS(S1120)+ABS(60),ABS(S1120-S1119))</f>
        <v>0</v>
      </c>
    </row>
    <row r="1121" customFormat="false" ht="15" hidden="false" customHeight="false" outlineLevel="0" collapsed="false">
      <c r="A1121" s="1" t="n">
        <v>37629</v>
      </c>
      <c r="B1121" s="2" t="n">
        <v>4836.93</v>
      </c>
      <c r="C1121" s="2" t="n">
        <v>121464</v>
      </c>
      <c r="D1121" s="2" t="n">
        <v>4771</v>
      </c>
      <c r="E1121" s="2" t="n">
        <v>4786</v>
      </c>
      <c r="F1121" s="2" t="n">
        <f aca="false">AVERAGE(B1062:B1121)</f>
        <v>4616.85216666667</v>
      </c>
      <c r="G1121" s="2" t="n">
        <f aca="false">AVERAGE(C1062:C1121)</f>
        <v>85008.2333333333</v>
      </c>
      <c r="H1121" s="2" t="n">
        <f aca="false">SIGN(C1121-G1121)</f>
        <v>1</v>
      </c>
      <c r="I1121" s="0" t="n">
        <f aca="false">B1121-B1120</f>
        <v>135.85</v>
      </c>
      <c r="J1121" s="0" t="n">
        <f aca="false">H1120*I1121</f>
        <v>135.85</v>
      </c>
      <c r="K1121" s="0" t="n">
        <f aca="false">K1120+I1121*L1120</f>
        <v>32388.9099999999</v>
      </c>
      <c r="L1121" s="0" t="n">
        <f aca="false">INT(K1121*$O$1/B1121)*H1121</f>
        <v>40</v>
      </c>
      <c r="M1121" s="0" t="n">
        <f aca="false">ABS(L1121-L1120)</f>
        <v>5</v>
      </c>
      <c r="N1121" s="0" t="n">
        <f aca="false">COUNTIF(工作表2!$A$2:$A$248,A1121)</f>
        <v>0</v>
      </c>
      <c r="P1121" s="0" t="n">
        <f aca="false">D1121-IF(N1120=1,E1120,D1120)</f>
        <v>130</v>
      </c>
      <c r="Q1121" s="0" t="n">
        <f aca="false">H1120*P1121</f>
        <v>130</v>
      </c>
      <c r="R1121" s="0" t="n">
        <f aca="false">R1120+P1121*S1120</f>
        <v>627</v>
      </c>
      <c r="S1121" s="0" t="n">
        <f aca="false">INT(R1121*$O$1/IF(N1121=1,E1121,D1121))*H1121</f>
        <v>0</v>
      </c>
      <c r="T1121" s="0" t="n">
        <f aca="false">IF(N1121=1,ABS(S1121)+ABS(60),ABS(S1121-S1120))</f>
        <v>0</v>
      </c>
    </row>
    <row r="1122" customFormat="false" ht="15" hidden="false" customHeight="false" outlineLevel="0" collapsed="false">
      <c r="A1122" s="1" t="n">
        <v>37630</v>
      </c>
      <c r="B1122" s="2" t="n">
        <v>4813.73</v>
      </c>
      <c r="C1122" s="2" t="n">
        <v>123967</v>
      </c>
      <c r="D1122" s="2" t="n">
        <v>4785</v>
      </c>
      <c r="E1122" s="2" t="n">
        <v>4780</v>
      </c>
      <c r="F1122" s="2" t="n">
        <f aca="false">AVERAGE(B1063:B1122)</f>
        <v>4626.69233333333</v>
      </c>
      <c r="G1122" s="2" t="n">
        <f aca="false">AVERAGE(C1063:C1122)</f>
        <v>85579.5</v>
      </c>
      <c r="H1122" s="2" t="n">
        <f aca="false">SIGN(C1122-G1122)</f>
        <v>1</v>
      </c>
      <c r="I1122" s="0" t="n">
        <f aca="false">B1122-B1121</f>
        <v>-23.2000000000007</v>
      </c>
      <c r="J1122" s="0" t="n">
        <f aca="false">H1121*I1122</f>
        <v>-23.2000000000007</v>
      </c>
      <c r="K1122" s="0" t="n">
        <f aca="false">K1121+I1122*L1121</f>
        <v>31460.9099999998</v>
      </c>
      <c r="L1122" s="0" t="n">
        <f aca="false">INT(K1122*$O$1/B1122)*H1122</f>
        <v>39</v>
      </c>
      <c r="M1122" s="0" t="n">
        <f aca="false">ABS(L1122-L1121)</f>
        <v>1</v>
      </c>
      <c r="N1122" s="0" t="n">
        <f aca="false">COUNTIF(工作表2!$A$2:$A$248,A1122)</f>
        <v>0</v>
      </c>
      <c r="P1122" s="0" t="n">
        <f aca="false">D1122-IF(N1121=1,E1121,D1121)</f>
        <v>14</v>
      </c>
      <c r="Q1122" s="0" t="n">
        <f aca="false">H1121*P1122</f>
        <v>14</v>
      </c>
      <c r="R1122" s="0" t="n">
        <f aca="false">R1121+P1122*S1121</f>
        <v>627</v>
      </c>
      <c r="S1122" s="0" t="n">
        <f aca="false">INT(R1122*$O$1/IF(N1122=1,E1122,D1122))*H1122</f>
        <v>0</v>
      </c>
      <c r="T1122" s="0" t="n">
        <f aca="false">IF(N1122=1,ABS(S1122)+ABS(60),ABS(S1122-S1121))</f>
        <v>0</v>
      </c>
    </row>
    <row r="1123" customFormat="false" ht="15" hidden="false" customHeight="false" outlineLevel="0" collapsed="false">
      <c r="A1123" s="1" t="n">
        <v>37631</v>
      </c>
      <c r="B1123" s="2" t="n">
        <v>4850.8</v>
      </c>
      <c r="C1123" s="2" t="n">
        <v>114946</v>
      </c>
      <c r="D1123" s="2" t="n">
        <v>4828</v>
      </c>
      <c r="E1123" s="2" t="n">
        <v>4815</v>
      </c>
      <c r="F1123" s="2" t="n">
        <f aca="false">AVERAGE(B1064:B1123)</f>
        <v>4636.19216666667</v>
      </c>
      <c r="G1123" s="2" t="n">
        <f aca="false">AVERAGE(C1064:C1123)</f>
        <v>85853.8</v>
      </c>
      <c r="H1123" s="2" t="n">
        <f aca="false">SIGN(C1123-G1123)</f>
        <v>1</v>
      </c>
      <c r="I1123" s="0" t="n">
        <f aca="false">B1123-B1122</f>
        <v>37.0700000000006</v>
      </c>
      <c r="J1123" s="0" t="n">
        <f aca="false">H1122*I1123</f>
        <v>37.0700000000006</v>
      </c>
      <c r="K1123" s="0" t="n">
        <f aca="false">K1122+I1123*L1122</f>
        <v>32906.6399999999</v>
      </c>
      <c r="L1123" s="0" t="n">
        <f aca="false">INT(K1123*$O$1/B1123)*H1123</f>
        <v>40</v>
      </c>
      <c r="M1123" s="0" t="n">
        <f aca="false">ABS(L1123-L1122)</f>
        <v>1</v>
      </c>
      <c r="N1123" s="0" t="n">
        <f aca="false">COUNTIF(工作表2!$A$2:$A$248,A1123)</f>
        <v>0</v>
      </c>
      <c r="P1123" s="0" t="n">
        <f aca="false">D1123-IF(N1122=1,E1122,D1122)</f>
        <v>43</v>
      </c>
      <c r="Q1123" s="0" t="n">
        <f aca="false">H1122*P1123</f>
        <v>43</v>
      </c>
      <c r="R1123" s="0" t="n">
        <f aca="false">R1122+P1123*S1122</f>
        <v>627</v>
      </c>
      <c r="S1123" s="0" t="n">
        <f aca="false">INT(R1123*$O$1/IF(N1123=1,E1123,D1123))*H1123</f>
        <v>0</v>
      </c>
      <c r="T1123" s="0" t="n">
        <f aca="false">IF(N1123=1,ABS(S1123)+ABS(60),ABS(S1123-S1122))</f>
        <v>0</v>
      </c>
    </row>
    <row r="1124" customFormat="false" ht="15" hidden="false" customHeight="false" outlineLevel="0" collapsed="false">
      <c r="A1124" s="1" t="n">
        <v>37634</v>
      </c>
      <c r="B1124" s="2" t="n">
        <v>4991.26</v>
      </c>
      <c r="C1124" s="2" t="n">
        <v>126536</v>
      </c>
      <c r="D1124" s="2" t="n">
        <v>5025</v>
      </c>
      <c r="E1124" s="2" t="n">
        <v>5015</v>
      </c>
      <c r="F1124" s="2" t="n">
        <f aca="false">AVERAGE(B1065:B1124)</f>
        <v>4645.077</v>
      </c>
      <c r="G1124" s="2" t="n">
        <f aca="false">AVERAGE(C1065:C1124)</f>
        <v>85900.2833333333</v>
      </c>
      <c r="H1124" s="2" t="n">
        <f aca="false">SIGN(C1124-G1124)</f>
        <v>1</v>
      </c>
      <c r="I1124" s="0" t="n">
        <f aca="false">B1124-B1123</f>
        <v>140.46</v>
      </c>
      <c r="J1124" s="0" t="n">
        <f aca="false">H1123*I1124</f>
        <v>140.46</v>
      </c>
      <c r="K1124" s="0" t="n">
        <f aca="false">K1123+I1124*L1123</f>
        <v>38525.0399999999</v>
      </c>
      <c r="L1124" s="0" t="n">
        <f aca="false">INT(K1124*$O$1/B1124)*H1124</f>
        <v>46</v>
      </c>
      <c r="M1124" s="0" t="n">
        <f aca="false">ABS(L1124-L1123)</f>
        <v>6</v>
      </c>
      <c r="N1124" s="0" t="n">
        <f aca="false">COUNTIF(工作表2!$A$2:$A$248,A1124)</f>
        <v>0</v>
      </c>
      <c r="P1124" s="0" t="n">
        <f aca="false">D1124-IF(N1123=1,E1123,D1123)</f>
        <v>197</v>
      </c>
      <c r="Q1124" s="0" t="n">
        <f aca="false">H1123*P1124</f>
        <v>197</v>
      </c>
      <c r="R1124" s="0" t="n">
        <f aca="false">R1123+P1124*S1123</f>
        <v>627</v>
      </c>
      <c r="S1124" s="0" t="n">
        <f aca="false">INT(R1124*$O$1/IF(N1124=1,E1124,D1124))*H1124</f>
        <v>0</v>
      </c>
      <c r="T1124" s="0" t="n">
        <f aca="false">IF(N1124=1,ABS(S1124)+ABS(60),ABS(S1124-S1123))</f>
        <v>0</v>
      </c>
    </row>
    <row r="1125" customFormat="false" ht="15" hidden="false" customHeight="false" outlineLevel="0" collapsed="false">
      <c r="A1125" s="1" t="n">
        <v>37635</v>
      </c>
      <c r="B1125" s="2" t="n">
        <v>4992.42</v>
      </c>
      <c r="C1125" s="2" t="n">
        <v>135849</v>
      </c>
      <c r="D1125" s="2" t="n">
        <v>5009</v>
      </c>
      <c r="E1125" s="2" t="n">
        <v>4993</v>
      </c>
      <c r="F1125" s="2" t="n">
        <f aca="false">AVERAGE(B1066:B1125)</f>
        <v>4653.892</v>
      </c>
      <c r="G1125" s="2" t="n">
        <f aca="false">AVERAGE(C1066:C1125)</f>
        <v>86605.7833333333</v>
      </c>
      <c r="H1125" s="2" t="n">
        <f aca="false">SIGN(C1125-G1125)</f>
        <v>1</v>
      </c>
      <c r="I1125" s="0" t="n">
        <f aca="false">B1125-B1124</f>
        <v>1.15999999999985</v>
      </c>
      <c r="J1125" s="0" t="n">
        <f aca="false">H1124*I1125</f>
        <v>1.15999999999985</v>
      </c>
      <c r="K1125" s="0" t="n">
        <f aca="false">K1124+I1125*L1124</f>
        <v>38578.3999999999</v>
      </c>
      <c r="L1125" s="0" t="n">
        <f aca="false">INT(K1125*$O$1/B1125)*H1125</f>
        <v>46</v>
      </c>
      <c r="M1125" s="0" t="n">
        <f aca="false">ABS(L1125-L1124)</f>
        <v>0</v>
      </c>
      <c r="N1125" s="0" t="n">
        <f aca="false">COUNTIF(工作表2!$A$2:$A$248,A1125)</f>
        <v>0</v>
      </c>
      <c r="P1125" s="0" t="n">
        <f aca="false">D1125-IF(N1124=1,E1124,D1124)</f>
        <v>-16</v>
      </c>
      <c r="Q1125" s="0" t="n">
        <f aca="false">H1124*P1125</f>
        <v>-16</v>
      </c>
      <c r="R1125" s="0" t="n">
        <f aca="false">R1124+P1125*S1124</f>
        <v>627</v>
      </c>
      <c r="S1125" s="0" t="n">
        <f aca="false">INT(R1125*$O$1/IF(N1125=1,E1125,D1125))*H1125</f>
        <v>0</v>
      </c>
      <c r="T1125" s="0" t="n">
        <f aca="false">IF(N1125=1,ABS(S1125)+ABS(60),ABS(S1125-S1124))</f>
        <v>0</v>
      </c>
    </row>
    <row r="1126" customFormat="false" ht="15" hidden="false" customHeight="false" outlineLevel="0" collapsed="false">
      <c r="A1126" s="1" t="n">
        <v>37636</v>
      </c>
      <c r="B1126" s="2" t="n">
        <v>5017.7</v>
      </c>
      <c r="C1126" s="2" t="n">
        <v>120379</v>
      </c>
      <c r="D1126" s="2" t="n">
        <v>5044</v>
      </c>
      <c r="E1126" s="2" t="n">
        <v>5035</v>
      </c>
      <c r="F1126" s="2" t="n">
        <f aca="false">AVERAGE(B1067:B1126)</f>
        <v>4664.41266666667</v>
      </c>
      <c r="G1126" s="2" t="n">
        <f aca="false">AVERAGE(C1067:C1126)</f>
        <v>86762.4666666667</v>
      </c>
      <c r="H1126" s="2" t="n">
        <f aca="false">SIGN(C1126-G1126)</f>
        <v>1</v>
      </c>
      <c r="I1126" s="0" t="n">
        <f aca="false">B1126-B1125</f>
        <v>25.2799999999997</v>
      </c>
      <c r="J1126" s="0" t="n">
        <f aca="false">H1125*I1126</f>
        <v>25.2799999999997</v>
      </c>
      <c r="K1126" s="0" t="n">
        <f aca="false">K1125+I1126*L1125</f>
        <v>39741.2799999999</v>
      </c>
      <c r="L1126" s="0" t="n">
        <f aca="false">INT(K1126*$O$1/B1126)*H1126</f>
        <v>47</v>
      </c>
      <c r="M1126" s="0" t="n">
        <f aca="false">ABS(L1126-L1125)</f>
        <v>1</v>
      </c>
      <c r="N1126" s="0" t="n">
        <f aca="false">COUNTIF(工作表2!$A$2:$A$248,A1126)</f>
        <v>1</v>
      </c>
      <c r="P1126" s="0" t="n">
        <f aca="false">D1126-IF(N1125=1,E1125,D1125)</f>
        <v>35</v>
      </c>
      <c r="Q1126" s="0" t="n">
        <f aca="false">H1125*P1126</f>
        <v>35</v>
      </c>
      <c r="R1126" s="0" t="n">
        <f aca="false">R1125+P1126*S1125</f>
        <v>627</v>
      </c>
      <c r="S1126" s="0" t="n">
        <f aca="false">INT(R1126*$O$1/IF(N1126=1,E1126,D1126))*H1126</f>
        <v>0</v>
      </c>
      <c r="T1126" s="0" t="n">
        <f aca="false">IF(N1126=1,ABS(S1126)+ABS(60),ABS(S1126-S1125))</f>
        <v>60</v>
      </c>
    </row>
    <row r="1127" customFormat="false" ht="15" hidden="false" customHeight="false" outlineLevel="0" collapsed="false">
      <c r="A1127" s="1" t="n">
        <v>37637</v>
      </c>
      <c r="B1127" s="2" t="n">
        <v>4943.29</v>
      </c>
      <c r="C1127" s="2" t="n">
        <v>137441</v>
      </c>
      <c r="D1127" s="2" t="n">
        <v>4940</v>
      </c>
      <c r="E1127" s="2" t="n">
        <v>4956</v>
      </c>
      <c r="F1127" s="2" t="n">
        <f aca="false">AVERAGE(B1068:B1127)</f>
        <v>4670.30283333333</v>
      </c>
      <c r="G1127" s="2" t="n">
        <f aca="false">AVERAGE(C1068:C1127)</f>
        <v>86956.3166666667</v>
      </c>
      <c r="H1127" s="2" t="n">
        <f aca="false">SIGN(C1127-G1127)</f>
        <v>1</v>
      </c>
      <c r="I1127" s="0" t="n">
        <f aca="false">B1127-B1126</f>
        <v>-74.4099999999999</v>
      </c>
      <c r="J1127" s="0" t="n">
        <f aca="false">H1126*I1127</f>
        <v>-74.4099999999999</v>
      </c>
      <c r="K1127" s="0" t="n">
        <f aca="false">K1126+I1127*L1126</f>
        <v>36244.0099999999</v>
      </c>
      <c r="L1127" s="0" t="n">
        <f aca="false">INT(K1127*$O$1/B1127)*H1127</f>
        <v>43</v>
      </c>
      <c r="M1127" s="0" t="n">
        <f aca="false">ABS(L1127-L1126)</f>
        <v>4</v>
      </c>
      <c r="N1127" s="0" t="n">
        <f aca="false">COUNTIF(工作表2!$A$2:$A$248,A1127)</f>
        <v>0</v>
      </c>
      <c r="P1127" s="0" t="n">
        <f aca="false">D1127-IF(N1126=1,E1126,D1126)</f>
        <v>-95</v>
      </c>
      <c r="Q1127" s="0" t="n">
        <f aca="false">H1126*P1127</f>
        <v>-95</v>
      </c>
      <c r="R1127" s="0" t="n">
        <f aca="false">R1126+P1127*S1126</f>
        <v>627</v>
      </c>
      <c r="S1127" s="0" t="n">
        <f aca="false">INT(R1127*$O$1/IF(N1127=1,E1127,D1127))*H1127</f>
        <v>0</v>
      </c>
      <c r="T1127" s="0" t="n">
        <f aca="false">IF(N1127=1,ABS(S1127)+ABS(60),ABS(S1127-S1126))</f>
        <v>0</v>
      </c>
    </row>
    <row r="1128" customFormat="false" ht="15" hidden="false" customHeight="false" outlineLevel="0" collapsed="false">
      <c r="A1128" s="1" t="n">
        <v>37638</v>
      </c>
      <c r="B1128" s="2" t="n">
        <v>4907.78</v>
      </c>
      <c r="C1128" s="2" t="n">
        <v>98864</v>
      </c>
      <c r="D1128" s="2" t="n">
        <v>4925</v>
      </c>
      <c r="E1128" s="2" t="n">
        <v>4915</v>
      </c>
      <c r="F1128" s="2" t="n">
        <f aca="false">AVERAGE(B1069:B1128)</f>
        <v>4675.8525</v>
      </c>
      <c r="G1128" s="2" t="n">
        <f aca="false">AVERAGE(C1069:C1128)</f>
        <v>86464.4666666667</v>
      </c>
      <c r="H1128" s="2" t="n">
        <f aca="false">SIGN(C1128-G1128)</f>
        <v>1</v>
      </c>
      <c r="I1128" s="0" t="n">
        <f aca="false">B1128-B1127</f>
        <v>-35.5100000000002</v>
      </c>
      <c r="J1128" s="0" t="n">
        <f aca="false">H1127*I1128</f>
        <v>-35.5100000000002</v>
      </c>
      <c r="K1128" s="0" t="n">
        <f aca="false">K1127+I1128*L1127</f>
        <v>34717.0799999999</v>
      </c>
      <c r="L1128" s="0" t="n">
        <f aca="false">INT(K1128*$O$1/B1128)*H1128</f>
        <v>42</v>
      </c>
      <c r="M1128" s="0" t="n">
        <f aca="false">ABS(L1128-L1127)</f>
        <v>1</v>
      </c>
      <c r="N1128" s="0" t="n">
        <f aca="false">COUNTIF(工作表2!$A$2:$A$248,A1128)</f>
        <v>0</v>
      </c>
      <c r="P1128" s="0" t="n">
        <f aca="false">D1128-IF(N1127=1,E1127,D1127)</f>
        <v>-15</v>
      </c>
      <c r="Q1128" s="0" t="n">
        <f aca="false">H1127*P1128</f>
        <v>-15</v>
      </c>
      <c r="R1128" s="0" t="n">
        <f aca="false">R1127+P1128*S1127</f>
        <v>627</v>
      </c>
      <c r="S1128" s="0" t="n">
        <f aca="false">INT(R1128*$O$1/IF(N1128=1,E1128,D1128))*H1128</f>
        <v>0</v>
      </c>
      <c r="T1128" s="0" t="n">
        <f aca="false">IF(N1128=1,ABS(S1128)+ABS(60),ABS(S1128-S1127))</f>
        <v>0</v>
      </c>
    </row>
    <row r="1129" customFormat="false" ht="15" hidden="false" customHeight="false" outlineLevel="0" collapsed="false">
      <c r="A1129" s="1" t="n">
        <v>37641</v>
      </c>
      <c r="B1129" s="2" t="n">
        <v>4951.03</v>
      </c>
      <c r="C1129" s="2" t="n">
        <v>84686</v>
      </c>
      <c r="D1129" s="2" t="n">
        <v>4968</v>
      </c>
      <c r="E1129" s="2" t="n">
        <v>4979</v>
      </c>
      <c r="F1129" s="2" t="n">
        <f aca="false">AVERAGE(B1070:B1129)</f>
        <v>4682.302</v>
      </c>
      <c r="G1129" s="2" t="n">
        <f aca="false">AVERAGE(C1070:C1129)</f>
        <v>86358.9666666667</v>
      </c>
      <c r="H1129" s="2" t="n">
        <f aca="false">SIGN(C1129-G1129)</f>
        <v>-1</v>
      </c>
      <c r="I1129" s="0" t="n">
        <f aca="false">B1129-B1128</f>
        <v>43.25</v>
      </c>
      <c r="J1129" s="0" t="n">
        <f aca="false">H1128*I1129</f>
        <v>43.25</v>
      </c>
      <c r="K1129" s="0" t="n">
        <f aca="false">K1128+I1129*L1128</f>
        <v>36533.5799999999</v>
      </c>
      <c r="L1129" s="0" t="n">
        <f aca="false">INT(K1129*$O$1/B1129)*H1129</f>
        <v>-44</v>
      </c>
      <c r="M1129" s="0" t="n">
        <f aca="false">ABS(L1129-L1128)</f>
        <v>86</v>
      </c>
      <c r="N1129" s="0" t="n">
        <f aca="false">COUNTIF(工作表2!$A$2:$A$248,A1129)</f>
        <v>0</v>
      </c>
      <c r="P1129" s="0" t="n">
        <f aca="false">D1129-IF(N1128=1,E1128,D1128)</f>
        <v>43</v>
      </c>
      <c r="Q1129" s="0" t="n">
        <f aca="false">H1128*P1129</f>
        <v>43</v>
      </c>
      <c r="R1129" s="0" t="n">
        <f aca="false">R1128+P1129*S1128</f>
        <v>627</v>
      </c>
      <c r="S1129" s="0" t="n">
        <f aca="false">INT(R1129*$O$1/IF(N1129=1,E1129,D1129))*H1129</f>
        <v>-0</v>
      </c>
      <c r="T1129" s="0" t="n">
        <f aca="false">IF(N1129=1,ABS(S1129)+ABS(60),ABS(S1129-S1128))</f>
        <v>0</v>
      </c>
    </row>
    <row r="1130" customFormat="false" ht="15" hidden="false" customHeight="false" outlineLevel="0" collapsed="false">
      <c r="A1130" s="1" t="n">
        <v>37642</v>
      </c>
      <c r="B1130" s="2" t="n">
        <v>4945.87</v>
      </c>
      <c r="C1130" s="2" t="n">
        <v>123905</v>
      </c>
      <c r="D1130" s="2" t="n">
        <v>4939</v>
      </c>
      <c r="E1130" s="2" t="n">
        <v>4935</v>
      </c>
      <c r="F1130" s="2" t="n">
        <f aca="false">AVERAGE(B1071:B1130)</f>
        <v>4688.04366666667</v>
      </c>
      <c r="G1130" s="2" t="n">
        <f aca="false">AVERAGE(C1071:C1130)</f>
        <v>86640.35</v>
      </c>
      <c r="H1130" s="2" t="n">
        <f aca="false">SIGN(C1130-G1130)</f>
        <v>1</v>
      </c>
      <c r="I1130" s="0" t="n">
        <f aca="false">B1130-B1129</f>
        <v>-5.15999999999985</v>
      </c>
      <c r="J1130" s="0" t="n">
        <f aca="false">H1129*I1130</f>
        <v>5.15999999999985</v>
      </c>
      <c r="K1130" s="0" t="n">
        <f aca="false">K1129+I1130*L1129</f>
        <v>36760.6199999998</v>
      </c>
      <c r="L1130" s="0" t="n">
        <f aca="false">INT(K1130*$O$1/B1130)*H1130</f>
        <v>44</v>
      </c>
      <c r="M1130" s="0" t="n">
        <f aca="false">ABS(L1130-L1129)</f>
        <v>88</v>
      </c>
      <c r="N1130" s="0" t="n">
        <f aca="false">COUNTIF(工作表2!$A$2:$A$248,A1130)</f>
        <v>0</v>
      </c>
      <c r="P1130" s="0" t="n">
        <f aca="false">D1130-IF(N1129=1,E1129,D1129)</f>
        <v>-29</v>
      </c>
      <c r="Q1130" s="0" t="n">
        <f aca="false">H1129*P1130</f>
        <v>29</v>
      </c>
      <c r="R1130" s="0" t="n">
        <f aca="false">R1129+P1130*S1129</f>
        <v>627</v>
      </c>
      <c r="S1130" s="0" t="n">
        <f aca="false">INT(R1130*$O$1/IF(N1130=1,E1130,D1130))*H1130</f>
        <v>0</v>
      </c>
      <c r="T1130" s="0" t="n">
        <f aca="false">IF(N1130=1,ABS(S1130)+ABS(60),ABS(S1130-S1129))</f>
        <v>0</v>
      </c>
    </row>
    <row r="1131" customFormat="false" ht="15" hidden="false" customHeight="false" outlineLevel="0" collapsed="false">
      <c r="A1131" s="1" t="n">
        <v>37643</v>
      </c>
      <c r="B1131" s="2" t="n">
        <v>4993.27</v>
      </c>
      <c r="C1131" s="2" t="n">
        <v>107646</v>
      </c>
      <c r="D1131" s="2" t="n">
        <v>5002</v>
      </c>
      <c r="E1131" s="2" t="n">
        <v>5010</v>
      </c>
      <c r="F1131" s="2" t="n">
        <f aca="false">AVERAGE(B1072:B1131)</f>
        <v>4695.36266666667</v>
      </c>
      <c r="G1131" s="2" t="n">
        <f aca="false">AVERAGE(C1072:C1131)</f>
        <v>87225.1833333333</v>
      </c>
      <c r="H1131" s="2" t="n">
        <f aca="false">SIGN(C1131-G1131)</f>
        <v>1</v>
      </c>
      <c r="I1131" s="0" t="n">
        <f aca="false">B1131-B1130</f>
        <v>47.4000000000005</v>
      </c>
      <c r="J1131" s="0" t="n">
        <f aca="false">H1130*I1131</f>
        <v>47.4000000000005</v>
      </c>
      <c r="K1131" s="0" t="n">
        <f aca="false">K1130+I1131*L1130</f>
        <v>38846.2199999999</v>
      </c>
      <c r="L1131" s="0" t="n">
        <f aca="false">INT(K1131*$O$1/B1131)*H1131</f>
        <v>46</v>
      </c>
      <c r="M1131" s="0" t="n">
        <f aca="false">ABS(L1131-L1130)</f>
        <v>2</v>
      </c>
      <c r="N1131" s="0" t="n">
        <f aca="false">COUNTIF(工作表2!$A$2:$A$248,A1131)</f>
        <v>0</v>
      </c>
      <c r="P1131" s="0" t="n">
        <f aca="false">D1131-IF(N1130=1,E1130,D1130)</f>
        <v>63</v>
      </c>
      <c r="Q1131" s="0" t="n">
        <f aca="false">H1130*P1131</f>
        <v>63</v>
      </c>
      <c r="R1131" s="0" t="n">
        <f aca="false">R1130+P1131*S1130</f>
        <v>627</v>
      </c>
      <c r="S1131" s="0" t="n">
        <f aca="false">INT(R1131*$O$1/IF(N1131=1,E1131,D1131))*H1131</f>
        <v>0</v>
      </c>
      <c r="T1131" s="0" t="n">
        <f aca="false">IF(N1131=1,ABS(S1131)+ABS(60),ABS(S1131-S1130))</f>
        <v>0</v>
      </c>
    </row>
    <row r="1132" customFormat="false" ht="15" hidden="false" customHeight="false" outlineLevel="0" collapsed="false">
      <c r="A1132" s="1" t="n">
        <v>37644</v>
      </c>
      <c r="B1132" s="2" t="n">
        <v>5078.8</v>
      </c>
      <c r="C1132" s="2" t="n">
        <v>145149</v>
      </c>
      <c r="D1132" s="2" t="n">
        <v>5085</v>
      </c>
      <c r="E1132" s="2" t="n">
        <v>5075</v>
      </c>
      <c r="F1132" s="2" t="n">
        <f aca="false">AVERAGE(B1073:B1132)</f>
        <v>4705.0305</v>
      </c>
      <c r="G1132" s="2" t="n">
        <f aca="false">AVERAGE(C1073:C1132)</f>
        <v>88309.7166666667</v>
      </c>
      <c r="H1132" s="2" t="n">
        <f aca="false">SIGN(C1132-G1132)</f>
        <v>1</v>
      </c>
      <c r="I1132" s="0" t="n">
        <f aca="false">B1132-B1131</f>
        <v>85.5299999999997</v>
      </c>
      <c r="J1132" s="0" t="n">
        <f aca="false">H1131*I1132</f>
        <v>85.5299999999997</v>
      </c>
      <c r="K1132" s="0" t="n">
        <f aca="false">K1131+I1132*L1131</f>
        <v>42780.5999999999</v>
      </c>
      <c r="L1132" s="0" t="n">
        <f aca="false">INT(K1132*$O$1/B1132)*H1132</f>
        <v>50</v>
      </c>
      <c r="M1132" s="0" t="n">
        <f aca="false">ABS(L1132-L1131)</f>
        <v>4</v>
      </c>
      <c r="N1132" s="0" t="n">
        <f aca="false">COUNTIF(工作表2!$A$2:$A$248,A1132)</f>
        <v>0</v>
      </c>
      <c r="P1132" s="0" t="n">
        <f aca="false">D1132-IF(N1131=1,E1131,D1131)</f>
        <v>83</v>
      </c>
      <c r="Q1132" s="0" t="n">
        <f aca="false">H1131*P1132</f>
        <v>83</v>
      </c>
      <c r="R1132" s="0" t="n">
        <f aca="false">R1131+P1132*S1131</f>
        <v>627</v>
      </c>
      <c r="S1132" s="0" t="n">
        <f aca="false">INT(R1132*$O$1/IF(N1132=1,E1132,D1132))*H1132</f>
        <v>0</v>
      </c>
      <c r="T1132" s="0" t="n">
        <f aca="false">IF(N1132=1,ABS(S1132)+ABS(60),ABS(S1132-S1131))</f>
        <v>0</v>
      </c>
    </row>
    <row r="1133" customFormat="false" ht="15" hidden="false" customHeight="false" outlineLevel="0" collapsed="false">
      <c r="A1133" s="1" t="n">
        <v>37645</v>
      </c>
      <c r="B1133" s="2" t="n">
        <v>5057.32</v>
      </c>
      <c r="C1133" s="2" t="n">
        <v>124118</v>
      </c>
      <c r="D1133" s="2" t="n">
        <v>5063</v>
      </c>
      <c r="E1133" s="2" t="n">
        <v>5053</v>
      </c>
      <c r="F1133" s="2" t="n">
        <f aca="false">AVERAGE(B1074:B1133)</f>
        <v>4713.00016666667</v>
      </c>
      <c r="G1133" s="2" t="n">
        <f aca="false">AVERAGE(C1074:C1133)</f>
        <v>88803.5833333333</v>
      </c>
      <c r="H1133" s="2" t="n">
        <f aca="false">SIGN(C1133-G1133)</f>
        <v>1</v>
      </c>
      <c r="I1133" s="0" t="n">
        <f aca="false">B1133-B1132</f>
        <v>-21.4800000000005</v>
      </c>
      <c r="J1133" s="0" t="n">
        <f aca="false">H1132*I1133</f>
        <v>-21.4800000000005</v>
      </c>
      <c r="K1133" s="0" t="n">
        <f aca="false">K1132+I1133*L1132</f>
        <v>41706.5999999998</v>
      </c>
      <c r="L1133" s="0" t="n">
        <f aca="false">INT(K1133*$O$1/B1133)*H1133</f>
        <v>49</v>
      </c>
      <c r="M1133" s="0" t="n">
        <f aca="false">ABS(L1133-L1132)</f>
        <v>1</v>
      </c>
      <c r="N1133" s="0" t="n">
        <f aca="false">COUNTIF(工作表2!$A$2:$A$248,A1133)</f>
        <v>0</v>
      </c>
      <c r="P1133" s="0" t="n">
        <f aca="false">D1133-IF(N1132=1,E1132,D1132)</f>
        <v>-22</v>
      </c>
      <c r="Q1133" s="0" t="n">
        <f aca="false">H1132*P1133</f>
        <v>-22</v>
      </c>
      <c r="R1133" s="0" t="n">
        <f aca="false">R1132+P1133*S1132</f>
        <v>627</v>
      </c>
      <c r="S1133" s="0" t="n">
        <f aca="false">INT(R1133*$O$1/IF(N1133=1,E1133,D1133))*H1133</f>
        <v>0</v>
      </c>
      <c r="T1133" s="0" t="n">
        <f aca="false">IF(N1133=1,ABS(S1133)+ABS(60),ABS(S1133-S1132))</f>
        <v>0</v>
      </c>
    </row>
    <row r="1134" customFormat="false" ht="15" hidden="false" customHeight="false" outlineLevel="0" collapsed="false">
      <c r="A1134" s="1" t="n">
        <v>37648</v>
      </c>
      <c r="B1134" s="2" t="n">
        <v>4972.59</v>
      </c>
      <c r="C1134" s="2" t="n">
        <v>92481</v>
      </c>
      <c r="D1134" s="2" t="n">
        <v>4956</v>
      </c>
      <c r="E1134" s="2" t="n">
        <v>4957</v>
      </c>
      <c r="F1134" s="2" t="n">
        <f aca="false">AVERAGE(B1075:B1134)</f>
        <v>4720.8675</v>
      </c>
      <c r="G1134" s="2" t="n">
        <f aca="false">AVERAGE(C1075:C1134)</f>
        <v>88799.0166666667</v>
      </c>
      <c r="H1134" s="2" t="n">
        <f aca="false">SIGN(C1134-G1134)</f>
        <v>1</v>
      </c>
      <c r="I1134" s="0" t="n">
        <f aca="false">B1134-B1133</f>
        <v>-84.7299999999996</v>
      </c>
      <c r="J1134" s="0" t="n">
        <f aca="false">H1133*I1134</f>
        <v>-84.7299999999996</v>
      </c>
      <c r="K1134" s="0" t="n">
        <f aca="false">K1133+I1134*L1133</f>
        <v>37554.8299999999</v>
      </c>
      <c r="L1134" s="0" t="n">
        <f aca="false">INT(K1134*$O$1/B1134)*H1134</f>
        <v>45</v>
      </c>
      <c r="M1134" s="0" t="n">
        <f aca="false">ABS(L1134-L1133)</f>
        <v>4</v>
      </c>
      <c r="N1134" s="0" t="n">
        <f aca="false">COUNTIF(工作表2!$A$2:$A$248,A1134)</f>
        <v>0</v>
      </c>
      <c r="P1134" s="0" t="n">
        <f aca="false">D1134-IF(N1133=1,E1133,D1133)</f>
        <v>-107</v>
      </c>
      <c r="Q1134" s="0" t="n">
        <f aca="false">H1133*P1134</f>
        <v>-107</v>
      </c>
      <c r="R1134" s="0" t="n">
        <f aca="false">R1133+P1134*S1133</f>
        <v>627</v>
      </c>
      <c r="S1134" s="0" t="n">
        <f aca="false">INT(R1134*$O$1/IF(N1134=1,E1134,D1134))*H1134</f>
        <v>0</v>
      </c>
      <c r="T1134" s="0" t="n">
        <f aca="false">IF(N1134=1,ABS(S1134)+ABS(60),ABS(S1134-S1133))</f>
        <v>0</v>
      </c>
    </row>
    <row r="1135" customFormat="false" ht="15" hidden="false" customHeight="false" outlineLevel="0" collapsed="false">
      <c r="A1135" s="1" t="n">
        <v>37649</v>
      </c>
      <c r="B1135" s="2" t="n">
        <v>5015.16</v>
      </c>
      <c r="C1135" s="2" t="n">
        <v>83215</v>
      </c>
      <c r="D1135" s="2" t="n">
        <v>5022</v>
      </c>
      <c r="E1135" s="2" t="n">
        <v>5013</v>
      </c>
      <c r="F1135" s="2" t="n">
        <f aca="false">AVERAGE(B1076:B1135)</f>
        <v>4728.05883333333</v>
      </c>
      <c r="G1135" s="2" t="n">
        <f aca="false">AVERAGE(C1076:C1135)</f>
        <v>88809.9166666667</v>
      </c>
      <c r="H1135" s="2" t="n">
        <f aca="false">SIGN(C1135-G1135)</f>
        <v>-1</v>
      </c>
      <c r="I1135" s="0" t="n">
        <f aca="false">B1135-B1134</f>
        <v>42.5699999999997</v>
      </c>
      <c r="J1135" s="0" t="n">
        <f aca="false">H1134*I1135</f>
        <v>42.5699999999997</v>
      </c>
      <c r="K1135" s="0" t="n">
        <f aca="false">K1134+I1135*L1134</f>
        <v>39470.4799999998</v>
      </c>
      <c r="L1135" s="0" t="n">
        <f aca="false">INT(K1135*$O$1/B1135)*H1135</f>
        <v>-47</v>
      </c>
      <c r="M1135" s="0" t="n">
        <f aca="false">ABS(L1135-L1134)</f>
        <v>92</v>
      </c>
      <c r="N1135" s="0" t="n">
        <f aca="false">COUNTIF(工作表2!$A$2:$A$248,A1135)</f>
        <v>0</v>
      </c>
      <c r="P1135" s="0" t="n">
        <f aca="false">D1135-IF(N1134=1,E1134,D1134)</f>
        <v>66</v>
      </c>
      <c r="Q1135" s="0" t="n">
        <f aca="false">H1134*P1135</f>
        <v>66</v>
      </c>
      <c r="R1135" s="0" t="n">
        <f aca="false">R1134+P1135*S1134</f>
        <v>627</v>
      </c>
      <c r="S1135" s="0" t="n">
        <f aca="false">INT(R1135*$O$1/IF(N1135=1,E1135,D1135))*H1135</f>
        <v>-0</v>
      </c>
      <c r="T1135" s="0" t="n">
        <f aca="false">IF(N1135=1,ABS(S1135)+ABS(60),ABS(S1135-S1134))</f>
        <v>0</v>
      </c>
    </row>
    <row r="1136" customFormat="false" ht="15" hidden="false" customHeight="false" outlineLevel="0" collapsed="false">
      <c r="A1136" s="1" t="n">
        <v>37658</v>
      </c>
      <c r="B1136" s="2" t="n">
        <v>4833.58</v>
      </c>
      <c r="C1136" s="2" t="n">
        <v>87949</v>
      </c>
      <c r="D1136" s="2" t="n">
        <v>4775</v>
      </c>
      <c r="E1136" s="2" t="n">
        <v>4830</v>
      </c>
      <c r="F1136" s="2" t="n">
        <f aca="false">AVERAGE(B1077:B1136)</f>
        <v>4732.51683333333</v>
      </c>
      <c r="G1136" s="2" t="n">
        <f aca="false">AVERAGE(C1077:C1136)</f>
        <v>89050.4833333333</v>
      </c>
      <c r="H1136" s="2" t="n">
        <f aca="false">SIGN(C1136-G1136)</f>
        <v>-1</v>
      </c>
      <c r="I1136" s="0" t="n">
        <f aca="false">B1136-B1135</f>
        <v>-181.58</v>
      </c>
      <c r="J1136" s="0" t="n">
        <f aca="false">H1135*I1136</f>
        <v>181.58</v>
      </c>
      <c r="K1136" s="0" t="n">
        <f aca="false">K1135+I1136*L1135</f>
        <v>48004.7399999998</v>
      </c>
      <c r="L1136" s="0" t="n">
        <f aca="false">INT(K1136*$O$1/B1136)*H1136</f>
        <v>-59</v>
      </c>
      <c r="M1136" s="0" t="n">
        <f aca="false">ABS(L1136-L1135)</f>
        <v>12</v>
      </c>
      <c r="N1136" s="0" t="n">
        <f aca="false">COUNTIF(工作表2!$A$2:$A$248,A1136)</f>
        <v>0</v>
      </c>
      <c r="P1136" s="0" t="n">
        <f aca="false">D1136-IF(N1135=1,E1135,D1135)</f>
        <v>-247</v>
      </c>
      <c r="Q1136" s="0" t="n">
        <f aca="false">H1135*P1136</f>
        <v>247</v>
      </c>
      <c r="R1136" s="0" t="n">
        <f aca="false">R1135+P1136*S1135</f>
        <v>627</v>
      </c>
      <c r="S1136" s="0" t="n">
        <f aca="false">INT(R1136*$O$1/IF(N1136=1,E1136,D1136))*H1136</f>
        <v>-0</v>
      </c>
      <c r="T1136" s="0" t="n">
        <f aca="false">IF(N1136=1,ABS(S1136)+ABS(60),ABS(S1136-S1135))</f>
        <v>0</v>
      </c>
    </row>
    <row r="1137" customFormat="false" ht="15" hidden="false" customHeight="false" outlineLevel="0" collapsed="false">
      <c r="A1137" s="1" t="n">
        <v>37659</v>
      </c>
      <c r="B1137" s="2" t="n">
        <v>4735.37</v>
      </c>
      <c r="C1137" s="2" t="n">
        <v>91446</v>
      </c>
      <c r="D1137" s="2" t="n">
        <v>4699</v>
      </c>
      <c r="E1137" s="2" t="n">
        <v>4700</v>
      </c>
      <c r="F1137" s="2" t="n">
        <f aca="false">AVERAGE(B1078:B1137)</f>
        <v>4732.684</v>
      </c>
      <c r="G1137" s="2" t="n">
        <f aca="false">AVERAGE(C1078:C1137)</f>
        <v>88621.2166666667</v>
      </c>
      <c r="H1137" s="2" t="n">
        <f aca="false">SIGN(C1137-G1137)</f>
        <v>1</v>
      </c>
      <c r="I1137" s="0" t="n">
        <f aca="false">B1137-B1136</f>
        <v>-98.21</v>
      </c>
      <c r="J1137" s="0" t="n">
        <f aca="false">H1136*I1137</f>
        <v>98.21</v>
      </c>
      <c r="K1137" s="0" t="n">
        <f aca="false">K1136+I1137*L1136</f>
        <v>53799.1299999998</v>
      </c>
      <c r="L1137" s="0" t="n">
        <f aca="false">INT(K1137*$O$1/B1137)*H1137</f>
        <v>68</v>
      </c>
      <c r="M1137" s="0" t="n">
        <f aca="false">ABS(L1137-L1136)</f>
        <v>127</v>
      </c>
      <c r="N1137" s="0" t="n">
        <f aca="false">COUNTIF(工作表2!$A$2:$A$248,A1137)</f>
        <v>0</v>
      </c>
      <c r="P1137" s="0" t="n">
        <f aca="false">D1137-IF(N1136=1,E1136,D1136)</f>
        <v>-76</v>
      </c>
      <c r="Q1137" s="0" t="n">
        <f aca="false">H1136*P1137</f>
        <v>76</v>
      </c>
      <c r="R1137" s="0" t="n">
        <f aca="false">R1136+P1137*S1136</f>
        <v>627</v>
      </c>
      <c r="S1137" s="0" t="n">
        <f aca="false">INT(R1137*$O$1/IF(N1137=1,E1137,D1137))*H1137</f>
        <v>0</v>
      </c>
      <c r="T1137" s="0" t="n">
        <f aca="false">IF(N1137=1,ABS(S1137)+ABS(60),ABS(S1137-S1136))</f>
        <v>0</v>
      </c>
    </row>
    <row r="1138" customFormat="false" ht="15" hidden="false" customHeight="false" outlineLevel="0" collapsed="false">
      <c r="A1138" s="1" t="n">
        <v>37662</v>
      </c>
      <c r="B1138" s="2" t="n">
        <v>4643.87</v>
      </c>
      <c r="C1138" s="2" t="n">
        <v>59938</v>
      </c>
      <c r="D1138" s="2" t="n">
        <v>4640</v>
      </c>
      <c r="E1138" s="2" t="n">
        <v>4633</v>
      </c>
      <c r="F1138" s="2" t="n">
        <f aca="false">AVERAGE(B1079:B1138)</f>
        <v>4730.78216666667</v>
      </c>
      <c r="G1138" s="2" t="n">
        <f aca="false">AVERAGE(C1079:C1138)</f>
        <v>87419.55</v>
      </c>
      <c r="H1138" s="2" t="n">
        <f aca="false">SIGN(C1138-G1138)</f>
        <v>-1</v>
      </c>
      <c r="I1138" s="0" t="n">
        <f aca="false">B1138-B1137</f>
        <v>-91.5</v>
      </c>
      <c r="J1138" s="0" t="n">
        <f aca="false">H1137*I1138</f>
        <v>-91.5</v>
      </c>
      <c r="K1138" s="0" t="n">
        <f aca="false">K1137+I1138*L1137</f>
        <v>47577.1299999998</v>
      </c>
      <c r="L1138" s="0" t="n">
        <f aca="false">INT(K1138*$O$1/B1138)*H1138</f>
        <v>-61</v>
      </c>
      <c r="M1138" s="0" t="n">
        <f aca="false">ABS(L1138-L1137)</f>
        <v>129</v>
      </c>
      <c r="N1138" s="0" t="n">
        <f aca="false">COUNTIF(工作表2!$A$2:$A$248,A1138)</f>
        <v>0</v>
      </c>
      <c r="P1138" s="0" t="n">
        <f aca="false">D1138-IF(N1137=1,E1137,D1137)</f>
        <v>-59</v>
      </c>
      <c r="Q1138" s="0" t="n">
        <f aca="false">H1137*P1138</f>
        <v>-59</v>
      </c>
      <c r="R1138" s="0" t="n">
        <f aca="false">R1137+P1138*S1137</f>
        <v>627</v>
      </c>
      <c r="S1138" s="0" t="n">
        <f aca="false">INT(R1138*$O$1/IF(N1138=1,E1138,D1138))*H1138</f>
        <v>-0</v>
      </c>
      <c r="T1138" s="0" t="n">
        <f aca="false">IF(N1138=1,ABS(S1138)+ABS(60),ABS(S1138-S1137))</f>
        <v>0</v>
      </c>
    </row>
    <row r="1139" customFormat="false" ht="15" hidden="false" customHeight="false" outlineLevel="0" collapsed="false">
      <c r="A1139" s="1" t="n">
        <v>37663</v>
      </c>
      <c r="B1139" s="2" t="n">
        <v>4618.98</v>
      </c>
      <c r="C1139" s="2" t="n">
        <v>62439</v>
      </c>
      <c r="D1139" s="2" t="n">
        <v>4635</v>
      </c>
      <c r="E1139" s="2" t="n">
        <v>4620</v>
      </c>
      <c r="F1139" s="2" t="n">
        <f aca="false">AVERAGE(B1080:B1139)</f>
        <v>4727.58166666667</v>
      </c>
      <c r="G1139" s="2" t="n">
        <f aca="false">AVERAGE(C1080:C1139)</f>
        <v>86607.1</v>
      </c>
      <c r="H1139" s="2" t="n">
        <f aca="false">SIGN(C1139-G1139)</f>
        <v>-1</v>
      </c>
      <c r="I1139" s="0" t="n">
        <f aca="false">B1139-B1138</f>
        <v>-24.8900000000003</v>
      </c>
      <c r="J1139" s="0" t="n">
        <f aca="false">H1138*I1139</f>
        <v>24.8900000000003</v>
      </c>
      <c r="K1139" s="0" t="n">
        <f aca="false">K1138+I1139*L1138</f>
        <v>49095.4199999999</v>
      </c>
      <c r="L1139" s="0" t="n">
        <f aca="false">INT(K1139*$O$1/B1139)*H1139</f>
        <v>-63</v>
      </c>
      <c r="M1139" s="0" t="n">
        <f aca="false">ABS(L1139-L1138)</f>
        <v>2</v>
      </c>
      <c r="N1139" s="0" t="n">
        <f aca="false">COUNTIF(工作表2!$A$2:$A$248,A1139)</f>
        <v>0</v>
      </c>
      <c r="P1139" s="0" t="n">
        <f aca="false">D1139-IF(N1138=1,E1138,D1138)</f>
        <v>-5</v>
      </c>
      <c r="Q1139" s="0" t="n">
        <f aca="false">H1138*P1139</f>
        <v>5</v>
      </c>
      <c r="R1139" s="0" t="n">
        <f aca="false">R1138+P1139*S1138</f>
        <v>627</v>
      </c>
      <c r="S1139" s="0" t="n">
        <f aca="false">INT(R1139*$O$1/IF(N1139=1,E1139,D1139))*H1139</f>
        <v>-0</v>
      </c>
      <c r="T1139" s="0" t="n">
        <f aca="false">IF(N1139=1,ABS(S1139)+ABS(60),ABS(S1139-S1138))</f>
        <v>0</v>
      </c>
    </row>
    <row r="1140" customFormat="false" ht="15" hidden="false" customHeight="false" outlineLevel="0" collapsed="false">
      <c r="A1140" s="1" t="n">
        <v>37664</v>
      </c>
      <c r="B1140" s="2" t="n">
        <v>4624.87</v>
      </c>
      <c r="C1140" s="2" t="n">
        <v>62378</v>
      </c>
      <c r="D1140" s="2" t="n">
        <v>4637</v>
      </c>
      <c r="E1140" s="2" t="n">
        <v>4615</v>
      </c>
      <c r="F1140" s="2" t="n">
        <f aca="false">AVERAGE(B1081:B1140)</f>
        <v>4726.91866666667</v>
      </c>
      <c r="G1140" s="2" t="n">
        <f aca="false">AVERAGE(C1081:C1140)</f>
        <v>86120.8</v>
      </c>
      <c r="H1140" s="2" t="n">
        <f aca="false">SIGN(C1140-G1140)</f>
        <v>-1</v>
      </c>
      <c r="I1140" s="0" t="n">
        <f aca="false">B1140-B1139</f>
        <v>5.89000000000033</v>
      </c>
      <c r="J1140" s="0" t="n">
        <f aca="false">H1139*I1140</f>
        <v>-5.89000000000033</v>
      </c>
      <c r="K1140" s="0" t="n">
        <f aca="false">K1139+I1140*L1139</f>
        <v>48724.3499999998</v>
      </c>
      <c r="L1140" s="0" t="n">
        <f aca="false">INT(K1140*$O$1/B1140)*H1140</f>
        <v>-63</v>
      </c>
      <c r="M1140" s="0" t="n">
        <f aca="false">ABS(L1140-L1139)</f>
        <v>0</v>
      </c>
      <c r="N1140" s="0" t="n">
        <f aca="false">COUNTIF(工作表2!$A$2:$A$248,A1140)</f>
        <v>0</v>
      </c>
      <c r="P1140" s="0" t="n">
        <f aca="false">D1140-IF(N1139=1,E1139,D1139)</f>
        <v>2</v>
      </c>
      <c r="Q1140" s="0" t="n">
        <f aca="false">H1139*P1140</f>
        <v>-2</v>
      </c>
      <c r="R1140" s="0" t="n">
        <f aca="false">R1139+P1140*S1139</f>
        <v>627</v>
      </c>
      <c r="S1140" s="0" t="n">
        <f aca="false">INT(R1140*$O$1/IF(N1140=1,E1140,D1140))*H1140</f>
        <v>-0</v>
      </c>
      <c r="T1140" s="0" t="n">
        <f aca="false">IF(N1140=1,ABS(S1140)+ABS(60),ABS(S1140-S1139))</f>
        <v>0</v>
      </c>
    </row>
    <row r="1141" customFormat="false" ht="15" hidden="false" customHeight="false" outlineLevel="0" collapsed="false">
      <c r="A1141" s="1" t="n">
        <v>37665</v>
      </c>
      <c r="B1141" s="2" t="n">
        <v>4507.96</v>
      </c>
      <c r="C1141" s="2" t="n">
        <v>57140</v>
      </c>
      <c r="D1141" s="2" t="n">
        <v>4485</v>
      </c>
      <c r="E1141" s="2" t="n">
        <v>4486</v>
      </c>
      <c r="F1141" s="2" t="n">
        <f aca="false">AVERAGE(B1082:B1141)</f>
        <v>4724.11016666667</v>
      </c>
      <c r="G1141" s="2" t="n">
        <f aca="false">AVERAGE(C1082:C1141)</f>
        <v>85676.5166666667</v>
      </c>
      <c r="H1141" s="2" t="n">
        <f aca="false">SIGN(C1141-G1141)</f>
        <v>-1</v>
      </c>
      <c r="I1141" s="0" t="n">
        <f aca="false">B1141-B1140</f>
        <v>-116.91</v>
      </c>
      <c r="J1141" s="0" t="n">
        <f aca="false">H1140*I1141</f>
        <v>116.91</v>
      </c>
      <c r="K1141" s="0" t="n">
        <f aca="false">K1140+I1141*L1140</f>
        <v>56089.6799999998</v>
      </c>
      <c r="L1141" s="0" t="n">
        <f aca="false">INT(K1141*$O$1/B1141)*H1141</f>
        <v>-74</v>
      </c>
      <c r="M1141" s="0" t="n">
        <f aca="false">ABS(L1141-L1140)</f>
        <v>11</v>
      </c>
      <c r="N1141" s="0" t="n">
        <f aca="false">COUNTIF(工作表2!$A$2:$A$248,A1141)</f>
        <v>0</v>
      </c>
      <c r="P1141" s="0" t="n">
        <f aca="false">D1141-IF(N1140=1,E1140,D1140)</f>
        <v>-152</v>
      </c>
      <c r="Q1141" s="0" t="n">
        <f aca="false">H1140*P1141</f>
        <v>152</v>
      </c>
      <c r="R1141" s="0" t="n">
        <f aca="false">R1140+P1141*S1140</f>
        <v>627</v>
      </c>
      <c r="S1141" s="0" t="n">
        <f aca="false">INT(R1141*$O$1/IF(N1141=1,E1141,D1141))*H1141</f>
        <v>-0</v>
      </c>
      <c r="T1141" s="0" t="n">
        <f aca="false">IF(N1141=1,ABS(S1141)+ABS(60),ABS(S1141-S1140))</f>
        <v>0</v>
      </c>
    </row>
    <row r="1142" customFormat="false" ht="15" hidden="false" customHeight="false" outlineLevel="0" collapsed="false">
      <c r="A1142" s="1" t="n">
        <v>37666</v>
      </c>
      <c r="B1142" s="2" t="n">
        <v>4493.99</v>
      </c>
      <c r="C1142" s="2" t="n">
        <v>55469</v>
      </c>
      <c r="D1142" s="2" t="n">
        <v>4489</v>
      </c>
      <c r="E1142" s="2" t="n">
        <v>4489</v>
      </c>
      <c r="F1142" s="2" t="n">
        <f aca="false">AVERAGE(B1083:B1142)</f>
        <v>4721.14716666667</v>
      </c>
      <c r="G1142" s="2" t="n">
        <f aca="false">AVERAGE(C1083:C1142)</f>
        <v>84903.9333333333</v>
      </c>
      <c r="H1142" s="2" t="n">
        <f aca="false">SIGN(C1142-G1142)</f>
        <v>-1</v>
      </c>
      <c r="I1142" s="0" t="n">
        <f aca="false">B1142-B1141</f>
        <v>-13.9700000000003</v>
      </c>
      <c r="J1142" s="0" t="n">
        <f aca="false">H1141*I1142</f>
        <v>13.9700000000003</v>
      </c>
      <c r="K1142" s="0" t="n">
        <f aca="false">K1141+I1142*L1141</f>
        <v>57123.4599999999</v>
      </c>
      <c r="L1142" s="0" t="n">
        <f aca="false">INT(K1142*$O$1/B1142)*H1142</f>
        <v>-76</v>
      </c>
      <c r="M1142" s="0" t="n">
        <f aca="false">ABS(L1142-L1141)</f>
        <v>2</v>
      </c>
      <c r="N1142" s="0" t="n">
        <f aca="false">COUNTIF(工作表2!$A$2:$A$248,A1142)</f>
        <v>0</v>
      </c>
      <c r="P1142" s="0" t="n">
        <f aca="false">D1142-IF(N1141=1,E1141,D1141)</f>
        <v>4</v>
      </c>
      <c r="Q1142" s="0" t="n">
        <f aca="false">H1141*P1142</f>
        <v>-4</v>
      </c>
      <c r="R1142" s="0" t="n">
        <f aca="false">R1141+P1142*S1141</f>
        <v>627</v>
      </c>
      <c r="S1142" s="0" t="n">
        <f aca="false">INT(R1142*$O$1/IF(N1142=1,E1142,D1142))*H1142</f>
        <v>-0</v>
      </c>
      <c r="T1142" s="0" t="n">
        <f aca="false">IF(N1142=1,ABS(S1142)+ABS(60),ABS(S1142-S1141))</f>
        <v>0</v>
      </c>
    </row>
    <row r="1143" customFormat="false" ht="15" hidden="false" customHeight="false" outlineLevel="0" collapsed="false">
      <c r="A1143" s="1" t="n">
        <v>37669</v>
      </c>
      <c r="B1143" s="2" t="n">
        <v>4705.08</v>
      </c>
      <c r="C1143" s="2" t="n">
        <v>68483</v>
      </c>
      <c r="D1143" s="2" t="n">
        <v>4690</v>
      </c>
      <c r="E1143" s="2" t="n">
        <v>4682</v>
      </c>
      <c r="F1143" s="2" t="n">
        <f aca="false">AVERAGE(B1084:B1143)</f>
        <v>4721.80583333333</v>
      </c>
      <c r="G1143" s="2" t="n">
        <f aca="false">AVERAGE(C1084:C1143)</f>
        <v>84431.85</v>
      </c>
      <c r="H1143" s="2" t="n">
        <f aca="false">SIGN(C1143-G1143)</f>
        <v>-1</v>
      </c>
      <c r="I1143" s="0" t="n">
        <f aca="false">B1143-B1142</f>
        <v>211.09</v>
      </c>
      <c r="J1143" s="0" t="n">
        <f aca="false">H1142*I1143</f>
        <v>-211.09</v>
      </c>
      <c r="K1143" s="0" t="n">
        <f aca="false">K1142+I1143*L1142</f>
        <v>41080.6199999998</v>
      </c>
      <c r="L1143" s="0" t="n">
        <f aca="false">INT(K1143*$O$1/B1143)*H1143</f>
        <v>-52</v>
      </c>
      <c r="M1143" s="0" t="n">
        <f aca="false">ABS(L1143-L1142)</f>
        <v>24</v>
      </c>
      <c r="N1143" s="0" t="n">
        <f aca="false">COUNTIF(工作表2!$A$2:$A$248,A1143)</f>
        <v>0</v>
      </c>
      <c r="P1143" s="0" t="n">
        <f aca="false">D1143-IF(N1142=1,E1142,D1142)</f>
        <v>201</v>
      </c>
      <c r="Q1143" s="0" t="n">
        <f aca="false">H1142*P1143</f>
        <v>-201</v>
      </c>
      <c r="R1143" s="0" t="n">
        <f aca="false">R1142+P1143*S1142</f>
        <v>627</v>
      </c>
      <c r="S1143" s="0" t="n">
        <f aca="false">INT(R1143*$O$1/IF(N1143=1,E1143,D1143))*H1143</f>
        <v>-0</v>
      </c>
      <c r="T1143" s="0" t="n">
        <f aca="false">IF(N1143=1,ABS(S1143)+ABS(60),ABS(S1143-S1142))</f>
        <v>0</v>
      </c>
    </row>
    <row r="1144" customFormat="false" ht="15" hidden="false" customHeight="false" outlineLevel="0" collapsed="false">
      <c r="A1144" s="1" t="n">
        <v>37670</v>
      </c>
      <c r="B1144" s="2" t="n">
        <v>4605.31</v>
      </c>
      <c r="C1144" s="2" t="n">
        <v>61540</v>
      </c>
      <c r="D1144" s="2" t="n">
        <v>4636</v>
      </c>
      <c r="E1144" s="2" t="n">
        <v>4617</v>
      </c>
      <c r="F1144" s="2" t="n">
        <f aca="false">AVERAGE(B1085:B1144)</f>
        <v>4718.3355</v>
      </c>
      <c r="G1144" s="2" t="n">
        <f aca="false">AVERAGE(C1085:C1144)</f>
        <v>83472.9666666667</v>
      </c>
      <c r="H1144" s="2" t="n">
        <f aca="false">SIGN(C1144-G1144)</f>
        <v>-1</v>
      </c>
      <c r="I1144" s="0" t="n">
        <f aca="false">B1144-B1143</f>
        <v>-99.7699999999995</v>
      </c>
      <c r="J1144" s="0" t="n">
        <f aca="false">H1143*I1144</f>
        <v>99.7699999999995</v>
      </c>
      <c r="K1144" s="0" t="n">
        <f aca="false">K1143+I1144*L1143</f>
        <v>46268.6599999998</v>
      </c>
      <c r="L1144" s="0" t="n">
        <f aca="false">INT(K1144*$O$1/B1144)*H1144</f>
        <v>-60</v>
      </c>
      <c r="M1144" s="0" t="n">
        <f aca="false">ABS(L1144-L1143)</f>
        <v>8</v>
      </c>
      <c r="N1144" s="0" t="n">
        <f aca="false">COUNTIF(工作表2!$A$2:$A$248,A1144)</f>
        <v>0</v>
      </c>
      <c r="P1144" s="0" t="n">
        <f aca="false">D1144-IF(N1143=1,E1143,D1143)</f>
        <v>-54</v>
      </c>
      <c r="Q1144" s="0" t="n">
        <f aca="false">H1143*P1144</f>
        <v>54</v>
      </c>
      <c r="R1144" s="0" t="n">
        <f aca="false">R1143+P1144*S1143</f>
        <v>627</v>
      </c>
      <c r="S1144" s="0" t="n">
        <f aca="false">INT(R1144*$O$1/IF(N1144=1,E1144,D1144))*H1144</f>
        <v>-0</v>
      </c>
      <c r="T1144" s="0" t="n">
        <f aca="false">IF(N1144=1,ABS(S1144)+ABS(60),ABS(S1144-S1143))</f>
        <v>0</v>
      </c>
    </row>
    <row r="1145" customFormat="false" ht="15" hidden="false" customHeight="false" outlineLevel="0" collapsed="false">
      <c r="A1145" s="1" t="n">
        <v>37671</v>
      </c>
      <c r="B1145" s="2" t="n">
        <v>4550.83</v>
      </c>
      <c r="C1145" s="2" t="n">
        <v>65216</v>
      </c>
      <c r="D1145" s="2" t="n">
        <v>4545</v>
      </c>
      <c r="E1145" s="2" t="n">
        <v>4531</v>
      </c>
      <c r="F1145" s="2" t="n">
        <f aca="false">AVERAGE(B1086:B1145)</f>
        <v>4714.33916666667</v>
      </c>
      <c r="G1145" s="2" t="n">
        <f aca="false">AVERAGE(C1086:C1145)</f>
        <v>82806.9166666667</v>
      </c>
      <c r="H1145" s="2" t="n">
        <f aca="false">SIGN(C1145-G1145)</f>
        <v>-1</v>
      </c>
      <c r="I1145" s="0" t="n">
        <f aca="false">B1145-B1144</f>
        <v>-54.4800000000005</v>
      </c>
      <c r="J1145" s="0" t="n">
        <f aca="false">H1144*I1145</f>
        <v>54.4800000000005</v>
      </c>
      <c r="K1145" s="0" t="n">
        <f aca="false">K1144+I1145*L1144</f>
        <v>49537.4599999998</v>
      </c>
      <c r="L1145" s="0" t="n">
        <f aca="false">INT(K1145*$O$1/B1145)*H1145</f>
        <v>-65</v>
      </c>
      <c r="M1145" s="0" t="n">
        <f aca="false">ABS(L1145-L1144)</f>
        <v>5</v>
      </c>
      <c r="N1145" s="0" t="n">
        <f aca="false">COUNTIF(工作表2!$A$2:$A$248,A1145)</f>
        <v>1</v>
      </c>
      <c r="P1145" s="0" t="n">
        <f aca="false">D1145-IF(N1144=1,E1144,D1144)</f>
        <v>-91</v>
      </c>
      <c r="Q1145" s="0" t="n">
        <f aca="false">H1144*P1145</f>
        <v>91</v>
      </c>
      <c r="R1145" s="0" t="n">
        <f aca="false">R1144+P1145*S1144</f>
        <v>627</v>
      </c>
      <c r="S1145" s="0" t="n">
        <f aca="false">INT(R1145*$O$1/IF(N1145=1,E1145,D1145))*H1145</f>
        <v>-0</v>
      </c>
      <c r="T1145" s="0" t="n">
        <f aca="false">IF(N1145=1,ABS(S1145)+ABS(60),ABS(S1145-S1144))</f>
        <v>60</v>
      </c>
    </row>
    <row r="1146" customFormat="false" ht="15" hidden="false" customHeight="false" outlineLevel="0" collapsed="false">
      <c r="A1146" s="1" t="n">
        <v>37672</v>
      </c>
      <c r="B1146" s="2" t="n">
        <v>4550.7</v>
      </c>
      <c r="C1146" s="2" t="n">
        <v>62166</v>
      </c>
      <c r="D1146" s="2" t="n">
        <v>4560</v>
      </c>
      <c r="E1146" s="2" t="n">
        <v>4536</v>
      </c>
      <c r="F1146" s="2" t="n">
        <f aca="false">AVERAGE(B1087:B1146)</f>
        <v>4711.40916666667</v>
      </c>
      <c r="G1146" s="2" t="n">
        <f aca="false">AVERAGE(C1087:C1146)</f>
        <v>82675.9833333333</v>
      </c>
      <c r="H1146" s="2" t="n">
        <f aca="false">SIGN(C1146-G1146)</f>
        <v>-1</v>
      </c>
      <c r="I1146" s="0" t="n">
        <f aca="false">B1146-B1145</f>
        <v>-0.130000000000109</v>
      </c>
      <c r="J1146" s="0" t="n">
        <f aca="false">H1145*I1146</f>
        <v>0.130000000000109</v>
      </c>
      <c r="K1146" s="0" t="n">
        <f aca="false">K1145+I1146*L1145</f>
        <v>49545.9099999998</v>
      </c>
      <c r="L1146" s="0" t="n">
        <f aca="false">INT(K1146*$O$1/B1146)*H1146</f>
        <v>-65</v>
      </c>
      <c r="M1146" s="0" t="n">
        <f aca="false">ABS(L1146-L1145)</f>
        <v>0</v>
      </c>
      <c r="N1146" s="0" t="n">
        <f aca="false">COUNTIF(工作表2!$A$2:$A$248,A1146)</f>
        <v>0</v>
      </c>
      <c r="P1146" s="0" t="n">
        <f aca="false">D1146-IF(N1145=1,E1145,D1145)</f>
        <v>29</v>
      </c>
      <c r="Q1146" s="0" t="n">
        <f aca="false">H1145*P1146</f>
        <v>-29</v>
      </c>
      <c r="R1146" s="0" t="n">
        <f aca="false">R1145+P1146*S1145</f>
        <v>627</v>
      </c>
      <c r="S1146" s="0" t="n">
        <f aca="false">INT(R1146*$O$1/IF(N1146=1,E1146,D1146))*H1146</f>
        <v>-0</v>
      </c>
      <c r="T1146" s="0" t="n">
        <f aca="false">IF(N1146=1,ABS(S1146)+ABS(60),ABS(S1146-S1145))</f>
        <v>0</v>
      </c>
    </row>
    <row r="1147" customFormat="false" ht="15" hidden="false" customHeight="false" outlineLevel="0" collapsed="false">
      <c r="A1147" s="1" t="n">
        <v>37673</v>
      </c>
      <c r="B1147" s="2" t="n">
        <v>4548.35</v>
      </c>
      <c r="C1147" s="2" t="n">
        <v>49851</v>
      </c>
      <c r="D1147" s="2" t="n">
        <v>4540</v>
      </c>
      <c r="E1147" s="2" t="n">
        <v>4530</v>
      </c>
      <c r="F1147" s="2" t="n">
        <f aca="false">AVERAGE(B1088:B1147)</f>
        <v>4709.65666666667</v>
      </c>
      <c r="G1147" s="2" t="n">
        <f aca="false">AVERAGE(C1088:C1147)</f>
        <v>82332.6333333333</v>
      </c>
      <c r="H1147" s="2" t="n">
        <f aca="false">SIGN(C1147-G1147)</f>
        <v>-1</v>
      </c>
      <c r="I1147" s="0" t="n">
        <f aca="false">B1147-B1146</f>
        <v>-2.34999999999945</v>
      </c>
      <c r="J1147" s="0" t="n">
        <f aca="false">H1146*I1147</f>
        <v>2.34999999999945</v>
      </c>
      <c r="K1147" s="0" t="n">
        <f aca="false">K1146+I1147*L1146</f>
        <v>49698.6599999998</v>
      </c>
      <c r="L1147" s="0" t="n">
        <f aca="false">INT(K1147*$O$1/B1147)*H1147</f>
        <v>-65</v>
      </c>
      <c r="M1147" s="0" t="n">
        <f aca="false">ABS(L1147-L1146)</f>
        <v>0</v>
      </c>
      <c r="N1147" s="0" t="n">
        <f aca="false">COUNTIF(工作表2!$A$2:$A$248,A1147)</f>
        <v>0</v>
      </c>
      <c r="P1147" s="0" t="n">
        <f aca="false">D1147-IF(N1146=1,E1146,D1146)</f>
        <v>-20</v>
      </c>
      <c r="Q1147" s="0" t="n">
        <f aca="false">H1146*P1147</f>
        <v>20</v>
      </c>
      <c r="R1147" s="0" t="n">
        <f aca="false">R1146+P1147*S1146</f>
        <v>627</v>
      </c>
      <c r="S1147" s="0" t="n">
        <f aca="false">INT(R1147*$O$1/IF(N1147=1,E1147,D1147))*H1147</f>
        <v>-0</v>
      </c>
      <c r="T1147" s="0" t="n">
        <f aca="false">IF(N1147=1,ABS(S1147)+ABS(60),ABS(S1147-S1146))</f>
        <v>0</v>
      </c>
    </row>
    <row r="1148" customFormat="false" ht="15" hidden="false" customHeight="false" outlineLevel="0" collapsed="false">
      <c r="A1148" s="1" t="n">
        <v>37676</v>
      </c>
      <c r="B1148" s="2" t="n">
        <v>4609.2</v>
      </c>
      <c r="C1148" s="2" t="n">
        <v>43866</v>
      </c>
      <c r="D1148" s="2" t="n">
        <v>4601</v>
      </c>
      <c r="E1148" s="2" t="n">
        <v>4630</v>
      </c>
      <c r="F1148" s="2" t="n">
        <f aca="false">AVERAGE(B1089:B1148)</f>
        <v>4710.1525</v>
      </c>
      <c r="G1148" s="2" t="n">
        <f aca="false">AVERAGE(C1089:C1148)</f>
        <v>81772.3333333333</v>
      </c>
      <c r="H1148" s="2" t="n">
        <f aca="false">SIGN(C1148-G1148)</f>
        <v>-1</v>
      </c>
      <c r="I1148" s="0" t="n">
        <f aca="false">B1148-B1147</f>
        <v>60.8499999999995</v>
      </c>
      <c r="J1148" s="0" t="n">
        <f aca="false">H1147*I1148</f>
        <v>-60.8499999999995</v>
      </c>
      <c r="K1148" s="0" t="n">
        <f aca="false">K1147+I1148*L1147</f>
        <v>45743.4099999999</v>
      </c>
      <c r="L1148" s="0" t="n">
        <f aca="false">INT(K1148*$O$1/B1148)*H1148</f>
        <v>-59</v>
      </c>
      <c r="M1148" s="0" t="n">
        <f aca="false">ABS(L1148-L1147)</f>
        <v>6</v>
      </c>
      <c r="N1148" s="0" t="n">
        <f aca="false">COUNTIF(工作表2!$A$2:$A$248,A1148)</f>
        <v>0</v>
      </c>
      <c r="P1148" s="0" t="n">
        <f aca="false">D1148-IF(N1147=1,E1147,D1147)</f>
        <v>61</v>
      </c>
      <c r="Q1148" s="0" t="n">
        <f aca="false">H1147*P1148</f>
        <v>-61</v>
      </c>
      <c r="R1148" s="0" t="n">
        <f aca="false">R1147+P1148*S1147</f>
        <v>627</v>
      </c>
      <c r="S1148" s="0" t="n">
        <f aca="false">INT(R1148*$O$1/IF(N1148=1,E1148,D1148))*H1148</f>
        <v>-0</v>
      </c>
      <c r="T1148" s="0" t="n">
        <f aca="false">IF(N1148=1,ABS(S1148)+ABS(60),ABS(S1148-S1147))</f>
        <v>0</v>
      </c>
    </row>
    <row r="1149" customFormat="false" ht="15" hidden="false" customHeight="false" outlineLevel="0" collapsed="false">
      <c r="A1149" s="1" t="n">
        <v>37677</v>
      </c>
      <c r="B1149" s="2" t="n">
        <v>4454.35</v>
      </c>
      <c r="C1149" s="2" t="n">
        <v>48034</v>
      </c>
      <c r="D1149" s="2" t="n">
        <v>4450</v>
      </c>
      <c r="E1149" s="2" t="n">
        <v>4432</v>
      </c>
      <c r="F1149" s="2" t="n">
        <f aca="false">AVERAGE(B1090:B1149)</f>
        <v>4705.9315</v>
      </c>
      <c r="G1149" s="2" t="n">
        <f aca="false">AVERAGE(C1090:C1149)</f>
        <v>81057.8</v>
      </c>
      <c r="H1149" s="2" t="n">
        <f aca="false">SIGN(C1149-G1149)</f>
        <v>-1</v>
      </c>
      <c r="I1149" s="0" t="n">
        <f aca="false">B1149-B1148</f>
        <v>-154.849999999999</v>
      </c>
      <c r="J1149" s="0" t="n">
        <f aca="false">H1148*I1149</f>
        <v>154.849999999999</v>
      </c>
      <c r="K1149" s="0" t="n">
        <f aca="false">K1148+I1149*L1148</f>
        <v>54879.5599999998</v>
      </c>
      <c r="L1149" s="0" t="n">
        <f aca="false">INT(K1149*$O$1/B1149)*H1149</f>
        <v>-73</v>
      </c>
      <c r="M1149" s="0" t="n">
        <f aca="false">ABS(L1149-L1148)</f>
        <v>14</v>
      </c>
      <c r="N1149" s="0" t="n">
        <f aca="false">COUNTIF(工作表2!$A$2:$A$248,A1149)</f>
        <v>0</v>
      </c>
      <c r="P1149" s="0" t="n">
        <f aca="false">D1149-IF(N1148=1,E1148,D1148)</f>
        <v>-151</v>
      </c>
      <c r="Q1149" s="0" t="n">
        <f aca="false">H1148*P1149</f>
        <v>151</v>
      </c>
      <c r="R1149" s="0" t="n">
        <f aca="false">R1148+P1149*S1148</f>
        <v>627</v>
      </c>
      <c r="S1149" s="0" t="n">
        <f aca="false">INT(R1149*$O$1/IF(N1149=1,E1149,D1149))*H1149</f>
        <v>-0</v>
      </c>
      <c r="T1149" s="0" t="n">
        <f aca="false">IF(N1149=1,ABS(S1149)+ABS(60),ABS(S1149-S1148))</f>
        <v>0</v>
      </c>
    </row>
    <row r="1150" customFormat="false" ht="15" hidden="false" customHeight="false" outlineLevel="0" collapsed="false">
      <c r="A1150" s="1" t="n">
        <v>37678</v>
      </c>
      <c r="B1150" s="2" t="n">
        <v>4456.69</v>
      </c>
      <c r="C1150" s="2" t="n">
        <v>45753</v>
      </c>
      <c r="D1150" s="2" t="n">
        <v>4451</v>
      </c>
      <c r="E1150" s="2" t="n">
        <v>4452</v>
      </c>
      <c r="F1150" s="2" t="n">
        <f aca="false">AVERAGE(B1091:B1150)</f>
        <v>4701.49033333333</v>
      </c>
      <c r="G1150" s="2" t="n">
        <f aca="false">AVERAGE(C1091:C1150)</f>
        <v>80846.5166666667</v>
      </c>
      <c r="H1150" s="2" t="n">
        <f aca="false">SIGN(C1150-G1150)</f>
        <v>-1</v>
      </c>
      <c r="I1150" s="0" t="n">
        <f aca="false">B1150-B1149</f>
        <v>2.33999999999924</v>
      </c>
      <c r="J1150" s="0" t="n">
        <f aca="false">H1149*I1150</f>
        <v>-2.33999999999924</v>
      </c>
      <c r="K1150" s="0" t="n">
        <f aca="false">K1149+I1150*L1149</f>
        <v>54708.7399999999</v>
      </c>
      <c r="L1150" s="0" t="n">
        <f aca="false">INT(K1150*$O$1/B1150)*H1150</f>
        <v>-73</v>
      </c>
      <c r="M1150" s="0" t="n">
        <f aca="false">ABS(L1150-L1149)</f>
        <v>0</v>
      </c>
      <c r="N1150" s="0" t="n">
        <f aca="false">COUNTIF(工作表2!$A$2:$A$248,A1150)</f>
        <v>0</v>
      </c>
      <c r="P1150" s="0" t="n">
        <f aca="false">D1150-IF(N1149=1,E1149,D1149)</f>
        <v>1</v>
      </c>
      <c r="Q1150" s="0" t="n">
        <f aca="false">H1149*P1150</f>
        <v>-1</v>
      </c>
      <c r="R1150" s="0" t="n">
        <f aca="false">R1149+P1150*S1149</f>
        <v>627</v>
      </c>
      <c r="S1150" s="0" t="n">
        <f aca="false">INT(R1150*$O$1/IF(N1150=1,E1150,D1150))*H1150</f>
        <v>-0</v>
      </c>
      <c r="T1150" s="0" t="n">
        <f aca="false">IF(N1150=1,ABS(S1150)+ABS(60),ABS(S1150-S1149))</f>
        <v>0</v>
      </c>
    </row>
    <row r="1151" customFormat="false" ht="15" hidden="false" customHeight="false" outlineLevel="0" collapsed="false">
      <c r="A1151" s="1" t="n">
        <v>37679</v>
      </c>
      <c r="B1151" s="2" t="n">
        <v>4432.46</v>
      </c>
      <c r="C1151" s="2" t="n">
        <v>41820</v>
      </c>
      <c r="D1151" s="2" t="n">
        <v>4408</v>
      </c>
      <c r="E1151" s="2" t="n">
        <v>4401</v>
      </c>
      <c r="F1151" s="2" t="n">
        <f aca="false">AVERAGE(B1092:B1151)</f>
        <v>4697.39983333333</v>
      </c>
      <c r="G1151" s="2" t="n">
        <f aca="false">AVERAGE(C1092:C1151)</f>
        <v>80304.2833333334</v>
      </c>
      <c r="H1151" s="2" t="n">
        <f aca="false">SIGN(C1151-G1151)</f>
        <v>-1</v>
      </c>
      <c r="I1151" s="0" t="n">
        <f aca="false">B1151-B1150</f>
        <v>-24.2299999999996</v>
      </c>
      <c r="J1151" s="0" t="n">
        <f aca="false">H1150*I1151</f>
        <v>24.2299999999996</v>
      </c>
      <c r="K1151" s="0" t="n">
        <f aca="false">K1150+I1151*L1150</f>
        <v>56477.5299999999</v>
      </c>
      <c r="L1151" s="0" t="n">
        <f aca="false">INT(K1151*$O$1/B1151)*H1151</f>
        <v>-76</v>
      </c>
      <c r="M1151" s="0" t="n">
        <f aca="false">ABS(L1151-L1150)</f>
        <v>3</v>
      </c>
      <c r="N1151" s="0" t="n">
        <f aca="false">COUNTIF(工作表2!$A$2:$A$248,A1151)</f>
        <v>0</v>
      </c>
      <c r="P1151" s="0" t="n">
        <f aca="false">D1151-IF(N1150=1,E1150,D1150)</f>
        <v>-43</v>
      </c>
      <c r="Q1151" s="0" t="n">
        <f aca="false">H1150*P1151</f>
        <v>43</v>
      </c>
      <c r="R1151" s="0" t="n">
        <f aca="false">R1150+P1151*S1150</f>
        <v>627</v>
      </c>
      <c r="S1151" s="0" t="n">
        <f aca="false">INT(R1151*$O$1/IF(N1151=1,E1151,D1151))*H1151</f>
        <v>-0</v>
      </c>
      <c r="T1151" s="0" t="n">
        <f aca="false">IF(N1151=1,ABS(S1151)+ABS(60),ABS(S1151-S1150))</f>
        <v>0</v>
      </c>
    </row>
    <row r="1152" customFormat="false" ht="15" hidden="false" customHeight="false" outlineLevel="0" collapsed="false">
      <c r="A1152" s="1" t="n">
        <v>37683</v>
      </c>
      <c r="B1152" s="2" t="n">
        <v>4526.69</v>
      </c>
      <c r="C1152" s="2" t="n">
        <v>45843</v>
      </c>
      <c r="D1152" s="2" t="n">
        <v>4515</v>
      </c>
      <c r="E1152" s="2" t="n">
        <v>4518</v>
      </c>
      <c r="F1152" s="2" t="n">
        <f aca="false">AVERAGE(B1093:B1152)</f>
        <v>4695.6275</v>
      </c>
      <c r="G1152" s="2" t="n">
        <f aca="false">AVERAGE(C1093:C1152)</f>
        <v>80104.6166666667</v>
      </c>
      <c r="H1152" s="2" t="n">
        <f aca="false">SIGN(C1152-G1152)</f>
        <v>-1</v>
      </c>
      <c r="I1152" s="0" t="n">
        <f aca="false">B1152-B1151</f>
        <v>94.2299999999996</v>
      </c>
      <c r="J1152" s="0" t="n">
        <f aca="false">H1151*I1152</f>
        <v>-94.2299999999996</v>
      </c>
      <c r="K1152" s="0" t="n">
        <f aca="false">K1151+I1152*L1151</f>
        <v>49316.0499999999</v>
      </c>
      <c r="L1152" s="0" t="n">
        <f aca="false">INT(K1152*$O$1/B1152)*H1152</f>
        <v>-65</v>
      </c>
      <c r="M1152" s="0" t="n">
        <f aca="false">ABS(L1152-L1151)</f>
        <v>11</v>
      </c>
      <c r="N1152" s="0" t="n">
        <f aca="false">COUNTIF(工作表2!$A$2:$A$248,A1152)</f>
        <v>0</v>
      </c>
      <c r="P1152" s="0" t="n">
        <f aca="false">D1152-IF(N1151=1,E1151,D1151)</f>
        <v>107</v>
      </c>
      <c r="Q1152" s="0" t="n">
        <f aca="false">H1151*P1152</f>
        <v>-107</v>
      </c>
      <c r="R1152" s="0" t="n">
        <f aca="false">R1151+P1152*S1151</f>
        <v>627</v>
      </c>
      <c r="S1152" s="0" t="n">
        <f aca="false">INT(R1152*$O$1/IF(N1152=1,E1152,D1152))*H1152</f>
        <v>-0</v>
      </c>
      <c r="T1152" s="0" t="n">
        <f aca="false">IF(N1152=1,ABS(S1152)+ABS(60),ABS(S1152-S1151))</f>
        <v>0</v>
      </c>
    </row>
    <row r="1153" customFormat="false" ht="15" hidden="false" customHeight="false" outlineLevel="0" collapsed="false">
      <c r="A1153" s="1" t="n">
        <v>37684</v>
      </c>
      <c r="B1153" s="2" t="n">
        <v>4499.69</v>
      </c>
      <c r="C1153" s="2" t="n">
        <v>43984</v>
      </c>
      <c r="D1153" s="2" t="n">
        <v>4469</v>
      </c>
      <c r="E1153" s="2" t="n">
        <v>4461</v>
      </c>
      <c r="F1153" s="2" t="n">
        <f aca="false">AVERAGE(B1094:B1153)</f>
        <v>4693.74566666667</v>
      </c>
      <c r="G1153" s="2" t="n">
        <f aca="false">AVERAGE(C1094:C1153)</f>
        <v>79562.4166666667</v>
      </c>
      <c r="H1153" s="2" t="n">
        <f aca="false">SIGN(C1153-G1153)</f>
        <v>-1</v>
      </c>
      <c r="I1153" s="0" t="n">
        <f aca="false">B1153-B1152</f>
        <v>-27</v>
      </c>
      <c r="J1153" s="0" t="n">
        <f aca="false">H1152*I1153</f>
        <v>27</v>
      </c>
      <c r="K1153" s="0" t="n">
        <f aca="false">K1152+I1153*L1152</f>
        <v>51071.0499999999</v>
      </c>
      <c r="L1153" s="0" t="n">
        <f aca="false">INT(K1153*$O$1/B1153)*H1153</f>
        <v>-68</v>
      </c>
      <c r="M1153" s="0" t="n">
        <f aca="false">ABS(L1153-L1152)</f>
        <v>3</v>
      </c>
      <c r="N1153" s="0" t="n">
        <f aca="false">COUNTIF(工作表2!$A$2:$A$248,A1153)</f>
        <v>0</v>
      </c>
      <c r="P1153" s="0" t="n">
        <f aca="false">D1153-IF(N1152=1,E1152,D1152)</f>
        <v>-46</v>
      </c>
      <c r="Q1153" s="0" t="n">
        <f aca="false">H1152*P1153</f>
        <v>46</v>
      </c>
      <c r="R1153" s="0" t="n">
        <f aca="false">R1152+P1153*S1152</f>
        <v>627</v>
      </c>
      <c r="S1153" s="0" t="n">
        <f aca="false">INT(R1153*$O$1/IF(N1153=1,E1153,D1153))*H1153</f>
        <v>-0</v>
      </c>
      <c r="T1153" s="0" t="n">
        <f aca="false">IF(N1153=1,ABS(S1153)+ABS(60),ABS(S1153-S1152))</f>
        <v>0</v>
      </c>
    </row>
    <row r="1154" customFormat="false" ht="15" hidden="false" customHeight="false" outlineLevel="0" collapsed="false">
      <c r="A1154" s="1" t="n">
        <v>37685</v>
      </c>
      <c r="B1154" s="2" t="n">
        <v>4418.11</v>
      </c>
      <c r="C1154" s="2" t="n">
        <v>48819</v>
      </c>
      <c r="D1154" s="2" t="n">
        <v>4389</v>
      </c>
      <c r="E1154" s="2" t="n">
        <v>4398</v>
      </c>
      <c r="F1154" s="2" t="n">
        <f aca="false">AVERAGE(B1095:B1154)</f>
        <v>4689.936</v>
      </c>
      <c r="G1154" s="2" t="n">
        <f aca="false">AVERAGE(C1095:C1154)</f>
        <v>79326.0833333333</v>
      </c>
      <c r="H1154" s="2" t="n">
        <f aca="false">SIGN(C1154-G1154)</f>
        <v>-1</v>
      </c>
      <c r="I1154" s="0" t="n">
        <f aca="false">B1154-B1153</f>
        <v>-81.5799999999999</v>
      </c>
      <c r="J1154" s="0" t="n">
        <f aca="false">H1153*I1154</f>
        <v>81.5799999999999</v>
      </c>
      <c r="K1154" s="0" t="n">
        <f aca="false">K1153+I1154*L1153</f>
        <v>56618.4899999999</v>
      </c>
      <c r="L1154" s="0" t="n">
        <f aca="false">INT(K1154*$O$1/B1154)*H1154</f>
        <v>-76</v>
      </c>
      <c r="M1154" s="0" t="n">
        <f aca="false">ABS(L1154-L1153)</f>
        <v>8</v>
      </c>
      <c r="N1154" s="0" t="n">
        <f aca="false">COUNTIF(工作表2!$A$2:$A$248,A1154)</f>
        <v>0</v>
      </c>
      <c r="P1154" s="0" t="n">
        <f aca="false">D1154-IF(N1153=1,E1153,D1153)</f>
        <v>-80</v>
      </c>
      <c r="Q1154" s="0" t="n">
        <f aca="false">H1153*P1154</f>
        <v>80</v>
      </c>
      <c r="R1154" s="0" t="n">
        <f aca="false">R1153+P1154*S1153</f>
        <v>627</v>
      </c>
      <c r="S1154" s="0" t="n">
        <f aca="false">INT(R1154*$O$1/IF(N1154=1,E1154,D1154))*H1154</f>
        <v>-0</v>
      </c>
      <c r="T1154" s="0" t="n">
        <f aca="false">IF(N1154=1,ABS(S1154)+ABS(60),ABS(S1154-S1153))</f>
        <v>0</v>
      </c>
    </row>
    <row r="1155" customFormat="false" ht="15" hidden="false" customHeight="false" outlineLevel="0" collapsed="false">
      <c r="A1155" s="1" t="n">
        <v>37686</v>
      </c>
      <c r="B1155" s="2" t="n">
        <v>4397.44</v>
      </c>
      <c r="C1155" s="2" t="n">
        <v>40674</v>
      </c>
      <c r="D1155" s="2" t="n">
        <v>4397</v>
      </c>
      <c r="E1155" s="2" t="n">
        <v>4392</v>
      </c>
      <c r="F1155" s="2" t="n">
        <f aca="false">AVERAGE(B1096:B1155)</f>
        <v>4685.17366666667</v>
      </c>
      <c r="G1155" s="2" t="n">
        <f aca="false">AVERAGE(C1096:C1155)</f>
        <v>79116.65</v>
      </c>
      <c r="H1155" s="2" t="n">
        <f aca="false">SIGN(C1155-G1155)</f>
        <v>-1</v>
      </c>
      <c r="I1155" s="0" t="n">
        <f aca="false">B1155-B1154</f>
        <v>-20.6700000000001</v>
      </c>
      <c r="J1155" s="0" t="n">
        <f aca="false">H1154*I1155</f>
        <v>20.6700000000001</v>
      </c>
      <c r="K1155" s="0" t="n">
        <f aca="false">K1154+I1155*L1154</f>
        <v>58189.4099999999</v>
      </c>
      <c r="L1155" s="0" t="n">
        <f aca="false">INT(K1155*$O$1/B1155)*H1155</f>
        <v>-79</v>
      </c>
      <c r="M1155" s="0" t="n">
        <f aca="false">ABS(L1155-L1154)</f>
        <v>3</v>
      </c>
      <c r="N1155" s="0" t="n">
        <f aca="false">COUNTIF(工作表2!$A$2:$A$248,A1155)</f>
        <v>0</v>
      </c>
      <c r="P1155" s="0" t="n">
        <f aca="false">D1155-IF(N1154=1,E1154,D1154)</f>
        <v>8</v>
      </c>
      <c r="Q1155" s="0" t="n">
        <f aca="false">H1154*P1155</f>
        <v>-8</v>
      </c>
      <c r="R1155" s="0" t="n">
        <f aca="false">R1154+P1155*S1154</f>
        <v>627</v>
      </c>
      <c r="S1155" s="0" t="n">
        <f aca="false">INT(R1155*$O$1/IF(N1155=1,E1155,D1155))*H1155</f>
        <v>-0</v>
      </c>
      <c r="T1155" s="0" t="n">
        <f aca="false">IF(N1155=1,ABS(S1155)+ABS(60),ABS(S1155-S1154))</f>
        <v>0</v>
      </c>
    </row>
    <row r="1156" customFormat="false" ht="15" hidden="false" customHeight="false" outlineLevel="0" collapsed="false">
      <c r="A1156" s="1" t="n">
        <v>37687</v>
      </c>
      <c r="B1156" s="2" t="n">
        <v>4350.59</v>
      </c>
      <c r="C1156" s="2" t="n">
        <v>39396</v>
      </c>
      <c r="D1156" s="2" t="n">
        <v>4355</v>
      </c>
      <c r="E1156" s="2" t="n">
        <v>4360</v>
      </c>
      <c r="F1156" s="2" t="n">
        <f aca="false">AVERAGE(B1097:B1156)</f>
        <v>4677.78466666667</v>
      </c>
      <c r="G1156" s="2" t="n">
        <f aca="false">AVERAGE(C1097:C1156)</f>
        <v>78040.8333333333</v>
      </c>
      <c r="H1156" s="2" t="n">
        <f aca="false">SIGN(C1156-G1156)</f>
        <v>-1</v>
      </c>
      <c r="I1156" s="0" t="n">
        <f aca="false">B1156-B1155</f>
        <v>-46.8499999999995</v>
      </c>
      <c r="J1156" s="0" t="n">
        <f aca="false">H1155*I1156</f>
        <v>46.8499999999995</v>
      </c>
      <c r="K1156" s="0" t="n">
        <f aca="false">K1155+I1156*L1155</f>
        <v>61890.5599999999</v>
      </c>
      <c r="L1156" s="0" t="n">
        <f aca="false">INT(K1156*$O$1/B1156)*H1156</f>
        <v>-85</v>
      </c>
      <c r="M1156" s="0" t="n">
        <f aca="false">ABS(L1156-L1155)</f>
        <v>6</v>
      </c>
      <c r="N1156" s="0" t="n">
        <f aca="false">COUNTIF(工作表2!$A$2:$A$248,A1156)</f>
        <v>0</v>
      </c>
      <c r="P1156" s="0" t="n">
        <f aca="false">D1156-IF(N1155=1,E1155,D1155)</f>
        <v>-42</v>
      </c>
      <c r="Q1156" s="0" t="n">
        <f aca="false">H1155*P1156</f>
        <v>42</v>
      </c>
      <c r="R1156" s="0" t="n">
        <f aca="false">R1155+P1156*S1155</f>
        <v>627</v>
      </c>
      <c r="S1156" s="0" t="n">
        <f aca="false">INT(R1156*$O$1/IF(N1156=1,E1156,D1156))*H1156</f>
        <v>-0</v>
      </c>
      <c r="T1156" s="0" t="n">
        <f aca="false">IF(N1156=1,ABS(S1156)+ABS(60),ABS(S1156-S1155))</f>
        <v>0</v>
      </c>
    </row>
    <row r="1157" customFormat="false" ht="15" hidden="false" customHeight="false" outlineLevel="0" collapsed="false">
      <c r="A1157" s="1" t="n">
        <v>37690</v>
      </c>
      <c r="B1157" s="2" t="n">
        <v>4319.99</v>
      </c>
      <c r="C1157" s="2" t="n">
        <v>31661</v>
      </c>
      <c r="D1157" s="2" t="n">
        <v>4335</v>
      </c>
      <c r="E1157" s="2" t="n">
        <v>4330</v>
      </c>
      <c r="F1157" s="2" t="n">
        <f aca="false">AVERAGE(B1098:B1157)</f>
        <v>4670.993</v>
      </c>
      <c r="G1157" s="2" t="n">
        <f aca="false">AVERAGE(C1098:C1157)</f>
        <v>77378.6</v>
      </c>
      <c r="H1157" s="2" t="n">
        <f aca="false">SIGN(C1157-G1157)</f>
        <v>-1</v>
      </c>
      <c r="I1157" s="0" t="n">
        <f aca="false">B1157-B1156</f>
        <v>-30.6000000000004</v>
      </c>
      <c r="J1157" s="0" t="n">
        <f aca="false">H1156*I1157</f>
        <v>30.6000000000004</v>
      </c>
      <c r="K1157" s="0" t="n">
        <f aca="false">K1156+I1157*L1156</f>
        <v>64491.5599999999</v>
      </c>
      <c r="L1157" s="0" t="n">
        <f aca="false">INT(K1157*$O$1/B1157)*H1157</f>
        <v>-89</v>
      </c>
      <c r="M1157" s="0" t="n">
        <f aca="false">ABS(L1157-L1156)</f>
        <v>4</v>
      </c>
      <c r="N1157" s="0" t="n">
        <f aca="false">COUNTIF(工作表2!$A$2:$A$248,A1157)</f>
        <v>0</v>
      </c>
      <c r="P1157" s="0" t="n">
        <f aca="false">D1157-IF(N1156=1,E1156,D1156)</f>
        <v>-20</v>
      </c>
      <c r="Q1157" s="0" t="n">
        <f aca="false">H1156*P1157</f>
        <v>20</v>
      </c>
      <c r="R1157" s="0" t="n">
        <f aca="false">R1156+P1157*S1156</f>
        <v>627</v>
      </c>
      <c r="S1157" s="0" t="n">
        <f aca="false">INT(R1157*$O$1/IF(N1157=1,E1157,D1157))*H1157</f>
        <v>-0</v>
      </c>
      <c r="T1157" s="0" t="n">
        <f aca="false">IF(N1157=1,ABS(S1157)+ABS(60),ABS(S1157-S1156))</f>
        <v>0</v>
      </c>
    </row>
    <row r="1158" customFormat="false" ht="15" hidden="false" customHeight="false" outlineLevel="0" collapsed="false">
      <c r="A1158" s="1" t="n">
        <v>37691</v>
      </c>
      <c r="B1158" s="2" t="n">
        <v>4260.45</v>
      </c>
      <c r="C1158" s="2" t="n">
        <v>42377</v>
      </c>
      <c r="D1158" s="2" t="n">
        <v>4250</v>
      </c>
      <c r="E1158" s="2" t="n">
        <v>4259</v>
      </c>
      <c r="F1158" s="2" t="n">
        <f aca="false">AVERAGE(B1099:B1158)</f>
        <v>4662.74383333333</v>
      </c>
      <c r="G1158" s="2" t="n">
        <f aca="false">AVERAGE(C1099:C1158)</f>
        <v>77022.85</v>
      </c>
      <c r="H1158" s="2" t="n">
        <f aca="false">SIGN(C1158-G1158)</f>
        <v>-1</v>
      </c>
      <c r="I1158" s="0" t="n">
        <f aca="false">B1158-B1157</f>
        <v>-59.54</v>
      </c>
      <c r="J1158" s="0" t="n">
        <f aca="false">H1157*I1158</f>
        <v>59.54</v>
      </c>
      <c r="K1158" s="0" t="n">
        <f aca="false">K1157+I1158*L1157</f>
        <v>69790.6199999999</v>
      </c>
      <c r="L1158" s="0" t="n">
        <f aca="false">INT(K1158*$O$1/B1158)*H1158</f>
        <v>-98</v>
      </c>
      <c r="M1158" s="0" t="n">
        <f aca="false">ABS(L1158-L1157)</f>
        <v>9</v>
      </c>
      <c r="N1158" s="0" t="n">
        <f aca="false">COUNTIF(工作表2!$A$2:$A$248,A1158)</f>
        <v>0</v>
      </c>
      <c r="P1158" s="0" t="n">
        <f aca="false">D1158-IF(N1157=1,E1157,D1157)</f>
        <v>-85</v>
      </c>
      <c r="Q1158" s="0" t="n">
        <f aca="false">H1157*P1158</f>
        <v>85</v>
      </c>
      <c r="R1158" s="0" t="n">
        <f aca="false">R1157+P1158*S1157</f>
        <v>627</v>
      </c>
      <c r="S1158" s="0" t="n">
        <f aca="false">INT(R1158*$O$1/IF(N1158=1,E1158,D1158))*H1158</f>
        <v>-0</v>
      </c>
      <c r="T1158" s="0" t="n">
        <f aca="false">IF(N1158=1,ABS(S1158)+ABS(60),ABS(S1158-S1157))</f>
        <v>0</v>
      </c>
    </row>
    <row r="1159" customFormat="false" ht="15" hidden="false" customHeight="false" outlineLevel="0" collapsed="false">
      <c r="A1159" s="1" t="n">
        <v>37692</v>
      </c>
      <c r="B1159" s="2" t="n">
        <v>4328.15</v>
      </c>
      <c r="C1159" s="2" t="n">
        <v>41126</v>
      </c>
      <c r="D1159" s="2" t="n">
        <v>4305</v>
      </c>
      <c r="E1159" s="2" t="n">
        <v>4298</v>
      </c>
      <c r="F1159" s="2" t="n">
        <f aca="false">AVERAGE(B1100:B1159)</f>
        <v>4655.89666666667</v>
      </c>
      <c r="G1159" s="2" t="n">
        <f aca="false">AVERAGE(C1100:C1159)</f>
        <v>76550.0333333333</v>
      </c>
      <c r="H1159" s="2" t="n">
        <f aca="false">SIGN(C1159-G1159)</f>
        <v>-1</v>
      </c>
      <c r="I1159" s="0" t="n">
        <f aca="false">B1159-B1158</f>
        <v>67.6999999999998</v>
      </c>
      <c r="J1159" s="0" t="n">
        <f aca="false">H1158*I1159</f>
        <v>-67.6999999999998</v>
      </c>
      <c r="K1159" s="0" t="n">
        <f aca="false">K1158+I1159*L1158</f>
        <v>63156.0199999999</v>
      </c>
      <c r="L1159" s="0" t="n">
        <f aca="false">INT(K1159*$O$1/B1159)*H1159</f>
        <v>-87</v>
      </c>
      <c r="M1159" s="0" t="n">
        <f aca="false">ABS(L1159-L1158)</f>
        <v>11</v>
      </c>
      <c r="N1159" s="0" t="n">
        <f aca="false">COUNTIF(工作表2!$A$2:$A$248,A1159)</f>
        <v>0</v>
      </c>
      <c r="P1159" s="0" t="n">
        <f aca="false">D1159-IF(N1158=1,E1158,D1158)</f>
        <v>55</v>
      </c>
      <c r="Q1159" s="0" t="n">
        <f aca="false">H1158*P1159</f>
        <v>-55</v>
      </c>
      <c r="R1159" s="0" t="n">
        <f aca="false">R1158+P1159*S1158</f>
        <v>627</v>
      </c>
      <c r="S1159" s="0" t="n">
        <f aca="false">INT(R1159*$O$1/IF(N1159=1,E1159,D1159))*H1159</f>
        <v>-0</v>
      </c>
      <c r="T1159" s="0" t="n">
        <f aca="false">IF(N1159=1,ABS(S1159)+ABS(60),ABS(S1159-S1158))</f>
        <v>0</v>
      </c>
    </row>
    <row r="1160" customFormat="false" ht="15" hidden="false" customHeight="false" outlineLevel="0" collapsed="false">
      <c r="A1160" s="1" t="n">
        <v>37693</v>
      </c>
      <c r="B1160" s="2" t="n">
        <v>4378.99</v>
      </c>
      <c r="C1160" s="2" t="n">
        <v>48854</v>
      </c>
      <c r="D1160" s="2" t="n">
        <v>4353</v>
      </c>
      <c r="E1160" s="2" t="n">
        <v>4350</v>
      </c>
      <c r="F1160" s="2" t="n">
        <f aca="false">AVERAGE(B1101:B1160)</f>
        <v>4648.48533333333</v>
      </c>
      <c r="G1160" s="2" t="n">
        <f aca="false">AVERAGE(C1101:C1160)</f>
        <v>75629.4</v>
      </c>
      <c r="H1160" s="2" t="n">
        <f aca="false">SIGN(C1160-G1160)</f>
        <v>-1</v>
      </c>
      <c r="I1160" s="0" t="n">
        <f aca="false">B1160-B1159</f>
        <v>50.8400000000002</v>
      </c>
      <c r="J1160" s="0" t="n">
        <f aca="false">H1159*I1160</f>
        <v>-50.8400000000002</v>
      </c>
      <c r="K1160" s="0" t="n">
        <f aca="false">K1159+I1160*L1159</f>
        <v>58732.9399999999</v>
      </c>
      <c r="L1160" s="0" t="n">
        <f aca="false">INT(K1160*$O$1/B1160)*H1160</f>
        <v>-80</v>
      </c>
      <c r="M1160" s="0" t="n">
        <f aca="false">ABS(L1160-L1159)</f>
        <v>7</v>
      </c>
      <c r="N1160" s="0" t="n">
        <f aca="false">COUNTIF(工作表2!$A$2:$A$248,A1160)</f>
        <v>0</v>
      </c>
      <c r="P1160" s="0" t="n">
        <f aca="false">D1160-IF(N1159=1,E1159,D1159)</f>
        <v>48</v>
      </c>
      <c r="Q1160" s="0" t="n">
        <f aca="false">H1159*P1160</f>
        <v>-48</v>
      </c>
      <c r="R1160" s="0" t="n">
        <f aca="false">R1159+P1160*S1159</f>
        <v>627</v>
      </c>
      <c r="S1160" s="0" t="n">
        <f aca="false">INT(R1160*$O$1/IF(N1160=1,E1160,D1160))*H1160</f>
        <v>-0</v>
      </c>
      <c r="T1160" s="0" t="n">
        <f aca="false">IF(N1160=1,ABS(S1160)+ABS(60),ABS(S1160-S1159))</f>
        <v>0</v>
      </c>
    </row>
    <row r="1161" customFormat="false" ht="15" hidden="false" customHeight="false" outlineLevel="0" collapsed="false">
      <c r="A1161" s="1" t="n">
        <v>37694</v>
      </c>
      <c r="B1161" s="2" t="n">
        <v>4476.17</v>
      </c>
      <c r="C1161" s="2" t="n">
        <v>70497</v>
      </c>
      <c r="D1161" s="2" t="n">
        <v>4479</v>
      </c>
      <c r="E1161" s="2" t="n">
        <v>4480</v>
      </c>
      <c r="F1161" s="2" t="n">
        <f aca="false">AVERAGE(B1102:B1161)</f>
        <v>4643.838</v>
      </c>
      <c r="G1161" s="2" t="n">
        <f aca="false">AVERAGE(C1102:C1161)</f>
        <v>75303.9</v>
      </c>
      <c r="H1161" s="2" t="n">
        <f aca="false">SIGN(C1161-G1161)</f>
        <v>-1</v>
      </c>
      <c r="I1161" s="0" t="n">
        <f aca="false">B1161-B1160</f>
        <v>97.1800000000003</v>
      </c>
      <c r="J1161" s="0" t="n">
        <f aca="false">H1160*I1161</f>
        <v>-97.1800000000003</v>
      </c>
      <c r="K1161" s="0" t="n">
        <f aca="false">K1160+I1161*L1160</f>
        <v>50958.5399999999</v>
      </c>
      <c r="L1161" s="0" t="n">
        <f aca="false">INT(K1161*$O$1/B1161)*H1161</f>
        <v>-68</v>
      </c>
      <c r="M1161" s="0" t="n">
        <f aca="false">ABS(L1161-L1160)</f>
        <v>12</v>
      </c>
      <c r="N1161" s="0" t="n">
        <f aca="false">COUNTIF(工作表2!$A$2:$A$248,A1161)</f>
        <v>0</v>
      </c>
      <c r="P1161" s="0" t="n">
        <f aca="false">D1161-IF(N1160=1,E1160,D1160)</f>
        <v>126</v>
      </c>
      <c r="Q1161" s="0" t="n">
        <f aca="false">H1160*P1161</f>
        <v>-126</v>
      </c>
      <c r="R1161" s="0" t="n">
        <f aca="false">R1160+P1161*S1160</f>
        <v>627</v>
      </c>
      <c r="S1161" s="0" t="n">
        <f aca="false">INT(R1161*$O$1/IF(N1161=1,E1161,D1161))*H1161</f>
        <v>-0</v>
      </c>
      <c r="T1161" s="0" t="n">
        <f aca="false">IF(N1161=1,ABS(S1161)+ABS(60),ABS(S1161-S1160))</f>
        <v>0</v>
      </c>
    </row>
    <row r="1162" customFormat="false" ht="15" hidden="false" customHeight="false" outlineLevel="0" collapsed="false">
      <c r="A1162" s="1" t="n">
        <v>37697</v>
      </c>
      <c r="B1162" s="2" t="n">
        <v>4357.99</v>
      </c>
      <c r="C1162" s="2" t="n">
        <v>36545</v>
      </c>
      <c r="D1162" s="2" t="n">
        <v>4318</v>
      </c>
      <c r="E1162" s="2" t="n">
        <v>4293</v>
      </c>
      <c r="F1162" s="2" t="n">
        <f aca="false">AVERAGE(B1103:B1162)</f>
        <v>4638.14766666667</v>
      </c>
      <c r="G1162" s="2" t="n">
        <f aca="false">AVERAGE(C1103:C1162)</f>
        <v>74111.3666666667</v>
      </c>
      <c r="H1162" s="2" t="n">
        <f aca="false">SIGN(C1162-G1162)</f>
        <v>-1</v>
      </c>
      <c r="I1162" s="0" t="n">
        <f aca="false">B1162-B1161</f>
        <v>-118.18</v>
      </c>
      <c r="J1162" s="0" t="n">
        <f aca="false">H1161*I1162</f>
        <v>118.18</v>
      </c>
      <c r="K1162" s="0" t="n">
        <f aca="false">K1161+I1162*L1161</f>
        <v>58994.7799999999</v>
      </c>
      <c r="L1162" s="0" t="n">
        <f aca="false">INT(K1162*$O$1/B1162)*H1162</f>
        <v>-81</v>
      </c>
      <c r="M1162" s="0" t="n">
        <f aca="false">ABS(L1162-L1161)</f>
        <v>13</v>
      </c>
      <c r="N1162" s="0" t="n">
        <f aca="false">COUNTIF(工作表2!$A$2:$A$248,A1162)</f>
        <v>0</v>
      </c>
      <c r="P1162" s="0" t="n">
        <f aca="false">D1162-IF(N1161=1,E1161,D1161)</f>
        <v>-161</v>
      </c>
      <c r="Q1162" s="0" t="n">
        <f aca="false">H1161*P1162</f>
        <v>161</v>
      </c>
      <c r="R1162" s="0" t="n">
        <f aca="false">R1161+P1162*S1161</f>
        <v>627</v>
      </c>
      <c r="S1162" s="0" t="n">
        <f aca="false">INT(R1162*$O$1/IF(N1162=1,E1162,D1162))*H1162</f>
        <v>-0</v>
      </c>
      <c r="T1162" s="0" t="n">
        <f aca="false">IF(N1162=1,ABS(S1162)+ABS(60),ABS(S1162-S1161))</f>
        <v>0</v>
      </c>
    </row>
    <row r="1163" customFormat="false" ht="15" hidden="false" customHeight="false" outlineLevel="0" collapsed="false">
      <c r="A1163" s="1" t="n">
        <v>37698</v>
      </c>
      <c r="B1163" s="2" t="n">
        <v>4539.72</v>
      </c>
      <c r="C1163" s="2" t="n">
        <v>71882</v>
      </c>
      <c r="D1163" s="2" t="n">
        <v>4538</v>
      </c>
      <c r="E1163" s="2" t="n">
        <v>4545</v>
      </c>
      <c r="F1163" s="2" t="n">
        <f aca="false">AVERAGE(B1104:B1163)</f>
        <v>4635.98133333333</v>
      </c>
      <c r="G1163" s="2" t="n">
        <f aca="false">AVERAGE(C1104:C1163)</f>
        <v>73949.3833333333</v>
      </c>
      <c r="H1163" s="2" t="n">
        <f aca="false">SIGN(C1163-G1163)</f>
        <v>-1</v>
      </c>
      <c r="I1163" s="0" t="n">
        <f aca="false">B1163-B1162</f>
        <v>181.73</v>
      </c>
      <c r="J1163" s="0" t="n">
        <f aca="false">H1162*I1163</f>
        <v>-181.73</v>
      </c>
      <c r="K1163" s="0" t="n">
        <f aca="false">K1162+I1163*L1162</f>
        <v>44274.6499999998</v>
      </c>
      <c r="L1163" s="0" t="n">
        <f aca="false">INT(K1163*$O$1/B1163)*H1163</f>
        <v>-58</v>
      </c>
      <c r="M1163" s="0" t="n">
        <f aca="false">ABS(L1163-L1162)</f>
        <v>23</v>
      </c>
      <c r="N1163" s="0" t="n">
        <f aca="false">COUNTIF(工作表2!$A$2:$A$248,A1163)</f>
        <v>0</v>
      </c>
      <c r="P1163" s="0" t="n">
        <f aca="false">D1163-IF(N1162=1,E1162,D1162)</f>
        <v>220</v>
      </c>
      <c r="Q1163" s="0" t="n">
        <f aca="false">H1162*P1163</f>
        <v>-220</v>
      </c>
      <c r="R1163" s="0" t="n">
        <f aca="false">R1162+P1163*S1162</f>
        <v>627</v>
      </c>
      <c r="S1163" s="0" t="n">
        <f aca="false">INT(R1163*$O$1/IF(N1163=1,E1163,D1163))*H1163</f>
        <v>-0</v>
      </c>
      <c r="T1163" s="0" t="n">
        <f aca="false">IF(N1163=1,ABS(S1163)+ABS(60),ABS(S1163-S1162))</f>
        <v>0</v>
      </c>
    </row>
    <row r="1164" customFormat="false" ht="15" hidden="false" customHeight="false" outlineLevel="0" collapsed="false">
      <c r="A1164" s="1" t="n">
        <v>37699</v>
      </c>
      <c r="B1164" s="2" t="n">
        <v>4515.07</v>
      </c>
      <c r="C1164" s="2" t="n">
        <v>55436</v>
      </c>
      <c r="D1164" s="2" t="n">
        <v>4520</v>
      </c>
      <c r="E1164" s="2" t="n">
        <v>4520</v>
      </c>
      <c r="F1164" s="2" t="n">
        <f aca="false">AVERAGE(B1105:B1164)</f>
        <v>4634.7635</v>
      </c>
      <c r="G1164" s="2" t="n">
        <f aca="false">AVERAGE(C1105:C1164)</f>
        <v>73572.5333333333</v>
      </c>
      <c r="H1164" s="2" t="n">
        <f aca="false">SIGN(C1164-G1164)</f>
        <v>-1</v>
      </c>
      <c r="I1164" s="0" t="n">
        <f aca="false">B1164-B1163</f>
        <v>-24.6500000000005</v>
      </c>
      <c r="J1164" s="0" t="n">
        <f aca="false">H1163*I1164</f>
        <v>24.6500000000005</v>
      </c>
      <c r="K1164" s="0" t="n">
        <f aca="false">K1163+I1164*L1163</f>
        <v>45704.3499999999</v>
      </c>
      <c r="L1164" s="0" t="n">
        <f aca="false">INT(K1164*$O$1/B1164)*H1164</f>
        <v>-60</v>
      </c>
      <c r="M1164" s="0" t="n">
        <f aca="false">ABS(L1164-L1163)</f>
        <v>2</v>
      </c>
      <c r="N1164" s="0" t="n">
        <f aca="false">COUNTIF(工作表2!$A$2:$A$248,A1164)</f>
        <v>1</v>
      </c>
      <c r="P1164" s="0" t="n">
        <f aca="false">D1164-IF(N1163=1,E1163,D1163)</f>
        <v>-18</v>
      </c>
      <c r="Q1164" s="0" t="n">
        <f aca="false">H1163*P1164</f>
        <v>18</v>
      </c>
      <c r="R1164" s="0" t="n">
        <f aca="false">R1163+P1164*S1163</f>
        <v>627</v>
      </c>
      <c r="S1164" s="0" t="n">
        <f aca="false">INT(R1164*$O$1/IF(N1164=1,E1164,D1164))*H1164</f>
        <v>-0</v>
      </c>
      <c r="T1164" s="0" t="n">
        <f aca="false">IF(N1164=1,ABS(S1164)+ABS(60),ABS(S1164-S1163))</f>
        <v>60</v>
      </c>
    </row>
    <row r="1165" customFormat="false" ht="15" hidden="false" customHeight="false" outlineLevel="0" collapsed="false">
      <c r="A1165" s="1" t="n">
        <v>37700</v>
      </c>
      <c r="B1165" s="2" t="n">
        <v>4599.25</v>
      </c>
      <c r="C1165" s="2" t="n">
        <v>76916</v>
      </c>
      <c r="D1165" s="2" t="n">
        <v>4588</v>
      </c>
      <c r="E1165" s="2" t="n">
        <v>4580</v>
      </c>
      <c r="F1165" s="2" t="n">
        <f aca="false">AVERAGE(B1106:B1165)</f>
        <v>4635.05016666667</v>
      </c>
      <c r="G1165" s="2" t="n">
        <f aca="false">AVERAGE(C1106:C1165)</f>
        <v>74057.1</v>
      </c>
      <c r="H1165" s="2" t="n">
        <f aca="false">SIGN(C1165-G1165)</f>
        <v>1</v>
      </c>
      <c r="I1165" s="0" t="n">
        <f aca="false">B1165-B1164</f>
        <v>84.1800000000003</v>
      </c>
      <c r="J1165" s="0" t="n">
        <f aca="false">H1164*I1165</f>
        <v>-84.1800000000003</v>
      </c>
      <c r="K1165" s="0" t="n">
        <f aca="false">K1164+I1165*L1164</f>
        <v>40653.5499999999</v>
      </c>
      <c r="L1165" s="0" t="n">
        <f aca="false">INT(K1165*$O$1/B1165)*H1165</f>
        <v>53</v>
      </c>
      <c r="M1165" s="0" t="n">
        <f aca="false">ABS(L1165-L1164)</f>
        <v>113</v>
      </c>
      <c r="N1165" s="0" t="n">
        <f aca="false">COUNTIF(工作表2!$A$2:$A$248,A1165)</f>
        <v>0</v>
      </c>
      <c r="P1165" s="0" t="n">
        <f aca="false">D1165-IF(N1164=1,E1164,D1164)</f>
        <v>68</v>
      </c>
      <c r="Q1165" s="0" t="n">
        <f aca="false">H1164*P1165</f>
        <v>-68</v>
      </c>
      <c r="R1165" s="0" t="n">
        <f aca="false">R1164+P1165*S1164</f>
        <v>627</v>
      </c>
      <c r="S1165" s="0" t="n">
        <f aca="false">INT(R1165*$O$1/IF(N1165=1,E1165,D1165))*H1165</f>
        <v>0</v>
      </c>
      <c r="T1165" s="0" t="n">
        <f aca="false">IF(N1165=1,ABS(S1165)+ABS(60),ABS(S1165-S1164))</f>
        <v>0</v>
      </c>
    </row>
    <row r="1166" customFormat="false" ht="15" hidden="false" customHeight="false" outlineLevel="0" collapsed="false">
      <c r="A1166" s="1" t="n">
        <v>37701</v>
      </c>
      <c r="B1166" s="2" t="n">
        <v>4586.92</v>
      </c>
      <c r="C1166" s="2" t="n">
        <v>51465</v>
      </c>
      <c r="D1166" s="2" t="n">
        <v>4580</v>
      </c>
      <c r="E1166" s="2" t="n">
        <v>4577</v>
      </c>
      <c r="F1166" s="2" t="n">
        <f aca="false">AVERAGE(B1107:B1166)</f>
        <v>4635.7385</v>
      </c>
      <c r="G1166" s="2" t="n">
        <f aca="false">AVERAGE(C1107:C1166)</f>
        <v>73993.5666666667</v>
      </c>
      <c r="H1166" s="2" t="n">
        <f aca="false">SIGN(C1166-G1166)</f>
        <v>-1</v>
      </c>
      <c r="I1166" s="0" t="n">
        <f aca="false">B1166-B1165</f>
        <v>-12.3299999999999</v>
      </c>
      <c r="J1166" s="0" t="n">
        <f aca="false">H1165*I1166</f>
        <v>-12.3299999999999</v>
      </c>
      <c r="K1166" s="0" t="n">
        <f aca="false">K1165+I1166*L1165</f>
        <v>40000.0599999999</v>
      </c>
      <c r="L1166" s="0" t="n">
        <f aca="false">INT(K1166*$O$1/B1166)*H1166</f>
        <v>-52</v>
      </c>
      <c r="M1166" s="0" t="n">
        <f aca="false">ABS(L1166-L1165)</f>
        <v>105</v>
      </c>
      <c r="N1166" s="0" t="n">
        <f aca="false">COUNTIF(工作表2!$A$2:$A$248,A1166)</f>
        <v>0</v>
      </c>
      <c r="P1166" s="0" t="n">
        <f aca="false">D1166-IF(N1165=1,E1165,D1165)</f>
        <v>-8</v>
      </c>
      <c r="Q1166" s="0" t="n">
        <f aca="false">H1165*P1166</f>
        <v>-8</v>
      </c>
      <c r="R1166" s="0" t="n">
        <f aca="false">R1165+P1166*S1165</f>
        <v>627</v>
      </c>
      <c r="S1166" s="0" t="n">
        <f aca="false">INT(R1166*$O$1/IF(N1166=1,E1166,D1166))*H1166</f>
        <v>-0</v>
      </c>
      <c r="T1166" s="0" t="n">
        <f aca="false">IF(N1166=1,ABS(S1166)+ABS(60),ABS(S1166-S1165))</f>
        <v>0</v>
      </c>
    </row>
    <row r="1167" customFormat="false" ht="15" hidden="false" customHeight="false" outlineLevel="0" collapsed="false">
      <c r="A1167" s="1" t="n">
        <v>37704</v>
      </c>
      <c r="B1167" s="2" t="n">
        <v>4570.68</v>
      </c>
      <c r="C1167" s="2" t="n">
        <v>37875</v>
      </c>
      <c r="D1167" s="2" t="n">
        <v>4541</v>
      </c>
      <c r="E1167" s="2" t="n">
        <v>4530</v>
      </c>
      <c r="F1167" s="2" t="n">
        <f aca="false">AVERAGE(B1108:B1167)</f>
        <v>4636.31766666667</v>
      </c>
      <c r="G1167" s="2" t="n">
        <f aca="false">AVERAGE(C1108:C1167)</f>
        <v>73688.4</v>
      </c>
      <c r="H1167" s="2" t="n">
        <f aca="false">SIGN(C1167-G1167)</f>
        <v>-1</v>
      </c>
      <c r="I1167" s="0" t="n">
        <f aca="false">B1167-B1166</f>
        <v>-16.2399999999998</v>
      </c>
      <c r="J1167" s="0" t="n">
        <f aca="false">H1166*I1167</f>
        <v>16.2399999999998</v>
      </c>
      <c r="K1167" s="0" t="n">
        <f aca="false">K1166+I1167*L1166</f>
        <v>40844.5399999998</v>
      </c>
      <c r="L1167" s="0" t="n">
        <f aca="false">INT(K1167*$O$1/B1167)*H1167</f>
        <v>-53</v>
      </c>
      <c r="M1167" s="0" t="n">
        <f aca="false">ABS(L1167-L1166)</f>
        <v>1</v>
      </c>
      <c r="N1167" s="0" t="n">
        <f aca="false">COUNTIF(工作表2!$A$2:$A$248,A1167)</f>
        <v>0</v>
      </c>
      <c r="P1167" s="0" t="n">
        <f aca="false">D1167-IF(N1166=1,E1166,D1166)</f>
        <v>-39</v>
      </c>
      <c r="Q1167" s="0" t="n">
        <f aca="false">H1166*P1167</f>
        <v>39</v>
      </c>
      <c r="R1167" s="0" t="n">
        <f aca="false">R1166+P1167*S1166</f>
        <v>627</v>
      </c>
      <c r="S1167" s="0" t="n">
        <f aca="false">INT(R1167*$O$1/IF(N1167=1,E1167,D1167))*H1167</f>
        <v>-0</v>
      </c>
      <c r="T1167" s="0" t="n">
        <f aca="false">IF(N1167=1,ABS(S1167)+ABS(60),ABS(S1167-S1166))</f>
        <v>0</v>
      </c>
    </row>
    <row r="1168" customFormat="false" ht="15" hidden="false" customHeight="false" outlineLevel="0" collapsed="false">
      <c r="A1168" s="1" t="n">
        <v>37705</v>
      </c>
      <c r="B1168" s="2" t="n">
        <v>4498.83</v>
      </c>
      <c r="C1168" s="2" t="n">
        <v>33114</v>
      </c>
      <c r="D1168" s="2" t="n">
        <v>4475</v>
      </c>
      <c r="E1168" s="2" t="n">
        <v>4480</v>
      </c>
      <c r="F1168" s="2" t="n">
        <f aca="false">AVERAGE(B1109:B1168)</f>
        <v>4635.47766666667</v>
      </c>
      <c r="G1168" s="2" t="n">
        <f aca="false">AVERAGE(C1109:C1168)</f>
        <v>72818.2333333333</v>
      </c>
      <c r="H1168" s="2" t="n">
        <f aca="false">SIGN(C1168-G1168)</f>
        <v>-1</v>
      </c>
      <c r="I1168" s="0" t="n">
        <f aca="false">B1168-B1167</f>
        <v>-71.8500000000004</v>
      </c>
      <c r="J1168" s="0" t="n">
        <f aca="false">H1167*I1168</f>
        <v>71.8500000000004</v>
      </c>
      <c r="K1168" s="0" t="n">
        <f aca="false">K1167+I1168*L1167</f>
        <v>44652.5899999999</v>
      </c>
      <c r="L1168" s="0" t="n">
        <f aca="false">INT(K1168*$O$1/B1168)*H1168</f>
        <v>-59</v>
      </c>
      <c r="M1168" s="0" t="n">
        <f aca="false">ABS(L1168-L1167)</f>
        <v>6</v>
      </c>
      <c r="N1168" s="0" t="n">
        <f aca="false">COUNTIF(工作表2!$A$2:$A$248,A1168)</f>
        <v>0</v>
      </c>
      <c r="P1168" s="0" t="n">
        <f aca="false">D1168-IF(N1167=1,E1167,D1167)</f>
        <v>-66</v>
      </c>
      <c r="Q1168" s="0" t="n">
        <f aca="false">H1167*P1168</f>
        <v>66</v>
      </c>
      <c r="R1168" s="0" t="n">
        <f aca="false">R1167+P1168*S1167</f>
        <v>627</v>
      </c>
      <c r="S1168" s="0" t="n">
        <f aca="false">INT(R1168*$O$1/IF(N1168=1,E1168,D1168))*H1168</f>
        <v>-0</v>
      </c>
      <c r="T1168" s="0" t="n">
        <f aca="false">IF(N1168=1,ABS(S1168)+ABS(60),ABS(S1168-S1167))</f>
        <v>0</v>
      </c>
    </row>
    <row r="1169" customFormat="false" ht="15" hidden="false" customHeight="false" outlineLevel="0" collapsed="false">
      <c r="A1169" s="1" t="n">
        <v>37706</v>
      </c>
      <c r="B1169" s="2" t="n">
        <v>4496.05</v>
      </c>
      <c r="C1169" s="2" t="n">
        <v>30646</v>
      </c>
      <c r="D1169" s="2" t="n">
        <v>4470</v>
      </c>
      <c r="E1169" s="2" t="n">
        <v>4465</v>
      </c>
      <c r="F1169" s="2" t="n">
        <f aca="false">AVERAGE(B1110:B1169)</f>
        <v>4633.81733333333</v>
      </c>
      <c r="G1169" s="2" t="n">
        <f aca="false">AVERAGE(C1110:C1169)</f>
        <v>71403.85</v>
      </c>
      <c r="H1169" s="2" t="n">
        <f aca="false">SIGN(C1169-G1169)</f>
        <v>-1</v>
      </c>
      <c r="I1169" s="0" t="n">
        <f aca="false">B1169-B1168</f>
        <v>-2.77999999999975</v>
      </c>
      <c r="J1169" s="0" t="n">
        <f aca="false">H1168*I1169</f>
        <v>2.77999999999975</v>
      </c>
      <c r="K1169" s="0" t="n">
        <f aca="false">K1168+I1169*L1168</f>
        <v>44816.6099999998</v>
      </c>
      <c r="L1169" s="0" t="n">
        <f aca="false">INT(K1169*$O$1/B1169)*H1169</f>
        <v>-59</v>
      </c>
      <c r="M1169" s="0" t="n">
        <f aca="false">ABS(L1169-L1168)</f>
        <v>0</v>
      </c>
      <c r="N1169" s="0" t="n">
        <f aca="false">COUNTIF(工作表2!$A$2:$A$248,A1169)</f>
        <v>0</v>
      </c>
      <c r="P1169" s="0" t="n">
        <f aca="false">D1169-IF(N1168=1,E1168,D1168)</f>
        <v>-5</v>
      </c>
      <c r="Q1169" s="0" t="n">
        <f aca="false">H1168*P1169</f>
        <v>5</v>
      </c>
      <c r="R1169" s="0" t="n">
        <f aca="false">R1168+P1169*S1168</f>
        <v>627</v>
      </c>
      <c r="S1169" s="0" t="n">
        <f aca="false">INT(R1169*$O$1/IF(N1169=1,E1169,D1169))*H1169</f>
        <v>-0</v>
      </c>
      <c r="T1169" s="0" t="n">
        <f aca="false">IF(N1169=1,ABS(S1169)+ABS(60),ABS(S1169-S1168))</f>
        <v>0</v>
      </c>
    </row>
    <row r="1170" customFormat="false" ht="15" hidden="false" customHeight="false" outlineLevel="0" collapsed="false">
      <c r="A1170" s="1" t="n">
        <v>37707</v>
      </c>
      <c r="B1170" s="2" t="n">
        <v>4514.24</v>
      </c>
      <c r="C1170" s="2" t="n">
        <v>35543</v>
      </c>
      <c r="D1170" s="2" t="n">
        <v>4496</v>
      </c>
      <c r="E1170" s="2" t="n">
        <v>4494</v>
      </c>
      <c r="F1170" s="2" t="n">
        <f aca="false">AVERAGE(B1111:B1170)</f>
        <v>4632.84183333333</v>
      </c>
      <c r="G1170" s="2" t="n">
        <f aca="false">AVERAGE(C1111:C1170)</f>
        <v>70906.7333333333</v>
      </c>
      <c r="H1170" s="2" t="n">
        <f aca="false">SIGN(C1170-G1170)</f>
        <v>-1</v>
      </c>
      <c r="I1170" s="0" t="n">
        <f aca="false">B1170-B1169</f>
        <v>18.1899999999996</v>
      </c>
      <c r="J1170" s="0" t="n">
        <f aca="false">H1169*I1170</f>
        <v>-18.1899999999996</v>
      </c>
      <c r="K1170" s="0" t="n">
        <f aca="false">K1169+I1170*L1169</f>
        <v>43743.3999999999</v>
      </c>
      <c r="L1170" s="0" t="n">
        <f aca="false">INT(K1170*$O$1/B1170)*H1170</f>
        <v>-58</v>
      </c>
      <c r="M1170" s="0" t="n">
        <f aca="false">ABS(L1170-L1169)</f>
        <v>1</v>
      </c>
      <c r="N1170" s="0" t="n">
        <f aca="false">COUNTIF(工作表2!$A$2:$A$248,A1170)</f>
        <v>0</v>
      </c>
      <c r="P1170" s="0" t="n">
        <f aca="false">D1170-IF(N1169=1,E1169,D1169)</f>
        <v>26</v>
      </c>
      <c r="Q1170" s="0" t="n">
        <f aca="false">H1169*P1170</f>
        <v>-26</v>
      </c>
      <c r="R1170" s="0" t="n">
        <f aca="false">R1169+P1170*S1169</f>
        <v>627</v>
      </c>
      <c r="S1170" s="0" t="n">
        <f aca="false">INT(R1170*$O$1/IF(N1170=1,E1170,D1170))*H1170</f>
        <v>-0</v>
      </c>
      <c r="T1170" s="0" t="n">
        <f aca="false">IF(N1170=1,ABS(S1170)+ABS(60),ABS(S1170-S1169))</f>
        <v>0</v>
      </c>
    </row>
    <row r="1171" customFormat="false" ht="15" hidden="false" customHeight="false" outlineLevel="0" collapsed="false">
      <c r="A1171" s="1" t="n">
        <v>37708</v>
      </c>
      <c r="B1171" s="2" t="n">
        <v>4477.01</v>
      </c>
      <c r="C1171" s="2" t="n">
        <v>32563</v>
      </c>
      <c r="D1171" s="2" t="n">
        <v>4453</v>
      </c>
      <c r="E1171" s="2" t="n">
        <v>4450</v>
      </c>
      <c r="F1171" s="2" t="n">
        <f aca="false">AVERAGE(B1112:B1171)</f>
        <v>4631.717</v>
      </c>
      <c r="G1171" s="2" t="n">
        <f aca="false">AVERAGE(C1112:C1171)</f>
        <v>70366.9333333333</v>
      </c>
      <c r="H1171" s="2" t="n">
        <f aca="false">SIGN(C1171-G1171)</f>
        <v>-1</v>
      </c>
      <c r="I1171" s="0" t="n">
        <f aca="false">B1171-B1170</f>
        <v>-37.2299999999996</v>
      </c>
      <c r="J1171" s="0" t="n">
        <f aca="false">H1170*I1171</f>
        <v>37.2299999999996</v>
      </c>
      <c r="K1171" s="0" t="n">
        <f aca="false">K1170+I1171*L1170</f>
        <v>45902.7399999998</v>
      </c>
      <c r="L1171" s="0" t="n">
        <f aca="false">INT(K1171*$O$1/B1171)*H1171</f>
        <v>-61</v>
      </c>
      <c r="M1171" s="0" t="n">
        <f aca="false">ABS(L1171-L1170)</f>
        <v>3</v>
      </c>
      <c r="N1171" s="0" t="n">
        <f aca="false">COUNTIF(工作表2!$A$2:$A$248,A1171)</f>
        <v>0</v>
      </c>
      <c r="P1171" s="0" t="n">
        <f aca="false">D1171-IF(N1170=1,E1170,D1170)</f>
        <v>-43</v>
      </c>
      <c r="Q1171" s="0" t="n">
        <f aca="false">H1170*P1171</f>
        <v>43</v>
      </c>
      <c r="R1171" s="0" t="n">
        <f aca="false">R1170+P1171*S1170</f>
        <v>627</v>
      </c>
      <c r="S1171" s="0" t="n">
        <f aca="false">INT(R1171*$O$1/IF(N1171=1,E1171,D1171))*H1171</f>
        <v>-0</v>
      </c>
      <c r="T1171" s="0" t="n">
        <f aca="false">IF(N1171=1,ABS(S1171)+ABS(60),ABS(S1171-S1170))</f>
        <v>0</v>
      </c>
    </row>
    <row r="1172" customFormat="false" ht="15" hidden="false" customHeight="false" outlineLevel="0" collapsed="false">
      <c r="A1172" s="1" t="n">
        <v>37711</v>
      </c>
      <c r="B1172" s="2" t="n">
        <v>4321.22</v>
      </c>
      <c r="C1172" s="2" t="n">
        <v>37720</v>
      </c>
      <c r="D1172" s="2" t="n">
        <v>4286</v>
      </c>
      <c r="E1172" s="2" t="n">
        <v>4282</v>
      </c>
      <c r="F1172" s="2" t="n">
        <f aca="false">AVERAGE(B1113:B1172)</f>
        <v>4628.99683333333</v>
      </c>
      <c r="G1172" s="2" t="n">
        <f aca="false">AVERAGE(C1113:C1172)</f>
        <v>70111.4833333333</v>
      </c>
      <c r="H1172" s="2" t="n">
        <f aca="false">SIGN(C1172-G1172)</f>
        <v>-1</v>
      </c>
      <c r="I1172" s="0" t="n">
        <f aca="false">B1172-B1171</f>
        <v>-155.79</v>
      </c>
      <c r="J1172" s="0" t="n">
        <f aca="false">H1171*I1172</f>
        <v>155.79</v>
      </c>
      <c r="K1172" s="0" t="n">
        <f aca="false">K1171+I1172*L1171</f>
        <v>55405.9299999998</v>
      </c>
      <c r="L1172" s="0" t="n">
        <f aca="false">INT(K1172*$O$1/B1172)*H1172</f>
        <v>-76</v>
      </c>
      <c r="M1172" s="0" t="n">
        <f aca="false">ABS(L1172-L1171)</f>
        <v>15</v>
      </c>
      <c r="N1172" s="0" t="n">
        <f aca="false">COUNTIF(工作表2!$A$2:$A$248,A1172)</f>
        <v>0</v>
      </c>
      <c r="P1172" s="0" t="n">
        <f aca="false">D1172-IF(N1171=1,E1171,D1171)</f>
        <v>-167</v>
      </c>
      <c r="Q1172" s="0" t="n">
        <f aca="false">H1171*P1172</f>
        <v>167</v>
      </c>
      <c r="R1172" s="0" t="n">
        <f aca="false">R1171+P1172*S1171</f>
        <v>627</v>
      </c>
      <c r="S1172" s="0" t="n">
        <f aca="false">INT(R1172*$O$1/IF(N1172=1,E1172,D1172))*H1172</f>
        <v>-0</v>
      </c>
      <c r="T1172" s="0" t="n">
        <f aca="false">IF(N1172=1,ABS(S1172)+ABS(60),ABS(S1172-S1171))</f>
        <v>0</v>
      </c>
    </row>
    <row r="1173" customFormat="false" ht="15" hidden="false" customHeight="false" outlineLevel="0" collapsed="false">
      <c r="A1173" s="1" t="n">
        <v>37712</v>
      </c>
      <c r="B1173" s="2" t="n">
        <v>4337.61</v>
      </c>
      <c r="C1173" s="2" t="n">
        <v>30542</v>
      </c>
      <c r="D1173" s="2" t="n">
        <v>4301</v>
      </c>
      <c r="E1173" s="2" t="n">
        <v>4290</v>
      </c>
      <c r="F1173" s="2" t="n">
        <f aca="false">AVERAGE(B1114:B1173)</f>
        <v>4625.1675</v>
      </c>
      <c r="G1173" s="2" t="n">
        <f aca="false">AVERAGE(C1114:C1173)</f>
        <v>69793.2333333333</v>
      </c>
      <c r="H1173" s="2" t="n">
        <f aca="false">SIGN(C1173-G1173)</f>
        <v>-1</v>
      </c>
      <c r="I1173" s="0" t="n">
        <f aca="false">B1173-B1172</f>
        <v>16.3899999999994</v>
      </c>
      <c r="J1173" s="0" t="n">
        <f aca="false">H1172*I1173</f>
        <v>-16.3899999999994</v>
      </c>
      <c r="K1173" s="0" t="n">
        <f aca="false">K1172+I1173*L1172</f>
        <v>54160.2899999999</v>
      </c>
      <c r="L1173" s="0" t="n">
        <f aca="false">INT(K1173*$O$1/B1173)*H1173</f>
        <v>-74</v>
      </c>
      <c r="M1173" s="0" t="n">
        <f aca="false">ABS(L1173-L1172)</f>
        <v>2</v>
      </c>
      <c r="N1173" s="0" t="n">
        <f aca="false">COUNTIF(工作表2!$A$2:$A$248,A1173)</f>
        <v>0</v>
      </c>
      <c r="P1173" s="0" t="n">
        <f aca="false">D1173-IF(N1172=1,E1172,D1172)</f>
        <v>15</v>
      </c>
      <c r="Q1173" s="0" t="n">
        <f aca="false">H1172*P1173</f>
        <v>-15</v>
      </c>
      <c r="R1173" s="0" t="n">
        <f aca="false">R1172+P1173*S1172</f>
        <v>627</v>
      </c>
      <c r="S1173" s="0" t="n">
        <f aca="false">INT(R1173*$O$1/IF(N1173=1,E1173,D1173))*H1173</f>
        <v>-0</v>
      </c>
      <c r="T1173" s="0" t="n">
        <f aca="false">IF(N1173=1,ABS(S1173)+ABS(60),ABS(S1173-S1172))</f>
        <v>0</v>
      </c>
    </row>
    <row r="1174" customFormat="false" ht="15" hidden="false" customHeight="false" outlineLevel="0" collapsed="false">
      <c r="A1174" s="1" t="n">
        <v>37713</v>
      </c>
      <c r="B1174" s="2" t="n">
        <v>4311.56</v>
      </c>
      <c r="C1174" s="2" t="n">
        <v>30714</v>
      </c>
      <c r="D1174" s="2" t="n">
        <v>4295</v>
      </c>
      <c r="E1174" s="2" t="n">
        <v>4320</v>
      </c>
      <c r="F1174" s="2" t="n">
        <f aca="false">AVERAGE(B1115:B1174)</f>
        <v>4621.23816666667</v>
      </c>
      <c r="G1174" s="2" t="n">
        <f aca="false">AVERAGE(C1115:C1174)</f>
        <v>69329.1666666667</v>
      </c>
      <c r="H1174" s="2" t="n">
        <f aca="false">SIGN(C1174-G1174)</f>
        <v>-1</v>
      </c>
      <c r="I1174" s="0" t="n">
        <f aca="false">B1174-B1173</f>
        <v>-26.0499999999993</v>
      </c>
      <c r="J1174" s="0" t="n">
        <f aca="false">H1173*I1174</f>
        <v>26.0499999999993</v>
      </c>
      <c r="K1174" s="0" t="n">
        <f aca="false">K1173+I1174*L1173</f>
        <v>56087.9899999998</v>
      </c>
      <c r="L1174" s="0" t="n">
        <f aca="false">INT(K1174*$O$1/B1174)*H1174</f>
        <v>-78</v>
      </c>
      <c r="M1174" s="0" t="n">
        <f aca="false">ABS(L1174-L1173)</f>
        <v>4</v>
      </c>
      <c r="N1174" s="0" t="n">
        <f aca="false">COUNTIF(工作表2!$A$2:$A$248,A1174)</f>
        <v>0</v>
      </c>
      <c r="P1174" s="0" t="n">
        <f aca="false">D1174-IF(N1173=1,E1173,D1173)</f>
        <v>-6</v>
      </c>
      <c r="Q1174" s="0" t="n">
        <f aca="false">H1173*P1174</f>
        <v>6</v>
      </c>
      <c r="R1174" s="0" t="n">
        <f aca="false">R1173+P1174*S1173</f>
        <v>627</v>
      </c>
      <c r="S1174" s="0" t="n">
        <f aca="false">INT(R1174*$O$1/IF(N1174=1,E1174,D1174))*H1174</f>
        <v>-0</v>
      </c>
      <c r="T1174" s="0" t="n">
        <f aca="false">IF(N1174=1,ABS(S1174)+ABS(60),ABS(S1174-S1173))</f>
        <v>0</v>
      </c>
    </row>
    <row r="1175" customFormat="false" ht="15" hidden="false" customHeight="false" outlineLevel="0" collapsed="false">
      <c r="A1175" s="1" t="n">
        <v>37714</v>
      </c>
      <c r="B1175" s="2" t="n">
        <v>4358.39</v>
      </c>
      <c r="C1175" s="2" t="n">
        <v>40686</v>
      </c>
      <c r="D1175" s="2" t="n">
        <v>4338</v>
      </c>
      <c r="E1175" s="2" t="n">
        <v>4325</v>
      </c>
      <c r="F1175" s="2" t="n">
        <f aca="false">AVERAGE(B1116:B1175)</f>
        <v>4619.58216666667</v>
      </c>
      <c r="G1175" s="2" t="n">
        <f aca="false">AVERAGE(C1116:C1175)</f>
        <v>69232.1833333333</v>
      </c>
      <c r="H1175" s="2" t="n">
        <f aca="false">SIGN(C1175-G1175)</f>
        <v>-1</v>
      </c>
      <c r="I1175" s="0" t="n">
        <f aca="false">B1175-B1174</f>
        <v>46.8299999999999</v>
      </c>
      <c r="J1175" s="0" t="n">
        <f aca="false">H1174*I1175</f>
        <v>-46.8299999999999</v>
      </c>
      <c r="K1175" s="0" t="n">
        <f aca="false">K1174+I1175*L1174</f>
        <v>52435.2499999998</v>
      </c>
      <c r="L1175" s="0" t="n">
        <f aca="false">INT(K1175*$O$1/B1175)*H1175</f>
        <v>-72</v>
      </c>
      <c r="M1175" s="0" t="n">
        <f aca="false">ABS(L1175-L1174)</f>
        <v>6</v>
      </c>
      <c r="N1175" s="0" t="n">
        <f aca="false">COUNTIF(工作表2!$A$2:$A$248,A1175)</f>
        <v>0</v>
      </c>
      <c r="P1175" s="0" t="n">
        <f aca="false">D1175-IF(N1174=1,E1174,D1174)</f>
        <v>43</v>
      </c>
      <c r="Q1175" s="0" t="n">
        <f aca="false">H1174*P1175</f>
        <v>-43</v>
      </c>
      <c r="R1175" s="0" t="n">
        <f aca="false">R1174+P1175*S1174</f>
        <v>627</v>
      </c>
      <c r="S1175" s="0" t="n">
        <f aca="false">INT(R1175*$O$1/IF(N1175=1,E1175,D1175))*H1175</f>
        <v>-0</v>
      </c>
      <c r="T1175" s="0" t="n">
        <f aca="false">IF(N1175=1,ABS(S1175)+ABS(60),ABS(S1175-S1174))</f>
        <v>0</v>
      </c>
    </row>
    <row r="1176" customFormat="false" ht="15" hidden="false" customHeight="false" outlineLevel="0" collapsed="false">
      <c r="A1176" s="1" t="n">
        <v>37715</v>
      </c>
      <c r="B1176" s="2" t="n">
        <v>4499.18</v>
      </c>
      <c r="C1176" s="2" t="n">
        <v>54610</v>
      </c>
      <c r="D1176" s="2" t="n">
        <v>4469</v>
      </c>
      <c r="E1176" s="2" t="n">
        <v>4465</v>
      </c>
      <c r="F1176" s="2" t="n">
        <f aca="false">AVERAGE(B1117:B1176)</f>
        <v>4620.361</v>
      </c>
      <c r="G1176" s="2" t="n">
        <f aca="false">AVERAGE(C1117:C1176)</f>
        <v>69474.4166666667</v>
      </c>
      <c r="H1176" s="2" t="n">
        <f aca="false">SIGN(C1176-G1176)</f>
        <v>-1</v>
      </c>
      <c r="I1176" s="0" t="n">
        <f aca="false">B1176-B1175</f>
        <v>140.79</v>
      </c>
      <c r="J1176" s="0" t="n">
        <f aca="false">H1175*I1176</f>
        <v>-140.79</v>
      </c>
      <c r="K1176" s="0" t="n">
        <f aca="false">K1175+I1176*L1175</f>
        <v>42298.3699999998</v>
      </c>
      <c r="L1176" s="0" t="n">
        <f aca="false">INT(K1176*$O$1/B1176)*H1176</f>
        <v>-56</v>
      </c>
      <c r="M1176" s="0" t="n">
        <f aca="false">ABS(L1176-L1175)</f>
        <v>16</v>
      </c>
      <c r="N1176" s="0" t="n">
        <f aca="false">COUNTIF(工作表2!$A$2:$A$248,A1176)</f>
        <v>0</v>
      </c>
      <c r="P1176" s="0" t="n">
        <f aca="false">D1176-IF(N1175=1,E1175,D1175)</f>
        <v>131</v>
      </c>
      <c r="Q1176" s="0" t="n">
        <f aca="false">H1175*P1176</f>
        <v>-131</v>
      </c>
      <c r="R1176" s="0" t="n">
        <f aca="false">R1175+P1176*S1175</f>
        <v>627</v>
      </c>
      <c r="S1176" s="0" t="n">
        <f aca="false">INT(R1176*$O$1/IF(N1176=1,E1176,D1176))*H1176</f>
        <v>-0</v>
      </c>
      <c r="T1176" s="0" t="n">
        <f aca="false">IF(N1176=1,ABS(S1176)+ABS(60),ABS(S1176-S1175))</f>
        <v>0</v>
      </c>
    </row>
    <row r="1177" customFormat="false" ht="15" hidden="false" customHeight="false" outlineLevel="0" collapsed="false">
      <c r="A1177" s="1" t="n">
        <v>37718</v>
      </c>
      <c r="B1177" s="2" t="n">
        <v>4575.83</v>
      </c>
      <c r="C1177" s="2" t="n">
        <v>68254</v>
      </c>
      <c r="D1177" s="2" t="n">
        <v>4572</v>
      </c>
      <c r="E1177" s="2" t="n">
        <v>4567</v>
      </c>
      <c r="F1177" s="2" t="n">
        <f aca="false">AVERAGE(B1118:B1177)</f>
        <v>4621.21033333333</v>
      </c>
      <c r="G1177" s="2" t="n">
        <f aca="false">AVERAGE(C1118:C1177)</f>
        <v>69584.0333333333</v>
      </c>
      <c r="H1177" s="2" t="n">
        <f aca="false">SIGN(C1177-G1177)</f>
        <v>-1</v>
      </c>
      <c r="I1177" s="0" t="n">
        <f aca="false">B1177-B1176</f>
        <v>76.6499999999996</v>
      </c>
      <c r="J1177" s="0" t="n">
        <f aca="false">H1176*I1177</f>
        <v>-76.6499999999996</v>
      </c>
      <c r="K1177" s="0" t="n">
        <f aca="false">K1176+I1177*L1176</f>
        <v>38005.9699999998</v>
      </c>
      <c r="L1177" s="0" t="n">
        <f aca="false">INT(K1177*$O$1/B1177)*H1177</f>
        <v>-49</v>
      </c>
      <c r="M1177" s="0" t="n">
        <f aca="false">ABS(L1177-L1176)</f>
        <v>7</v>
      </c>
      <c r="N1177" s="0" t="n">
        <f aca="false">COUNTIF(工作表2!$A$2:$A$248,A1177)</f>
        <v>0</v>
      </c>
      <c r="P1177" s="0" t="n">
        <f aca="false">D1177-IF(N1176=1,E1176,D1176)</f>
        <v>103</v>
      </c>
      <c r="Q1177" s="0" t="n">
        <f aca="false">H1176*P1177</f>
        <v>-103</v>
      </c>
      <c r="R1177" s="0" t="n">
        <f aca="false">R1176+P1177*S1176</f>
        <v>627</v>
      </c>
      <c r="S1177" s="0" t="n">
        <f aca="false">INT(R1177*$O$1/IF(N1177=1,E1177,D1177))*H1177</f>
        <v>-0</v>
      </c>
      <c r="T1177" s="0" t="n">
        <f aca="false">IF(N1177=1,ABS(S1177)+ABS(60),ABS(S1177-S1176))</f>
        <v>0</v>
      </c>
    </row>
    <row r="1178" customFormat="false" ht="15" hidden="false" customHeight="false" outlineLevel="0" collapsed="false">
      <c r="A1178" s="1" t="n">
        <v>37719</v>
      </c>
      <c r="B1178" s="2" t="n">
        <v>4552.45</v>
      </c>
      <c r="C1178" s="2" t="n">
        <v>61532</v>
      </c>
      <c r="D1178" s="2" t="n">
        <v>4547</v>
      </c>
      <c r="E1178" s="2" t="n">
        <v>4560</v>
      </c>
      <c r="F1178" s="2" t="n">
        <f aca="false">AVERAGE(B1119:B1178)</f>
        <v>4619.97916666667</v>
      </c>
      <c r="G1178" s="2" t="n">
        <f aca="false">AVERAGE(C1119:C1178)</f>
        <v>69040.5666666667</v>
      </c>
      <c r="H1178" s="2" t="n">
        <f aca="false">SIGN(C1178-G1178)</f>
        <v>-1</v>
      </c>
      <c r="I1178" s="0" t="n">
        <f aca="false">B1178-B1177</f>
        <v>-23.3800000000001</v>
      </c>
      <c r="J1178" s="0" t="n">
        <f aca="false">H1177*I1178</f>
        <v>23.3800000000001</v>
      </c>
      <c r="K1178" s="0" t="n">
        <f aca="false">K1177+I1178*L1177</f>
        <v>39151.5899999998</v>
      </c>
      <c r="L1178" s="0" t="n">
        <f aca="false">INT(K1178*$O$1/B1178)*H1178</f>
        <v>-51</v>
      </c>
      <c r="M1178" s="0" t="n">
        <f aca="false">ABS(L1178-L1177)</f>
        <v>2</v>
      </c>
      <c r="N1178" s="0" t="n">
        <f aca="false">COUNTIF(工作表2!$A$2:$A$248,A1178)</f>
        <v>0</v>
      </c>
      <c r="P1178" s="0" t="n">
        <f aca="false">D1178-IF(N1177=1,E1177,D1177)</f>
        <v>-25</v>
      </c>
      <c r="Q1178" s="0" t="n">
        <f aca="false">H1177*P1178</f>
        <v>25</v>
      </c>
      <c r="R1178" s="0" t="n">
        <f aca="false">R1177+P1178*S1177</f>
        <v>627</v>
      </c>
      <c r="S1178" s="0" t="n">
        <f aca="false">INT(R1178*$O$1/IF(N1178=1,E1178,D1178))*H1178</f>
        <v>-0</v>
      </c>
      <c r="T1178" s="0" t="n">
        <f aca="false">IF(N1178=1,ABS(S1178)+ABS(60),ABS(S1178-S1177))</f>
        <v>0</v>
      </c>
    </row>
    <row r="1179" customFormat="false" ht="15" hidden="false" customHeight="false" outlineLevel="0" collapsed="false">
      <c r="A1179" s="1" t="n">
        <v>37720</v>
      </c>
      <c r="B1179" s="2" t="n">
        <v>4537.39</v>
      </c>
      <c r="C1179" s="2" t="n">
        <v>49223</v>
      </c>
      <c r="D1179" s="2" t="n">
        <v>4505</v>
      </c>
      <c r="E1179" s="2" t="n">
        <v>4505</v>
      </c>
      <c r="F1179" s="2" t="n">
        <f aca="false">AVERAGE(B1120:B1179)</f>
        <v>4617.438</v>
      </c>
      <c r="G1179" s="2" t="n">
        <f aca="false">AVERAGE(C1120:C1179)</f>
        <v>68385.5333333333</v>
      </c>
      <c r="H1179" s="2" t="n">
        <f aca="false">SIGN(C1179-G1179)</f>
        <v>-1</v>
      </c>
      <c r="I1179" s="0" t="n">
        <f aca="false">B1179-B1178</f>
        <v>-15.0599999999995</v>
      </c>
      <c r="J1179" s="0" t="n">
        <f aca="false">H1178*I1179</f>
        <v>15.0599999999995</v>
      </c>
      <c r="K1179" s="0" t="n">
        <f aca="false">K1178+I1179*L1178</f>
        <v>39919.6499999998</v>
      </c>
      <c r="L1179" s="0" t="n">
        <f aca="false">INT(K1179*$O$1/B1179)*H1179</f>
        <v>-52</v>
      </c>
      <c r="M1179" s="0" t="n">
        <f aca="false">ABS(L1179-L1178)</f>
        <v>1</v>
      </c>
      <c r="N1179" s="0" t="n">
        <f aca="false">COUNTIF(工作表2!$A$2:$A$248,A1179)</f>
        <v>0</v>
      </c>
      <c r="P1179" s="0" t="n">
        <f aca="false">D1179-IF(N1178=1,E1178,D1178)</f>
        <v>-42</v>
      </c>
      <c r="Q1179" s="0" t="n">
        <f aca="false">H1178*P1179</f>
        <v>42</v>
      </c>
      <c r="R1179" s="0" t="n">
        <f aca="false">R1178+P1179*S1178</f>
        <v>627</v>
      </c>
      <c r="S1179" s="0" t="n">
        <f aca="false">INT(R1179*$O$1/IF(N1179=1,E1179,D1179))*H1179</f>
        <v>-0</v>
      </c>
      <c r="T1179" s="0" t="n">
        <f aca="false">IF(N1179=1,ABS(S1179)+ABS(60),ABS(S1179-S1178))</f>
        <v>0</v>
      </c>
    </row>
    <row r="1180" customFormat="false" ht="15" hidden="false" customHeight="false" outlineLevel="0" collapsed="false">
      <c r="A1180" s="1" t="n">
        <v>37721</v>
      </c>
      <c r="B1180" s="2" t="n">
        <v>4541.36</v>
      </c>
      <c r="C1180" s="2" t="n">
        <v>65511</v>
      </c>
      <c r="D1180" s="2" t="n">
        <v>4511</v>
      </c>
      <c r="E1180" s="2" t="n">
        <v>4514</v>
      </c>
      <c r="F1180" s="2" t="n">
        <f aca="false">AVERAGE(B1121:B1180)</f>
        <v>4614.776</v>
      </c>
      <c r="G1180" s="2" t="n">
        <f aca="false">AVERAGE(C1121:C1180)</f>
        <v>67635.7</v>
      </c>
      <c r="H1180" s="2" t="n">
        <f aca="false">SIGN(C1180-G1180)</f>
        <v>-1</v>
      </c>
      <c r="I1180" s="0" t="n">
        <f aca="false">B1180-B1179</f>
        <v>3.96999999999935</v>
      </c>
      <c r="J1180" s="0" t="n">
        <f aca="false">H1179*I1180</f>
        <v>-3.96999999999935</v>
      </c>
      <c r="K1180" s="0" t="n">
        <f aca="false">K1179+I1180*L1179</f>
        <v>39713.2099999999</v>
      </c>
      <c r="L1180" s="0" t="n">
        <f aca="false">INT(K1180*$O$1/B1180)*H1180</f>
        <v>-52</v>
      </c>
      <c r="M1180" s="0" t="n">
        <f aca="false">ABS(L1180-L1179)</f>
        <v>0</v>
      </c>
      <c r="N1180" s="0" t="n">
        <f aca="false">COUNTIF(工作表2!$A$2:$A$248,A1180)</f>
        <v>0</v>
      </c>
      <c r="P1180" s="0" t="n">
        <f aca="false">D1180-IF(N1179=1,E1179,D1179)</f>
        <v>6</v>
      </c>
      <c r="Q1180" s="0" t="n">
        <f aca="false">H1179*P1180</f>
        <v>-6</v>
      </c>
      <c r="R1180" s="0" t="n">
        <f aca="false">R1179+P1180*S1179</f>
        <v>627</v>
      </c>
      <c r="S1180" s="0" t="n">
        <f aca="false">INT(R1180*$O$1/IF(N1180=1,E1180,D1180))*H1180</f>
        <v>-0</v>
      </c>
      <c r="T1180" s="0" t="n">
        <f aca="false">IF(N1180=1,ABS(S1180)+ABS(60),ABS(S1180-S1179))</f>
        <v>0</v>
      </c>
    </row>
    <row r="1181" customFormat="false" ht="15" hidden="false" customHeight="false" outlineLevel="0" collapsed="false">
      <c r="A1181" s="1" t="n">
        <v>37722</v>
      </c>
      <c r="B1181" s="2" t="n">
        <v>4530.4</v>
      </c>
      <c r="C1181" s="2" t="n">
        <v>43597</v>
      </c>
      <c r="D1181" s="2" t="n">
        <v>4516</v>
      </c>
      <c r="E1181" s="2" t="n">
        <v>4510</v>
      </c>
      <c r="F1181" s="2" t="n">
        <f aca="false">AVERAGE(B1122:B1181)</f>
        <v>4609.66716666667</v>
      </c>
      <c r="G1181" s="2" t="n">
        <f aca="false">AVERAGE(C1122:C1181)</f>
        <v>66337.9166666667</v>
      </c>
      <c r="H1181" s="2" t="n">
        <f aca="false">SIGN(C1181-G1181)</f>
        <v>-1</v>
      </c>
      <c r="I1181" s="0" t="n">
        <f aca="false">B1181-B1180</f>
        <v>-10.96</v>
      </c>
      <c r="J1181" s="0" t="n">
        <f aca="false">H1180*I1181</f>
        <v>10.96</v>
      </c>
      <c r="K1181" s="0" t="n">
        <f aca="false">K1180+I1181*L1180</f>
        <v>40283.1299999999</v>
      </c>
      <c r="L1181" s="0" t="n">
        <f aca="false">INT(K1181*$O$1/B1181)*H1181</f>
        <v>-53</v>
      </c>
      <c r="M1181" s="0" t="n">
        <f aca="false">ABS(L1181-L1180)</f>
        <v>1</v>
      </c>
      <c r="N1181" s="0" t="n">
        <f aca="false">COUNTIF(工作表2!$A$2:$A$248,A1181)</f>
        <v>0</v>
      </c>
      <c r="P1181" s="0" t="n">
        <f aca="false">D1181-IF(N1180=1,E1180,D1180)</f>
        <v>5</v>
      </c>
      <c r="Q1181" s="0" t="n">
        <f aca="false">H1180*P1181</f>
        <v>-5</v>
      </c>
      <c r="R1181" s="0" t="n">
        <f aca="false">R1180+P1181*S1180</f>
        <v>627</v>
      </c>
      <c r="S1181" s="0" t="n">
        <f aca="false">INT(R1181*$O$1/IF(N1181=1,E1181,D1181))*H1181</f>
        <v>-0</v>
      </c>
      <c r="T1181" s="0" t="n">
        <f aca="false">IF(N1181=1,ABS(S1181)+ABS(60),ABS(S1181-S1180))</f>
        <v>0</v>
      </c>
    </row>
    <row r="1182" customFormat="false" ht="15" hidden="false" customHeight="false" outlineLevel="0" collapsed="false">
      <c r="A1182" s="1" t="n">
        <v>37725</v>
      </c>
      <c r="B1182" s="2" t="n">
        <v>4459.81</v>
      </c>
      <c r="C1182" s="2" t="n">
        <v>35518</v>
      </c>
      <c r="D1182" s="2" t="n">
        <v>4449</v>
      </c>
      <c r="E1182" s="2" t="n">
        <v>4432</v>
      </c>
      <c r="F1182" s="2" t="n">
        <f aca="false">AVERAGE(B1123:B1182)</f>
        <v>4603.7685</v>
      </c>
      <c r="G1182" s="2" t="n">
        <f aca="false">AVERAGE(C1123:C1182)</f>
        <v>64863.7666666667</v>
      </c>
      <c r="H1182" s="2" t="n">
        <f aca="false">SIGN(C1182-G1182)</f>
        <v>-1</v>
      </c>
      <c r="I1182" s="0" t="n">
        <f aca="false">B1182-B1181</f>
        <v>-70.5899999999992</v>
      </c>
      <c r="J1182" s="0" t="n">
        <f aca="false">H1181*I1182</f>
        <v>70.5899999999992</v>
      </c>
      <c r="K1182" s="0" t="n">
        <f aca="false">K1181+I1182*L1181</f>
        <v>44024.3999999998</v>
      </c>
      <c r="L1182" s="0" t="n">
        <f aca="false">INT(K1182*$O$1/B1182)*H1182</f>
        <v>-59</v>
      </c>
      <c r="M1182" s="0" t="n">
        <f aca="false">ABS(L1182-L1181)</f>
        <v>6</v>
      </c>
      <c r="N1182" s="0" t="n">
        <f aca="false">COUNTIF(工作表2!$A$2:$A$248,A1182)</f>
        <v>0</v>
      </c>
      <c r="P1182" s="0" t="n">
        <f aca="false">D1182-IF(N1181=1,E1181,D1181)</f>
        <v>-67</v>
      </c>
      <c r="Q1182" s="0" t="n">
        <f aca="false">H1181*P1182</f>
        <v>67</v>
      </c>
      <c r="R1182" s="0" t="n">
        <f aca="false">R1181+P1182*S1181</f>
        <v>627</v>
      </c>
      <c r="S1182" s="0" t="n">
        <f aca="false">INT(R1182*$O$1/IF(N1182=1,E1182,D1182))*H1182</f>
        <v>-0</v>
      </c>
      <c r="T1182" s="0" t="n">
        <f aca="false">IF(N1182=1,ABS(S1182)+ABS(60),ABS(S1182-S1181))</f>
        <v>0</v>
      </c>
    </row>
    <row r="1183" customFormat="false" ht="15" hidden="false" customHeight="false" outlineLevel="0" collapsed="false">
      <c r="A1183" s="1" t="n">
        <v>37726</v>
      </c>
      <c r="B1183" s="2" t="n">
        <v>4487.59</v>
      </c>
      <c r="C1183" s="2" t="n">
        <v>33209</v>
      </c>
      <c r="D1183" s="2" t="n">
        <v>4475</v>
      </c>
      <c r="E1183" s="2" t="n">
        <v>4465</v>
      </c>
      <c r="F1183" s="2" t="n">
        <f aca="false">AVERAGE(B1124:B1183)</f>
        <v>4597.715</v>
      </c>
      <c r="G1183" s="2" t="n">
        <f aca="false">AVERAGE(C1124:C1183)</f>
        <v>63501.4833333333</v>
      </c>
      <c r="H1183" s="2" t="n">
        <f aca="false">SIGN(C1183-G1183)</f>
        <v>-1</v>
      </c>
      <c r="I1183" s="0" t="n">
        <f aca="false">B1183-B1182</f>
        <v>27.7799999999997</v>
      </c>
      <c r="J1183" s="0" t="n">
        <f aca="false">H1182*I1183</f>
        <v>-27.7799999999997</v>
      </c>
      <c r="K1183" s="0" t="n">
        <f aca="false">K1182+I1183*L1182</f>
        <v>42385.3799999998</v>
      </c>
      <c r="L1183" s="0" t="n">
        <f aca="false">INT(K1183*$O$1/B1183)*H1183</f>
        <v>-56</v>
      </c>
      <c r="M1183" s="0" t="n">
        <f aca="false">ABS(L1183-L1182)</f>
        <v>3</v>
      </c>
      <c r="N1183" s="0" t="n">
        <f aca="false">COUNTIF(工作表2!$A$2:$A$248,A1183)</f>
        <v>0</v>
      </c>
      <c r="P1183" s="0" t="n">
        <f aca="false">D1183-IF(N1182=1,E1182,D1182)</f>
        <v>26</v>
      </c>
      <c r="Q1183" s="0" t="n">
        <f aca="false">H1182*P1183</f>
        <v>-26</v>
      </c>
      <c r="R1183" s="0" t="n">
        <f aca="false">R1182+P1183*S1182</f>
        <v>627</v>
      </c>
      <c r="S1183" s="0" t="n">
        <f aca="false">INT(R1183*$O$1/IF(N1183=1,E1183,D1183))*H1183</f>
        <v>-0</v>
      </c>
      <c r="T1183" s="0" t="n">
        <f aca="false">IF(N1183=1,ABS(S1183)+ABS(60),ABS(S1183-S1182))</f>
        <v>0</v>
      </c>
    </row>
    <row r="1184" customFormat="false" ht="15" hidden="false" customHeight="false" outlineLevel="0" collapsed="false">
      <c r="A1184" s="1" t="n">
        <v>37727</v>
      </c>
      <c r="B1184" s="2" t="n">
        <v>4609.32</v>
      </c>
      <c r="C1184" s="2" t="n">
        <v>67987</v>
      </c>
      <c r="D1184" s="2" t="n">
        <v>4625</v>
      </c>
      <c r="E1184" s="2" t="n">
        <v>4587</v>
      </c>
      <c r="F1184" s="2" t="n">
        <f aca="false">AVERAGE(B1125:B1184)</f>
        <v>4591.34933333333</v>
      </c>
      <c r="G1184" s="2" t="n">
        <f aca="false">AVERAGE(C1125:C1184)</f>
        <v>62525.6666666667</v>
      </c>
      <c r="H1184" s="2" t="n">
        <f aca="false">SIGN(C1184-G1184)</f>
        <v>1</v>
      </c>
      <c r="I1184" s="0" t="n">
        <f aca="false">B1184-B1183</f>
        <v>121.73</v>
      </c>
      <c r="J1184" s="0" t="n">
        <f aca="false">H1183*I1184</f>
        <v>-121.73</v>
      </c>
      <c r="K1184" s="0" t="n">
        <f aca="false">K1183+I1184*L1183</f>
        <v>35568.4999999999</v>
      </c>
      <c r="L1184" s="0" t="n">
        <f aca="false">INT(K1184*$O$1/B1184)*H1184</f>
        <v>46</v>
      </c>
      <c r="M1184" s="0" t="n">
        <f aca="false">ABS(L1184-L1183)</f>
        <v>102</v>
      </c>
      <c r="N1184" s="0" t="n">
        <f aca="false">COUNTIF(工作表2!$A$2:$A$248,A1184)</f>
        <v>1</v>
      </c>
      <c r="P1184" s="0" t="n">
        <f aca="false">D1184-IF(N1183=1,E1183,D1183)</f>
        <v>150</v>
      </c>
      <c r="Q1184" s="0" t="n">
        <f aca="false">H1183*P1184</f>
        <v>-150</v>
      </c>
      <c r="R1184" s="0" t="n">
        <f aca="false">R1183+P1184*S1183</f>
        <v>627</v>
      </c>
      <c r="S1184" s="0" t="n">
        <f aca="false">INT(R1184*$O$1/IF(N1184=1,E1184,D1184))*H1184</f>
        <v>0</v>
      </c>
      <c r="T1184" s="0" t="n">
        <f aca="false">IF(N1184=1,ABS(S1184)+ABS(60),ABS(S1184-S1183))</f>
        <v>60</v>
      </c>
    </row>
    <row r="1185" customFormat="false" ht="15" hidden="false" customHeight="false" outlineLevel="0" collapsed="false">
      <c r="A1185" s="1" t="n">
        <v>37728</v>
      </c>
      <c r="B1185" s="2" t="n">
        <v>4566.66</v>
      </c>
      <c r="C1185" s="2" t="n">
        <v>47168</v>
      </c>
      <c r="D1185" s="2" t="n">
        <v>4557</v>
      </c>
      <c r="E1185" s="2" t="n">
        <v>4555</v>
      </c>
      <c r="F1185" s="2" t="n">
        <f aca="false">AVERAGE(B1126:B1185)</f>
        <v>4584.25333333333</v>
      </c>
      <c r="G1185" s="2" t="n">
        <f aca="false">AVERAGE(C1126:C1185)</f>
        <v>61047.65</v>
      </c>
      <c r="H1185" s="2" t="n">
        <f aca="false">SIGN(C1185-G1185)</f>
        <v>-1</v>
      </c>
      <c r="I1185" s="0" t="n">
        <f aca="false">B1185-B1184</f>
        <v>-42.6599999999999</v>
      </c>
      <c r="J1185" s="0" t="n">
        <f aca="false">H1184*I1185</f>
        <v>-42.6599999999999</v>
      </c>
      <c r="K1185" s="0" t="n">
        <f aca="false">K1184+I1185*L1184</f>
        <v>33606.1399999999</v>
      </c>
      <c r="L1185" s="0" t="n">
        <f aca="false">INT(K1185*$O$1/B1185)*H1185</f>
        <v>-44</v>
      </c>
      <c r="M1185" s="0" t="n">
        <f aca="false">ABS(L1185-L1184)</f>
        <v>90</v>
      </c>
      <c r="N1185" s="0" t="n">
        <f aca="false">COUNTIF(工作表2!$A$2:$A$248,A1185)</f>
        <v>0</v>
      </c>
      <c r="P1185" s="0" t="n">
        <f aca="false">D1185-IF(N1184=1,E1184,D1184)</f>
        <v>-30</v>
      </c>
      <c r="Q1185" s="0" t="n">
        <f aca="false">H1184*P1185</f>
        <v>-30</v>
      </c>
      <c r="R1185" s="0" t="n">
        <f aca="false">R1184+P1185*S1184</f>
        <v>627</v>
      </c>
      <c r="S1185" s="0" t="n">
        <f aca="false">INT(R1185*$O$1/IF(N1185=1,E1185,D1185))*H1185</f>
        <v>-0</v>
      </c>
      <c r="T1185" s="0" t="n">
        <f aca="false">IF(N1185=1,ABS(S1185)+ABS(60),ABS(S1185-S1184))</f>
        <v>0</v>
      </c>
    </row>
    <row r="1186" customFormat="false" ht="15" hidden="false" customHeight="false" outlineLevel="0" collapsed="false">
      <c r="A1186" s="1" t="n">
        <v>37729</v>
      </c>
      <c r="B1186" s="2" t="n">
        <v>4658.3</v>
      </c>
      <c r="C1186" s="2" t="n">
        <v>82598</v>
      </c>
      <c r="D1186" s="2" t="n">
        <v>4660</v>
      </c>
      <c r="E1186" s="2" t="n">
        <v>4640</v>
      </c>
      <c r="F1186" s="2" t="n">
        <f aca="false">AVERAGE(B1127:B1186)</f>
        <v>4578.26333333333</v>
      </c>
      <c r="G1186" s="2" t="n">
        <f aca="false">AVERAGE(C1127:C1186)</f>
        <v>60417.9666666667</v>
      </c>
      <c r="H1186" s="2" t="n">
        <f aca="false">SIGN(C1186-G1186)</f>
        <v>1</v>
      </c>
      <c r="I1186" s="0" t="n">
        <f aca="false">B1186-B1185</f>
        <v>91.6400000000003</v>
      </c>
      <c r="J1186" s="0" t="n">
        <f aca="false">H1185*I1186</f>
        <v>-91.6400000000003</v>
      </c>
      <c r="K1186" s="0" t="n">
        <f aca="false">K1185+I1186*L1185</f>
        <v>29573.9799999999</v>
      </c>
      <c r="L1186" s="0" t="n">
        <f aca="false">INT(K1186*$O$1/B1186)*H1186</f>
        <v>38</v>
      </c>
      <c r="M1186" s="0" t="n">
        <f aca="false">ABS(L1186-L1185)</f>
        <v>82</v>
      </c>
      <c r="N1186" s="0" t="n">
        <f aca="false">COUNTIF(工作表2!$A$2:$A$248,A1186)</f>
        <v>0</v>
      </c>
      <c r="P1186" s="0" t="n">
        <f aca="false">D1186-IF(N1185=1,E1185,D1185)</f>
        <v>103</v>
      </c>
      <c r="Q1186" s="0" t="n">
        <f aca="false">H1185*P1186</f>
        <v>-103</v>
      </c>
      <c r="R1186" s="0" t="n">
        <f aca="false">R1185+P1186*S1185</f>
        <v>627</v>
      </c>
      <c r="S1186" s="0" t="n">
        <f aca="false">INT(R1186*$O$1/IF(N1186=1,E1186,D1186))*H1186</f>
        <v>0</v>
      </c>
      <c r="T1186" s="0" t="n">
        <f aca="false">IF(N1186=1,ABS(S1186)+ABS(60),ABS(S1186-S1185))</f>
        <v>0</v>
      </c>
    </row>
    <row r="1187" customFormat="false" ht="15" hidden="false" customHeight="false" outlineLevel="0" collapsed="false">
      <c r="A1187" s="1" t="n">
        <v>37732</v>
      </c>
      <c r="B1187" s="2" t="n">
        <v>4648.12</v>
      </c>
      <c r="C1187" s="2" t="n">
        <v>61574</v>
      </c>
      <c r="D1187" s="2" t="n">
        <v>4657</v>
      </c>
      <c r="E1187" s="2" t="n">
        <v>4658</v>
      </c>
      <c r="F1187" s="2" t="n">
        <f aca="false">AVERAGE(B1128:B1187)</f>
        <v>4573.34383333333</v>
      </c>
      <c r="G1187" s="2" t="n">
        <f aca="false">AVERAGE(C1128:C1187)</f>
        <v>59153.5166666667</v>
      </c>
      <c r="H1187" s="2" t="n">
        <f aca="false">SIGN(C1187-G1187)</f>
        <v>1</v>
      </c>
      <c r="I1187" s="0" t="n">
        <f aca="false">B1187-B1186</f>
        <v>-10.1800000000003</v>
      </c>
      <c r="J1187" s="0" t="n">
        <f aca="false">H1186*I1187</f>
        <v>-10.1800000000003</v>
      </c>
      <c r="K1187" s="0" t="n">
        <f aca="false">K1186+I1187*L1186</f>
        <v>29187.1399999998</v>
      </c>
      <c r="L1187" s="0" t="n">
        <f aca="false">INT(K1187*$O$1/B1187)*H1187</f>
        <v>37</v>
      </c>
      <c r="M1187" s="0" t="n">
        <f aca="false">ABS(L1187-L1186)</f>
        <v>1</v>
      </c>
      <c r="N1187" s="0" t="n">
        <f aca="false">COUNTIF(工作表2!$A$2:$A$248,A1187)</f>
        <v>0</v>
      </c>
      <c r="P1187" s="0" t="n">
        <f aca="false">D1187-IF(N1186=1,E1186,D1186)</f>
        <v>-3</v>
      </c>
      <c r="Q1187" s="0" t="n">
        <f aca="false">H1186*P1187</f>
        <v>-3</v>
      </c>
      <c r="R1187" s="0" t="n">
        <f aca="false">R1186+P1187*S1186</f>
        <v>627</v>
      </c>
      <c r="S1187" s="0" t="n">
        <f aca="false">INT(R1187*$O$1/IF(N1187=1,E1187,D1187))*H1187</f>
        <v>0</v>
      </c>
      <c r="T1187" s="0" t="n">
        <f aca="false">IF(N1187=1,ABS(S1187)+ABS(60),ABS(S1187-S1186))</f>
        <v>0</v>
      </c>
    </row>
    <row r="1188" customFormat="false" ht="15" hidden="false" customHeight="false" outlineLevel="0" collapsed="false">
      <c r="A1188" s="1" t="n">
        <v>37733</v>
      </c>
      <c r="B1188" s="2" t="n">
        <v>4556.1</v>
      </c>
      <c r="C1188" s="2" t="n">
        <v>47478</v>
      </c>
      <c r="D1188" s="2" t="n">
        <v>4571</v>
      </c>
      <c r="E1188" s="2" t="n">
        <v>4560</v>
      </c>
      <c r="F1188" s="2" t="n">
        <f aca="false">AVERAGE(B1129:B1188)</f>
        <v>4567.4825</v>
      </c>
      <c r="G1188" s="2" t="n">
        <f aca="false">AVERAGE(C1129:C1188)</f>
        <v>58297.0833333333</v>
      </c>
      <c r="H1188" s="2" t="n">
        <f aca="false">SIGN(C1188-G1188)</f>
        <v>-1</v>
      </c>
      <c r="I1188" s="0" t="n">
        <f aca="false">B1188-B1187</f>
        <v>-92.0199999999995</v>
      </c>
      <c r="J1188" s="0" t="n">
        <f aca="false">H1187*I1188</f>
        <v>-92.0199999999995</v>
      </c>
      <c r="K1188" s="0" t="n">
        <f aca="false">K1187+I1188*L1187</f>
        <v>25782.3999999999</v>
      </c>
      <c r="L1188" s="0" t="n">
        <f aca="false">INT(K1188*$O$1/B1188)*H1188</f>
        <v>-33</v>
      </c>
      <c r="M1188" s="0" t="n">
        <f aca="false">ABS(L1188-L1187)</f>
        <v>70</v>
      </c>
      <c r="N1188" s="0" t="n">
        <f aca="false">COUNTIF(工作表2!$A$2:$A$248,A1188)</f>
        <v>0</v>
      </c>
      <c r="P1188" s="0" t="n">
        <f aca="false">D1188-IF(N1187=1,E1187,D1187)</f>
        <v>-86</v>
      </c>
      <c r="Q1188" s="0" t="n">
        <f aca="false">H1187*P1188</f>
        <v>-86</v>
      </c>
      <c r="R1188" s="0" t="n">
        <f aca="false">R1187+P1188*S1187</f>
        <v>627</v>
      </c>
      <c r="S1188" s="0" t="n">
        <f aca="false">INT(R1188*$O$1/IF(N1188=1,E1188,D1188))*H1188</f>
        <v>-0</v>
      </c>
      <c r="T1188" s="0" t="n">
        <f aca="false">IF(N1188=1,ABS(S1188)+ABS(60),ABS(S1188-S1187))</f>
        <v>0</v>
      </c>
    </row>
    <row r="1189" customFormat="false" ht="15" hidden="false" customHeight="false" outlineLevel="0" collapsed="false">
      <c r="A1189" s="1" t="n">
        <v>37734</v>
      </c>
      <c r="B1189" s="2" t="n">
        <v>4564.93</v>
      </c>
      <c r="C1189" s="2" t="n">
        <v>58557</v>
      </c>
      <c r="D1189" s="2" t="n">
        <v>4570</v>
      </c>
      <c r="E1189" s="2" t="n">
        <v>4580</v>
      </c>
      <c r="F1189" s="2" t="n">
        <f aca="false">AVERAGE(B1130:B1189)</f>
        <v>4561.0475</v>
      </c>
      <c r="G1189" s="2" t="n">
        <f aca="false">AVERAGE(C1130:C1189)</f>
        <v>57861.6</v>
      </c>
      <c r="H1189" s="2" t="n">
        <f aca="false">SIGN(C1189-G1189)</f>
        <v>1</v>
      </c>
      <c r="I1189" s="0" t="n">
        <f aca="false">B1189-B1188</f>
        <v>8.82999999999993</v>
      </c>
      <c r="J1189" s="0" t="n">
        <f aca="false">H1188*I1189</f>
        <v>-8.82999999999993</v>
      </c>
      <c r="K1189" s="0" t="n">
        <f aca="false">K1188+I1189*L1188</f>
        <v>25491.0099999999</v>
      </c>
      <c r="L1189" s="0" t="n">
        <f aca="false">INT(K1189*$O$1/B1189)*H1189</f>
        <v>33</v>
      </c>
      <c r="M1189" s="0" t="n">
        <f aca="false">ABS(L1189-L1188)</f>
        <v>66</v>
      </c>
      <c r="N1189" s="0" t="n">
        <f aca="false">COUNTIF(工作表2!$A$2:$A$248,A1189)</f>
        <v>0</v>
      </c>
      <c r="P1189" s="0" t="n">
        <f aca="false">D1189-IF(N1188=1,E1188,D1188)</f>
        <v>-1</v>
      </c>
      <c r="Q1189" s="0" t="n">
        <f aca="false">H1188*P1189</f>
        <v>1</v>
      </c>
      <c r="R1189" s="0" t="n">
        <f aca="false">R1188+P1189*S1188</f>
        <v>627</v>
      </c>
      <c r="S1189" s="0" t="n">
        <f aca="false">INT(R1189*$O$1/IF(N1189=1,E1189,D1189))*H1189</f>
        <v>0</v>
      </c>
      <c r="T1189" s="0" t="n">
        <f aca="false">IF(N1189=1,ABS(S1189)+ABS(60),ABS(S1189-S1188))</f>
        <v>0</v>
      </c>
    </row>
    <row r="1190" customFormat="false" ht="15" hidden="false" customHeight="false" outlineLevel="0" collapsed="false">
      <c r="A1190" s="1" t="n">
        <v>37735</v>
      </c>
      <c r="B1190" s="2" t="n">
        <v>4374.94</v>
      </c>
      <c r="C1190" s="2" t="n">
        <v>65418</v>
      </c>
      <c r="D1190" s="2" t="n">
        <v>4356</v>
      </c>
      <c r="E1190" s="2" t="n">
        <v>4356</v>
      </c>
      <c r="F1190" s="2" t="n">
        <f aca="false">AVERAGE(B1131:B1190)</f>
        <v>4551.532</v>
      </c>
      <c r="G1190" s="2" t="n">
        <f aca="false">AVERAGE(C1131:C1190)</f>
        <v>56886.8166666667</v>
      </c>
      <c r="H1190" s="2" t="n">
        <f aca="false">SIGN(C1190-G1190)</f>
        <v>1</v>
      </c>
      <c r="I1190" s="0" t="n">
        <f aca="false">B1190-B1189</f>
        <v>-189.990000000001</v>
      </c>
      <c r="J1190" s="0" t="n">
        <f aca="false">H1189*I1190</f>
        <v>-189.990000000001</v>
      </c>
      <c r="K1190" s="0" t="n">
        <f aca="false">K1189+I1190*L1189</f>
        <v>19221.3399999998</v>
      </c>
      <c r="L1190" s="0" t="n">
        <f aca="false">INT(K1190*$O$1/B1190)*H1190</f>
        <v>26</v>
      </c>
      <c r="M1190" s="0" t="n">
        <f aca="false">ABS(L1190-L1189)</f>
        <v>7</v>
      </c>
      <c r="N1190" s="0" t="n">
        <f aca="false">COUNTIF(工作表2!$A$2:$A$248,A1190)</f>
        <v>0</v>
      </c>
      <c r="P1190" s="0" t="n">
        <f aca="false">D1190-IF(N1189=1,E1189,D1189)</f>
        <v>-214</v>
      </c>
      <c r="Q1190" s="0" t="n">
        <f aca="false">H1189*P1190</f>
        <v>-214</v>
      </c>
      <c r="R1190" s="0" t="n">
        <f aca="false">R1189+P1190*S1189</f>
        <v>627</v>
      </c>
      <c r="S1190" s="0" t="n">
        <f aca="false">INT(R1190*$O$1/IF(N1190=1,E1190,D1190))*H1190</f>
        <v>0</v>
      </c>
      <c r="T1190" s="0" t="n">
        <f aca="false">IF(N1190=1,ABS(S1190)+ABS(60),ABS(S1190-S1189))</f>
        <v>0</v>
      </c>
    </row>
    <row r="1191" customFormat="false" ht="15" hidden="false" customHeight="false" outlineLevel="0" collapsed="false">
      <c r="A1191" s="1" t="n">
        <v>37736</v>
      </c>
      <c r="B1191" s="2" t="n">
        <v>4233.54</v>
      </c>
      <c r="C1191" s="2" t="n">
        <v>59115</v>
      </c>
      <c r="D1191" s="2" t="n">
        <v>4211</v>
      </c>
      <c r="E1191" s="2" t="n">
        <v>4188</v>
      </c>
      <c r="F1191" s="2" t="n">
        <f aca="false">AVERAGE(B1132:B1191)</f>
        <v>4538.86983333333</v>
      </c>
      <c r="G1191" s="2" t="n">
        <f aca="false">AVERAGE(C1132:C1191)</f>
        <v>56077.9666666667</v>
      </c>
      <c r="H1191" s="2" t="n">
        <f aca="false">SIGN(C1191-G1191)</f>
        <v>1</v>
      </c>
      <c r="I1191" s="0" t="n">
        <f aca="false">B1191-B1190</f>
        <v>-141.4</v>
      </c>
      <c r="J1191" s="0" t="n">
        <f aca="false">H1190*I1191</f>
        <v>-141.4</v>
      </c>
      <c r="K1191" s="0" t="n">
        <f aca="false">K1190+I1191*L1190</f>
        <v>15544.9399999999</v>
      </c>
      <c r="L1191" s="0" t="n">
        <f aca="false">INT(K1191*$O$1/B1191)*H1191</f>
        <v>22</v>
      </c>
      <c r="M1191" s="0" t="n">
        <f aca="false">ABS(L1191-L1190)</f>
        <v>4</v>
      </c>
      <c r="N1191" s="0" t="n">
        <f aca="false">COUNTIF(工作表2!$A$2:$A$248,A1191)</f>
        <v>0</v>
      </c>
      <c r="P1191" s="0" t="n">
        <f aca="false">D1191-IF(N1190=1,E1190,D1190)</f>
        <v>-145</v>
      </c>
      <c r="Q1191" s="0" t="n">
        <f aca="false">H1190*P1191</f>
        <v>-145</v>
      </c>
      <c r="R1191" s="0" t="n">
        <f aca="false">R1190+P1191*S1190</f>
        <v>627</v>
      </c>
      <c r="S1191" s="0" t="n">
        <f aca="false">INT(R1191*$O$1/IF(N1191=1,E1191,D1191))*H1191</f>
        <v>0</v>
      </c>
      <c r="T1191" s="0" t="n">
        <f aca="false">IF(N1191=1,ABS(S1191)+ABS(60),ABS(S1191-S1190))</f>
        <v>0</v>
      </c>
    </row>
    <row r="1192" customFormat="false" ht="15" hidden="false" customHeight="false" outlineLevel="0" collapsed="false">
      <c r="A1192" s="1" t="n">
        <v>37739</v>
      </c>
      <c r="B1192" s="2" t="n">
        <v>4139.5</v>
      </c>
      <c r="C1192" s="2" t="n">
        <v>48328</v>
      </c>
      <c r="D1192" s="2" t="n">
        <v>4125</v>
      </c>
      <c r="E1192" s="2" t="n">
        <v>4127</v>
      </c>
      <c r="F1192" s="2" t="n">
        <f aca="false">AVERAGE(B1133:B1192)</f>
        <v>4523.21483333333</v>
      </c>
      <c r="G1192" s="2" t="n">
        <f aca="false">AVERAGE(C1133:C1192)</f>
        <v>54464.2833333333</v>
      </c>
      <c r="H1192" s="2" t="n">
        <f aca="false">SIGN(C1192-G1192)</f>
        <v>-1</v>
      </c>
      <c r="I1192" s="0" t="n">
        <f aca="false">B1192-B1191</f>
        <v>-94.04</v>
      </c>
      <c r="J1192" s="0" t="n">
        <f aca="false">H1191*I1192</f>
        <v>-94.04</v>
      </c>
      <c r="K1192" s="0" t="n">
        <f aca="false">K1191+I1192*L1191</f>
        <v>13476.0599999999</v>
      </c>
      <c r="L1192" s="0" t="n">
        <f aca="false">INT(K1192*$O$1/B1192)*H1192</f>
        <v>-19</v>
      </c>
      <c r="M1192" s="0" t="n">
        <f aca="false">ABS(L1192-L1191)</f>
        <v>41</v>
      </c>
      <c r="N1192" s="0" t="n">
        <f aca="false">COUNTIF(工作表2!$A$2:$A$248,A1192)</f>
        <v>0</v>
      </c>
      <c r="P1192" s="0" t="n">
        <f aca="false">D1192-IF(N1191=1,E1191,D1191)</f>
        <v>-86</v>
      </c>
      <c r="Q1192" s="0" t="n">
        <f aca="false">H1191*P1192</f>
        <v>-86</v>
      </c>
      <c r="R1192" s="0" t="n">
        <f aca="false">R1191+P1192*S1191</f>
        <v>627</v>
      </c>
      <c r="S1192" s="0" t="n">
        <f aca="false">INT(R1192*$O$1/IF(N1192=1,E1192,D1192))*H1192</f>
        <v>-0</v>
      </c>
      <c r="T1192" s="0" t="n">
        <f aca="false">IF(N1192=1,ABS(S1192)+ABS(60),ABS(S1192-S1191))</f>
        <v>0</v>
      </c>
    </row>
    <row r="1193" customFormat="false" ht="15" hidden="false" customHeight="false" outlineLevel="0" collapsed="false">
      <c r="A1193" s="1" t="n">
        <v>37740</v>
      </c>
      <c r="B1193" s="2" t="n">
        <v>4200.32</v>
      </c>
      <c r="C1193" s="2" t="n">
        <v>61229</v>
      </c>
      <c r="D1193" s="2" t="n">
        <v>4195</v>
      </c>
      <c r="E1193" s="2" t="n">
        <v>4180</v>
      </c>
      <c r="F1193" s="2" t="n">
        <f aca="false">AVERAGE(B1134:B1193)</f>
        <v>4508.9315</v>
      </c>
      <c r="G1193" s="2" t="n">
        <f aca="false">AVERAGE(C1134:C1193)</f>
        <v>53416.1333333333</v>
      </c>
      <c r="H1193" s="2" t="n">
        <f aca="false">SIGN(C1193-G1193)</f>
        <v>1</v>
      </c>
      <c r="I1193" s="0" t="n">
        <f aca="false">B1193-B1192</f>
        <v>60.8199999999997</v>
      </c>
      <c r="J1193" s="0" t="n">
        <f aca="false">H1192*I1193</f>
        <v>-60.8199999999997</v>
      </c>
      <c r="K1193" s="0" t="n">
        <f aca="false">K1192+I1193*L1192</f>
        <v>12320.4799999999</v>
      </c>
      <c r="L1193" s="0" t="n">
        <f aca="false">INT(K1193*$O$1/B1193)*H1193</f>
        <v>17</v>
      </c>
      <c r="M1193" s="0" t="n">
        <f aca="false">ABS(L1193-L1192)</f>
        <v>36</v>
      </c>
      <c r="N1193" s="0" t="n">
        <f aca="false">COUNTIF(工作表2!$A$2:$A$248,A1193)</f>
        <v>0</v>
      </c>
      <c r="P1193" s="0" t="n">
        <f aca="false">D1193-IF(N1192=1,E1192,D1192)</f>
        <v>70</v>
      </c>
      <c r="Q1193" s="0" t="n">
        <f aca="false">H1192*P1193</f>
        <v>-70</v>
      </c>
      <c r="R1193" s="0" t="n">
        <f aca="false">R1192+P1193*S1192</f>
        <v>627</v>
      </c>
      <c r="S1193" s="0" t="n">
        <f aca="false">INT(R1193*$O$1/IF(N1193=1,E1193,D1193))*H1193</f>
        <v>0</v>
      </c>
      <c r="T1193" s="0" t="n">
        <f aca="false">IF(N1193=1,ABS(S1193)+ABS(60),ABS(S1193-S1192))</f>
        <v>0</v>
      </c>
    </row>
    <row r="1194" customFormat="false" ht="15" hidden="false" customHeight="false" outlineLevel="0" collapsed="false">
      <c r="A1194" s="1" t="n">
        <v>37741</v>
      </c>
      <c r="B1194" s="2" t="n">
        <v>4148.07</v>
      </c>
      <c r="C1194" s="2" t="n">
        <v>57111</v>
      </c>
      <c r="D1194" s="2" t="n">
        <v>4135</v>
      </c>
      <c r="E1194" s="2" t="n">
        <v>4120</v>
      </c>
      <c r="F1194" s="2" t="n">
        <f aca="false">AVERAGE(B1135:B1194)</f>
        <v>4495.1895</v>
      </c>
      <c r="G1194" s="2" t="n">
        <f aca="false">AVERAGE(C1135:C1194)</f>
        <v>52826.6333333333</v>
      </c>
      <c r="H1194" s="2" t="n">
        <f aca="false">SIGN(C1194-G1194)</f>
        <v>1</v>
      </c>
      <c r="I1194" s="0" t="n">
        <f aca="false">B1194-B1193</f>
        <v>-52.25</v>
      </c>
      <c r="J1194" s="0" t="n">
        <f aca="false">H1193*I1194</f>
        <v>-52.25</v>
      </c>
      <c r="K1194" s="0" t="n">
        <f aca="false">K1193+I1194*L1193</f>
        <v>11432.2299999999</v>
      </c>
      <c r="L1194" s="0" t="n">
        <f aca="false">INT(K1194*$O$1/B1194)*H1194</f>
        <v>16</v>
      </c>
      <c r="M1194" s="0" t="n">
        <f aca="false">ABS(L1194-L1193)</f>
        <v>1</v>
      </c>
      <c r="N1194" s="0" t="n">
        <f aca="false">COUNTIF(工作表2!$A$2:$A$248,A1194)</f>
        <v>0</v>
      </c>
      <c r="P1194" s="0" t="n">
        <f aca="false">D1194-IF(N1193=1,E1193,D1193)</f>
        <v>-60</v>
      </c>
      <c r="Q1194" s="0" t="n">
        <f aca="false">H1193*P1194</f>
        <v>-60</v>
      </c>
      <c r="R1194" s="0" t="n">
        <f aca="false">R1193+P1194*S1193</f>
        <v>627</v>
      </c>
      <c r="S1194" s="0" t="n">
        <f aca="false">INT(R1194*$O$1/IF(N1194=1,E1194,D1194))*H1194</f>
        <v>0</v>
      </c>
      <c r="T1194" s="0" t="n">
        <f aca="false">IF(N1194=1,ABS(S1194)+ABS(60),ABS(S1194-S1193))</f>
        <v>0</v>
      </c>
    </row>
    <row r="1195" customFormat="false" ht="15" hidden="false" customHeight="false" outlineLevel="0" collapsed="false">
      <c r="A1195" s="1" t="n">
        <v>37743</v>
      </c>
      <c r="B1195" s="2" t="n">
        <v>4187.82</v>
      </c>
      <c r="C1195" s="2" t="n">
        <v>42049</v>
      </c>
      <c r="D1195" s="2" t="n">
        <v>4189</v>
      </c>
      <c r="E1195" s="2" t="n">
        <v>4198</v>
      </c>
      <c r="F1195" s="2" t="n">
        <f aca="false">AVERAGE(B1136:B1195)</f>
        <v>4481.4005</v>
      </c>
      <c r="G1195" s="2" t="n">
        <f aca="false">AVERAGE(C1136:C1195)</f>
        <v>52140.5333333333</v>
      </c>
      <c r="H1195" s="2" t="n">
        <f aca="false">SIGN(C1195-G1195)</f>
        <v>-1</v>
      </c>
      <c r="I1195" s="0" t="n">
        <f aca="false">B1195-B1194</f>
        <v>39.75</v>
      </c>
      <c r="J1195" s="0" t="n">
        <f aca="false">H1194*I1195</f>
        <v>39.75</v>
      </c>
      <c r="K1195" s="0" t="n">
        <f aca="false">K1194+I1195*L1194</f>
        <v>12068.2299999999</v>
      </c>
      <c r="L1195" s="0" t="n">
        <f aca="false">INT(K1195*$O$1/B1195)*H1195</f>
        <v>-17</v>
      </c>
      <c r="M1195" s="0" t="n">
        <f aca="false">ABS(L1195-L1194)</f>
        <v>33</v>
      </c>
      <c r="N1195" s="0" t="n">
        <f aca="false">COUNTIF(工作表2!$A$2:$A$248,A1195)</f>
        <v>0</v>
      </c>
      <c r="P1195" s="0" t="n">
        <f aca="false">D1195-IF(N1194=1,E1194,D1194)</f>
        <v>54</v>
      </c>
      <c r="Q1195" s="0" t="n">
        <f aca="false">H1194*P1195</f>
        <v>54</v>
      </c>
      <c r="R1195" s="0" t="n">
        <f aca="false">R1194+P1195*S1194</f>
        <v>627</v>
      </c>
      <c r="S1195" s="0" t="n">
        <f aca="false">INT(R1195*$O$1/IF(N1195=1,E1195,D1195))*H1195</f>
        <v>-0</v>
      </c>
      <c r="T1195" s="0" t="n">
        <f aca="false">IF(N1195=1,ABS(S1195)+ABS(60),ABS(S1195-S1194))</f>
        <v>0</v>
      </c>
    </row>
    <row r="1196" customFormat="false" ht="15" hidden="false" customHeight="false" outlineLevel="0" collapsed="false">
      <c r="A1196" s="1" t="n">
        <v>37746</v>
      </c>
      <c r="B1196" s="2" t="n">
        <v>4202.12</v>
      </c>
      <c r="C1196" s="2" t="n">
        <v>37300</v>
      </c>
      <c r="D1196" s="2" t="n">
        <v>4190</v>
      </c>
      <c r="E1196" s="2" t="n">
        <v>4175</v>
      </c>
      <c r="F1196" s="2" t="n">
        <f aca="false">AVERAGE(B1137:B1196)</f>
        <v>4470.87616666667</v>
      </c>
      <c r="G1196" s="2" t="n">
        <f aca="false">AVERAGE(C1137:C1196)</f>
        <v>51296.3833333333</v>
      </c>
      <c r="H1196" s="2" t="n">
        <f aca="false">SIGN(C1196-G1196)</f>
        <v>-1</v>
      </c>
      <c r="I1196" s="0" t="n">
        <f aca="false">B1196-B1195</f>
        <v>14.3000000000002</v>
      </c>
      <c r="J1196" s="0" t="n">
        <f aca="false">H1195*I1196</f>
        <v>-14.3000000000002</v>
      </c>
      <c r="K1196" s="0" t="n">
        <f aca="false">K1195+I1196*L1195</f>
        <v>11825.1299999999</v>
      </c>
      <c r="L1196" s="0" t="n">
        <f aca="false">INT(K1196*$O$1/B1196)*H1196</f>
        <v>-16</v>
      </c>
      <c r="M1196" s="0" t="n">
        <f aca="false">ABS(L1196-L1195)</f>
        <v>1</v>
      </c>
      <c r="N1196" s="0" t="n">
        <f aca="false">COUNTIF(工作表2!$A$2:$A$248,A1196)</f>
        <v>0</v>
      </c>
      <c r="P1196" s="0" t="n">
        <f aca="false">D1196-IF(N1195=1,E1195,D1195)</f>
        <v>1</v>
      </c>
      <c r="Q1196" s="0" t="n">
        <f aca="false">H1195*P1196</f>
        <v>-1</v>
      </c>
      <c r="R1196" s="0" t="n">
        <f aca="false">R1195+P1196*S1195</f>
        <v>627</v>
      </c>
      <c r="S1196" s="0" t="n">
        <f aca="false">INT(R1196*$O$1/IF(N1196=1,E1196,D1196))*H1196</f>
        <v>-0</v>
      </c>
      <c r="T1196" s="0" t="n">
        <f aca="false">IF(N1196=1,ABS(S1196)+ABS(60),ABS(S1196-S1195))</f>
        <v>0</v>
      </c>
    </row>
    <row r="1197" customFormat="false" ht="15" hidden="false" customHeight="false" outlineLevel="0" collapsed="false">
      <c r="A1197" s="1" t="n">
        <v>37747</v>
      </c>
      <c r="B1197" s="2" t="n">
        <v>4220.45</v>
      </c>
      <c r="C1197" s="2" t="n">
        <v>43244</v>
      </c>
      <c r="D1197" s="2" t="n">
        <v>4185</v>
      </c>
      <c r="E1197" s="2" t="n">
        <v>4190</v>
      </c>
      <c r="F1197" s="2" t="n">
        <f aca="false">AVERAGE(B1138:B1197)</f>
        <v>4462.29416666667</v>
      </c>
      <c r="G1197" s="2" t="n">
        <f aca="false">AVERAGE(C1138:C1197)</f>
        <v>50493.0166666667</v>
      </c>
      <c r="H1197" s="2" t="n">
        <f aca="false">SIGN(C1197-G1197)</f>
        <v>-1</v>
      </c>
      <c r="I1197" s="0" t="n">
        <f aca="false">B1197-B1196</f>
        <v>18.3299999999999</v>
      </c>
      <c r="J1197" s="0" t="n">
        <f aca="false">H1196*I1197</f>
        <v>-18.3299999999999</v>
      </c>
      <c r="K1197" s="0" t="n">
        <f aca="false">K1196+I1197*L1196</f>
        <v>11531.8499999999</v>
      </c>
      <c r="L1197" s="0" t="n">
        <f aca="false">INT(K1197*$O$1/B1197)*H1197</f>
        <v>-16</v>
      </c>
      <c r="M1197" s="0" t="n">
        <f aca="false">ABS(L1197-L1196)</f>
        <v>0</v>
      </c>
      <c r="N1197" s="0" t="n">
        <f aca="false">COUNTIF(工作表2!$A$2:$A$248,A1197)</f>
        <v>0</v>
      </c>
      <c r="P1197" s="0" t="n">
        <f aca="false">D1197-IF(N1196=1,E1196,D1196)</f>
        <v>-5</v>
      </c>
      <c r="Q1197" s="0" t="n">
        <f aca="false">H1196*P1197</f>
        <v>5</v>
      </c>
      <c r="R1197" s="0" t="n">
        <f aca="false">R1196+P1197*S1196</f>
        <v>627</v>
      </c>
      <c r="S1197" s="0" t="n">
        <f aca="false">INT(R1197*$O$1/IF(N1197=1,E1197,D1197))*H1197</f>
        <v>-0</v>
      </c>
      <c r="T1197" s="0" t="n">
        <f aca="false">IF(N1197=1,ABS(S1197)+ABS(60),ABS(S1197-S1196))</f>
        <v>0</v>
      </c>
    </row>
    <row r="1198" customFormat="false" ht="15" hidden="false" customHeight="false" outlineLevel="0" collapsed="false">
      <c r="A1198" s="1" t="n">
        <v>37748</v>
      </c>
      <c r="B1198" s="2" t="n">
        <v>4275.91</v>
      </c>
      <c r="C1198" s="2" t="n">
        <v>46424</v>
      </c>
      <c r="D1198" s="2" t="n">
        <v>4245</v>
      </c>
      <c r="E1198" s="2" t="n">
        <v>4247</v>
      </c>
      <c r="F1198" s="2" t="n">
        <f aca="false">AVERAGE(B1139:B1198)</f>
        <v>4456.1615</v>
      </c>
      <c r="G1198" s="2" t="n">
        <f aca="false">AVERAGE(C1139:C1198)</f>
        <v>50267.7833333333</v>
      </c>
      <c r="H1198" s="2" t="n">
        <f aca="false">SIGN(C1198-G1198)</f>
        <v>-1</v>
      </c>
      <c r="I1198" s="0" t="n">
        <f aca="false">B1198-B1197</f>
        <v>55.46</v>
      </c>
      <c r="J1198" s="0" t="n">
        <f aca="false">H1197*I1198</f>
        <v>-55.46</v>
      </c>
      <c r="K1198" s="0" t="n">
        <f aca="false">K1197+I1198*L1197</f>
        <v>10644.4899999999</v>
      </c>
      <c r="L1198" s="0" t="n">
        <f aca="false">INT(K1198*$O$1/B1198)*H1198</f>
        <v>-14</v>
      </c>
      <c r="M1198" s="0" t="n">
        <f aca="false">ABS(L1198-L1197)</f>
        <v>2</v>
      </c>
      <c r="N1198" s="0" t="n">
        <f aca="false">COUNTIF(工作表2!$A$2:$A$248,A1198)</f>
        <v>0</v>
      </c>
      <c r="P1198" s="0" t="n">
        <f aca="false">D1198-IF(N1197=1,E1197,D1197)</f>
        <v>60</v>
      </c>
      <c r="Q1198" s="0" t="n">
        <f aca="false">H1197*P1198</f>
        <v>-60</v>
      </c>
      <c r="R1198" s="0" t="n">
        <f aca="false">R1197+P1198*S1197</f>
        <v>627</v>
      </c>
      <c r="S1198" s="0" t="n">
        <f aca="false">INT(R1198*$O$1/IF(N1198=1,E1198,D1198))*H1198</f>
        <v>-0</v>
      </c>
      <c r="T1198" s="0" t="n">
        <f aca="false">IF(N1198=1,ABS(S1198)+ABS(60),ABS(S1198-S1197))</f>
        <v>0</v>
      </c>
    </row>
    <row r="1199" customFormat="false" ht="15" hidden="false" customHeight="false" outlineLevel="0" collapsed="false">
      <c r="A1199" s="1" t="n">
        <v>37749</v>
      </c>
      <c r="B1199" s="2" t="n">
        <v>4191.25</v>
      </c>
      <c r="C1199" s="2" t="n">
        <v>33758</v>
      </c>
      <c r="D1199" s="2" t="n">
        <v>4165</v>
      </c>
      <c r="E1199" s="2" t="n">
        <v>4153</v>
      </c>
      <c r="F1199" s="2" t="n">
        <f aca="false">AVERAGE(B1140:B1199)</f>
        <v>4449.03266666667</v>
      </c>
      <c r="G1199" s="2" t="n">
        <f aca="false">AVERAGE(C1140:C1199)</f>
        <v>49789.7666666667</v>
      </c>
      <c r="H1199" s="2" t="n">
        <f aca="false">SIGN(C1199-G1199)</f>
        <v>-1</v>
      </c>
      <c r="I1199" s="0" t="n">
        <f aca="false">B1199-B1198</f>
        <v>-84.6599999999999</v>
      </c>
      <c r="J1199" s="0" t="n">
        <f aca="false">H1198*I1199</f>
        <v>84.6599999999999</v>
      </c>
      <c r="K1199" s="0" t="n">
        <f aca="false">K1198+I1199*L1198</f>
        <v>11829.7299999999</v>
      </c>
      <c r="L1199" s="0" t="n">
        <f aca="false">INT(K1199*$O$1/B1199)*H1199</f>
        <v>-16</v>
      </c>
      <c r="M1199" s="0" t="n">
        <f aca="false">ABS(L1199-L1198)</f>
        <v>2</v>
      </c>
      <c r="N1199" s="0" t="n">
        <f aca="false">COUNTIF(工作表2!$A$2:$A$248,A1199)</f>
        <v>0</v>
      </c>
      <c r="P1199" s="0" t="n">
        <f aca="false">D1199-IF(N1198=1,E1198,D1198)</f>
        <v>-80</v>
      </c>
      <c r="Q1199" s="0" t="n">
        <f aca="false">H1198*P1199</f>
        <v>80</v>
      </c>
      <c r="R1199" s="0" t="n">
        <f aca="false">R1198+P1199*S1198</f>
        <v>627</v>
      </c>
      <c r="S1199" s="0" t="n">
        <f aca="false">INT(R1199*$O$1/IF(N1199=1,E1199,D1199))*H1199</f>
        <v>-0</v>
      </c>
      <c r="T1199" s="0" t="n">
        <f aca="false">IF(N1199=1,ABS(S1199)+ABS(60),ABS(S1199-S1198))</f>
        <v>0</v>
      </c>
    </row>
    <row r="1200" customFormat="false" ht="15" hidden="false" customHeight="false" outlineLevel="0" collapsed="false">
      <c r="A1200" s="1" t="n">
        <v>37750</v>
      </c>
      <c r="B1200" s="2" t="n">
        <v>4244.18</v>
      </c>
      <c r="C1200" s="2" t="n">
        <v>42831</v>
      </c>
      <c r="D1200" s="2" t="n">
        <v>4224</v>
      </c>
      <c r="E1200" s="2" t="n">
        <v>4223</v>
      </c>
      <c r="F1200" s="2" t="n">
        <f aca="false">AVERAGE(B1141:B1200)</f>
        <v>4442.68783333333</v>
      </c>
      <c r="G1200" s="2" t="n">
        <f aca="false">AVERAGE(C1141:C1200)</f>
        <v>49463.9833333333</v>
      </c>
      <c r="H1200" s="2" t="n">
        <f aca="false">SIGN(C1200-G1200)</f>
        <v>-1</v>
      </c>
      <c r="I1200" s="0" t="n">
        <f aca="false">B1200-B1199</f>
        <v>52.9300000000003</v>
      </c>
      <c r="J1200" s="0" t="n">
        <f aca="false">H1199*I1200</f>
        <v>-52.9300000000003</v>
      </c>
      <c r="K1200" s="0" t="n">
        <f aca="false">K1199+I1200*L1199</f>
        <v>10982.8499999998</v>
      </c>
      <c r="L1200" s="0" t="n">
        <f aca="false">INT(K1200*$O$1/B1200)*H1200</f>
        <v>-15</v>
      </c>
      <c r="M1200" s="0" t="n">
        <f aca="false">ABS(L1200-L1199)</f>
        <v>1</v>
      </c>
      <c r="N1200" s="0" t="n">
        <f aca="false">COUNTIF(工作表2!$A$2:$A$248,A1200)</f>
        <v>0</v>
      </c>
      <c r="P1200" s="0" t="n">
        <f aca="false">D1200-IF(N1199=1,E1199,D1199)</f>
        <v>59</v>
      </c>
      <c r="Q1200" s="0" t="n">
        <f aca="false">H1199*P1200</f>
        <v>-59</v>
      </c>
      <c r="R1200" s="0" t="n">
        <f aca="false">R1199+P1200*S1199</f>
        <v>627</v>
      </c>
      <c r="S1200" s="0" t="n">
        <f aca="false">INT(R1200*$O$1/IF(N1200=1,E1200,D1200))*H1200</f>
        <v>-0</v>
      </c>
      <c r="T1200" s="0" t="n">
        <f aca="false">IF(N1200=1,ABS(S1200)+ABS(60),ABS(S1200-S1199))</f>
        <v>0</v>
      </c>
    </row>
    <row r="1201" customFormat="false" ht="15" hidden="false" customHeight="false" outlineLevel="0" collapsed="false">
      <c r="A1201" s="1" t="n">
        <v>37753</v>
      </c>
      <c r="B1201" s="2" t="n">
        <v>4261.02</v>
      </c>
      <c r="C1201" s="2" t="n">
        <v>35891</v>
      </c>
      <c r="D1201" s="2" t="n">
        <v>4245</v>
      </c>
      <c r="E1201" s="2" t="n">
        <v>4240</v>
      </c>
      <c r="F1201" s="2" t="n">
        <f aca="false">AVERAGE(B1142:B1201)</f>
        <v>4438.57216666667</v>
      </c>
      <c r="G1201" s="2" t="n">
        <f aca="false">AVERAGE(C1142:C1201)</f>
        <v>49109.8333333333</v>
      </c>
      <c r="H1201" s="2" t="n">
        <f aca="false">SIGN(C1201-G1201)</f>
        <v>-1</v>
      </c>
      <c r="I1201" s="0" t="n">
        <f aca="false">B1201-B1200</f>
        <v>16.8400000000001</v>
      </c>
      <c r="J1201" s="0" t="n">
        <f aca="false">H1200*I1201</f>
        <v>-16.8400000000001</v>
      </c>
      <c r="K1201" s="0" t="n">
        <f aca="false">K1200+I1201*L1200</f>
        <v>10730.2499999998</v>
      </c>
      <c r="L1201" s="0" t="n">
        <f aca="false">INT(K1201*$O$1/B1201)*H1201</f>
        <v>-15</v>
      </c>
      <c r="M1201" s="0" t="n">
        <f aca="false">ABS(L1201-L1200)</f>
        <v>0</v>
      </c>
      <c r="N1201" s="0" t="n">
        <f aca="false">COUNTIF(工作表2!$A$2:$A$248,A1201)</f>
        <v>0</v>
      </c>
      <c r="P1201" s="0" t="n">
        <f aca="false">D1201-IF(N1200=1,E1200,D1200)</f>
        <v>21</v>
      </c>
      <c r="Q1201" s="0" t="n">
        <f aca="false">H1200*P1201</f>
        <v>-21</v>
      </c>
      <c r="R1201" s="0" t="n">
        <f aca="false">R1200+P1201*S1200</f>
        <v>627</v>
      </c>
      <c r="S1201" s="0" t="n">
        <f aca="false">INT(R1201*$O$1/IF(N1201=1,E1201,D1201))*H1201</f>
        <v>-0</v>
      </c>
      <c r="T1201" s="0" t="n">
        <f aca="false">IF(N1201=1,ABS(S1201)+ABS(60),ABS(S1201-S1200))</f>
        <v>0</v>
      </c>
    </row>
    <row r="1202" customFormat="false" ht="15" hidden="false" customHeight="false" outlineLevel="0" collapsed="false">
      <c r="A1202" s="1" t="n">
        <v>37754</v>
      </c>
      <c r="B1202" s="2" t="n">
        <v>4334.59</v>
      </c>
      <c r="C1202" s="2" t="n">
        <v>52508</v>
      </c>
      <c r="D1202" s="2" t="n">
        <v>4316</v>
      </c>
      <c r="E1202" s="2" t="n">
        <v>4312</v>
      </c>
      <c r="F1202" s="2" t="n">
        <f aca="false">AVERAGE(B1143:B1202)</f>
        <v>4435.9155</v>
      </c>
      <c r="G1202" s="2" t="n">
        <f aca="false">AVERAGE(C1143:C1202)</f>
        <v>49060.4833333333</v>
      </c>
      <c r="H1202" s="2" t="n">
        <f aca="false">SIGN(C1202-G1202)</f>
        <v>1</v>
      </c>
      <c r="I1202" s="0" t="n">
        <f aca="false">B1202-B1201</f>
        <v>73.5699999999997</v>
      </c>
      <c r="J1202" s="0" t="n">
        <f aca="false">H1201*I1202</f>
        <v>-73.5699999999997</v>
      </c>
      <c r="K1202" s="0" t="n">
        <f aca="false">K1201+I1202*L1201</f>
        <v>9626.69999999985</v>
      </c>
      <c r="L1202" s="0" t="n">
        <f aca="false">INT(K1202*$O$1/B1202)*H1202</f>
        <v>13</v>
      </c>
      <c r="M1202" s="0" t="n">
        <f aca="false">ABS(L1202-L1201)</f>
        <v>28</v>
      </c>
      <c r="N1202" s="0" t="n">
        <f aca="false">COUNTIF(工作表2!$A$2:$A$248,A1202)</f>
        <v>0</v>
      </c>
      <c r="P1202" s="0" t="n">
        <f aca="false">D1202-IF(N1201=1,E1201,D1201)</f>
        <v>71</v>
      </c>
      <c r="Q1202" s="0" t="n">
        <f aca="false">H1201*P1202</f>
        <v>-71</v>
      </c>
      <c r="R1202" s="0" t="n">
        <f aca="false">R1201+P1202*S1201</f>
        <v>627</v>
      </c>
      <c r="S1202" s="0" t="n">
        <f aca="false">INT(R1202*$O$1/IF(N1202=1,E1202,D1202))*H1202</f>
        <v>0</v>
      </c>
      <c r="T1202" s="0" t="n">
        <f aca="false">IF(N1202=1,ABS(S1202)+ABS(60),ABS(S1202-S1201))</f>
        <v>0</v>
      </c>
    </row>
    <row r="1203" customFormat="false" ht="15" hidden="false" customHeight="false" outlineLevel="0" collapsed="false">
      <c r="A1203" s="1" t="n">
        <v>37755</v>
      </c>
      <c r="B1203" s="2" t="n">
        <v>4341.1</v>
      </c>
      <c r="C1203" s="2" t="n">
        <v>38497</v>
      </c>
      <c r="D1203" s="2" t="n">
        <v>4338</v>
      </c>
      <c r="E1203" s="2" t="n">
        <v>4326</v>
      </c>
      <c r="F1203" s="2" t="n">
        <f aca="false">AVERAGE(B1144:B1203)</f>
        <v>4429.84916666667</v>
      </c>
      <c r="G1203" s="2" t="n">
        <f aca="false">AVERAGE(C1144:C1203)</f>
        <v>48560.7166666667</v>
      </c>
      <c r="H1203" s="2" t="n">
        <f aca="false">SIGN(C1203-G1203)</f>
        <v>-1</v>
      </c>
      <c r="I1203" s="0" t="n">
        <f aca="false">B1203-B1202</f>
        <v>6.51000000000022</v>
      </c>
      <c r="J1203" s="0" t="n">
        <f aca="false">H1202*I1203</f>
        <v>6.51000000000022</v>
      </c>
      <c r="K1203" s="0" t="n">
        <f aca="false">K1202+I1203*L1202</f>
        <v>9711.32999999985</v>
      </c>
      <c r="L1203" s="0" t="n">
        <f aca="false">INT(K1203*$O$1/B1203)*H1203</f>
        <v>-13</v>
      </c>
      <c r="M1203" s="0" t="n">
        <f aca="false">ABS(L1203-L1202)</f>
        <v>26</v>
      </c>
      <c r="N1203" s="0" t="n">
        <f aca="false">COUNTIF(工作表2!$A$2:$A$248,A1203)</f>
        <v>0</v>
      </c>
      <c r="P1203" s="0" t="n">
        <f aca="false">D1203-IF(N1202=1,E1202,D1202)</f>
        <v>22</v>
      </c>
      <c r="Q1203" s="0" t="n">
        <f aca="false">H1202*P1203</f>
        <v>22</v>
      </c>
      <c r="R1203" s="0" t="n">
        <f aca="false">R1202+P1203*S1202</f>
        <v>627</v>
      </c>
      <c r="S1203" s="0" t="n">
        <f aca="false">INT(R1203*$O$1/IF(N1203=1,E1203,D1203))*H1203</f>
        <v>-0</v>
      </c>
      <c r="T1203" s="0" t="n">
        <f aca="false">IF(N1203=1,ABS(S1203)+ABS(60),ABS(S1203-S1202))</f>
        <v>0</v>
      </c>
    </row>
    <row r="1204" customFormat="false" ht="15" hidden="false" customHeight="false" outlineLevel="0" collapsed="false">
      <c r="A1204" s="1" t="n">
        <v>37756</v>
      </c>
      <c r="B1204" s="2" t="n">
        <v>4331.24</v>
      </c>
      <c r="C1204" s="2" t="n">
        <v>33559</v>
      </c>
      <c r="D1204" s="2" t="n">
        <v>4324</v>
      </c>
      <c r="E1204" s="2" t="n">
        <v>4312</v>
      </c>
      <c r="F1204" s="2" t="n">
        <f aca="false">AVERAGE(B1145:B1204)</f>
        <v>4425.28133333333</v>
      </c>
      <c r="G1204" s="2" t="n">
        <f aca="false">AVERAGE(C1145:C1204)</f>
        <v>48094.3666666667</v>
      </c>
      <c r="H1204" s="2" t="n">
        <f aca="false">SIGN(C1204-G1204)</f>
        <v>-1</v>
      </c>
      <c r="I1204" s="0" t="n">
        <f aca="false">B1204-B1203</f>
        <v>-9.86000000000058</v>
      </c>
      <c r="J1204" s="0" t="n">
        <f aca="false">H1203*I1204</f>
        <v>9.86000000000058</v>
      </c>
      <c r="K1204" s="0" t="n">
        <f aca="false">K1203+I1204*L1203</f>
        <v>9839.50999999986</v>
      </c>
      <c r="L1204" s="0" t="n">
        <f aca="false">INT(K1204*$O$1/B1204)*H1204</f>
        <v>-13</v>
      </c>
      <c r="M1204" s="0" t="n">
        <f aca="false">ABS(L1204-L1203)</f>
        <v>0</v>
      </c>
      <c r="N1204" s="0" t="n">
        <f aca="false">COUNTIF(工作表2!$A$2:$A$248,A1204)</f>
        <v>0</v>
      </c>
      <c r="P1204" s="0" t="n">
        <f aca="false">D1204-IF(N1203=1,E1203,D1203)</f>
        <v>-14</v>
      </c>
      <c r="Q1204" s="0" t="n">
        <f aca="false">H1203*P1204</f>
        <v>14</v>
      </c>
      <c r="R1204" s="0" t="n">
        <f aca="false">R1203+P1204*S1203</f>
        <v>627</v>
      </c>
      <c r="S1204" s="0" t="n">
        <f aca="false">INT(R1204*$O$1/IF(N1204=1,E1204,D1204))*H1204</f>
        <v>-0</v>
      </c>
      <c r="T1204" s="0" t="n">
        <f aca="false">IF(N1204=1,ABS(S1204)+ABS(60),ABS(S1204-S1203))</f>
        <v>0</v>
      </c>
    </row>
    <row r="1205" customFormat="false" ht="15" hidden="false" customHeight="false" outlineLevel="0" collapsed="false">
      <c r="A1205" s="1" t="n">
        <v>37757</v>
      </c>
      <c r="B1205" s="2" t="n">
        <v>4283.77</v>
      </c>
      <c r="C1205" s="2" t="n">
        <v>37122</v>
      </c>
      <c r="D1205" s="2" t="n">
        <v>4260</v>
      </c>
      <c r="E1205" s="2" t="n">
        <v>4260</v>
      </c>
      <c r="F1205" s="2" t="n">
        <f aca="false">AVERAGE(B1146:B1205)</f>
        <v>4420.83033333333</v>
      </c>
      <c r="G1205" s="2" t="n">
        <f aca="false">AVERAGE(C1146:C1205)</f>
        <v>47626.1333333333</v>
      </c>
      <c r="H1205" s="2" t="n">
        <f aca="false">SIGN(C1205-G1205)</f>
        <v>-1</v>
      </c>
      <c r="I1205" s="0" t="n">
        <f aca="false">B1205-B1204</f>
        <v>-47.4699999999993</v>
      </c>
      <c r="J1205" s="0" t="n">
        <f aca="false">H1204*I1205</f>
        <v>47.4699999999993</v>
      </c>
      <c r="K1205" s="0" t="n">
        <f aca="false">K1204+I1205*L1204</f>
        <v>10456.6199999999</v>
      </c>
      <c r="L1205" s="0" t="n">
        <f aca="false">INT(K1205*$O$1/B1205)*H1205</f>
        <v>-14</v>
      </c>
      <c r="M1205" s="0" t="n">
        <f aca="false">ABS(L1205-L1204)</f>
        <v>1</v>
      </c>
      <c r="N1205" s="0" t="n">
        <f aca="false">COUNTIF(工作表2!$A$2:$A$248,A1205)</f>
        <v>0</v>
      </c>
      <c r="P1205" s="0" t="n">
        <f aca="false">D1205-IF(N1204=1,E1204,D1204)</f>
        <v>-64</v>
      </c>
      <c r="Q1205" s="0" t="n">
        <f aca="false">H1204*P1205</f>
        <v>64</v>
      </c>
      <c r="R1205" s="0" t="n">
        <f aca="false">R1204+P1205*S1204</f>
        <v>627</v>
      </c>
      <c r="S1205" s="0" t="n">
        <f aca="false">INT(R1205*$O$1/IF(N1205=1,E1205,D1205))*H1205</f>
        <v>-0</v>
      </c>
      <c r="T1205" s="0" t="n">
        <f aca="false">IF(N1205=1,ABS(S1205)+ABS(60),ABS(S1205-S1204))</f>
        <v>0</v>
      </c>
    </row>
    <row r="1206" customFormat="false" ht="15" hidden="false" customHeight="false" outlineLevel="0" collapsed="false">
      <c r="A1206" s="1" t="n">
        <v>37760</v>
      </c>
      <c r="B1206" s="2" t="n">
        <v>4255.8</v>
      </c>
      <c r="C1206" s="2" t="n">
        <v>23693</v>
      </c>
      <c r="D1206" s="2" t="n">
        <v>4239</v>
      </c>
      <c r="E1206" s="2" t="n">
        <v>4216</v>
      </c>
      <c r="F1206" s="2" t="n">
        <f aca="false">AVERAGE(B1147:B1206)</f>
        <v>4415.91533333333</v>
      </c>
      <c r="G1206" s="2" t="n">
        <f aca="false">AVERAGE(C1147:C1206)</f>
        <v>46984.9166666667</v>
      </c>
      <c r="H1206" s="2" t="n">
        <f aca="false">SIGN(C1206-G1206)</f>
        <v>-1</v>
      </c>
      <c r="I1206" s="0" t="n">
        <f aca="false">B1206-B1205</f>
        <v>-27.9700000000003</v>
      </c>
      <c r="J1206" s="0" t="n">
        <f aca="false">H1205*I1206</f>
        <v>27.9700000000003</v>
      </c>
      <c r="K1206" s="0" t="n">
        <f aca="false">K1205+I1206*L1205</f>
        <v>10848.1999999999</v>
      </c>
      <c r="L1206" s="0" t="n">
        <f aca="false">INT(K1206*$O$1/B1206)*H1206</f>
        <v>-15</v>
      </c>
      <c r="M1206" s="0" t="n">
        <f aca="false">ABS(L1206-L1205)</f>
        <v>1</v>
      </c>
      <c r="N1206" s="0" t="n">
        <f aca="false">COUNTIF(工作表2!$A$2:$A$248,A1206)</f>
        <v>0</v>
      </c>
      <c r="P1206" s="0" t="n">
        <f aca="false">D1206-IF(N1205=1,E1205,D1205)</f>
        <v>-21</v>
      </c>
      <c r="Q1206" s="0" t="n">
        <f aca="false">H1205*P1206</f>
        <v>21</v>
      </c>
      <c r="R1206" s="0" t="n">
        <f aca="false">R1205+P1206*S1205</f>
        <v>627</v>
      </c>
      <c r="S1206" s="0" t="n">
        <f aca="false">INT(R1206*$O$1/IF(N1206=1,E1206,D1206))*H1206</f>
        <v>-0</v>
      </c>
      <c r="T1206" s="0" t="n">
        <f aca="false">IF(N1206=1,ABS(S1206)+ABS(60),ABS(S1206-S1205))</f>
        <v>0</v>
      </c>
    </row>
    <row r="1207" customFormat="false" ht="15" hidden="false" customHeight="false" outlineLevel="0" collapsed="false">
      <c r="A1207" s="1" t="n">
        <v>37761</v>
      </c>
      <c r="B1207" s="2" t="n">
        <v>4251.59</v>
      </c>
      <c r="C1207" s="2" t="n">
        <v>28088</v>
      </c>
      <c r="D1207" s="2" t="n">
        <v>4226</v>
      </c>
      <c r="E1207" s="2" t="n">
        <v>4196</v>
      </c>
      <c r="F1207" s="2" t="n">
        <f aca="false">AVERAGE(B1148:B1207)</f>
        <v>4410.96933333333</v>
      </c>
      <c r="G1207" s="2" t="n">
        <f aca="false">AVERAGE(C1148:C1207)</f>
        <v>46622.2</v>
      </c>
      <c r="H1207" s="2" t="n">
        <f aca="false">SIGN(C1207-G1207)</f>
        <v>-1</v>
      </c>
      <c r="I1207" s="0" t="n">
        <f aca="false">B1207-B1206</f>
        <v>-4.21000000000004</v>
      </c>
      <c r="J1207" s="0" t="n">
        <f aca="false">H1206*I1207</f>
        <v>4.21000000000004</v>
      </c>
      <c r="K1207" s="0" t="n">
        <f aca="false">K1206+I1207*L1206</f>
        <v>10911.3499999999</v>
      </c>
      <c r="L1207" s="0" t="n">
        <f aca="false">INT(K1207*$O$1/B1207)*H1207</f>
        <v>-15</v>
      </c>
      <c r="M1207" s="0" t="n">
        <f aca="false">ABS(L1207-L1206)</f>
        <v>0</v>
      </c>
      <c r="N1207" s="0" t="n">
        <f aca="false">COUNTIF(工作表2!$A$2:$A$248,A1207)</f>
        <v>0</v>
      </c>
      <c r="P1207" s="0" t="n">
        <f aca="false">D1207-IF(N1206=1,E1206,D1206)</f>
        <v>-13</v>
      </c>
      <c r="Q1207" s="0" t="n">
        <f aca="false">H1206*P1207</f>
        <v>13</v>
      </c>
      <c r="R1207" s="0" t="n">
        <f aca="false">R1206+P1207*S1206</f>
        <v>627</v>
      </c>
      <c r="S1207" s="0" t="n">
        <f aca="false">INT(R1207*$O$1/IF(N1207=1,E1207,D1207))*H1207</f>
        <v>-0</v>
      </c>
      <c r="T1207" s="0" t="n">
        <f aca="false">IF(N1207=1,ABS(S1207)+ABS(60),ABS(S1207-S1206))</f>
        <v>0</v>
      </c>
    </row>
    <row r="1208" customFormat="false" ht="15" hidden="false" customHeight="false" outlineLevel="0" collapsed="false">
      <c r="A1208" s="1" t="n">
        <v>37762</v>
      </c>
      <c r="B1208" s="2" t="n">
        <v>4216.64</v>
      </c>
      <c r="C1208" s="2" t="n">
        <v>28378</v>
      </c>
      <c r="D1208" s="2" t="n">
        <v>4240</v>
      </c>
      <c r="E1208" s="2" t="n">
        <v>4192</v>
      </c>
      <c r="F1208" s="2" t="n">
        <f aca="false">AVERAGE(B1149:B1208)</f>
        <v>4404.42666666667</v>
      </c>
      <c r="G1208" s="2" t="n">
        <f aca="false">AVERAGE(C1149:C1208)</f>
        <v>46364.0666666667</v>
      </c>
      <c r="H1208" s="2" t="n">
        <f aca="false">SIGN(C1208-G1208)</f>
        <v>-1</v>
      </c>
      <c r="I1208" s="0" t="n">
        <f aca="false">B1208-B1207</f>
        <v>-34.9499999999998</v>
      </c>
      <c r="J1208" s="0" t="n">
        <f aca="false">H1207*I1208</f>
        <v>34.9499999999998</v>
      </c>
      <c r="K1208" s="0" t="n">
        <f aca="false">K1207+I1208*L1207</f>
        <v>11435.5999999999</v>
      </c>
      <c r="L1208" s="0" t="n">
        <f aca="false">INT(K1208*$O$1/B1208)*H1208</f>
        <v>-16</v>
      </c>
      <c r="M1208" s="0" t="n">
        <f aca="false">ABS(L1208-L1207)</f>
        <v>1</v>
      </c>
      <c r="N1208" s="0" t="n">
        <f aca="false">COUNTIF(工作表2!$A$2:$A$248,A1208)</f>
        <v>1</v>
      </c>
      <c r="P1208" s="0" t="n">
        <f aca="false">D1208-IF(N1207=1,E1207,D1207)</f>
        <v>14</v>
      </c>
      <c r="Q1208" s="0" t="n">
        <f aca="false">H1207*P1208</f>
        <v>-14</v>
      </c>
      <c r="R1208" s="0" t="n">
        <f aca="false">R1207+P1208*S1207</f>
        <v>627</v>
      </c>
      <c r="S1208" s="0" t="n">
        <f aca="false">INT(R1208*$O$1/IF(N1208=1,E1208,D1208))*H1208</f>
        <v>-0</v>
      </c>
      <c r="T1208" s="0" t="n">
        <f aca="false">IF(N1208=1,ABS(S1208)+ABS(60),ABS(S1208-S1207))</f>
        <v>60</v>
      </c>
    </row>
    <row r="1209" customFormat="false" ht="15" hidden="false" customHeight="false" outlineLevel="0" collapsed="false">
      <c r="A1209" s="1" t="n">
        <v>37763</v>
      </c>
      <c r="B1209" s="2" t="n">
        <v>4271.3</v>
      </c>
      <c r="C1209" s="2" t="n">
        <v>38575</v>
      </c>
      <c r="D1209" s="2" t="n">
        <v>4241</v>
      </c>
      <c r="E1209" s="2" t="n">
        <v>4244</v>
      </c>
      <c r="F1209" s="2" t="n">
        <f aca="false">AVERAGE(B1150:B1209)</f>
        <v>4401.37583333333</v>
      </c>
      <c r="G1209" s="2" t="n">
        <f aca="false">AVERAGE(C1150:C1209)</f>
        <v>46206.4166666667</v>
      </c>
      <c r="H1209" s="2" t="n">
        <f aca="false">SIGN(C1209-G1209)</f>
        <v>-1</v>
      </c>
      <c r="I1209" s="0" t="n">
        <f aca="false">B1209-B1208</f>
        <v>54.6599999999999</v>
      </c>
      <c r="J1209" s="0" t="n">
        <f aca="false">H1208*I1209</f>
        <v>-54.6599999999999</v>
      </c>
      <c r="K1209" s="0" t="n">
        <f aca="false">K1208+I1209*L1208</f>
        <v>10561.0399999999</v>
      </c>
      <c r="L1209" s="0" t="n">
        <f aca="false">INT(K1209*$O$1/B1209)*H1209</f>
        <v>-14</v>
      </c>
      <c r="M1209" s="0" t="n">
        <f aca="false">ABS(L1209-L1208)</f>
        <v>2</v>
      </c>
      <c r="N1209" s="0" t="n">
        <f aca="false">COUNTIF(工作表2!$A$2:$A$248,A1209)</f>
        <v>0</v>
      </c>
      <c r="P1209" s="0" t="n">
        <f aca="false">D1209-IF(N1208=1,E1208,D1208)</f>
        <v>49</v>
      </c>
      <c r="Q1209" s="0" t="n">
        <f aca="false">H1208*P1209</f>
        <v>-49</v>
      </c>
      <c r="R1209" s="0" t="n">
        <f aca="false">R1208+P1209*S1208</f>
        <v>627</v>
      </c>
      <c r="S1209" s="0" t="n">
        <f aca="false">INT(R1209*$O$1/IF(N1209=1,E1209,D1209))*H1209</f>
        <v>-0</v>
      </c>
      <c r="T1209" s="0" t="n">
        <f aca="false">IF(N1209=1,ABS(S1209)+ABS(60),ABS(S1209-S1208))</f>
        <v>0</v>
      </c>
    </row>
    <row r="1210" customFormat="false" ht="15" hidden="false" customHeight="false" outlineLevel="0" collapsed="false">
      <c r="A1210" s="1" t="n">
        <v>37764</v>
      </c>
      <c r="B1210" s="2" t="n">
        <v>4349.52</v>
      </c>
      <c r="C1210" s="2" t="n">
        <v>58453</v>
      </c>
      <c r="D1210" s="2" t="n">
        <v>4340</v>
      </c>
      <c r="E1210" s="2" t="n">
        <v>4320</v>
      </c>
      <c r="F1210" s="2" t="n">
        <f aca="false">AVERAGE(B1151:B1210)</f>
        <v>4399.58966666667</v>
      </c>
      <c r="G1210" s="2" t="n">
        <f aca="false">AVERAGE(C1151:C1210)</f>
        <v>46418.0833333333</v>
      </c>
      <c r="H1210" s="2" t="n">
        <f aca="false">SIGN(C1210-G1210)</f>
        <v>1</v>
      </c>
      <c r="I1210" s="0" t="n">
        <f aca="false">B1210-B1209</f>
        <v>78.2200000000003</v>
      </c>
      <c r="J1210" s="0" t="n">
        <f aca="false">H1209*I1210</f>
        <v>-78.2200000000003</v>
      </c>
      <c r="K1210" s="0" t="n">
        <f aca="false">K1209+I1210*L1209</f>
        <v>9465.95999999985</v>
      </c>
      <c r="L1210" s="0" t="n">
        <f aca="false">INT(K1210*$O$1/B1210)*H1210</f>
        <v>13</v>
      </c>
      <c r="M1210" s="0" t="n">
        <f aca="false">ABS(L1210-L1209)</f>
        <v>27</v>
      </c>
      <c r="N1210" s="0" t="n">
        <f aca="false">COUNTIF(工作表2!$A$2:$A$248,A1210)</f>
        <v>0</v>
      </c>
      <c r="P1210" s="0" t="n">
        <f aca="false">D1210-IF(N1209=1,E1209,D1209)</f>
        <v>99</v>
      </c>
      <c r="Q1210" s="0" t="n">
        <f aca="false">H1209*P1210</f>
        <v>-99</v>
      </c>
      <c r="R1210" s="0" t="n">
        <f aca="false">R1209+P1210*S1209</f>
        <v>627</v>
      </c>
      <c r="S1210" s="0" t="n">
        <f aca="false">INT(R1210*$O$1/IF(N1210=1,E1210,D1210))*H1210</f>
        <v>0</v>
      </c>
      <c r="T1210" s="0" t="n">
        <f aca="false">IF(N1210=1,ABS(S1210)+ABS(60),ABS(S1210-S1209))</f>
        <v>0</v>
      </c>
    </row>
    <row r="1211" customFormat="false" ht="15" hidden="false" customHeight="false" outlineLevel="0" collapsed="false">
      <c r="A1211" s="1" t="n">
        <v>37767</v>
      </c>
      <c r="B1211" s="2" t="n">
        <v>4465.57</v>
      </c>
      <c r="C1211" s="2" t="n">
        <v>68801</v>
      </c>
      <c r="D1211" s="2" t="n">
        <v>4444</v>
      </c>
      <c r="E1211" s="2" t="n">
        <v>4448</v>
      </c>
      <c r="F1211" s="2" t="n">
        <f aca="false">AVERAGE(B1152:B1211)</f>
        <v>4400.1415</v>
      </c>
      <c r="G1211" s="2" t="n">
        <f aca="false">AVERAGE(C1152:C1211)</f>
        <v>46867.7666666667</v>
      </c>
      <c r="H1211" s="2" t="n">
        <f aca="false">SIGN(C1211-G1211)</f>
        <v>1</v>
      </c>
      <c r="I1211" s="0" t="n">
        <f aca="false">B1211-B1210</f>
        <v>116.049999999999</v>
      </c>
      <c r="J1211" s="0" t="n">
        <f aca="false">H1210*I1211</f>
        <v>116.049999999999</v>
      </c>
      <c r="K1211" s="0" t="n">
        <f aca="false">K1210+I1211*L1210</f>
        <v>10974.6099999998</v>
      </c>
      <c r="L1211" s="0" t="n">
        <f aca="false">INT(K1211*$O$1/B1211)*H1211</f>
        <v>14</v>
      </c>
      <c r="M1211" s="0" t="n">
        <f aca="false">ABS(L1211-L1210)</f>
        <v>1</v>
      </c>
      <c r="N1211" s="0" t="n">
        <f aca="false">COUNTIF(工作表2!$A$2:$A$248,A1211)</f>
        <v>0</v>
      </c>
      <c r="P1211" s="0" t="n">
        <f aca="false">D1211-IF(N1210=1,E1210,D1210)</f>
        <v>104</v>
      </c>
      <c r="Q1211" s="0" t="n">
        <f aca="false">H1210*P1211</f>
        <v>104</v>
      </c>
      <c r="R1211" s="0" t="n">
        <f aca="false">R1210+P1211*S1210</f>
        <v>627</v>
      </c>
      <c r="S1211" s="0" t="n">
        <f aca="false">INT(R1211*$O$1/IF(N1211=1,E1211,D1211))*H1211</f>
        <v>0</v>
      </c>
      <c r="T1211" s="0" t="n">
        <f aca="false">IF(N1211=1,ABS(S1211)+ABS(60),ABS(S1211-S1210))</f>
        <v>0</v>
      </c>
    </row>
    <row r="1212" customFormat="false" ht="15" hidden="false" customHeight="false" outlineLevel="0" collapsed="false">
      <c r="A1212" s="1" t="n">
        <v>37768</v>
      </c>
      <c r="B1212" s="2" t="n">
        <v>4451.11</v>
      </c>
      <c r="C1212" s="2" t="n">
        <v>59568</v>
      </c>
      <c r="D1212" s="2" t="n">
        <v>4434</v>
      </c>
      <c r="E1212" s="2" t="n">
        <v>4420</v>
      </c>
      <c r="F1212" s="2" t="n">
        <f aca="false">AVERAGE(B1153:B1212)</f>
        <v>4398.88183333333</v>
      </c>
      <c r="G1212" s="2" t="n">
        <f aca="false">AVERAGE(C1153:C1212)</f>
        <v>47096.5166666667</v>
      </c>
      <c r="H1212" s="2" t="n">
        <f aca="false">SIGN(C1212-G1212)</f>
        <v>1</v>
      </c>
      <c r="I1212" s="0" t="n">
        <f aca="false">B1212-B1211</f>
        <v>-14.46</v>
      </c>
      <c r="J1212" s="0" t="n">
        <f aca="false">H1211*I1212</f>
        <v>-14.46</v>
      </c>
      <c r="K1212" s="0" t="n">
        <f aca="false">K1211+I1212*L1211</f>
        <v>10772.1699999998</v>
      </c>
      <c r="L1212" s="0" t="n">
        <f aca="false">INT(K1212*$O$1/B1212)*H1212</f>
        <v>14</v>
      </c>
      <c r="M1212" s="0" t="n">
        <f aca="false">ABS(L1212-L1211)</f>
        <v>0</v>
      </c>
      <c r="N1212" s="0" t="n">
        <f aca="false">COUNTIF(工作表2!$A$2:$A$248,A1212)</f>
        <v>0</v>
      </c>
      <c r="P1212" s="0" t="n">
        <f aca="false">D1212-IF(N1211=1,E1211,D1211)</f>
        <v>-10</v>
      </c>
      <c r="Q1212" s="0" t="n">
        <f aca="false">H1211*P1212</f>
        <v>-10</v>
      </c>
      <c r="R1212" s="0" t="n">
        <f aca="false">R1211+P1212*S1211</f>
        <v>627</v>
      </c>
      <c r="S1212" s="0" t="n">
        <f aca="false">INT(R1212*$O$1/IF(N1212=1,E1212,D1212))*H1212</f>
        <v>0</v>
      </c>
      <c r="T1212" s="0" t="n">
        <f aca="false">IF(N1212=1,ABS(S1212)+ABS(60),ABS(S1212-S1211))</f>
        <v>0</v>
      </c>
    </row>
    <row r="1213" customFormat="false" ht="15" hidden="false" customHeight="false" outlineLevel="0" collapsed="false">
      <c r="A1213" s="1" t="n">
        <v>37769</v>
      </c>
      <c r="B1213" s="2" t="n">
        <v>4474.41</v>
      </c>
      <c r="C1213" s="2" t="n">
        <v>75648</v>
      </c>
      <c r="D1213" s="2" t="n">
        <v>4485</v>
      </c>
      <c r="E1213" s="2" t="n">
        <v>4473</v>
      </c>
      <c r="F1213" s="2" t="n">
        <f aca="false">AVERAGE(B1154:B1213)</f>
        <v>4398.4605</v>
      </c>
      <c r="G1213" s="2" t="n">
        <f aca="false">AVERAGE(C1154:C1213)</f>
        <v>47624.25</v>
      </c>
      <c r="H1213" s="2" t="n">
        <f aca="false">SIGN(C1213-G1213)</f>
        <v>1</v>
      </c>
      <c r="I1213" s="0" t="n">
        <f aca="false">B1213-B1212</f>
        <v>23.3000000000002</v>
      </c>
      <c r="J1213" s="0" t="n">
        <f aca="false">H1212*I1213</f>
        <v>23.3000000000002</v>
      </c>
      <c r="K1213" s="0" t="n">
        <f aca="false">K1212+I1213*L1212</f>
        <v>11098.3699999998</v>
      </c>
      <c r="L1213" s="0" t="n">
        <f aca="false">INT(K1213*$O$1/B1213)*H1213</f>
        <v>14</v>
      </c>
      <c r="M1213" s="0" t="n">
        <f aca="false">ABS(L1213-L1212)</f>
        <v>0</v>
      </c>
      <c r="N1213" s="0" t="n">
        <f aca="false">COUNTIF(工作表2!$A$2:$A$248,A1213)</f>
        <v>0</v>
      </c>
      <c r="P1213" s="0" t="n">
        <f aca="false">D1213-IF(N1212=1,E1212,D1212)</f>
        <v>51</v>
      </c>
      <c r="Q1213" s="0" t="n">
        <f aca="false">H1212*P1213</f>
        <v>51</v>
      </c>
      <c r="R1213" s="0" t="n">
        <f aca="false">R1212+P1213*S1212</f>
        <v>627</v>
      </c>
      <c r="S1213" s="0" t="n">
        <f aca="false">INT(R1213*$O$1/IF(N1213=1,E1213,D1213))*H1213</f>
        <v>0</v>
      </c>
      <c r="T1213" s="0" t="n">
        <f aca="false">IF(N1213=1,ABS(S1213)+ABS(60),ABS(S1213-S1212))</f>
        <v>0</v>
      </c>
    </row>
    <row r="1214" customFormat="false" ht="15" hidden="false" customHeight="false" outlineLevel="0" collapsed="false">
      <c r="A1214" s="1" t="n">
        <v>37770</v>
      </c>
      <c r="B1214" s="2" t="n">
        <v>4543.04</v>
      </c>
      <c r="C1214" s="2" t="n">
        <v>58869</v>
      </c>
      <c r="D1214" s="2" t="n">
        <v>4453</v>
      </c>
      <c r="E1214" s="2" t="n">
        <v>4468</v>
      </c>
      <c r="F1214" s="2" t="n">
        <f aca="false">AVERAGE(B1155:B1214)</f>
        <v>4400.54266666667</v>
      </c>
      <c r="G1214" s="2" t="n">
        <f aca="false">AVERAGE(C1155:C1214)</f>
        <v>47791.75</v>
      </c>
      <c r="H1214" s="2" t="n">
        <f aca="false">SIGN(C1214-G1214)</f>
        <v>1</v>
      </c>
      <c r="I1214" s="0" t="n">
        <f aca="false">B1214-B1213</f>
        <v>68.6300000000001</v>
      </c>
      <c r="J1214" s="0" t="n">
        <f aca="false">H1213*I1214</f>
        <v>68.6300000000001</v>
      </c>
      <c r="K1214" s="0" t="n">
        <f aca="false">K1213+I1214*L1213</f>
        <v>12059.1899999998</v>
      </c>
      <c r="L1214" s="0" t="n">
        <f aca="false">INT(K1214*$O$1/B1214)*H1214</f>
        <v>15</v>
      </c>
      <c r="M1214" s="0" t="n">
        <f aca="false">ABS(L1214-L1213)</f>
        <v>1</v>
      </c>
      <c r="N1214" s="0" t="n">
        <f aca="false">COUNTIF(工作表2!$A$2:$A$248,A1214)</f>
        <v>0</v>
      </c>
      <c r="P1214" s="0" t="n">
        <f aca="false">D1214-IF(N1213=1,E1213,D1213)</f>
        <v>-32</v>
      </c>
      <c r="Q1214" s="0" t="n">
        <f aca="false">H1213*P1214</f>
        <v>-32</v>
      </c>
      <c r="R1214" s="0" t="n">
        <f aca="false">R1213+P1214*S1213</f>
        <v>627</v>
      </c>
      <c r="S1214" s="0" t="n">
        <f aca="false">INT(R1214*$O$1/IF(N1214=1,E1214,D1214))*H1214</f>
        <v>0</v>
      </c>
      <c r="T1214" s="0" t="n">
        <f aca="false">IF(N1214=1,ABS(S1214)+ABS(60),ABS(S1214-S1213))</f>
        <v>0</v>
      </c>
    </row>
    <row r="1215" customFormat="false" ht="15" hidden="false" customHeight="false" outlineLevel="0" collapsed="false">
      <c r="A1215" s="1" t="n">
        <v>37771</v>
      </c>
      <c r="B1215" s="2" t="n">
        <v>4555.9</v>
      </c>
      <c r="C1215" s="2" t="n">
        <v>99860</v>
      </c>
      <c r="D1215" s="2" t="n">
        <v>4510</v>
      </c>
      <c r="E1215" s="2" t="n">
        <v>4503</v>
      </c>
      <c r="F1215" s="2" t="n">
        <f aca="false">AVERAGE(B1156:B1215)</f>
        <v>4403.18366666667</v>
      </c>
      <c r="G1215" s="2" t="n">
        <f aca="false">AVERAGE(C1156:C1215)</f>
        <v>48778.1833333333</v>
      </c>
      <c r="H1215" s="2" t="n">
        <f aca="false">SIGN(C1215-G1215)</f>
        <v>1</v>
      </c>
      <c r="I1215" s="0" t="n">
        <f aca="false">B1215-B1214</f>
        <v>12.8599999999997</v>
      </c>
      <c r="J1215" s="0" t="n">
        <f aca="false">H1214*I1215</f>
        <v>12.8599999999997</v>
      </c>
      <c r="K1215" s="0" t="n">
        <f aca="false">K1214+I1215*L1214</f>
        <v>12252.0899999998</v>
      </c>
      <c r="L1215" s="0" t="n">
        <f aca="false">INT(K1215*$O$1/B1215)*H1215</f>
        <v>16</v>
      </c>
      <c r="M1215" s="0" t="n">
        <f aca="false">ABS(L1215-L1214)</f>
        <v>1</v>
      </c>
      <c r="N1215" s="0" t="n">
        <f aca="false">COUNTIF(工作表2!$A$2:$A$248,A1215)</f>
        <v>0</v>
      </c>
      <c r="P1215" s="0" t="n">
        <f aca="false">D1215-IF(N1214=1,E1214,D1214)</f>
        <v>57</v>
      </c>
      <c r="Q1215" s="0" t="n">
        <f aca="false">H1214*P1215</f>
        <v>57</v>
      </c>
      <c r="R1215" s="0" t="n">
        <f aca="false">R1214+P1215*S1214</f>
        <v>627</v>
      </c>
      <c r="S1215" s="0" t="n">
        <f aca="false">INT(R1215*$O$1/IF(N1215=1,E1215,D1215))*H1215</f>
        <v>0</v>
      </c>
      <c r="T1215" s="0" t="n">
        <f aca="false">IF(N1215=1,ABS(S1215)+ABS(60),ABS(S1215-S1214))</f>
        <v>0</v>
      </c>
    </row>
    <row r="1216" customFormat="false" ht="15" hidden="false" customHeight="false" outlineLevel="0" collapsed="false">
      <c r="A1216" s="1" t="n">
        <v>37774</v>
      </c>
      <c r="B1216" s="2" t="n">
        <v>4692.94</v>
      </c>
      <c r="C1216" s="2" t="n">
        <v>107003</v>
      </c>
      <c r="D1216" s="2" t="n">
        <v>4665</v>
      </c>
      <c r="E1216" s="2" t="n">
        <v>4658</v>
      </c>
      <c r="F1216" s="2" t="n">
        <f aca="false">AVERAGE(B1157:B1216)</f>
        <v>4408.8895</v>
      </c>
      <c r="G1216" s="2" t="n">
        <f aca="false">AVERAGE(C1157:C1216)</f>
        <v>49904.9666666667</v>
      </c>
      <c r="H1216" s="2" t="n">
        <f aca="false">SIGN(C1216-G1216)</f>
        <v>1</v>
      </c>
      <c r="I1216" s="0" t="n">
        <f aca="false">B1216-B1215</f>
        <v>137.04</v>
      </c>
      <c r="J1216" s="0" t="n">
        <f aca="false">H1215*I1216</f>
        <v>137.04</v>
      </c>
      <c r="K1216" s="0" t="n">
        <f aca="false">K1215+I1216*L1215</f>
        <v>14444.7299999998</v>
      </c>
      <c r="L1216" s="0" t="n">
        <f aca="false">INT(K1216*$O$1/B1216)*H1216</f>
        <v>18</v>
      </c>
      <c r="M1216" s="0" t="n">
        <f aca="false">ABS(L1216-L1215)</f>
        <v>2</v>
      </c>
      <c r="N1216" s="0" t="n">
        <f aca="false">COUNTIF(工作表2!$A$2:$A$248,A1216)</f>
        <v>0</v>
      </c>
      <c r="P1216" s="0" t="n">
        <f aca="false">D1216-IF(N1215=1,E1215,D1215)</f>
        <v>155</v>
      </c>
      <c r="Q1216" s="0" t="n">
        <f aca="false">H1215*P1216</f>
        <v>155</v>
      </c>
      <c r="R1216" s="0" t="n">
        <f aca="false">R1215+P1216*S1215</f>
        <v>627</v>
      </c>
      <c r="S1216" s="0" t="n">
        <f aca="false">INT(R1216*$O$1/IF(N1216=1,E1216,D1216))*H1216</f>
        <v>0</v>
      </c>
      <c r="T1216" s="0" t="n">
        <f aca="false">IF(N1216=1,ABS(S1216)+ABS(60),ABS(S1216-S1215))</f>
        <v>0</v>
      </c>
    </row>
    <row r="1217" customFormat="false" ht="15" hidden="false" customHeight="false" outlineLevel="0" collapsed="false">
      <c r="A1217" s="1" t="n">
        <v>37775</v>
      </c>
      <c r="B1217" s="2" t="n">
        <v>4678.08</v>
      </c>
      <c r="C1217" s="2" t="n">
        <v>88757</v>
      </c>
      <c r="D1217" s="2" t="n">
        <v>4658</v>
      </c>
      <c r="E1217" s="2" t="n">
        <v>4645</v>
      </c>
      <c r="F1217" s="2" t="n">
        <f aca="false">AVERAGE(B1158:B1217)</f>
        <v>4414.85766666667</v>
      </c>
      <c r="G1217" s="2" t="n">
        <f aca="false">AVERAGE(C1158:C1217)</f>
        <v>50856.5666666667</v>
      </c>
      <c r="H1217" s="2" t="n">
        <f aca="false">SIGN(C1217-G1217)</f>
        <v>1</v>
      </c>
      <c r="I1217" s="0" t="n">
        <f aca="false">B1217-B1216</f>
        <v>-14.8599999999997</v>
      </c>
      <c r="J1217" s="0" t="n">
        <f aca="false">H1216*I1217</f>
        <v>-14.8599999999997</v>
      </c>
      <c r="K1217" s="0" t="n">
        <f aca="false">K1216+I1217*L1216</f>
        <v>14177.2499999998</v>
      </c>
      <c r="L1217" s="0" t="n">
        <f aca="false">INT(K1217*$O$1/B1217)*H1217</f>
        <v>18</v>
      </c>
      <c r="M1217" s="0" t="n">
        <f aca="false">ABS(L1217-L1216)</f>
        <v>0</v>
      </c>
      <c r="N1217" s="0" t="n">
        <f aca="false">COUNTIF(工作表2!$A$2:$A$248,A1217)</f>
        <v>0</v>
      </c>
      <c r="P1217" s="0" t="n">
        <f aca="false">D1217-IF(N1216=1,E1216,D1216)</f>
        <v>-7</v>
      </c>
      <c r="Q1217" s="0" t="n">
        <f aca="false">H1216*P1217</f>
        <v>-7</v>
      </c>
      <c r="R1217" s="0" t="n">
        <f aca="false">R1216+P1217*S1216</f>
        <v>627</v>
      </c>
      <c r="S1217" s="0" t="n">
        <f aca="false">INT(R1217*$O$1/IF(N1217=1,E1217,D1217))*H1217</f>
        <v>0</v>
      </c>
      <c r="T1217" s="0" t="n">
        <f aca="false">IF(N1217=1,ABS(S1217)+ABS(60),ABS(S1217-S1216))</f>
        <v>0</v>
      </c>
    </row>
    <row r="1218" customFormat="false" ht="15" hidden="false" customHeight="false" outlineLevel="0" collapsed="false">
      <c r="A1218" s="1" t="n">
        <v>37777</v>
      </c>
      <c r="B1218" s="2" t="n">
        <v>4738.34</v>
      </c>
      <c r="C1218" s="2" t="n">
        <v>103735</v>
      </c>
      <c r="D1218" s="2" t="n">
        <v>4725</v>
      </c>
      <c r="E1218" s="2" t="n">
        <v>4705</v>
      </c>
      <c r="F1218" s="2" t="n">
        <f aca="false">AVERAGE(B1159:B1218)</f>
        <v>4422.8225</v>
      </c>
      <c r="G1218" s="2" t="n">
        <f aca="false">AVERAGE(C1159:C1218)</f>
        <v>51879.2</v>
      </c>
      <c r="H1218" s="2" t="n">
        <f aca="false">SIGN(C1218-G1218)</f>
        <v>1</v>
      </c>
      <c r="I1218" s="0" t="n">
        <f aca="false">B1218-B1217</f>
        <v>60.2600000000002</v>
      </c>
      <c r="J1218" s="0" t="n">
        <f aca="false">H1217*I1218</f>
        <v>60.2600000000002</v>
      </c>
      <c r="K1218" s="0" t="n">
        <f aca="false">K1217+I1218*L1217</f>
        <v>15261.9299999998</v>
      </c>
      <c r="L1218" s="0" t="n">
        <f aca="false">INT(K1218*$O$1/B1218)*H1218</f>
        <v>19</v>
      </c>
      <c r="M1218" s="0" t="n">
        <f aca="false">ABS(L1218-L1217)</f>
        <v>1</v>
      </c>
      <c r="N1218" s="0" t="n">
        <f aca="false">COUNTIF(工作表2!$A$2:$A$248,A1218)</f>
        <v>0</v>
      </c>
      <c r="P1218" s="0" t="n">
        <f aca="false">D1218-IF(N1217=1,E1217,D1217)</f>
        <v>67</v>
      </c>
      <c r="Q1218" s="0" t="n">
        <f aca="false">H1217*P1218</f>
        <v>67</v>
      </c>
      <c r="R1218" s="0" t="n">
        <f aca="false">R1217+P1218*S1217</f>
        <v>627</v>
      </c>
      <c r="S1218" s="0" t="n">
        <f aca="false">INT(R1218*$O$1/IF(N1218=1,E1218,D1218))*H1218</f>
        <v>0</v>
      </c>
      <c r="T1218" s="0" t="n">
        <f aca="false">IF(N1218=1,ABS(S1218)+ABS(60),ABS(S1218-S1217))</f>
        <v>0</v>
      </c>
    </row>
    <row r="1219" customFormat="false" ht="15" hidden="false" customHeight="false" outlineLevel="0" collapsed="false">
      <c r="A1219" s="1" t="n">
        <v>37778</v>
      </c>
      <c r="B1219" s="2" t="n">
        <v>4740.45</v>
      </c>
      <c r="C1219" s="2" t="n">
        <v>73261</v>
      </c>
      <c r="D1219" s="2" t="n">
        <v>4732</v>
      </c>
      <c r="E1219" s="2" t="n">
        <v>4717</v>
      </c>
      <c r="F1219" s="2" t="n">
        <f aca="false">AVERAGE(B1160:B1219)</f>
        <v>4429.69416666667</v>
      </c>
      <c r="G1219" s="2" t="n">
        <f aca="false">AVERAGE(C1160:C1219)</f>
        <v>52414.7833333333</v>
      </c>
      <c r="H1219" s="2" t="n">
        <f aca="false">SIGN(C1219-G1219)</f>
        <v>1</v>
      </c>
      <c r="I1219" s="0" t="n">
        <f aca="false">B1219-B1218</f>
        <v>2.10999999999967</v>
      </c>
      <c r="J1219" s="0" t="n">
        <f aca="false">H1218*I1219</f>
        <v>2.10999999999967</v>
      </c>
      <c r="K1219" s="0" t="n">
        <f aca="false">K1218+I1219*L1218</f>
        <v>15302.0199999998</v>
      </c>
      <c r="L1219" s="0" t="n">
        <f aca="false">INT(K1219*$O$1/B1219)*H1219</f>
        <v>19</v>
      </c>
      <c r="M1219" s="0" t="n">
        <f aca="false">ABS(L1219-L1218)</f>
        <v>0</v>
      </c>
      <c r="N1219" s="0" t="n">
        <f aca="false">COUNTIF(工作表2!$A$2:$A$248,A1219)</f>
        <v>0</v>
      </c>
      <c r="P1219" s="0" t="n">
        <f aca="false">D1219-IF(N1218=1,E1218,D1218)</f>
        <v>7</v>
      </c>
      <c r="Q1219" s="0" t="n">
        <f aca="false">H1218*P1219</f>
        <v>7</v>
      </c>
      <c r="R1219" s="0" t="n">
        <f aca="false">R1218+P1219*S1218</f>
        <v>627</v>
      </c>
      <c r="S1219" s="0" t="n">
        <f aca="false">INT(R1219*$O$1/IF(N1219=1,E1219,D1219))*H1219</f>
        <v>0</v>
      </c>
      <c r="T1219" s="0" t="n">
        <f aca="false">IF(N1219=1,ABS(S1219)+ABS(60),ABS(S1219-S1218))</f>
        <v>0</v>
      </c>
    </row>
    <row r="1220" customFormat="false" ht="15" hidden="false" customHeight="false" outlineLevel="0" collapsed="false">
      <c r="A1220" s="1" t="n">
        <v>37781</v>
      </c>
      <c r="B1220" s="2" t="n">
        <v>4826.94</v>
      </c>
      <c r="C1220" s="2" t="n">
        <v>115300</v>
      </c>
      <c r="D1220" s="2" t="n">
        <v>4800</v>
      </c>
      <c r="E1220" s="2" t="n">
        <v>4795</v>
      </c>
      <c r="F1220" s="2" t="n">
        <f aca="false">AVERAGE(B1161:B1220)</f>
        <v>4437.16</v>
      </c>
      <c r="G1220" s="2" t="n">
        <f aca="false">AVERAGE(C1161:C1220)</f>
        <v>53522.2166666667</v>
      </c>
      <c r="H1220" s="2" t="n">
        <f aca="false">SIGN(C1220-G1220)</f>
        <v>1</v>
      </c>
      <c r="I1220" s="0" t="n">
        <f aca="false">B1220-B1219</f>
        <v>86.4899999999998</v>
      </c>
      <c r="J1220" s="0" t="n">
        <f aca="false">H1219*I1220</f>
        <v>86.4899999999998</v>
      </c>
      <c r="K1220" s="0" t="n">
        <f aca="false">K1219+I1220*L1219</f>
        <v>16945.3299999998</v>
      </c>
      <c r="L1220" s="0" t="n">
        <f aca="false">INT(K1220*$O$1/B1220)*H1220</f>
        <v>21</v>
      </c>
      <c r="M1220" s="0" t="n">
        <f aca="false">ABS(L1220-L1219)</f>
        <v>2</v>
      </c>
      <c r="N1220" s="0" t="n">
        <f aca="false">COUNTIF(工作表2!$A$2:$A$248,A1220)</f>
        <v>0</v>
      </c>
      <c r="P1220" s="0" t="n">
        <f aca="false">D1220-IF(N1219=1,E1219,D1219)</f>
        <v>68</v>
      </c>
      <c r="Q1220" s="0" t="n">
        <f aca="false">H1219*P1220</f>
        <v>68</v>
      </c>
      <c r="R1220" s="0" t="n">
        <f aca="false">R1219+P1220*S1219</f>
        <v>627</v>
      </c>
      <c r="S1220" s="0" t="n">
        <f aca="false">INT(R1220*$O$1/IF(N1220=1,E1220,D1220))*H1220</f>
        <v>0</v>
      </c>
      <c r="T1220" s="0" t="n">
        <f aca="false">IF(N1220=1,ABS(S1220)+ABS(60),ABS(S1220-S1219))</f>
        <v>0</v>
      </c>
    </row>
    <row r="1221" customFormat="false" ht="15" hidden="false" customHeight="false" outlineLevel="0" collapsed="false">
      <c r="A1221" s="1" t="n">
        <v>37782</v>
      </c>
      <c r="B1221" s="2" t="n">
        <v>4832.2</v>
      </c>
      <c r="C1221" s="2" t="n">
        <v>100717</v>
      </c>
      <c r="D1221" s="2" t="n">
        <v>4821</v>
      </c>
      <c r="E1221" s="2" t="n">
        <v>4810</v>
      </c>
      <c r="F1221" s="2" t="n">
        <f aca="false">AVERAGE(B1162:B1221)</f>
        <v>4443.09383333333</v>
      </c>
      <c r="G1221" s="2" t="n">
        <f aca="false">AVERAGE(C1162:C1221)</f>
        <v>54025.8833333333</v>
      </c>
      <c r="H1221" s="2" t="n">
        <f aca="false">SIGN(C1221-G1221)</f>
        <v>1</v>
      </c>
      <c r="I1221" s="0" t="n">
        <f aca="false">B1221-B1220</f>
        <v>5.26000000000022</v>
      </c>
      <c r="J1221" s="0" t="n">
        <f aca="false">H1220*I1221</f>
        <v>5.26000000000022</v>
      </c>
      <c r="K1221" s="0" t="n">
        <f aca="false">K1220+I1221*L1220</f>
        <v>17055.7899999998</v>
      </c>
      <c r="L1221" s="0" t="n">
        <f aca="false">INT(K1221*$O$1/B1221)*H1221</f>
        <v>21</v>
      </c>
      <c r="M1221" s="0" t="n">
        <f aca="false">ABS(L1221-L1220)</f>
        <v>0</v>
      </c>
      <c r="N1221" s="0" t="n">
        <f aca="false">COUNTIF(工作表2!$A$2:$A$248,A1221)</f>
        <v>0</v>
      </c>
      <c r="P1221" s="0" t="n">
        <f aca="false">D1221-IF(N1220=1,E1220,D1220)</f>
        <v>21</v>
      </c>
      <c r="Q1221" s="0" t="n">
        <f aca="false">H1220*P1221</f>
        <v>21</v>
      </c>
      <c r="R1221" s="0" t="n">
        <f aca="false">R1220+P1221*S1220</f>
        <v>627</v>
      </c>
      <c r="S1221" s="0" t="n">
        <f aca="false">INT(R1221*$O$1/IF(N1221=1,E1221,D1221))*H1221</f>
        <v>0</v>
      </c>
      <c r="T1221" s="0" t="n">
        <f aca="false">IF(N1221=1,ABS(S1221)+ABS(60),ABS(S1221-S1220))</f>
        <v>0</v>
      </c>
    </row>
    <row r="1222" customFormat="false" ht="15" hidden="false" customHeight="false" outlineLevel="0" collapsed="false">
      <c r="A1222" s="1" t="n">
        <v>37783</v>
      </c>
      <c r="B1222" s="2" t="n">
        <v>4804.65</v>
      </c>
      <c r="C1222" s="2" t="n">
        <v>109861</v>
      </c>
      <c r="D1222" s="2" t="n">
        <v>4795</v>
      </c>
      <c r="E1222" s="2" t="n">
        <v>4780</v>
      </c>
      <c r="F1222" s="2" t="n">
        <f aca="false">AVERAGE(B1163:B1222)</f>
        <v>4450.53816666667</v>
      </c>
      <c r="G1222" s="2" t="n">
        <f aca="false">AVERAGE(C1163:C1222)</f>
        <v>55247.8166666667</v>
      </c>
      <c r="H1222" s="2" t="n">
        <f aca="false">SIGN(C1222-G1222)</f>
        <v>1</v>
      </c>
      <c r="I1222" s="0" t="n">
        <f aca="false">B1222-B1221</f>
        <v>-27.5500000000002</v>
      </c>
      <c r="J1222" s="0" t="n">
        <f aca="false">H1221*I1222</f>
        <v>-27.5500000000002</v>
      </c>
      <c r="K1222" s="0" t="n">
        <f aca="false">K1221+I1222*L1221</f>
        <v>16477.2399999998</v>
      </c>
      <c r="L1222" s="0" t="n">
        <f aca="false">INT(K1222*$O$1/B1222)*H1222</f>
        <v>20</v>
      </c>
      <c r="M1222" s="0" t="n">
        <f aca="false">ABS(L1222-L1221)</f>
        <v>1</v>
      </c>
      <c r="N1222" s="0" t="n">
        <f aca="false">COUNTIF(工作表2!$A$2:$A$248,A1222)</f>
        <v>0</v>
      </c>
      <c r="P1222" s="0" t="n">
        <f aca="false">D1222-IF(N1221=1,E1221,D1221)</f>
        <v>-26</v>
      </c>
      <c r="Q1222" s="0" t="n">
        <f aca="false">H1221*P1222</f>
        <v>-26</v>
      </c>
      <c r="R1222" s="0" t="n">
        <f aca="false">R1221+P1222*S1221</f>
        <v>627</v>
      </c>
      <c r="S1222" s="0" t="n">
        <f aca="false">INT(R1222*$O$1/IF(N1222=1,E1222,D1222))*H1222</f>
        <v>0</v>
      </c>
      <c r="T1222" s="0" t="n">
        <f aca="false">IF(N1222=1,ABS(S1222)+ABS(60),ABS(S1222-S1221))</f>
        <v>0</v>
      </c>
    </row>
    <row r="1223" customFormat="false" ht="15" hidden="false" customHeight="false" outlineLevel="0" collapsed="false">
      <c r="A1223" s="1" t="n">
        <v>37784</v>
      </c>
      <c r="B1223" s="2" t="n">
        <v>4878.43</v>
      </c>
      <c r="C1223" s="2" t="n">
        <v>109385</v>
      </c>
      <c r="D1223" s="2" t="n">
        <v>4881</v>
      </c>
      <c r="E1223" s="2" t="n">
        <v>4862</v>
      </c>
      <c r="F1223" s="2" t="n">
        <f aca="false">AVERAGE(B1164:B1223)</f>
        <v>4456.18333333333</v>
      </c>
      <c r="G1223" s="2" t="n">
        <f aca="false">AVERAGE(C1164:C1223)</f>
        <v>55872.8666666667</v>
      </c>
      <c r="H1223" s="2" t="n">
        <f aca="false">SIGN(C1223-G1223)</f>
        <v>1</v>
      </c>
      <c r="I1223" s="0" t="n">
        <f aca="false">B1223-B1222</f>
        <v>73.7800000000007</v>
      </c>
      <c r="J1223" s="0" t="n">
        <f aca="false">H1222*I1223</f>
        <v>73.7800000000007</v>
      </c>
      <c r="K1223" s="0" t="n">
        <f aca="false">K1222+I1223*L1222</f>
        <v>17952.8399999999</v>
      </c>
      <c r="L1223" s="0" t="n">
        <f aca="false">INT(K1223*$O$1/B1223)*H1223</f>
        <v>22</v>
      </c>
      <c r="M1223" s="0" t="n">
        <f aca="false">ABS(L1223-L1222)</f>
        <v>2</v>
      </c>
      <c r="N1223" s="0" t="n">
        <f aca="false">COUNTIF(工作表2!$A$2:$A$248,A1223)</f>
        <v>0</v>
      </c>
      <c r="P1223" s="0" t="n">
        <f aca="false">D1223-IF(N1222=1,E1222,D1222)</f>
        <v>86</v>
      </c>
      <c r="Q1223" s="0" t="n">
        <f aca="false">H1222*P1223</f>
        <v>86</v>
      </c>
      <c r="R1223" s="0" t="n">
        <f aca="false">R1222+P1223*S1222</f>
        <v>627</v>
      </c>
      <c r="S1223" s="0" t="n">
        <f aca="false">INT(R1223*$O$1/IF(N1223=1,E1223,D1223))*H1223</f>
        <v>0</v>
      </c>
      <c r="T1223" s="0" t="n">
        <f aca="false">IF(N1223=1,ABS(S1223)+ABS(60),ABS(S1223-S1222))</f>
        <v>0</v>
      </c>
    </row>
    <row r="1224" customFormat="false" ht="15" hidden="false" customHeight="false" outlineLevel="0" collapsed="false">
      <c r="A1224" s="1" t="n">
        <v>37785</v>
      </c>
      <c r="B1224" s="2" t="n">
        <v>4881.9</v>
      </c>
      <c r="C1224" s="2" t="n">
        <v>90504</v>
      </c>
      <c r="D1224" s="2" t="n">
        <v>4890</v>
      </c>
      <c r="E1224" s="2" t="n">
        <v>4880</v>
      </c>
      <c r="F1224" s="2" t="n">
        <f aca="false">AVERAGE(B1165:B1224)</f>
        <v>4462.29716666667</v>
      </c>
      <c r="G1224" s="2" t="n">
        <f aca="false">AVERAGE(C1165:C1224)</f>
        <v>56457.3333333333</v>
      </c>
      <c r="H1224" s="2" t="n">
        <f aca="false">SIGN(C1224-G1224)</f>
        <v>1</v>
      </c>
      <c r="I1224" s="0" t="n">
        <f aca="false">B1224-B1223</f>
        <v>3.46999999999935</v>
      </c>
      <c r="J1224" s="0" t="n">
        <f aca="false">H1223*I1224</f>
        <v>3.46999999999935</v>
      </c>
      <c r="K1224" s="0" t="n">
        <f aca="false">K1223+I1224*L1223</f>
        <v>18029.1799999998</v>
      </c>
      <c r="L1224" s="0" t="n">
        <f aca="false">INT(K1224*$O$1/B1224)*H1224</f>
        <v>22</v>
      </c>
      <c r="M1224" s="0" t="n">
        <f aca="false">ABS(L1224-L1223)</f>
        <v>0</v>
      </c>
      <c r="N1224" s="0" t="n">
        <f aca="false">COUNTIF(工作表2!$A$2:$A$248,A1224)</f>
        <v>0</v>
      </c>
      <c r="P1224" s="0" t="n">
        <f aca="false">D1224-IF(N1223=1,E1223,D1223)</f>
        <v>9</v>
      </c>
      <c r="Q1224" s="0" t="n">
        <f aca="false">H1223*P1224</f>
        <v>9</v>
      </c>
      <c r="R1224" s="0" t="n">
        <f aca="false">R1223+P1224*S1223</f>
        <v>627</v>
      </c>
      <c r="S1224" s="0" t="n">
        <f aca="false">INT(R1224*$O$1/IF(N1224=1,E1224,D1224))*H1224</f>
        <v>0</v>
      </c>
      <c r="T1224" s="0" t="n">
        <f aca="false">IF(N1224=1,ABS(S1224)+ABS(60),ABS(S1224-S1223))</f>
        <v>0</v>
      </c>
    </row>
    <row r="1225" customFormat="false" ht="15" hidden="false" customHeight="false" outlineLevel="0" collapsed="false">
      <c r="A1225" s="1" t="n">
        <v>37788</v>
      </c>
      <c r="B1225" s="2" t="n">
        <v>4892.36</v>
      </c>
      <c r="C1225" s="2" t="n">
        <v>90575</v>
      </c>
      <c r="D1225" s="2" t="n">
        <v>4903</v>
      </c>
      <c r="E1225" s="2" t="n">
        <v>4891</v>
      </c>
      <c r="F1225" s="2" t="n">
        <f aca="false">AVERAGE(B1166:B1225)</f>
        <v>4467.18233333333</v>
      </c>
      <c r="G1225" s="2" t="n">
        <f aca="false">AVERAGE(C1166:C1225)</f>
        <v>56684.9833333333</v>
      </c>
      <c r="H1225" s="2" t="n">
        <f aca="false">SIGN(C1225-G1225)</f>
        <v>1</v>
      </c>
      <c r="I1225" s="0" t="n">
        <f aca="false">B1225-B1224</f>
        <v>10.46</v>
      </c>
      <c r="J1225" s="0" t="n">
        <f aca="false">H1224*I1225</f>
        <v>10.46</v>
      </c>
      <c r="K1225" s="0" t="n">
        <f aca="false">K1224+I1225*L1224</f>
        <v>18259.2999999998</v>
      </c>
      <c r="L1225" s="0" t="n">
        <f aca="false">INT(K1225*$O$1/B1225)*H1225</f>
        <v>22</v>
      </c>
      <c r="M1225" s="0" t="n">
        <f aca="false">ABS(L1225-L1224)</f>
        <v>0</v>
      </c>
      <c r="N1225" s="0" t="n">
        <f aca="false">COUNTIF(工作表2!$A$2:$A$248,A1225)</f>
        <v>0</v>
      </c>
      <c r="P1225" s="0" t="n">
        <f aca="false">D1225-IF(N1224=1,E1224,D1224)</f>
        <v>13</v>
      </c>
      <c r="Q1225" s="0" t="n">
        <f aca="false">H1224*P1225</f>
        <v>13</v>
      </c>
      <c r="R1225" s="0" t="n">
        <f aca="false">R1224+P1225*S1224</f>
        <v>627</v>
      </c>
      <c r="S1225" s="0" t="n">
        <f aca="false">INT(R1225*$O$1/IF(N1225=1,E1225,D1225))*H1225</f>
        <v>0</v>
      </c>
      <c r="T1225" s="0" t="n">
        <f aca="false">IF(N1225=1,ABS(S1225)+ABS(60),ABS(S1225-S1224))</f>
        <v>0</v>
      </c>
    </row>
    <row r="1226" customFormat="false" ht="15" hidden="false" customHeight="false" outlineLevel="0" collapsed="false">
      <c r="A1226" s="1" t="n">
        <v>37789</v>
      </c>
      <c r="B1226" s="2" t="n">
        <v>4973.19</v>
      </c>
      <c r="C1226" s="2" t="n">
        <v>124002</v>
      </c>
      <c r="D1226" s="2" t="n">
        <v>5037</v>
      </c>
      <c r="E1226" s="2" t="n">
        <v>4985</v>
      </c>
      <c r="F1226" s="2" t="n">
        <f aca="false">AVERAGE(B1167:B1226)</f>
        <v>4473.62016666667</v>
      </c>
      <c r="G1226" s="2" t="n">
        <f aca="false">AVERAGE(C1167:C1226)</f>
        <v>57893.9333333333</v>
      </c>
      <c r="H1226" s="2" t="n">
        <f aca="false">SIGN(C1226-G1226)</f>
        <v>1</v>
      </c>
      <c r="I1226" s="0" t="n">
        <f aca="false">B1226-B1225</f>
        <v>80.8299999999999</v>
      </c>
      <c r="J1226" s="0" t="n">
        <f aca="false">H1225*I1226</f>
        <v>80.8299999999999</v>
      </c>
      <c r="K1226" s="0" t="n">
        <f aca="false">K1225+I1226*L1225</f>
        <v>20037.5599999998</v>
      </c>
      <c r="L1226" s="0" t="n">
        <f aca="false">INT(K1226*$O$1/B1226)*H1226</f>
        <v>24</v>
      </c>
      <c r="M1226" s="0" t="n">
        <f aca="false">ABS(L1226-L1225)</f>
        <v>2</v>
      </c>
      <c r="N1226" s="0" t="n">
        <f aca="false">COUNTIF(工作表2!$A$2:$A$248,A1226)</f>
        <v>0</v>
      </c>
      <c r="P1226" s="0" t="n">
        <f aca="false">D1226-IF(N1225=1,E1225,D1225)</f>
        <v>134</v>
      </c>
      <c r="Q1226" s="0" t="n">
        <f aca="false">H1225*P1226</f>
        <v>134</v>
      </c>
      <c r="R1226" s="0" t="n">
        <f aca="false">R1225+P1226*S1225</f>
        <v>627</v>
      </c>
      <c r="S1226" s="0" t="n">
        <f aca="false">INT(R1226*$O$1/IF(N1226=1,E1226,D1226))*H1226</f>
        <v>0</v>
      </c>
      <c r="T1226" s="0" t="n">
        <f aca="false">IF(N1226=1,ABS(S1226)+ABS(60),ABS(S1226-S1225))</f>
        <v>0</v>
      </c>
    </row>
    <row r="1227" customFormat="false" ht="15" hidden="false" customHeight="false" outlineLevel="0" collapsed="false">
      <c r="A1227" s="1" t="n">
        <v>37790</v>
      </c>
      <c r="B1227" s="2" t="n">
        <v>4999.07</v>
      </c>
      <c r="C1227" s="2" t="n">
        <v>148320</v>
      </c>
      <c r="D1227" s="2" t="n">
        <v>5015</v>
      </c>
      <c r="E1227" s="2" t="n">
        <v>5002</v>
      </c>
      <c r="F1227" s="2" t="n">
        <f aca="false">AVERAGE(B1168:B1227)</f>
        <v>4480.76</v>
      </c>
      <c r="G1227" s="2" t="n">
        <f aca="false">AVERAGE(C1168:C1227)</f>
        <v>59734.6833333333</v>
      </c>
      <c r="H1227" s="2" t="n">
        <f aca="false">SIGN(C1227-G1227)</f>
        <v>1</v>
      </c>
      <c r="I1227" s="0" t="n">
        <f aca="false">B1227-B1226</f>
        <v>25.8800000000001</v>
      </c>
      <c r="J1227" s="0" t="n">
        <f aca="false">H1226*I1227</f>
        <v>25.8800000000001</v>
      </c>
      <c r="K1227" s="0" t="n">
        <f aca="false">K1226+I1227*L1226</f>
        <v>20658.6799999998</v>
      </c>
      <c r="L1227" s="0" t="n">
        <f aca="false">INT(K1227*$O$1/B1227)*H1227</f>
        <v>24</v>
      </c>
      <c r="M1227" s="0" t="n">
        <f aca="false">ABS(L1227-L1226)</f>
        <v>0</v>
      </c>
      <c r="N1227" s="0" t="n">
        <f aca="false">COUNTIF(工作表2!$A$2:$A$248,A1227)</f>
        <v>1</v>
      </c>
      <c r="P1227" s="0" t="n">
        <f aca="false">D1227-IF(N1226=1,E1226,D1226)</f>
        <v>-22</v>
      </c>
      <c r="Q1227" s="0" t="n">
        <f aca="false">H1226*P1227</f>
        <v>-22</v>
      </c>
      <c r="R1227" s="0" t="n">
        <f aca="false">R1226+P1227*S1226</f>
        <v>627</v>
      </c>
      <c r="S1227" s="0" t="n">
        <f aca="false">INT(R1227*$O$1/IF(N1227=1,E1227,D1227))*H1227</f>
        <v>0</v>
      </c>
      <c r="T1227" s="0" t="n">
        <f aca="false">IF(N1227=1,ABS(S1227)+ABS(60),ABS(S1227-S1226))</f>
        <v>60</v>
      </c>
    </row>
    <row r="1228" customFormat="false" ht="15" hidden="false" customHeight="false" outlineLevel="0" collapsed="false">
      <c r="A1228" s="1" t="n">
        <v>37791</v>
      </c>
      <c r="B1228" s="2" t="n">
        <v>5048.91</v>
      </c>
      <c r="C1228" s="2" t="n">
        <v>128879</v>
      </c>
      <c r="D1228" s="2" t="n">
        <v>5069</v>
      </c>
      <c r="E1228" s="2" t="n">
        <v>5065</v>
      </c>
      <c r="F1228" s="2" t="n">
        <f aca="false">AVERAGE(B1169:B1228)</f>
        <v>4489.928</v>
      </c>
      <c r="G1228" s="2" t="n">
        <f aca="false">AVERAGE(C1169:C1228)</f>
        <v>61330.7666666667</v>
      </c>
      <c r="H1228" s="2" t="n">
        <f aca="false">SIGN(C1228-G1228)</f>
        <v>1</v>
      </c>
      <c r="I1228" s="0" t="n">
        <f aca="false">B1228-B1227</f>
        <v>49.8400000000001</v>
      </c>
      <c r="J1228" s="0" t="n">
        <f aca="false">H1227*I1228</f>
        <v>49.8400000000001</v>
      </c>
      <c r="K1228" s="0" t="n">
        <f aca="false">K1227+I1228*L1227</f>
        <v>21854.8399999998</v>
      </c>
      <c r="L1228" s="0" t="n">
        <f aca="false">INT(K1228*$O$1/B1228)*H1228</f>
        <v>25</v>
      </c>
      <c r="M1228" s="0" t="n">
        <f aca="false">ABS(L1228-L1227)</f>
        <v>1</v>
      </c>
      <c r="N1228" s="0" t="n">
        <f aca="false">COUNTIF(工作表2!$A$2:$A$248,A1228)</f>
        <v>0</v>
      </c>
      <c r="P1228" s="0" t="n">
        <f aca="false">D1228-IF(N1227=1,E1227,D1227)</f>
        <v>67</v>
      </c>
      <c r="Q1228" s="0" t="n">
        <f aca="false">H1227*P1228</f>
        <v>67</v>
      </c>
      <c r="R1228" s="0" t="n">
        <f aca="false">R1227+P1228*S1227</f>
        <v>627</v>
      </c>
      <c r="S1228" s="0" t="n">
        <f aca="false">INT(R1228*$O$1/IF(N1228=1,E1228,D1228))*H1228</f>
        <v>0</v>
      </c>
      <c r="T1228" s="0" t="n">
        <f aca="false">IF(N1228=1,ABS(S1228)+ABS(60),ABS(S1228-S1227))</f>
        <v>0</v>
      </c>
    </row>
    <row r="1229" customFormat="false" ht="15" hidden="false" customHeight="false" outlineLevel="0" collapsed="false">
      <c r="A1229" s="1" t="n">
        <v>37792</v>
      </c>
      <c r="B1229" s="2" t="n">
        <v>5002.58</v>
      </c>
      <c r="C1229" s="2" t="n">
        <v>135727</v>
      </c>
      <c r="D1229" s="2" t="n">
        <v>5019</v>
      </c>
      <c r="E1229" s="2" t="n">
        <v>5006</v>
      </c>
      <c r="F1229" s="2" t="n">
        <f aca="false">AVERAGE(B1170:B1229)</f>
        <v>4498.37016666667</v>
      </c>
      <c r="G1229" s="2" t="n">
        <f aca="false">AVERAGE(C1170:C1229)</f>
        <v>63082.1166666667</v>
      </c>
      <c r="H1229" s="2" t="n">
        <f aca="false">SIGN(C1229-G1229)</f>
        <v>1</v>
      </c>
      <c r="I1229" s="0" t="n">
        <f aca="false">B1229-B1228</f>
        <v>-46.3299999999999</v>
      </c>
      <c r="J1229" s="0" t="n">
        <f aca="false">H1228*I1229</f>
        <v>-46.3299999999999</v>
      </c>
      <c r="K1229" s="0" t="n">
        <f aca="false">K1228+I1229*L1228</f>
        <v>20696.5899999998</v>
      </c>
      <c r="L1229" s="0" t="n">
        <f aca="false">INT(K1229*$O$1/B1229)*H1229</f>
        <v>24</v>
      </c>
      <c r="M1229" s="0" t="n">
        <f aca="false">ABS(L1229-L1228)</f>
        <v>1</v>
      </c>
      <c r="N1229" s="0" t="n">
        <f aca="false">COUNTIF(工作表2!$A$2:$A$248,A1229)</f>
        <v>0</v>
      </c>
      <c r="P1229" s="0" t="n">
        <f aca="false">D1229-IF(N1228=1,E1228,D1228)</f>
        <v>-50</v>
      </c>
      <c r="Q1229" s="0" t="n">
        <f aca="false">H1228*P1229</f>
        <v>-50</v>
      </c>
      <c r="R1229" s="0" t="n">
        <f aca="false">R1228+P1229*S1228</f>
        <v>627</v>
      </c>
      <c r="S1229" s="0" t="n">
        <f aca="false">INT(R1229*$O$1/IF(N1229=1,E1229,D1229))*H1229</f>
        <v>0</v>
      </c>
      <c r="T1229" s="0" t="n">
        <f aca="false">IF(N1229=1,ABS(S1229)+ABS(60),ABS(S1229-S1228))</f>
        <v>0</v>
      </c>
    </row>
    <row r="1230" customFormat="false" ht="15" hidden="false" customHeight="false" outlineLevel="0" collapsed="false">
      <c r="A1230" s="1" t="n">
        <v>37795</v>
      </c>
      <c r="B1230" s="2" t="n">
        <v>4921.72</v>
      </c>
      <c r="C1230" s="2" t="n">
        <v>91387</v>
      </c>
      <c r="D1230" s="2" t="n">
        <v>4925</v>
      </c>
      <c r="E1230" s="2" t="n">
        <v>4925</v>
      </c>
      <c r="F1230" s="2" t="n">
        <f aca="false">AVERAGE(B1171:B1230)</f>
        <v>4505.1615</v>
      </c>
      <c r="G1230" s="2" t="n">
        <f aca="false">AVERAGE(C1171:C1230)</f>
        <v>64012.85</v>
      </c>
      <c r="H1230" s="2" t="n">
        <f aca="false">SIGN(C1230-G1230)</f>
        <v>1</v>
      </c>
      <c r="I1230" s="0" t="n">
        <f aca="false">B1230-B1229</f>
        <v>-80.8599999999997</v>
      </c>
      <c r="J1230" s="0" t="n">
        <f aca="false">H1229*I1230</f>
        <v>-80.8599999999997</v>
      </c>
      <c r="K1230" s="0" t="n">
        <f aca="false">K1229+I1230*L1229</f>
        <v>18755.9499999999</v>
      </c>
      <c r="L1230" s="0" t="n">
        <f aca="false">INT(K1230*$O$1/B1230)*H1230</f>
        <v>22</v>
      </c>
      <c r="M1230" s="0" t="n">
        <f aca="false">ABS(L1230-L1229)</f>
        <v>2</v>
      </c>
      <c r="N1230" s="0" t="n">
        <f aca="false">COUNTIF(工作表2!$A$2:$A$248,A1230)</f>
        <v>0</v>
      </c>
      <c r="P1230" s="0" t="n">
        <f aca="false">D1230-IF(N1229=1,E1229,D1229)</f>
        <v>-94</v>
      </c>
      <c r="Q1230" s="0" t="n">
        <f aca="false">H1229*P1230</f>
        <v>-94</v>
      </c>
      <c r="R1230" s="0" t="n">
        <f aca="false">R1229+P1230*S1229</f>
        <v>627</v>
      </c>
      <c r="S1230" s="0" t="n">
        <f aca="false">INT(R1230*$O$1/IF(N1230=1,E1230,D1230))*H1230</f>
        <v>0</v>
      </c>
      <c r="T1230" s="0" t="n">
        <f aca="false">IF(N1230=1,ABS(S1230)+ABS(60),ABS(S1230-S1229))</f>
        <v>0</v>
      </c>
    </row>
    <row r="1231" customFormat="false" ht="15" hidden="false" customHeight="false" outlineLevel="0" collapsed="false">
      <c r="A1231" s="1" t="n">
        <v>37796</v>
      </c>
      <c r="B1231" s="2" t="n">
        <v>4909.31</v>
      </c>
      <c r="C1231" s="2" t="n">
        <v>78666</v>
      </c>
      <c r="D1231" s="2" t="n">
        <v>4906</v>
      </c>
      <c r="E1231" s="2" t="n">
        <v>4901</v>
      </c>
      <c r="F1231" s="2" t="n">
        <f aca="false">AVERAGE(B1172:B1231)</f>
        <v>4512.3665</v>
      </c>
      <c r="G1231" s="2" t="n">
        <f aca="false">AVERAGE(C1172:C1231)</f>
        <v>64781.2333333333</v>
      </c>
      <c r="H1231" s="2" t="n">
        <f aca="false">SIGN(C1231-G1231)</f>
        <v>1</v>
      </c>
      <c r="I1231" s="0" t="n">
        <f aca="false">B1231-B1230</f>
        <v>-12.4099999999999</v>
      </c>
      <c r="J1231" s="0" t="n">
        <f aca="false">H1230*I1231</f>
        <v>-12.4099999999999</v>
      </c>
      <c r="K1231" s="0" t="n">
        <f aca="false">K1230+I1231*L1230</f>
        <v>18482.9299999999</v>
      </c>
      <c r="L1231" s="0" t="n">
        <f aca="false">INT(K1231*$O$1/B1231)*H1231</f>
        <v>22</v>
      </c>
      <c r="M1231" s="0" t="n">
        <f aca="false">ABS(L1231-L1230)</f>
        <v>0</v>
      </c>
      <c r="N1231" s="0" t="n">
        <f aca="false">COUNTIF(工作表2!$A$2:$A$248,A1231)</f>
        <v>0</v>
      </c>
      <c r="P1231" s="0" t="n">
        <f aca="false">D1231-IF(N1230=1,E1230,D1230)</f>
        <v>-19</v>
      </c>
      <c r="Q1231" s="0" t="n">
        <f aca="false">H1230*P1231</f>
        <v>-19</v>
      </c>
      <c r="R1231" s="0" t="n">
        <f aca="false">R1230+P1231*S1230</f>
        <v>627</v>
      </c>
      <c r="S1231" s="0" t="n">
        <f aca="false">INT(R1231*$O$1/IF(N1231=1,E1231,D1231))*H1231</f>
        <v>0</v>
      </c>
      <c r="T1231" s="0" t="n">
        <f aca="false">IF(N1231=1,ABS(S1231)+ABS(60),ABS(S1231-S1230))</f>
        <v>0</v>
      </c>
    </row>
    <row r="1232" customFormat="false" ht="15" hidden="false" customHeight="false" outlineLevel="0" collapsed="false">
      <c r="A1232" s="1" t="n">
        <v>37797</v>
      </c>
      <c r="B1232" s="2" t="n">
        <v>4933.79</v>
      </c>
      <c r="C1232" s="2" t="n">
        <v>96891</v>
      </c>
      <c r="D1232" s="2" t="n">
        <v>4940</v>
      </c>
      <c r="E1232" s="2" t="n">
        <v>4934</v>
      </c>
      <c r="F1232" s="2" t="n">
        <f aca="false">AVERAGE(B1173:B1232)</f>
        <v>4522.576</v>
      </c>
      <c r="G1232" s="2" t="n">
        <f aca="false">AVERAGE(C1173:C1232)</f>
        <v>65767.4166666667</v>
      </c>
      <c r="H1232" s="2" t="n">
        <f aca="false">SIGN(C1232-G1232)</f>
        <v>1</v>
      </c>
      <c r="I1232" s="0" t="n">
        <f aca="false">B1232-B1231</f>
        <v>24.4799999999996</v>
      </c>
      <c r="J1232" s="0" t="n">
        <f aca="false">H1231*I1232</f>
        <v>24.4799999999996</v>
      </c>
      <c r="K1232" s="0" t="n">
        <f aca="false">K1231+I1232*L1231</f>
        <v>19021.4899999998</v>
      </c>
      <c r="L1232" s="0" t="n">
        <f aca="false">INT(K1232*$O$1/B1232)*H1232</f>
        <v>23</v>
      </c>
      <c r="M1232" s="0" t="n">
        <f aca="false">ABS(L1232-L1231)</f>
        <v>1</v>
      </c>
      <c r="N1232" s="0" t="n">
        <f aca="false">COUNTIF(工作表2!$A$2:$A$248,A1232)</f>
        <v>0</v>
      </c>
      <c r="P1232" s="0" t="n">
        <f aca="false">D1232-IF(N1231=1,E1231,D1231)</f>
        <v>34</v>
      </c>
      <c r="Q1232" s="0" t="n">
        <f aca="false">H1231*P1232</f>
        <v>34</v>
      </c>
      <c r="R1232" s="0" t="n">
        <f aca="false">R1231+P1232*S1231</f>
        <v>627</v>
      </c>
      <c r="S1232" s="0" t="n">
        <f aca="false">INT(R1232*$O$1/IF(N1232=1,E1232,D1232))*H1232</f>
        <v>0</v>
      </c>
      <c r="T1232" s="0" t="n">
        <f aca="false">IF(N1232=1,ABS(S1232)+ABS(60),ABS(S1232-S1231))</f>
        <v>0</v>
      </c>
    </row>
    <row r="1233" customFormat="false" ht="15" hidden="false" customHeight="false" outlineLevel="0" collapsed="false">
      <c r="A1233" s="1" t="n">
        <v>37798</v>
      </c>
      <c r="B1233" s="2" t="n">
        <v>4894.01</v>
      </c>
      <c r="C1233" s="2" t="n">
        <v>74740</v>
      </c>
      <c r="D1233" s="2" t="n">
        <v>4885</v>
      </c>
      <c r="E1233" s="2" t="n">
        <v>4868</v>
      </c>
      <c r="F1233" s="2" t="n">
        <f aca="false">AVERAGE(B1174:B1233)</f>
        <v>4531.84933333333</v>
      </c>
      <c r="G1233" s="2" t="n">
        <f aca="false">AVERAGE(C1174:C1233)</f>
        <v>66504.05</v>
      </c>
      <c r="H1233" s="2" t="n">
        <f aca="false">SIGN(C1233-G1233)</f>
        <v>1</v>
      </c>
      <c r="I1233" s="0" t="n">
        <f aca="false">B1233-B1232</f>
        <v>-39.7799999999997</v>
      </c>
      <c r="J1233" s="0" t="n">
        <f aca="false">H1232*I1233</f>
        <v>-39.7799999999997</v>
      </c>
      <c r="K1233" s="0" t="n">
        <f aca="false">K1232+I1233*L1232</f>
        <v>18106.5499999999</v>
      </c>
      <c r="L1233" s="0" t="n">
        <f aca="false">INT(K1233*$O$1/B1233)*H1233</f>
        <v>22</v>
      </c>
      <c r="M1233" s="0" t="n">
        <f aca="false">ABS(L1233-L1232)</f>
        <v>1</v>
      </c>
      <c r="N1233" s="0" t="n">
        <f aca="false">COUNTIF(工作表2!$A$2:$A$248,A1233)</f>
        <v>0</v>
      </c>
      <c r="P1233" s="0" t="n">
        <f aca="false">D1233-IF(N1232=1,E1232,D1232)</f>
        <v>-55</v>
      </c>
      <c r="Q1233" s="0" t="n">
        <f aca="false">H1232*P1233</f>
        <v>-55</v>
      </c>
      <c r="R1233" s="0" t="n">
        <f aca="false">R1232+P1233*S1232</f>
        <v>627</v>
      </c>
      <c r="S1233" s="0" t="n">
        <f aca="false">INT(R1233*$O$1/IF(N1233=1,E1233,D1233))*H1233</f>
        <v>0</v>
      </c>
      <c r="T1233" s="0" t="n">
        <f aca="false">IF(N1233=1,ABS(S1233)+ABS(60),ABS(S1233-S1232))</f>
        <v>0</v>
      </c>
    </row>
    <row r="1234" customFormat="false" ht="15" hidden="false" customHeight="false" outlineLevel="0" collapsed="false">
      <c r="A1234" s="1" t="n">
        <v>37799</v>
      </c>
      <c r="B1234" s="2" t="n">
        <v>4877.9</v>
      </c>
      <c r="C1234" s="2" t="n">
        <v>85884</v>
      </c>
      <c r="D1234" s="2" t="n">
        <v>4861</v>
      </c>
      <c r="E1234" s="2" t="n">
        <v>4850</v>
      </c>
      <c r="F1234" s="2" t="n">
        <f aca="false">AVERAGE(B1175:B1234)</f>
        <v>4541.28833333333</v>
      </c>
      <c r="G1234" s="2" t="n">
        <f aca="false">AVERAGE(C1175:C1234)</f>
        <v>67423.55</v>
      </c>
      <c r="H1234" s="2" t="n">
        <f aca="false">SIGN(C1234-G1234)</f>
        <v>1</v>
      </c>
      <c r="I1234" s="0" t="n">
        <f aca="false">B1234-B1233</f>
        <v>-16.1100000000006</v>
      </c>
      <c r="J1234" s="0" t="n">
        <f aca="false">H1233*I1234</f>
        <v>-16.1100000000006</v>
      </c>
      <c r="K1234" s="0" t="n">
        <f aca="false">K1233+I1234*L1233</f>
        <v>17752.1299999998</v>
      </c>
      <c r="L1234" s="0" t="n">
        <f aca="false">INT(K1234*$O$1/B1234)*H1234</f>
        <v>21</v>
      </c>
      <c r="M1234" s="0" t="n">
        <f aca="false">ABS(L1234-L1233)</f>
        <v>1</v>
      </c>
      <c r="N1234" s="0" t="n">
        <f aca="false">COUNTIF(工作表2!$A$2:$A$248,A1234)</f>
        <v>0</v>
      </c>
      <c r="P1234" s="0" t="n">
        <f aca="false">D1234-IF(N1233=1,E1233,D1233)</f>
        <v>-24</v>
      </c>
      <c r="Q1234" s="0" t="n">
        <f aca="false">H1233*P1234</f>
        <v>-24</v>
      </c>
      <c r="R1234" s="0" t="n">
        <f aca="false">R1233+P1234*S1233</f>
        <v>627</v>
      </c>
      <c r="S1234" s="0" t="n">
        <f aca="false">INT(R1234*$O$1/IF(N1234=1,E1234,D1234))*H1234</f>
        <v>0</v>
      </c>
      <c r="T1234" s="0" t="n">
        <f aca="false">IF(N1234=1,ABS(S1234)+ABS(60),ABS(S1234-S1233))</f>
        <v>0</v>
      </c>
    </row>
    <row r="1235" customFormat="false" ht="15" hidden="false" customHeight="false" outlineLevel="0" collapsed="false">
      <c r="A1235" s="1" t="n">
        <v>37802</v>
      </c>
      <c r="B1235" s="2" t="n">
        <v>4872.15</v>
      </c>
      <c r="C1235" s="2" t="n">
        <v>58126</v>
      </c>
      <c r="D1235" s="2" t="n">
        <v>4885</v>
      </c>
      <c r="E1235" s="2" t="n">
        <v>4871</v>
      </c>
      <c r="F1235" s="2" t="n">
        <f aca="false">AVERAGE(B1176:B1235)</f>
        <v>4549.851</v>
      </c>
      <c r="G1235" s="2" t="n">
        <f aca="false">AVERAGE(C1176:C1235)</f>
        <v>67714.2166666667</v>
      </c>
      <c r="H1235" s="2" t="n">
        <f aca="false">SIGN(C1235-G1235)</f>
        <v>-1</v>
      </c>
      <c r="I1235" s="0" t="n">
        <f aca="false">B1235-B1234</f>
        <v>-5.75</v>
      </c>
      <c r="J1235" s="0" t="n">
        <f aca="false">H1234*I1235</f>
        <v>-5.75</v>
      </c>
      <c r="K1235" s="0" t="n">
        <f aca="false">K1234+I1235*L1234</f>
        <v>17631.3799999998</v>
      </c>
      <c r="L1235" s="0" t="n">
        <f aca="false">INT(K1235*$O$1/B1235)*H1235</f>
        <v>-21</v>
      </c>
      <c r="M1235" s="0" t="n">
        <f aca="false">ABS(L1235-L1234)</f>
        <v>42</v>
      </c>
      <c r="N1235" s="0" t="n">
        <f aca="false">COUNTIF(工作表2!$A$2:$A$248,A1235)</f>
        <v>0</v>
      </c>
      <c r="P1235" s="0" t="n">
        <f aca="false">D1235-IF(N1234=1,E1234,D1234)</f>
        <v>24</v>
      </c>
      <c r="Q1235" s="0" t="n">
        <f aca="false">H1234*P1235</f>
        <v>24</v>
      </c>
      <c r="R1235" s="0" t="n">
        <f aca="false">R1234+P1235*S1234</f>
        <v>627</v>
      </c>
      <c r="S1235" s="0" t="n">
        <f aca="false">INT(R1235*$O$1/IF(N1235=1,E1235,D1235))*H1235</f>
        <v>-0</v>
      </c>
      <c r="T1235" s="0" t="n">
        <f aca="false">IF(N1235=1,ABS(S1235)+ABS(60),ABS(S1235-S1234))</f>
        <v>0</v>
      </c>
    </row>
    <row r="1236" customFormat="false" ht="15" hidden="false" customHeight="false" outlineLevel="0" collapsed="false">
      <c r="A1236" s="1" t="n">
        <v>37803</v>
      </c>
      <c r="B1236" s="2" t="n">
        <v>5017.78</v>
      </c>
      <c r="C1236" s="2" t="n">
        <v>106900</v>
      </c>
      <c r="D1236" s="2" t="n">
        <v>5038</v>
      </c>
      <c r="E1236" s="2" t="n">
        <v>5031</v>
      </c>
      <c r="F1236" s="2" t="n">
        <f aca="false">AVERAGE(B1177:B1236)</f>
        <v>4558.49433333334</v>
      </c>
      <c r="G1236" s="2" t="n">
        <f aca="false">AVERAGE(C1177:C1236)</f>
        <v>68585.7166666667</v>
      </c>
      <c r="H1236" s="2" t="n">
        <f aca="false">SIGN(C1236-G1236)</f>
        <v>1</v>
      </c>
      <c r="I1236" s="0" t="n">
        <f aca="false">B1236-B1235</f>
        <v>145.63</v>
      </c>
      <c r="J1236" s="0" t="n">
        <f aca="false">H1235*I1236</f>
        <v>-145.63</v>
      </c>
      <c r="K1236" s="0" t="n">
        <f aca="false">K1235+I1236*L1235</f>
        <v>14573.1499999998</v>
      </c>
      <c r="L1236" s="0" t="n">
        <f aca="false">INT(K1236*$O$1/B1236)*H1236</f>
        <v>17</v>
      </c>
      <c r="M1236" s="0" t="n">
        <f aca="false">ABS(L1236-L1235)</f>
        <v>38</v>
      </c>
      <c r="N1236" s="0" t="n">
        <f aca="false">COUNTIF(工作表2!$A$2:$A$248,A1236)</f>
        <v>0</v>
      </c>
      <c r="P1236" s="0" t="n">
        <f aca="false">D1236-IF(N1235=1,E1235,D1235)</f>
        <v>153</v>
      </c>
      <c r="Q1236" s="0" t="n">
        <f aca="false">H1235*P1236</f>
        <v>-153</v>
      </c>
      <c r="R1236" s="0" t="n">
        <f aca="false">R1235+P1236*S1235</f>
        <v>627</v>
      </c>
      <c r="S1236" s="0" t="n">
        <f aca="false">INT(R1236*$O$1/IF(N1236=1,E1236,D1236))*H1236</f>
        <v>0</v>
      </c>
      <c r="T1236" s="0" t="n">
        <f aca="false">IF(N1236=1,ABS(S1236)+ABS(60),ABS(S1236-S1235))</f>
        <v>0</v>
      </c>
    </row>
    <row r="1237" customFormat="false" ht="15" hidden="false" customHeight="false" outlineLevel="0" collapsed="false">
      <c r="A1237" s="1" t="n">
        <v>37804</v>
      </c>
      <c r="B1237" s="2" t="n">
        <v>5095.24</v>
      </c>
      <c r="C1237" s="2" t="n">
        <v>146300</v>
      </c>
      <c r="D1237" s="2" t="n">
        <v>5140</v>
      </c>
      <c r="E1237" s="2" t="n">
        <v>5146</v>
      </c>
      <c r="F1237" s="2" t="n">
        <f aca="false">AVERAGE(B1178:B1237)</f>
        <v>4567.15116666667</v>
      </c>
      <c r="G1237" s="2" t="n">
        <f aca="false">AVERAGE(C1178:C1237)</f>
        <v>69886.4833333333</v>
      </c>
      <c r="H1237" s="2" t="n">
        <f aca="false">SIGN(C1237-G1237)</f>
        <v>1</v>
      </c>
      <c r="I1237" s="0" t="n">
        <f aca="false">B1237-B1236</f>
        <v>77.46</v>
      </c>
      <c r="J1237" s="0" t="n">
        <f aca="false">H1236*I1237</f>
        <v>77.46</v>
      </c>
      <c r="K1237" s="0" t="n">
        <f aca="false">K1236+I1237*L1236</f>
        <v>15889.9699999998</v>
      </c>
      <c r="L1237" s="0" t="n">
        <f aca="false">INT(K1237*$O$1/B1237)*H1237</f>
        <v>18</v>
      </c>
      <c r="M1237" s="0" t="n">
        <f aca="false">ABS(L1237-L1236)</f>
        <v>1</v>
      </c>
      <c r="N1237" s="0" t="n">
        <f aca="false">COUNTIF(工作表2!$A$2:$A$248,A1237)</f>
        <v>0</v>
      </c>
      <c r="P1237" s="0" t="n">
        <f aca="false">D1237-IF(N1236=1,E1236,D1236)</f>
        <v>102</v>
      </c>
      <c r="Q1237" s="0" t="n">
        <f aca="false">H1236*P1237</f>
        <v>102</v>
      </c>
      <c r="R1237" s="0" t="n">
        <f aca="false">R1236+P1237*S1236</f>
        <v>627</v>
      </c>
      <c r="S1237" s="0" t="n">
        <f aca="false">INT(R1237*$O$1/IF(N1237=1,E1237,D1237))*H1237</f>
        <v>0</v>
      </c>
      <c r="T1237" s="0" t="n">
        <f aca="false">IF(N1237=1,ABS(S1237)+ABS(60),ABS(S1237-S1236))</f>
        <v>0</v>
      </c>
    </row>
    <row r="1238" customFormat="false" ht="15" hidden="false" customHeight="false" outlineLevel="0" collapsed="false">
      <c r="A1238" s="1" t="n">
        <v>37805</v>
      </c>
      <c r="B1238" s="2" t="n">
        <v>5095.31</v>
      </c>
      <c r="C1238" s="2" t="n">
        <v>165520</v>
      </c>
      <c r="D1238" s="2" t="n">
        <v>5122</v>
      </c>
      <c r="E1238" s="2" t="n">
        <v>5102</v>
      </c>
      <c r="F1238" s="2" t="n">
        <f aca="false">AVERAGE(B1179:B1238)</f>
        <v>4576.19883333333</v>
      </c>
      <c r="G1238" s="2" t="n">
        <f aca="false">AVERAGE(C1179:C1238)</f>
        <v>71619.6166666667</v>
      </c>
      <c r="H1238" s="2" t="n">
        <f aca="false">SIGN(C1238-G1238)</f>
        <v>1</v>
      </c>
      <c r="I1238" s="0" t="n">
        <f aca="false">B1238-B1237</f>
        <v>0.0700000000006185</v>
      </c>
      <c r="J1238" s="0" t="n">
        <f aca="false">H1237*I1238</f>
        <v>0.0700000000006185</v>
      </c>
      <c r="K1238" s="0" t="n">
        <f aca="false">K1237+I1238*L1237</f>
        <v>15891.2299999998</v>
      </c>
      <c r="L1238" s="0" t="n">
        <f aca="false">INT(K1238*$O$1/B1238)*H1238</f>
        <v>18</v>
      </c>
      <c r="M1238" s="0" t="n">
        <f aca="false">ABS(L1238-L1237)</f>
        <v>0</v>
      </c>
      <c r="N1238" s="0" t="n">
        <f aca="false">COUNTIF(工作表2!$A$2:$A$248,A1238)</f>
        <v>0</v>
      </c>
      <c r="P1238" s="0" t="n">
        <f aca="false">D1238-IF(N1237=1,E1237,D1237)</f>
        <v>-18</v>
      </c>
      <c r="Q1238" s="0" t="n">
        <f aca="false">H1237*P1238</f>
        <v>-18</v>
      </c>
      <c r="R1238" s="0" t="n">
        <f aca="false">R1237+P1238*S1237</f>
        <v>627</v>
      </c>
      <c r="S1238" s="0" t="n">
        <f aca="false">INT(R1238*$O$1/IF(N1238=1,E1238,D1238))*H1238</f>
        <v>0</v>
      </c>
      <c r="T1238" s="0" t="n">
        <f aca="false">IF(N1238=1,ABS(S1238)+ABS(60),ABS(S1238-S1237))</f>
        <v>0</v>
      </c>
    </row>
    <row r="1239" customFormat="false" ht="15" hidden="false" customHeight="false" outlineLevel="0" collapsed="false">
      <c r="A1239" s="1" t="n">
        <v>37806</v>
      </c>
      <c r="B1239" s="2" t="n">
        <v>5151.85</v>
      </c>
      <c r="C1239" s="2" t="n">
        <v>118891</v>
      </c>
      <c r="D1239" s="2" t="n">
        <v>5191</v>
      </c>
      <c r="E1239" s="2" t="n">
        <v>5180</v>
      </c>
      <c r="F1239" s="2" t="n">
        <f aca="false">AVERAGE(B1180:B1239)</f>
        <v>4586.43983333333</v>
      </c>
      <c r="G1239" s="2" t="n">
        <f aca="false">AVERAGE(C1180:C1239)</f>
        <v>72780.75</v>
      </c>
      <c r="H1239" s="2" t="n">
        <f aca="false">SIGN(C1239-G1239)</f>
        <v>1</v>
      </c>
      <c r="I1239" s="0" t="n">
        <f aca="false">B1239-B1238</f>
        <v>56.54</v>
      </c>
      <c r="J1239" s="0" t="n">
        <f aca="false">H1238*I1239</f>
        <v>56.54</v>
      </c>
      <c r="K1239" s="0" t="n">
        <f aca="false">K1238+I1239*L1238</f>
        <v>16908.9499999998</v>
      </c>
      <c r="L1239" s="0" t="n">
        <f aca="false">INT(K1239*$O$1/B1239)*H1239</f>
        <v>19</v>
      </c>
      <c r="M1239" s="0" t="n">
        <f aca="false">ABS(L1239-L1238)</f>
        <v>1</v>
      </c>
      <c r="N1239" s="0" t="n">
        <f aca="false">COUNTIF(工作表2!$A$2:$A$248,A1239)</f>
        <v>0</v>
      </c>
      <c r="P1239" s="0" t="n">
        <f aca="false">D1239-IF(N1238=1,E1238,D1238)</f>
        <v>69</v>
      </c>
      <c r="Q1239" s="0" t="n">
        <f aca="false">H1238*P1239</f>
        <v>69</v>
      </c>
      <c r="R1239" s="0" t="n">
        <f aca="false">R1238+P1239*S1238</f>
        <v>627</v>
      </c>
      <c r="S1239" s="0" t="n">
        <f aca="false">INT(R1239*$O$1/IF(N1239=1,E1239,D1239))*H1239</f>
        <v>0</v>
      </c>
      <c r="T1239" s="0" t="n">
        <f aca="false">IF(N1239=1,ABS(S1239)+ABS(60),ABS(S1239-S1238))</f>
        <v>0</v>
      </c>
    </row>
    <row r="1240" customFormat="false" ht="15" hidden="false" customHeight="false" outlineLevel="0" collapsed="false">
      <c r="A1240" s="1" t="n">
        <v>37809</v>
      </c>
      <c r="B1240" s="2" t="n">
        <v>5322.26</v>
      </c>
      <c r="C1240" s="2" t="n">
        <v>170469</v>
      </c>
      <c r="D1240" s="2" t="n">
        <v>5370</v>
      </c>
      <c r="E1240" s="2" t="n">
        <v>5345</v>
      </c>
      <c r="F1240" s="2" t="n">
        <f aca="false">AVERAGE(B1181:B1240)</f>
        <v>4599.45483333333</v>
      </c>
      <c r="G1240" s="2" t="n">
        <f aca="false">AVERAGE(C1181:C1240)</f>
        <v>74530.05</v>
      </c>
      <c r="H1240" s="2" t="n">
        <f aca="false">SIGN(C1240-G1240)</f>
        <v>1</v>
      </c>
      <c r="I1240" s="0" t="n">
        <f aca="false">B1240-B1239</f>
        <v>170.41</v>
      </c>
      <c r="J1240" s="0" t="n">
        <f aca="false">H1239*I1240</f>
        <v>170.41</v>
      </c>
      <c r="K1240" s="0" t="n">
        <f aca="false">K1239+I1240*L1239</f>
        <v>20146.7399999998</v>
      </c>
      <c r="L1240" s="0" t="n">
        <f aca="false">INT(K1240*$O$1/B1240)*H1240</f>
        <v>22</v>
      </c>
      <c r="M1240" s="0" t="n">
        <f aca="false">ABS(L1240-L1239)</f>
        <v>3</v>
      </c>
      <c r="N1240" s="0" t="n">
        <f aca="false">COUNTIF(工作表2!$A$2:$A$248,A1240)</f>
        <v>0</v>
      </c>
      <c r="P1240" s="0" t="n">
        <f aca="false">D1240-IF(N1239=1,E1239,D1239)</f>
        <v>179</v>
      </c>
      <c r="Q1240" s="0" t="n">
        <f aca="false">H1239*P1240</f>
        <v>179</v>
      </c>
      <c r="R1240" s="0" t="n">
        <f aca="false">R1239+P1240*S1239</f>
        <v>627</v>
      </c>
      <c r="S1240" s="0" t="n">
        <f aca="false">INT(R1240*$O$1/IF(N1240=1,E1240,D1240))*H1240</f>
        <v>0</v>
      </c>
      <c r="T1240" s="0" t="n">
        <f aca="false">IF(N1240=1,ABS(S1240)+ABS(60),ABS(S1240-S1239))</f>
        <v>0</v>
      </c>
    </row>
    <row r="1241" customFormat="false" ht="15" hidden="false" customHeight="false" outlineLevel="0" collapsed="false">
      <c r="A1241" s="1" t="n">
        <v>37810</v>
      </c>
      <c r="B1241" s="2" t="n">
        <v>5367.97</v>
      </c>
      <c r="C1241" s="2" t="n">
        <v>196580</v>
      </c>
      <c r="D1241" s="2" t="n">
        <v>5382</v>
      </c>
      <c r="E1241" s="2" t="n">
        <v>5366</v>
      </c>
      <c r="F1241" s="2" t="n">
        <f aca="false">AVERAGE(B1182:B1241)</f>
        <v>4613.41433333333</v>
      </c>
      <c r="G1241" s="2" t="n">
        <f aca="false">AVERAGE(C1182:C1241)</f>
        <v>77079.7666666667</v>
      </c>
      <c r="H1241" s="2" t="n">
        <f aca="false">SIGN(C1241-G1241)</f>
        <v>1</v>
      </c>
      <c r="I1241" s="0" t="n">
        <f aca="false">B1241-B1240</f>
        <v>45.71</v>
      </c>
      <c r="J1241" s="0" t="n">
        <f aca="false">H1240*I1241</f>
        <v>45.71</v>
      </c>
      <c r="K1241" s="0" t="n">
        <f aca="false">K1240+I1241*L1240</f>
        <v>21152.3599999998</v>
      </c>
      <c r="L1241" s="0" t="n">
        <f aca="false">INT(K1241*$O$1/B1241)*H1241</f>
        <v>23</v>
      </c>
      <c r="M1241" s="0" t="n">
        <f aca="false">ABS(L1241-L1240)</f>
        <v>1</v>
      </c>
      <c r="N1241" s="0" t="n">
        <f aca="false">COUNTIF(工作表2!$A$2:$A$248,A1241)</f>
        <v>0</v>
      </c>
      <c r="P1241" s="0" t="n">
        <f aca="false">D1241-IF(N1240=1,E1240,D1240)</f>
        <v>12</v>
      </c>
      <c r="Q1241" s="0" t="n">
        <f aca="false">H1240*P1241</f>
        <v>12</v>
      </c>
      <c r="R1241" s="0" t="n">
        <f aca="false">R1240+P1241*S1240</f>
        <v>627</v>
      </c>
      <c r="S1241" s="0" t="n">
        <f aca="false">INT(R1241*$O$1/IF(N1241=1,E1241,D1241))*H1241</f>
        <v>0</v>
      </c>
      <c r="T1241" s="0" t="n">
        <f aca="false">IF(N1241=1,ABS(S1241)+ABS(60),ABS(S1241-S1240))</f>
        <v>0</v>
      </c>
    </row>
    <row r="1242" customFormat="false" ht="15" hidden="false" customHeight="false" outlineLevel="0" collapsed="false">
      <c r="A1242" s="1" t="n">
        <v>37811</v>
      </c>
      <c r="B1242" s="2" t="n">
        <v>5358.91</v>
      </c>
      <c r="C1242" s="2" t="n">
        <v>147115</v>
      </c>
      <c r="D1242" s="2" t="n">
        <v>5375</v>
      </c>
      <c r="E1242" s="2" t="n">
        <v>5366</v>
      </c>
      <c r="F1242" s="2" t="n">
        <f aca="false">AVERAGE(B1183:B1242)</f>
        <v>4628.39933333333</v>
      </c>
      <c r="G1242" s="2" t="n">
        <f aca="false">AVERAGE(C1183:C1242)</f>
        <v>78939.7166666667</v>
      </c>
      <c r="H1242" s="2" t="n">
        <f aca="false">SIGN(C1242-G1242)</f>
        <v>1</v>
      </c>
      <c r="I1242" s="0" t="n">
        <f aca="false">B1242-B1241</f>
        <v>-9.0600000000004</v>
      </c>
      <c r="J1242" s="0" t="n">
        <f aca="false">H1241*I1242</f>
        <v>-9.0600000000004</v>
      </c>
      <c r="K1242" s="0" t="n">
        <f aca="false">K1241+I1242*L1241</f>
        <v>20943.9799999998</v>
      </c>
      <c r="L1242" s="0" t="n">
        <f aca="false">INT(K1242*$O$1/B1242)*H1242</f>
        <v>23</v>
      </c>
      <c r="M1242" s="0" t="n">
        <f aca="false">ABS(L1242-L1241)</f>
        <v>0</v>
      </c>
      <c r="N1242" s="0" t="n">
        <f aca="false">COUNTIF(工作表2!$A$2:$A$248,A1242)</f>
        <v>0</v>
      </c>
      <c r="P1242" s="0" t="n">
        <f aca="false">D1242-IF(N1241=1,E1241,D1241)</f>
        <v>-7</v>
      </c>
      <c r="Q1242" s="0" t="n">
        <f aca="false">H1241*P1242</f>
        <v>-7</v>
      </c>
      <c r="R1242" s="0" t="n">
        <f aca="false">R1241+P1242*S1241</f>
        <v>627</v>
      </c>
      <c r="S1242" s="0" t="n">
        <f aca="false">INT(R1242*$O$1/IF(N1242=1,E1242,D1242))*H1242</f>
        <v>0</v>
      </c>
      <c r="T1242" s="0" t="n">
        <f aca="false">IF(N1242=1,ABS(S1242)+ABS(60),ABS(S1242-S1241))</f>
        <v>0</v>
      </c>
    </row>
    <row r="1243" customFormat="false" ht="15" hidden="false" customHeight="false" outlineLevel="0" collapsed="false">
      <c r="A1243" s="1" t="n">
        <v>37812</v>
      </c>
      <c r="B1243" s="2" t="n">
        <v>5282.38</v>
      </c>
      <c r="C1243" s="2" t="n">
        <v>128881</v>
      </c>
      <c r="D1243" s="2" t="n">
        <v>5250</v>
      </c>
      <c r="E1243" s="2" t="n">
        <v>5240</v>
      </c>
      <c r="F1243" s="2" t="n">
        <f aca="false">AVERAGE(B1184:B1243)</f>
        <v>4641.64583333333</v>
      </c>
      <c r="G1243" s="2" t="n">
        <f aca="false">AVERAGE(C1184:C1243)</f>
        <v>80534.25</v>
      </c>
      <c r="H1243" s="2" t="n">
        <f aca="false">SIGN(C1243-G1243)</f>
        <v>1</v>
      </c>
      <c r="I1243" s="0" t="n">
        <f aca="false">B1243-B1242</f>
        <v>-76.5299999999998</v>
      </c>
      <c r="J1243" s="0" t="n">
        <f aca="false">H1242*I1243</f>
        <v>-76.5299999999998</v>
      </c>
      <c r="K1243" s="0" t="n">
        <f aca="false">K1242+I1243*L1242</f>
        <v>19183.7899999998</v>
      </c>
      <c r="L1243" s="0" t="n">
        <f aca="false">INT(K1243*$O$1/B1243)*H1243</f>
        <v>21</v>
      </c>
      <c r="M1243" s="0" t="n">
        <f aca="false">ABS(L1243-L1242)</f>
        <v>2</v>
      </c>
      <c r="N1243" s="0" t="n">
        <f aca="false">COUNTIF(工作表2!$A$2:$A$248,A1243)</f>
        <v>0</v>
      </c>
      <c r="P1243" s="0" t="n">
        <f aca="false">D1243-IF(N1242=1,E1242,D1242)</f>
        <v>-125</v>
      </c>
      <c r="Q1243" s="0" t="n">
        <f aca="false">H1242*P1243</f>
        <v>-125</v>
      </c>
      <c r="R1243" s="0" t="n">
        <f aca="false">R1242+P1243*S1242</f>
        <v>627</v>
      </c>
      <c r="S1243" s="0" t="n">
        <f aca="false">INT(R1243*$O$1/IF(N1243=1,E1243,D1243))*H1243</f>
        <v>0</v>
      </c>
      <c r="T1243" s="0" t="n">
        <f aca="false">IF(N1243=1,ABS(S1243)+ABS(60),ABS(S1243-S1242))</f>
        <v>0</v>
      </c>
    </row>
    <row r="1244" customFormat="false" ht="15" hidden="false" customHeight="false" outlineLevel="0" collapsed="false">
      <c r="A1244" s="1" t="n">
        <v>37813</v>
      </c>
      <c r="B1244" s="2" t="n">
        <v>5239.96</v>
      </c>
      <c r="C1244" s="2" t="n">
        <v>118312</v>
      </c>
      <c r="D1244" s="2" t="n">
        <v>5265</v>
      </c>
      <c r="E1244" s="2" t="n">
        <v>5240</v>
      </c>
      <c r="F1244" s="2" t="n">
        <f aca="false">AVERAGE(B1185:B1244)</f>
        <v>4652.1565</v>
      </c>
      <c r="G1244" s="2" t="n">
        <f aca="false">AVERAGE(C1185:C1244)</f>
        <v>81373</v>
      </c>
      <c r="H1244" s="2" t="n">
        <f aca="false">SIGN(C1244-G1244)</f>
        <v>1</v>
      </c>
      <c r="I1244" s="0" t="n">
        <f aca="false">B1244-B1243</f>
        <v>-42.4200000000001</v>
      </c>
      <c r="J1244" s="0" t="n">
        <f aca="false">H1243*I1244</f>
        <v>-42.4200000000001</v>
      </c>
      <c r="K1244" s="0" t="n">
        <f aca="false">K1243+I1244*L1243</f>
        <v>18292.9699999998</v>
      </c>
      <c r="L1244" s="0" t="n">
        <f aca="false">INT(K1244*$O$1/B1244)*H1244</f>
        <v>20</v>
      </c>
      <c r="M1244" s="0" t="n">
        <f aca="false">ABS(L1244-L1243)</f>
        <v>1</v>
      </c>
      <c r="N1244" s="0" t="n">
        <f aca="false">COUNTIF(工作表2!$A$2:$A$248,A1244)</f>
        <v>0</v>
      </c>
      <c r="P1244" s="0" t="n">
        <f aca="false">D1244-IF(N1243=1,E1243,D1243)</f>
        <v>15</v>
      </c>
      <c r="Q1244" s="0" t="n">
        <f aca="false">H1243*P1244</f>
        <v>15</v>
      </c>
      <c r="R1244" s="0" t="n">
        <f aca="false">R1243+P1244*S1243</f>
        <v>627</v>
      </c>
      <c r="S1244" s="0" t="n">
        <f aca="false">INT(R1244*$O$1/IF(N1244=1,E1244,D1244))*H1244</f>
        <v>0</v>
      </c>
      <c r="T1244" s="0" t="n">
        <f aca="false">IF(N1244=1,ABS(S1244)+ABS(60),ABS(S1244-S1243))</f>
        <v>0</v>
      </c>
    </row>
    <row r="1245" customFormat="false" ht="15" hidden="false" customHeight="false" outlineLevel="0" collapsed="false">
      <c r="A1245" s="1" t="n">
        <v>37816</v>
      </c>
      <c r="B1245" s="2" t="n">
        <v>5349.94</v>
      </c>
      <c r="C1245" s="2" t="n">
        <v>143065</v>
      </c>
      <c r="D1245" s="2" t="n">
        <v>5412</v>
      </c>
      <c r="E1245" s="2" t="n">
        <v>5396</v>
      </c>
      <c r="F1245" s="2" t="n">
        <f aca="false">AVERAGE(B1186:B1245)</f>
        <v>4665.21116666667</v>
      </c>
      <c r="G1245" s="2" t="n">
        <f aca="false">AVERAGE(C1186:C1245)</f>
        <v>82971.2833333333</v>
      </c>
      <c r="H1245" s="2" t="n">
        <f aca="false">SIGN(C1245-G1245)</f>
        <v>1</v>
      </c>
      <c r="I1245" s="0" t="n">
        <f aca="false">B1245-B1244</f>
        <v>109.98</v>
      </c>
      <c r="J1245" s="0" t="n">
        <f aca="false">H1244*I1245</f>
        <v>109.98</v>
      </c>
      <c r="K1245" s="0" t="n">
        <f aca="false">K1244+I1245*L1244</f>
        <v>20492.5699999998</v>
      </c>
      <c r="L1245" s="0" t="n">
        <f aca="false">INT(K1245*$O$1/B1245)*H1245</f>
        <v>22</v>
      </c>
      <c r="M1245" s="0" t="n">
        <f aca="false">ABS(L1245-L1244)</f>
        <v>2</v>
      </c>
      <c r="N1245" s="0" t="n">
        <f aca="false">COUNTIF(工作表2!$A$2:$A$248,A1245)</f>
        <v>0</v>
      </c>
      <c r="P1245" s="0" t="n">
        <f aca="false">D1245-IF(N1244=1,E1244,D1244)</f>
        <v>147</v>
      </c>
      <c r="Q1245" s="0" t="n">
        <f aca="false">H1244*P1245</f>
        <v>147</v>
      </c>
      <c r="R1245" s="0" t="n">
        <f aca="false">R1244+P1245*S1244</f>
        <v>627</v>
      </c>
      <c r="S1245" s="0" t="n">
        <f aca="false">INT(R1245*$O$1/IF(N1245=1,E1245,D1245))*H1245</f>
        <v>0</v>
      </c>
      <c r="T1245" s="0" t="n">
        <f aca="false">IF(N1245=1,ABS(S1245)+ABS(60),ABS(S1245-S1244))</f>
        <v>0</v>
      </c>
    </row>
    <row r="1246" customFormat="false" ht="15" hidden="false" customHeight="false" outlineLevel="0" collapsed="false">
      <c r="A1246" s="1" t="n">
        <v>37817</v>
      </c>
      <c r="B1246" s="2" t="n">
        <v>5335.86</v>
      </c>
      <c r="C1246" s="2" t="n">
        <v>133249</v>
      </c>
      <c r="D1246" s="2" t="n">
        <v>5328</v>
      </c>
      <c r="E1246" s="2" t="n">
        <v>5313</v>
      </c>
      <c r="F1246" s="2" t="n">
        <f aca="false">AVERAGE(B1187:B1246)</f>
        <v>4676.50383333333</v>
      </c>
      <c r="G1246" s="2" t="n">
        <f aca="false">AVERAGE(C1187:C1246)</f>
        <v>83815.4666666667</v>
      </c>
      <c r="H1246" s="2" t="n">
        <f aca="false">SIGN(C1246-G1246)</f>
        <v>1</v>
      </c>
      <c r="I1246" s="0" t="n">
        <f aca="false">B1246-B1245</f>
        <v>-14.0799999999999</v>
      </c>
      <c r="J1246" s="0" t="n">
        <f aca="false">H1245*I1246</f>
        <v>-14.0799999999999</v>
      </c>
      <c r="K1246" s="0" t="n">
        <f aca="false">K1245+I1246*L1245</f>
        <v>20182.8099999998</v>
      </c>
      <c r="L1246" s="0" t="n">
        <f aca="false">INT(K1246*$O$1/B1246)*H1246</f>
        <v>22</v>
      </c>
      <c r="M1246" s="0" t="n">
        <f aca="false">ABS(L1246-L1245)</f>
        <v>0</v>
      </c>
      <c r="N1246" s="0" t="n">
        <f aca="false">COUNTIF(工作表2!$A$2:$A$248,A1246)</f>
        <v>0</v>
      </c>
      <c r="P1246" s="0" t="n">
        <f aca="false">D1246-IF(N1245=1,E1245,D1245)</f>
        <v>-84</v>
      </c>
      <c r="Q1246" s="0" t="n">
        <f aca="false">H1245*P1246</f>
        <v>-84</v>
      </c>
      <c r="R1246" s="0" t="n">
        <f aca="false">R1245+P1246*S1245</f>
        <v>627</v>
      </c>
      <c r="S1246" s="0" t="n">
        <f aca="false">INT(R1246*$O$1/IF(N1246=1,E1246,D1246))*H1246</f>
        <v>0</v>
      </c>
      <c r="T1246" s="0" t="n">
        <f aca="false">IF(N1246=1,ABS(S1246)+ABS(60),ABS(S1246-S1245))</f>
        <v>0</v>
      </c>
    </row>
    <row r="1247" customFormat="false" ht="15" hidden="false" customHeight="false" outlineLevel="0" collapsed="false">
      <c r="A1247" s="1" t="n">
        <v>37818</v>
      </c>
      <c r="B1247" s="2" t="n">
        <v>5413.87</v>
      </c>
      <c r="C1247" s="2" t="n">
        <v>151175</v>
      </c>
      <c r="D1247" s="2" t="n">
        <v>5429</v>
      </c>
      <c r="E1247" s="2" t="n">
        <v>5419</v>
      </c>
      <c r="F1247" s="2" t="n">
        <f aca="false">AVERAGE(B1188:B1247)</f>
        <v>4689.26633333333</v>
      </c>
      <c r="G1247" s="2" t="n">
        <f aca="false">AVERAGE(C1188:C1247)</f>
        <v>85308.8166666667</v>
      </c>
      <c r="H1247" s="2" t="n">
        <f aca="false">SIGN(C1247-G1247)</f>
        <v>1</v>
      </c>
      <c r="I1247" s="0" t="n">
        <f aca="false">B1247-B1246</f>
        <v>78.0100000000002</v>
      </c>
      <c r="J1247" s="0" t="n">
        <f aca="false">H1246*I1247</f>
        <v>78.0100000000002</v>
      </c>
      <c r="K1247" s="0" t="n">
        <f aca="false">K1246+I1247*L1246</f>
        <v>21899.0299999998</v>
      </c>
      <c r="L1247" s="0" t="n">
        <f aca="false">INT(K1247*$O$1/B1247)*H1247</f>
        <v>24</v>
      </c>
      <c r="M1247" s="0" t="n">
        <f aca="false">ABS(L1247-L1246)</f>
        <v>2</v>
      </c>
      <c r="N1247" s="0" t="n">
        <f aca="false">COUNTIF(工作表2!$A$2:$A$248,A1247)</f>
        <v>1</v>
      </c>
      <c r="P1247" s="0" t="n">
        <f aca="false">D1247-IF(N1246=1,E1246,D1246)</f>
        <v>101</v>
      </c>
      <c r="Q1247" s="0" t="n">
        <f aca="false">H1246*P1247</f>
        <v>101</v>
      </c>
      <c r="R1247" s="0" t="n">
        <f aca="false">R1246+P1247*S1246</f>
        <v>627</v>
      </c>
      <c r="S1247" s="0" t="n">
        <f aca="false">INT(R1247*$O$1/IF(N1247=1,E1247,D1247))*H1247</f>
        <v>0</v>
      </c>
      <c r="T1247" s="0" t="n">
        <f aca="false">IF(N1247=1,ABS(S1247)+ABS(60),ABS(S1247-S1246))</f>
        <v>60</v>
      </c>
    </row>
    <row r="1248" customFormat="false" ht="15" hidden="false" customHeight="false" outlineLevel="0" collapsed="false">
      <c r="A1248" s="1" t="n">
        <v>37819</v>
      </c>
      <c r="B1248" s="2" t="n">
        <v>5299.51</v>
      </c>
      <c r="C1248" s="2" t="n">
        <v>140356</v>
      </c>
      <c r="D1248" s="2" t="n">
        <v>5251</v>
      </c>
      <c r="E1248" s="2" t="n">
        <v>5265</v>
      </c>
      <c r="F1248" s="2" t="n">
        <f aca="false">AVERAGE(B1189:B1248)</f>
        <v>4701.6565</v>
      </c>
      <c r="G1248" s="2" t="n">
        <f aca="false">AVERAGE(C1189:C1248)</f>
        <v>86856.7833333333</v>
      </c>
      <c r="H1248" s="2" t="n">
        <f aca="false">SIGN(C1248-G1248)</f>
        <v>1</v>
      </c>
      <c r="I1248" s="0" t="n">
        <f aca="false">B1248-B1247</f>
        <v>-114.36</v>
      </c>
      <c r="J1248" s="0" t="n">
        <f aca="false">H1247*I1248</f>
        <v>-114.36</v>
      </c>
      <c r="K1248" s="0" t="n">
        <f aca="false">K1247+I1248*L1247</f>
        <v>19154.3899999998</v>
      </c>
      <c r="L1248" s="0" t="n">
        <f aca="false">INT(K1248*$O$1/B1248)*H1248</f>
        <v>21</v>
      </c>
      <c r="M1248" s="0" t="n">
        <f aca="false">ABS(L1248-L1247)</f>
        <v>3</v>
      </c>
      <c r="N1248" s="0" t="n">
        <f aca="false">COUNTIF(工作表2!$A$2:$A$248,A1248)</f>
        <v>0</v>
      </c>
      <c r="P1248" s="0" t="n">
        <f aca="false">D1248-IF(N1247=1,E1247,D1247)</f>
        <v>-168</v>
      </c>
      <c r="Q1248" s="0" t="n">
        <f aca="false">H1247*P1248</f>
        <v>-168</v>
      </c>
      <c r="R1248" s="0" t="n">
        <f aca="false">R1247+P1248*S1247</f>
        <v>627</v>
      </c>
      <c r="S1248" s="0" t="n">
        <f aca="false">INT(R1248*$O$1/IF(N1248=1,E1248,D1248))*H1248</f>
        <v>0</v>
      </c>
      <c r="T1248" s="0" t="n">
        <f aca="false">IF(N1248=1,ABS(S1248)+ABS(60),ABS(S1248-S1247))</f>
        <v>0</v>
      </c>
    </row>
    <row r="1249" customFormat="false" ht="15" hidden="false" customHeight="false" outlineLevel="0" collapsed="false">
      <c r="A1249" s="1" t="n">
        <v>37820</v>
      </c>
      <c r="B1249" s="2" t="n">
        <v>5287.38</v>
      </c>
      <c r="C1249" s="2" t="n">
        <v>101344</v>
      </c>
      <c r="D1249" s="2" t="n">
        <v>5255</v>
      </c>
      <c r="E1249" s="2" t="n">
        <v>5234</v>
      </c>
      <c r="F1249" s="2" t="n">
        <f aca="false">AVERAGE(B1190:B1249)</f>
        <v>4713.69733333333</v>
      </c>
      <c r="G1249" s="2" t="n">
        <f aca="false">AVERAGE(C1190:C1249)</f>
        <v>87569.9</v>
      </c>
      <c r="H1249" s="2" t="n">
        <f aca="false">SIGN(C1249-G1249)</f>
        <v>1</v>
      </c>
      <c r="I1249" s="0" t="n">
        <f aca="false">B1249-B1248</f>
        <v>-12.1300000000001</v>
      </c>
      <c r="J1249" s="0" t="n">
        <f aca="false">H1248*I1249</f>
        <v>-12.1300000000001</v>
      </c>
      <c r="K1249" s="0" t="n">
        <f aca="false">K1248+I1249*L1248</f>
        <v>18899.6599999998</v>
      </c>
      <c r="L1249" s="0" t="n">
        <f aca="false">INT(K1249*$O$1/B1249)*H1249</f>
        <v>21</v>
      </c>
      <c r="M1249" s="0" t="n">
        <f aca="false">ABS(L1249-L1248)</f>
        <v>0</v>
      </c>
      <c r="N1249" s="0" t="n">
        <f aca="false">COUNTIF(工作表2!$A$2:$A$248,A1249)</f>
        <v>0</v>
      </c>
      <c r="P1249" s="0" t="n">
        <f aca="false">D1249-IF(N1248=1,E1248,D1248)</f>
        <v>4</v>
      </c>
      <c r="Q1249" s="0" t="n">
        <f aca="false">H1248*P1249</f>
        <v>4</v>
      </c>
      <c r="R1249" s="0" t="n">
        <f aca="false">R1248+P1249*S1248</f>
        <v>627</v>
      </c>
      <c r="S1249" s="0" t="n">
        <f aca="false">INT(R1249*$O$1/IF(N1249=1,E1249,D1249))*H1249</f>
        <v>0</v>
      </c>
      <c r="T1249" s="0" t="n">
        <f aca="false">IF(N1249=1,ABS(S1249)+ABS(60),ABS(S1249-S1248))</f>
        <v>0</v>
      </c>
    </row>
    <row r="1250" customFormat="false" ht="15" hidden="false" customHeight="false" outlineLevel="0" collapsed="false">
      <c r="A1250" s="1" t="n">
        <v>37823</v>
      </c>
      <c r="B1250" s="2" t="n">
        <v>5219.3</v>
      </c>
      <c r="C1250" s="2" t="n">
        <v>94583</v>
      </c>
      <c r="D1250" s="2" t="n">
        <v>5239</v>
      </c>
      <c r="E1250" s="2" t="n">
        <v>5202</v>
      </c>
      <c r="F1250" s="2" t="n">
        <f aca="false">AVERAGE(B1191:B1250)</f>
        <v>4727.77</v>
      </c>
      <c r="G1250" s="2" t="n">
        <f aca="false">AVERAGE(C1191:C1250)</f>
        <v>88055.9833333333</v>
      </c>
      <c r="H1250" s="2" t="n">
        <f aca="false">SIGN(C1250-G1250)</f>
        <v>1</v>
      </c>
      <c r="I1250" s="0" t="n">
        <f aca="false">B1250-B1249</f>
        <v>-68.0799999999999</v>
      </c>
      <c r="J1250" s="0" t="n">
        <f aca="false">H1249*I1250</f>
        <v>-68.0799999999999</v>
      </c>
      <c r="K1250" s="0" t="n">
        <f aca="false">K1249+I1250*L1249</f>
        <v>17469.9799999998</v>
      </c>
      <c r="L1250" s="0" t="n">
        <f aca="false">INT(K1250*$O$1/B1250)*H1250</f>
        <v>20</v>
      </c>
      <c r="M1250" s="0" t="n">
        <f aca="false">ABS(L1250-L1249)</f>
        <v>1</v>
      </c>
      <c r="N1250" s="0" t="n">
        <f aca="false">COUNTIF(工作表2!$A$2:$A$248,A1250)</f>
        <v>0</v>
      </c>
      <c r="P1250" s="0" t="n">
        <f aca="false">D1250-IF(N1249=1,E1249,D1249)</f>
        <v>-16</v>
      </c>
      <c r="Q1250" s="0" t="n">
        <f aca="false">H1249*P1250</f>
        <v>-16</v>
      </c>
      <c r="R1250" s="0" t="n">
        <f aca="false">R1249+P1250*S1249</f>
        <v>627</v>
      </c>
      <c r="S1250" s="0" t="n">
        <f aca="false">INT(R1250*$O$1/IF(N1250=1,E1250,D1250))*H1250</f>
        <v>0</v>
      </c>
      <c r="T1250" s="0" t="n">
        <f aca="false">IF(N1250=1,ABS(S1250)+ABS(60),ABS(S1250-S1249))</f>
        <v>0</v>
      </c>
    </row>
    <row r="1251" customFormat="false" ht="15" hidden="false" customHeight="false" outlineLevel="0" collapsed="false">
      <c r="A1251" s="1" t="n">
        <v>37824</v>
      </c>
      <c r="B1251" s="2" t="n">
        <v>5261.01</v>
      </c>
      <c r="C1251" s="2" t="n">
        <v>87194</v>
      </c>
      <c r="D1251" s="2" t="n">
        <v>5293</v>
      </c>
      <c r="E1251" s="2" t="n">
        <v>5282</v>
      </c>
      <c r="F1251" s="2" t="n">
        <f aca="false">AVERAGE(B1192:B1251)</f>
        <v>4744.8945</v>
      </c>
      <c r="G1251" s="2" t="n">
        <f aca="false">AVERAGE(C1192:C1251)</f>
        <v>88523.9666666667</v>
      </c>
      <c r="H1251" s="2" t="n">
        <f aca="false">SIGN(C1251-G1251)</f>
        <v>-1</v>
      </c>
      <c r="I1251" s="0" t="n">
        <f aca="false">B1251-B1250</f>
        <v>41.71</v>
      </c>
      <c r="J1251" s="0" t="n">
        <f aca="false">H1250*I1251</f>
        <v>41.71</v>
      </c>
      <c r="K1251" s="0" t="n">
        <f aca="false">K1250+I1251*L1250</f>
        <v>18304.1799999998</v>
      </c>
      <c r="L1251" s="0" t="n">
        <f aca="false">INT(K1251*$O$1/B1251)*H1251</f>
        <v>-20</v>
      </c>
      <c r="M1251" s="0" t="n">
        <f aca="false">ABS(L1251-L1250)</f>
        <v>40</v>
      </c>
      <c r="N1251" s="0" t="n">
        <f aca="false">COUNTIF(工作表2!$A$2:$A$248,A1251)</f>
        <v>0</v>
      </c>
      <c r="P1251" s="0" t="n">
        <f aca="false">D1251-IF(N1250=1,E1250,D1250)</f>
        <v>54</v>
      </c>
      <c r="Q1251" s="0" t="n">
        <f aca="false">H1250*P1251</f>
        <v>54</v>
      </c>
      <c r="R1251" s="0" t="n">
        <f aca="false">R1250+P1251*S1250</f>
        <v>627</v>
      </c>
      <c r="S1251" s="0" t="n">
        <f aca="false">INT(R1251*$O$1/IF(N1251=1,E1251,D1251))*H1251</f>
        <v>-0</v>
      </c>
      <c r="T1251" s="0" t="n">
        <f aca="false">IF(N1251=1,ABS(S1251)+ABS(60),ABS(S1251-S1250))</f>
        <v>0</v>
      </c>
    </row>
    <row r="1252" customFormat="false" ht="15" hidden="false" customHeight="false" outlineLevel="0" collapsed="false">
      <c r="A1252" s="1" t="n">
        <v>37825</v>
      </c>
      <c r="B1252" s="2" t="n">
        <v>5287.89</v>
      </c>
      <c r="C1252" s="2" t="n">
        <v>103231</v>
      </c>
      <c r="D1252" s="2" t="n">
        <v>5307</v>
      </c>
      <c r="E1252" s="2" t="n">
        <v>5300</v>
      </c>
      <c r="F1252" s="2" t="n">
        <f aca="false">AVERAGE(B1193:B1252)</f>
        <v>4764.03433333333</v>
      </c>
      <c r="G1252" s="2" t="n">
        <f aca="false">AVERAGE(C1193:C1252)</f>
        <v>89439.0166666667</v>
      </c>
      <c r="H1252" s="2" t="n">
        <f aca="false">SIGN(C1252-G1252)</f>
        <v>1</v>
      </c>
      <c r="I1252" s="0" t="n">
        <f aca="false">B1252-B1251</f>
        <v>26.8800000000001</v>
      </c>
      <c r="J1252" s="0" t="n">
        <f aca="false">H1251*I1252</f>
        <v>-26.8800000000001</v>
      </c>
      <c r="K1252" s="0" t="n">
        <f aca="false">K1251+I1252*L1251</f>
        <v>17766.5799999998</v>
      </c>
      <c r="L1252" s="0" t="n">
        <f aca="false">INT(K1252*$O$1/B1252)*H1252</f>
        <v>20</v>
      </c>
      <c r="M1252" s="0" t="n">
        <f aca="false">ABS(L1252-L1251)</f>
        <v>40</v>
      </c>
      <c r="N1252" s="0" t="n">
        <f aca="false">COUNTIF(工作表2!$A$2:$A$248,A1252)</f>
        <v>0</v>
      </c>
      <c r="P1252" s="0" t="n">
        <f aca="false">D1252-IF(N1251=1,E1251,D1251)</f>
        <v>14</v>
      </c>
      <c r="Q1252" s="0" t="n">
        <f aca="false">H1251*P1252</f>
        <v>-14</v>
      </c>
      <c r="R1252" s="0" t="n">
        <f aca="false">R1251+P1252*S1251</f>
        <v>627</v>
      </c>
      <c r="S1252" s="0" t="n">
        <f aca="false">INT(R1252*$O$1/IF(N1252=1,E1252,D1252))*H1252</f>
        <v>0</v>
      </c>
      <c r="T1252" s="0" t="n">
        <f aca="false">IF(N1252=1,ABS(S1252)+ABS(60),ABS(S1252-S1251))</f>
        <v>0</v>
      </c>
    </row>
    <row r="1253" customFormat="false" ht="15" hidden="false" customHeight="false" outlineLevel="0" collapsed="false">
      <c r="A1253" s="1" t="n">
        <v>37826</v>
      </c>
      <c r="B1253" s="2" t="n">
        <v>5402.75</v>
      </c>
      <c r="C1253" s="2" t="n">
        <v>132553</v>
      </c>
      <c r="D1253" s="2" t="n">
        <v>5415</v>
      </c>
      <c r="E1253" s="2" t="n">
        <v>5402</v>
      </c>
      <c r="F1253" s="2" t="n">
        <f aca="false">AVERAGE(B1194:B1253)</f>
        <v>4784.07483333333</v>
      </c>
      <c r="G1253" s="2" t="n">
        <f aca="false">AVERAGE(C1194:C1253)</f>
        <v>90627.75</v>
      </c>
      <c r="H1253" s="2" t="n">
        <f aca="false">SIGN(C1253-G1253)</f>
        <v>1</v>
      </c>
      <c r="I1253" s="0" t="n">
        <f aca="false">B1253-B1252</f>
        <v>114.86</v>
      </c>
      <c r="J1253" s="0" t="n">
        <f aca="false">H1252*I1253</f>
        <v>114.86</v>
      </c>
      <c r="K1253" s="0" t="n">
        <f aca="false">K1252+I1253*L1252</f>
        <v>20063.7799999998</v>
      </c>
      <c r="L1253" s="0" t="n">
        <f aca="false">INT(K1253*$O$1/B1253)*H1253</f>
        <v>22</v>
      </c>
      <c r="M1253" s="0" t="n">
        <f aca="false">ABS(L1253-L1252)</f>
        <v>2</v>
      </c>
      <c r="N1253" s="0" t="n">
        <f aca="false">COUNTIF(工作表2!$A$2:$A$248,A1253)</f>
        <v>0</v>
      </c>
      <c r="P1253" s="0" t="n">
        <f aca="false">D1253-IF(N1252=1,E1252,D1252)</f>
        <v>108</v>
      </c>
      <c r="Q1253" s="0" t="n">
        <f aca="false">H1252*P1253</f>
        <v>108</v>
      </c>
      <c r="R1253" s="0" t="n">
        <f aca="false">R1252+P1253*S1252</f>
        <v>627</v>
      </c>
      <c r="S1253" s="0" t="n">
        <f aca="false">INT(R1253*$O$1/IF(N1253=1,E1253,D1253))*H1253</f>
        <v>0</v>
      </c>
      <c r="T1253" s="0" t="n">
        <f aca="false">IF(N1253=1,ABS(S1253)+ABS(60),ABS(S1253-S1252))</f>
        <v>0</v>
      </c>
    </row>
    <row r="1254" customFormat="false" ht="15" hidden="false" customHeight="false" outlineLevel="0" collapsed="false">
      <c r="A1254" s="1" t="n">
        <v>37827</v>
      </c>
      <c r="B1254" s="2" t="n">
        <v>5394.75</v>
      </c>
      <c r="C1254" s="2" t="n">
        <v>130806</v>
      </c>
      <c r="D1254" s="2" t="n">
        <v>5384</v>
      </c>
      <c r="E1254" s="2" t="n">
        <v>5387</v>
      </c>
      <c r="F1254" s="2" t="n">
        <f aca="false">AVERAGE(B1195:B1254)</f>
        <v>4804.85283333333</v>
      </c>
      <c r="G1254" s="2" t="n">
        <f aca="false">AVERAGE(C1195:C1254)</f>
        <v>91856</v>
      </c>
      <c r="H1254" s="2" t="n">
        <f aca="false">SIGN(C1254-G1254)</f>
        <v>1</v>
      </c>
      <c r="I1254" s="0" t="n">
        <f aca="false">B1254-B1253</f>
        <v>-8</v>
      </c>
      <c r="J1254" s="0" t="n">
        <f aca="false">H1253*I1254</f>
        <v>-8</v>
      </c>
      <c r="K1254" s="0" t="n">
        <f aca="false">K1253+I1254*L1253</f>
        <v>19887.7799999998</v>
      </c>
      <c r="L1254" s="0" t="n">
        <f aca="false">INT(K1254*$O$1/B1254)*H1254</f>
        <v>22</v>
      </c>
      <c r="M1254" s="0" t="n">
        <f aca="false">ABS(L1254-L1253)</f>
        <v>0</v>
      </c>
      <c r="N1254" s="0" t="n">
        <f aca="false">COUNTIF(工作表2!$A$2:$A$248,A1254)</f>
        <v>0</v>
      </c>
      <c r="P1254" s="0" t="n">
        <f aca="false">D1254-IF(N1253=1,E1253,D1253)</f>
        <v>-31</v>
      </c>
      <c r="Q1254" s="0" t="n">
        <f aca="false">H1253*P1254</f>
        <v>-31</v>
      </c>
      <c r="R1254" s="0" t="n">
        <f aca="false">R1253+P1254*S1253</f>
        <v>627</v>
      </c>
      <c r="S1254" s="0" t="n">
        <f aca="false">INT(R1254*$O$1/IF(N1254=1,E1254,D1254))*H1254</f>
        <v>0</v>
      </c>
      <c r="T1254" s="0" t="n">
        <f aca="false">IF(N1254=1,ABS(S1254)+ABS(60),ABS(S1254-S1253))</f>
        <v>0</v>
      </c>
    </row>
    <row r="1255" customFormat="false" ht="15" hidden="false" customHeight="false" outlineLevel="0" collapsed="false">
      <c r="A1255" s="1" t="n">
        <v>37830</v>
      </c>
      <c r="B1255" s="2" t="n">
        <v>5451.8</v>
      </c>
      <c r="C1255" s="2" t="n">
        <v>146678</v>
      </c>
      <c r="D1255" s="2" t="n">
        <v>5475</v>
      </c>
      <c r="E1255" s="2" t="n">
        <v>5464</v>
      </c>
      <c r="F1255" s="2" t="n">
        <f aca="false">AVERAGE(B1196:B1255)</f>
        <v>4825.91916666667</v>
      </c>
      <c r="G1255" s="2" t="n">
        <f aca="false">AVERAGE(C1196:C1255)</f>
        <v>93599.8166666667</v>
      </c>
      <c r="H1255" s="2" t="n">
        <f aca="false">SIGN(C1255-G1255)</f>
        <v>1</v>
      </c>
      <c r="I1255" s="0" t="n">
        <f aca="false">B1255-B1254</f>
        <v>57.0500000000002</v>
      </c>
      <c r="J1255" s="0" t="n">
        <f aca="false">H1254*I1255</f>
        <v>57.0500000000002</v>
      </c>
      <c r="K1255" s="0" t="n">
        <f aca="false">K1254+I1255*L1254</f>
        <v>21142.8799999998</v>
      </c>
      <c r="L1255" s="0" t="n">
        <f aca="false">INT(K1255*$O$1/B1255)*H1255</f>
        <v>23</v>
      </c>
      <c r="M1255" s="0" t="n">
        <f aca="false">ABS(L1255-L1254)</f>
        <v>1</v>
      </c>
      <c r="N1255" s="0" t="n">
        <f aca="false">COUNTIF(工作表2!$A$2:$A$248,A1255)</f>
        <v>0</v>
      </c>
      <c r="P1255" s="0" t="n">
        <f aca="false">D1255-IF(N1254=1,E1254,D1254)</f>
        <v>91</v>
      </c>
      <c r="Q1255" s="0" t="n">
        <f aca="false">H1254*P1255</f>
        <v>91</v>
      </c>
      <c r="R1255" s="0" t="n">
        <f aca="false">R1254+P1255*S1254</f>
        <v>627</v>
      </c>
      <c r="S1255" s="0" t="n">
        <f aca="false">INT(R1255*$O$1/IF(N1255=1,E1255,D1255))*H1255</f>
        <v>0</v>
      </c>
      <c r="T1255" s="0" t="n">
        <f aca="false">IF(N1255=1,ABS(S1255)+ABS(60),ABS(S1255-S1254))</f>
        <v>0</v>
      </c>
    </row>
    <row r="1256" customFormat="false" ht="15" hidden="false" customHeight="false" outlineLevel="0" collapsed="false">
      <c r="A1256" s="1" t="n">
        <v>37831</v>
      </c>
      <c r="B1256" s="2" t="n">
        <v>5342.46</v>
      </c>
      <c r="C1256" s="2" t="n">
        <v>103391</v>
      </c>
      <c r="D1256" s="2" t="n">
        <v>5355</v>
      </c>
      <c r="E1256" s="2" t="n">
        <v>5342</v>
      </c>
      <c r="F1256" s="2" t="n">
        <f aca="false">AVERAGE(B1197:B1256)</f>
        <v>4844.92483333333</v>
      </c>
      <c r="G1256" s="2" t="n">
        <f aca="false">AVERAGE(C1197:C1256)</f>
        <v>94701.3333333333</v>
      </c>
      <c r="H1256" s="2" t="n">
        <f aca="false">SIGN(C1256-G1256)</f>
        <v>1</v>
      </c>
      <c r="I1256" s="0" t="n">
        <f aca="false">B1256-B1255</f>
        <v>-109.34</v>
      </c>
      <c r="J1256" s="0" t="n">
        <f aca="false">H1255*I1256</f>
        <v>-109.34</v>
      </c>
      <c r="K1256" s="0" t="n">
        <f aca="false">K1255+I1256*L1255</f>
        <v>18628.0599999998</v>
      </c>
      <c r="L1256" s="0" t="n">
        <f aca="false">INT(K1256*$O$1/B1256)*H1256</f>
        <v>20</v>
      </c>
      <c r="M1256" s="0" t="n">
        <f aca="false">ABS(L1256-L1255)</f>
        <v>3</v>
      </c>
      <c r="N1256" s="0" t="n">
        <f aca="false">COUNTIF(工作表2!$A$2:$A$248,A1256)</f>
        <v>0</v>
      </c>
      <c r="P1256" s="0" t="n">
        <f aca="false">D1256-IF(N1255=1,E1255,D1255)</f>
        <v>-120</v>
      </c>
      <c r="Q1256" s="0" t="n">
        <f aca="false">H1255*P1256</f>
        <v>-120</v>
      </c>
      <c r="R1256" s="0" t="n">
        <f aca="false">R1255+P1256*S1255</f>
        <v>627</v>
      </c>
      <c r="S1256" s="0" t="n">
        <f aca="false">INT(R1256*$O$1/IF(N1256=1,E1256,D1256))*H1256</f>
        <v>0</v>
      </c>
      <c r="T1256" s="0" t="n">
        <f aca="false">IF(N1256=1,ABS(S1256)+ABS(60),ABS(S1256-S1255))</f>
        <v>0</v>
      </c>
    </row>
    <row r="1257" customFormat="false" ht="15" hidden="false" customHeight="false" outlineLevel="0" collapsed="false">
      <c r="A1257" s="1" t="n">
        <v>37832</v>
      </c>
      <c r="B1257" s="2" t="n">
        <v>5307.18</v>
      </c>
      <c r="C1257" s="2" t="n">
        <v>85994</v>
      </c>
      <c r="D1257" s="2" t="n">
        <v>5308</v>
      </c>
      <c r="E1257" s="2" t="n">
        <v>5310</v>
      </c>
      <c r="F1257" s="2" t="n">
        <f aca="false">AVERAGE(B1198:B1257)</f>
        <v>4863.037</v>
      </c>
      <c r="G1257" s="2" t="n">
        <f aca="false">AVERAGE(C1198:C1257)</f>
        <v>95413.8333333333</v>
      </c>
      <c r="H1257" s="2" t="n">
        <f aca="false">SIGN(C1257-G1257)</f>
        <v>-1</v>
      </c>
      <c r="I1257" s="0" t="n">
        <f aca="false">B1257-B1256</f>
        <v>-35.2799999999997</v>
      </c>
      <c r="J1257" s="0" t="n">
        <f aca="false">H1256*I1257</f>
        <v>-35.2799999999997</v>
      </c>
      <c r="K1257" s="0" t="n">
        <f aca="false">K1256+I1257*L1256</f>
        <v>17922.4599999998</v>
      </c>
      <c r="L1257" s="0" t="n">
        <f aca="false">INT(K1257*$O$1/B1257)*H1257</f>
        <v>-20</v>
      </c>
      <c r="M1257" s="0" t="n">
        <f aca="false">ABS(L1257-L1256)</f>
        <v>40</v>
      </c>
      <c r="N1257" s="0" t="n">
        <f aca="false">COUNTIF(工作表2!$A$2:$A$248,A1257)</f>
        <v>0</v>
      </c>
      <c r="P1257" s="0" t="n">
        <f aca="false">D1257-IF(N1256=1,E1256,D1256)</f>
        <v>-47</v>
      </c>
      <c r="Q1257" s="0" t="n">
        <f aca="false">H1256*P1257</f>
        <v>-47</v>
      </c>
      <c r="R1257" s="0" t="n">
        <f aca="false">R1256+P1257*S1256</f>
        <v>627</v>
      </c>
      <c r="S1257" s="0" t="n">
        <f aca="false">INT(R1257*$O$1/IF(N1257=1,E1257,D1257))*H1257</f>
        <v>-0</v>
      </c>
      <c r="T1257" s="0" t="n">
        <f aca="false">IF(N1257=1,ABS(S1257)+ABS(60),ABS(S1257-S1256))</f>
        <v>0</v>
      </c>
    </row>
    <row r="1258" customFormat="false" ht="15" hidden="false" customHeight="false" outlineLevel="0" collapsed="false">
      <c r="A1258" s="1" t="n">
        <v>37833</v>
      </c>
      <c r="B1258" s="2" t="n">
        <v>5318.34</v>
      </c>
      <c r="C1258" s="2" t="n">
        <v>85039</v>
      </c>
      <c r="D1258" s="2" t="n">
        <v>5330</v>
      </c>
      <c r="E1258" s="2" t="n">
        <v>5302</v>
      </c>
      <c r="F1258" s="2" t="n">
        <f aca="false">AVERAGE(B1199:B1258)</f>
        <v>4880.41083333333</v>
      </c>
      <c r="G1258" s="2" t="n">
        <f aca="false">AVERAGE(C1199:C1258)</f>
        <v>96057.4166666667</v>
      </c>
      <c r="H1258" s="2" t="n">
        <f aca="false">SIGN(C1258-G1258)</f>
        <v>-1</v>
      </c>
      <c r="I1258" s="0" t="n">
        <f aca="false">B1258-B1257</f>
        <v>11.1599999999999</v>
      </c>
      <c r="J1258" s="0" t="n">
        <f aca="false">H1257*I1258</f>
        <v>-11.1599999999999</v>
      </c>
      <c r="K1258" s="0" t="n">
        <f aca="false">K1257+I1258*L1257</f>
        <v>17699.2599999998</v>
      </c>
      <c r="L1258" s="0" t="n">
        <f aca="false">INT(K1258*$O$1/B1258)*H1258</f>
        <v>-19</v>
      </c>
      <c r="M1258" s="0" t="n">
        <f aca="false">ABS(L1258-L1257)</f>
        <v>1</v>
      </c>
      <c r="N1258" s="0" t="n">
        <f aca="false">COUNTIF(工作表2!$A$2:$A$248,A1258)</f>
        <v>0</v>
      </c>
      <c r="P1258" s="0" t="n">
        <f aca="false">D1258-IF(N1257=1,E1257,D1257)</f>
        <v>22</v>
      </c>
      <c r="Q1258" s="0" t="n">
        <f aca="false">H1257*P1258</f>
        <v>-22</v>
      </c>
      <c r="R1258" s="0" t="n">
        <f aca="false">R1257+P1258*S1257</f>
        <v>627</v>
      </c>
      <c r="S1258" s="0" t="n">
        <f aca="false">INT(R1258*$O$1/IF(N1258=1,E1258,D1258))*H1258</f>
        <v>-0</v>
      </c>
      <c r="T1258" s="0" t="n">
        <f aca="false">IF(N1258=1,ABS(S1258)+ABS(60),ABS(S1258-S1257))</f>
        <v>0</v>
      </c>
    </row>
    <row r="1259" customFormat="false" ht="15" hidden="false" customHeight="false" outlineLevel="0" collapsed="false">
      <c r="A1259" s="1" t="n">
        <v>37834</v>
      </c>
      <c r="B1259" s="2" t="n">
        <v>5390.51</v>
      </c>
      <c r="C1259" s="2" t="n">
        <v>103253</v>
      </c>
      <c r="D1259" s="2" t="n">
        <v>5390</v>
      </c>
      <c r="E1259" s="2" t="n">
        <v>5375</v>
      </c>
      <c r="F1259" s="2" t="n">
        <f aca="false">AVERAGE(B1200:B1259)</f>
        <v>4900.3985</v>
      </c>
      <c r="G1259" s="2" t="n">
        <f aca="false">AVERAGE(C1200:C1259)</f>
        <v>97215.6666666667</v>
      </c>
      <c r="H1259" s="2" t="n">
        <f aca="false">SIGN(C1259-G1259)</f>
        <v>1</v>
      </c>
      <c r="I1259" s="0" t="n">
        <f aca="false">B1259-B1258</f>
        <v>72.1700000000001</v>
      </c>
      <c r="J1259" s="0" t="n">
        <f aca="false">H1258*I1259</f>
        <v>-72.1700000000001</v>
      </c>
      <c r="K1259" s="0" t="n">
        <f aca="false">K1258+I1259*L1258</f>
        <v>16328.0299999998</v>
      </c>
      <c r="L1259" s="0" t="n">
        <f aca="false">INT(K1259*$O$1/B1259)*H1259</f>
        <v>18</v>
      </c>
      <c r="M1259" s="0" t="n">
        <f aca="false">ABS(L1259-L1258)</f>
        <v>37</v>
      </c>
      <c r="N1259" s="0" t="n">
        <f aca="false">COUNTIF(工作表2!$A$2:$A$248,A1259)</f>
        <v>0</v>
      </c>
      <c r="P1259" s="0" t="n">
        <f aca="false">D1259-IF(N1258=1,E1258,D1258)</f>
        <v>60</v>
      </c>
      <c r="Q1259" s="0" t="n">
        <f aca="false">H1258*P1259</f>
        <v>-60</v>
      </c>
      <c r="R1259" s="0" t="n">
        <f aca="false">R1258+P1259*S1258</f>
        <v>627</v>
      </c>
      <c r="S1259" s="0" t="n">
        <f aca="false">INT(R1259*$O$1/IF(N1259=1,E1259,D1259))*H1259</f>
        <v>0</v>
      </c>
      <c r="T1259" s="0" t="n">
        <f aca="false">IF(N1259=1,ABS(S1259)+ABS(60),ABS(S1259-S1258))</f>
        <v>0</v>
      </c>
    </row>
    <row r="1260" customFormat="false" ht="15" hidden="false" customHeight="false" outlineLevel="0" collapsed="false">
      <c r="A1260" s="1" t="n">
        <v>37837</v>
      </c>
      <c r="B1260" s="2" t="n">
        <v>5377.19</v>
      </c>
      <c r="C1260" s="2" t="n">
        <v>75387</v>
      </c>
      <c r="D1260" s="2" t="n">
        <v>5370</v>
      </c>
      <c r="E1260" s="2" t="n">
        <v>5359</v>
      </c>
      <c r="F1260" s="2" t="n">
        <f aca="false">AVERAGE(B1201:B1260)</f>
        <v>4919.282</v>
      </c>
      <c r="G1260" s="2" t="n">
        <f aca="false">AVERAGE(C1201:C1260)</f>
        <v>97758.2666666667</v>
      </c>
      <c r="H1260" s="2" t="n">
        <f aca="false">SIGN(C1260-G1260)</f>
        <v>-1</v>
      </c>
      <c r="I1260" s="0" t="n">
        <f aca="false">B1260-B1259</f>
        <v>-13.3200000000006</v>
      </c>
      <c r="J1260" s="0" t="n">
        <f aca="false">H1259*I1260</f>
        <v>-13.3200000000006</v>
      </c>
      <c r="K1260" s="0" t="n">
        <f aca="false">K1259+I1260*L1259</f>
        <v>16088.2699999998</v>
      </c>
      <c r="L1260" s="0" t="n">
        <f aca="false">INT(K1260*$O$1/B1260)*H1260</f>
        <v>-17</v>
      </c>
      <c r="M1260" s="0" t="n">
        <f aca="false">ABS(L1260-L1259)</f>
        <v>35</v>
      </c>
      <c r="N1260" s="0" t="n">
        <f aca="false">COUNTIF(工作表2!$A$2:$A$248,A1260)</f>
        <v>0</v>
      </c>
      <c r="P1260" s="0" t="n">
        <f aca="false">D1260-IF(N1259=1,E1259,D1259)</f>
        <v>-20</v>
      </c>
      <c r="Q1260" s="0" t="n">
        <f aca="false">H1259*P1260</f>
        <v>-20</v>
      </c>
      <c r="R1260" s="0" t="n">
        <f aca="false">R1259+P1260*S1259</f>
        <v>627</v>
      </c>
      <c r="S1260" s="0" t="n">
        <f aca="false">INT(R1260*$O$1/IF(N1260=1,E1260,D1260))*H1260</f>
        <v>-0</v>
      </c>
      <c r="T1260" s="0" t="n">
        <f aca="false">IF(N1260=1,ABS(S1260)+ABS(60),ABS(S1260-S1259))</f>
        <v>0</v>
      </c>
    </row>
    <row r="1261" customFormat="false" ht="15" hidden="false" customHeight="false" outlineLevel="0" collapsed="false">
      <c r="A1261" s="1" t="n">
        <v>37838</v>
      </c>
      <c r="B1261" s="2" t="n">
        <v>5259.45</v>
      </c>
      <c r="C1261" s="2" t="n">
        <v>87578</v>
      </c>
      <c r="D1261" s="2" t="n">
        <v>5269</v>
      </c>
      <c r="E1261" s="2" t="n">
        <v>5253</v>
      </c>
      <c r="F1261" s="2" t="n">
        <f aca="false">AVERAGE(B1202:B1261)</f>
        <v>4935.9225</v>
      </c>
      <c r="G1261" s="2" t="n">
        <f aca="false">AVERAGE(C1202:C1261)</f>
        <v>98619.7166666667</v>
      </c>
      <c r="H1261" s="2" t="n">
        <f aca="false">SIGN(C1261-G1261)</f>
        <v>-1</v>
      </c>
      <c r="I1261" s="0" t="n">
        <f aca="false">B1261-B1260</f>
        <v>-117.74</v>
      </c>
      <c r="J1261" s="0" t="n">
        <f aca="false">H1260*I1261</f>
        <v>117.74</v>
      </c>
      <c r="K1261" s="0" t="n">
        <f aca="false">K1260+I1261*L1260</f>
        <v>18089.8499999998</v>
      </c>
      <c r="L1261" s="0" t="n">
        <f aca="false">INT(K1261*$O$1/B1261)*H1261</f>
        <v>-20</v>
      </c>
      <c r="M1261" s="0" t="n">
        <f aca="false">ABS(L1261-L1260)</f>
        <v>3</v>
      </c>
      <c r="N1261" s="0" t="n">
        <f aca="false">COUNTIF(工作表2!$A$2:$A$248,A1261)</f>
        <v>0</v>
      </c>
      <c r="P1261" s="0" t="n">
        <f aca="false">D1261-IF(N1260=1,E1260,D1260)</f>
        <v>-101</v>
      </c>
      <c r="Q1261" s="0" t="n">
        <f aca="false">H1260*P1261</f>
        <v>101</v>
      </c>
      <c r="R1261" s="0" t="n">
        <f aca="false">R1260+P1261*S1260</f>
        <v>627</v>
      </c>
      <c r="S1261" s="0" t="n">
        <f aca="false">INT(R1261*$O$1/IF(N1261=1,E1261,D1261))*H1261</f>
        <v>-0</v>
      </c>
      <c r="T1261" s="0" t="n">
        <f aca="false">IF(N1261=1,ABS(S1261)+ABS(60),ABS(S1261-S1260))</f>
        <v>0</v>
      </c>
    </row>
    <row r="1262" customFormat="false" ht="15" hidden="false" customHeight="false" outlineLevel="0" collapsed="false">
      <c r="A1262" s="1" t="n">
        <v>37839</v>
      </c>
      <c r="B1262" s="2" t="n">
        <v>5225.83</v>
      </c>
      <c r="C1262" s="2" t="n">
        <v>63202</v>
      </c>
      <c r="D1262" s="2" t="n">
        <v>5242</v>
      </c>
      <c r="E1262" s="2" t="n">
        <v>5233</v>
      </c>
      <c r="F1262" s="2" t="n">
        <f aca="false">AVERAGE(B1203:B1262)</f>
        <v>4950.7765</v>
      </c>
      <c r="G1262" s="2" t="n">
        <f aca="false">AVERAGE(C1203:C1262)</f>
        <v>98797.95</v>
      </c>
      <c r="H1262" s="2" t="n">
        <f aca="false">SIGN(C1262-G1262)</f>
        <v>-1</v>
      </c>
      <c r="I1262" s="0" t="n">
        <f aca="false">B1262-B1261</f>
        <v>-33.6199999999999</v>
      </c>
      <c r="J1262" s="0" t="n">
        <f aca="false">H1261*I1262</f>
        <v>33.6199999999999</v>
      </c>
      <c r="K1262" s="0" t="n">
        <f aca="false">K1261+I1262*L1261</f>
        <v>18762.2499999998</v>
      </c>
      <c r="L1262" s="0" t="n">
        <f aca="false">INT(K1262*$O$1/B1262)*H1262</f>
        <v>-21</v>
      </c>
      <c r="M1262" s="0" t="n">
        <f aca="false">ABS(L1262-L1261)</f>
        <v>1</v>
      </c>
      <c r="N1262" s="0" t="n">
        <f aca="false">COUNTIF(工作表2!$A$2:$A$248,A1262)</f>
        <v>0</v>
      </c>
      <c r="P1262" s="0" t="n">
        <f aca="false">D1262-IF(N1261=1,E1261,D1261)</f>
        <v>-27</v>
      </c>
      <c r="Q1262" s="0" t="n">
        <f aca="false">H1261*P1262</f>
        <v>27</v>
      </c>
      <c r="R1262" s="0" t="n">
        <f aca="false">R1261+P1262*S1261</f>
        <v>627</v>
      </c>
      <c r="S1262" s="0" t="n">
        <f aca="false">INT(R1262*$O$1/IF(N1262=1,E1262,D1262))*H1262</f>
        <v>-0</v>
      </c>
      <c r="T1262" s="0" t="n">
        <f aca="false">IF(N1262=1,ABS(S1262)+ABS(60),ABS(S1262-S1261))</f>
        <v>0</v>
      </c>
    </row>
    <row r="1263" customFormat="false" ht="15" hidden="false" customHeight="false" outlineLevel="0" collapsed="false">
      <c r="A1263" s="1" t="n">
        <v>37840</v>
      </c>
      <c r="B1263" s="2" t="n">
        <v>5259.07</v>
      </c>
      <c r="C1263" s="2" t="n">
        <v>92264</v>
      </c>
      <c r="D1263" s="2" t="n">
        <v>5281</v>
      </c>
      <c r="E1263" s="2" t="n">
        <v>5273</v>
      </c>
      <c r="F1263" s="2" t="n">
        <f aca="false">AVERAGE(B1204:B1263)</f>
        <v>4966.076</v>
      </c>
      <c r="G1263" s="2" t="n">
        <f aca="false">AVERAGE(C1204:C1263)</f>
        <v>99694.0666666667</v>
      </c>
      <c r="H1263" s="2" t="n">
        <f aca="false">SIGN(C1263-G1263)</f>
        <v>-1</v>
      </c>
      <c r="I1263" s="0" t="n">
        <f aca="false">B1263-B1262</f>
        <v>33.2399999999998</v>
      </c>
      <c r="J1263" s="0" t="n">
        <f aca="false">H1262*I1263</f>
        <v>-33.2399999999998</v>
      </c>
      <c r="K1263" s="0" t="n">
        <f aca="false">K1262+I1263*L1262</f>
        <v>18064.2099999998</v>
      </c>
      <c r="L1263" s="0" t="n">
        <f aca="false">INT(K1263*$O$1/B1263)*H1263</f>
        <v>-20</v>
      </c>
      <c r="M1263" s="0" t="n">
        <f aca="false">ABS(L1263-L1262)</f>
        <v>1</v>
      </c>
      <c r="N1263" s="0" t="n">
        <f aca="false">COUNTIF(工作表2!$A$2:$A$248,A1263)</f>
        <v>0</v>
      </c>
      <c r="P1263" s="0" t="n">
        <f aca="false">D1263-IF(N1262=1,E1262,D1262)</f>
        <v>39</v>
      </c>
      <c r="Q1263" s="0" t="n">
        <f aca="false">H1262*P1263</f>
        <v>-39</v>
      </c>
      <c r="R1263" s="0" t="n">
        <f aca="false">R1262+P1263*S1262</f>
        <v>627</v>
      </c>
      <c r="S1263" s="0" t="n">
        <f aca="false">INT(R1263*$O$1/IF(N1263=1,E1263,D1263))*H1263</f>
        <v>-0</v>
      </c>
      <c r="T1263" s="0" t="n">
        <f aca="false">IF(N1263=1,ABS(S1263)+ABS(60),ABS(S1263-S1262))</f>
        <v>0</v>
      </c>
    </row>
    <row r="1264" customFormat="false" ht="15" hidden="false" customHeight="false" outlineLevel="0" collapsed="false">
      <c r="A1264" s="1" t="n">
        <v>37841</v>
      </c>
      <c r="B1264" s="2" t="n">
        <v>5232.55</v>
      </c>
      <c r="C1264" s="2" t="n">
        <v>96576</v>
      </c>
      <c r="D1264" s="2" t="n">
        <v>5206</v>
      </c>
      <c r="E1264" s="2" t="n">
        <v>5210</v>
      </c>
      <c r="F1264" s="2" t="n">
        <f aca="false">AVERAGE(B1205:B1264)</f>
        <v>4981.09783333333</v>
      </c>
      <c r="G1264" s="2" t="n">
        <f aca="false">AVERAGE(C1205:C1264)</f>
        <v>100744.35</v>
      </c>
      <c r="H1264" s="2" t="n">
        <f aca="false">SIGN(C1264-G1264)</f>
        <v>-1</v>
      </c>
      <c r="I1264" s="0" t="n">
        <f aca="false">B1264-B1263</f>
        <v>-26.5199999999995</v>
      </c>
      <c r="J1264" s="0" t="n">
        <f aca="false">H1263*I1264</f>
        <v>26.5199999999995</v>
      </c>
      <c r="K1264" s="0" t="n">
        <f aca="false">K1263+I1264*L1263</f>
        <v>18594.6099999998</v>
      </c>
      <c r="L1264" s="0" t="n">
        <f aca="false">INT(K1264*$O$1/B1264)*H1264</f>
        <v>-21</v>
      </c>
      <c r="M1264" s="0" t="n">
        <f aca="false">ABS(L1264-L1263)</f>
        <v>1</v>
      </c>
      <c r="N1264" s="0" t="n">
        <f aca="false">COUNTIF(工作表2!$A$2:$A$248,A1264)</f>
        <v>0</v>
      </c>
      <c r="P1264" s="0" t="n">
        <f aca="false">D1264-IF(N1263=1,E1263,D1263)</f>
        <v>-75</v>
      </c>
      <c r="Q1264" s="0" t="n">
        <f aca="false">H1263*P1264</f>
        <v>75</v>
      </c>
      <c r="R1264" s="0" t="n">
        <f aca="false">R1263+P1264*S1263</f>
        <v>627</v>
      </c>
      <c r="S1264" s="0" t="n">
        <f aca="false">INT(R1264*$O$1/IF(N1264=1,E1264,D1264))*H1264</f>
        <v>-0</v>
      </c>
      <c r="T1264" s="0" t="n">
        <f aca="false">IF(N1264=1,ABS(S1264)+ABS(60),ABS(S1264-S1263))</f>
        <v>0</v>
      </c>
    </row>
    <row r="1265" customFormat="false" ht="15" hidden="false" customHeight="false" outlineLevel="0" collapsed="false">
      <c r="A1265" s="1" t="n">
        <v>37844</v>
      </c>
      <c r="B1265" s="2" t="n">
        <v>5214.6</v>
      </c>
      <c r="C1265" s="2" t="n">
        <v>66014</v>
      </c>
      <c r="D1265" s="2" t="n">
        <v>5251</v>
      </c>
      <c r="E1265" s="2" t="n">
        <v>5247</v>
      </c>
      <c r="F1265" s="2" t="n">
        <f aca="false">AVERAGE(B1206:B1265)</f>
        <v>4996.61166666667</v>
      </c>
      <c r="G1265" s="2" t="n">
        <f aca="false">AVERAGE(C1206:C1265)</f>
        <v>101225.883333333</v>
      </c>
      <c r="H1265" s="2" t="n">
        <f aca="false">SIGN(C1265-G1265)</f>
        <v>-1</v>
      </c>
      <c r="I1265" s="0" t="n">
        <f aca="false">B1265-B1264</f>
        <v>-17.9499999999998</v>
      </c>
      <c r="J1265" s="0" t="n">
        <f aca="false">H1264*I1265</f>
        <v>17.9499999999998</v>
      </c>
      <c r="K1265" s="0" t="n">
        <f aca="false">K1264+I1265*L1264</f>
        <v>18971.5599999998</v>
      </c>
      <c r="L1265" s="0" t="n">
        <f aca="false">INT(K1265*$O$1/B1265)*H1265</f>
        <v>-21</v>
      </c>
      <c r="M1265" s="0" t="n">
        <f aca="false">ABS(L1265-L1264)</f>
        <v>0</v>
      </c>
      <c r="N1265" s="0" t="n">
        <f aca="false">COUNTIF(工作表2!$A$2:$A$248,A1265)</f>
        <v>0</v>
      </c>
      <c r="P1265" s="0" t="n">
        <f aca="false">D1265-IF(N1264=1,E1264,D1264)</f>
        <v>45</v>
      </c>
      <c r="Q1265" s="0" t="n">
        <f aca="false">H1264*P1265</f>
        <v>-45</v>
      </c>
      <c r="R1265" s="0" t="n">
        <f aca="false">R1264+P1265*S1264</f>
        <v>627</v>
      </c>
      <c r="S1265" s="0" t="n">
        <f aca="false">INT(R1265*$O$1/IF(N1265=1,E1265,D1265))*H1265</f>
        <v>-0</v>
      </c>
      <c r="T1265" s="0" t="n">
        <f aca="false">IF(N1265=1,ABS(S1265)+ABS(60),ABS(S1265-S1264))</f>
        <v>0</v>
      </c>
    </row>
    <row r="1266" customFormat="false" ht="15" hidden="false" customHeight="false" outlineLevel="0" collapsed="false">
      <c r="A1266" s="1" t="n">
        <v>37845</v>
      </c>
      <c r="B1266" s="2" t="n">
        <v>5255.24</v>
      </c>
      <c r="C1266" s="2" t="n">
        <v>72969</v>
      </c>
      <c r="D1266" s="2" t="n">
        <v>5265</v>
      </c>
      <c r="E1266" s="2" t="n">
        <v>5260</v>
      </c>
      <c r="F1266" s="2" t="n">
        <f aca="false">AVERAGE(B1207:B1266)</f>
        <v>5013.269</v>
      </c>
      <c r="G1266" s="2" t="n">
        <f aca="false">AVERAGE(C1207:C1266)</f>
        <v>102047.15</v>
      </c>
      <c r="H1266" s="2" t="n">
        <f aca="false">SIGN(C1266-G1266)</f>
        <v>-1</v>
      </c>
      <c r="I1266" s="0" t="n">
        <f aca="false">B1266-B1265</f>
        <v>40.6399999999994</v>
      </c>
      <c r="J1266" s="0" t="n">
        <f aca="false">H1265*I1266</f>
        <v>-40.6399999999994</v>
      </c>
      <c r="K1266" s="0" t="n">
        <f aca="false">K1265+I1266*L1265</f>
        <v>18118.1199999998</v>
      </c>
      <c r="L1266" s="0" t="n">
        <f aca="false">INT(K1266*$O$1/B1266)*H1266</f>
        <v>-20</v>
      </c>
      <c r="M1266" s="0" t="n">
        <f aca="false">ABS(L1266-L1265)</f>
        <v>1</v>
      </c>
      <c r="N1266" s="0" t="n">
        <f aca="false">COUNTIF(工作表2!$A$2:$A$248,A1266)</f>
        <v>0</v>
      </c>
      <c r="P1266" s="0" t="n">
        <f aca="false">D1266-IF(N1265=1,E1265,D1265)</f>
        <v>14</v>
      </c>
      <c r="Q1266" s="0" t="n">
        <f aca="false">H1265*P1266</f>
        <v>-14</v>
      </c>
      <c r="R1266" s="0" t="n">
        <f aca="false">R1265+P1266*S1265</f>
        <v>627</v>
      </c>
      <c r="S1266" s="0" t="n">
        <f aca="false">INT(R1266*$O$1/IF(N1266=1,E1266,D1266))*H1266</f>
        <v>-0</v>
      </c>
      <c r="T1266" s="0" t="n">
        <f aca="false">IF(N1266=1,ABS(S1266)+ABS(60),ABS(S1266-S1265))</f>
        <v>0</v>
      </c>
    </row>
    <row r="1267" customFormat="false" ht="15" hidden="false" customHeight="false" outlineLevel="0" collapsed="false">
      <c r="A1267" s="1" t="n">
        <v>37846</v>
      </c>
      <c r="B1267" s="2" t="n">
        <v>5442.27</v>
      </c>
      <c r="C1267" s="2" t="n">
        <v>133013</v>
      </c>
      <c r="D1267" s="2" t="n">
        <v>5471</v>
      </c>
      <c r="E1267" s="2" t="n">
        <v>5470</v>
      </c>
      <c r="F1267" s="2" t="n">
        <f aca="false">AVERAGE(B1208:B1267)</f>
        <v>5033.11366666667</v>
      </c>
      <c r="G1267" s="2" t="n">
        <f aca="false">AVERAGE(C1208:C1267)</f>
        <v>103795.9</v>
      </c>
      <c r="H1267" s="2" t="n">
        <f aca="false">SIGN(C1267-G1267)</f>
        <v>1</v>
      </c>
      <c r="I1267" s="0" t="n">
        <f aca="false">B1267-B1266</f>
        <v>187.030000000001</v>
      </c>
      <c r="J1267" s="0" t="n">
        <f aca="false">H1266*I1267</f>
        <v>-187.030000000001</v>
      </c>
      <c r="K1267" s="0" t="n">
        <f aca="false">K1266+I1267*L1266</f>
        <v>14377.5199999998</v>
      </c>
      <c r="L1267" s="0" t="n">
        <f aca="false">INT(K1267*$O$1/B1267)*H1267</f>
        <v>15</v>
      </c>
      <c r="M1267" s="0" t="n">
        <f aca="false">ABS(L1267-L1266)</f>
        <v>35</v>
      </c>
      <c r="N1267" s="0" t="n">
        <f aca="false">COUNTIF(工作表2!$A$2:$A$248,A1267)</f>
        <v>0</v>
      </c>
      <c r="P1267" s="0" t="n">
        <f aca="false">D1267-IF(N1266=1,E1266,D1266)</f>
        <v>206</v>
      </c>
      <c r="Q1267" s="0" t="n">
        <f aca="false">H1266*P1267</f>
        <v>-206</v>
      </c>
      <c r="R1267" s="0" t="n">
        <f aca="false">R1266+P1267*S1266</f>
        <v>627</v>
      </c>
      <c r="S1267" s="0" t="n">
        <f aca="false">INT(R1267*$O$1/IF(N1267=1,E1267,D1267))*H1267</f>
        <v>0</v>
      </c>
      <c r="T1267" s="0" t="n">
        <f aca="false">IF(N1267=1,ABS(S1267)+ABS(60),ABS(S1267-S1266))</f>
        <v>0</v>
      </c>
    </row>
    <row r="1268" customFormat="false" ht="15" hidden="false" customHeight="false" outlineLevel="0" collapsed="false">
      <c r="A1268" s="1" t="n">
        <v>37847</v>
      </c>
      <c r="B1268" s="2" t="n">
        <v>5436.75</v>
      </c>
      <c r="C1268" s="2" t="n">
        <v>148016</v>
      </c>
      <c r="D1268" s="2" t="n">
        <v>5466</v>
      </c>
      <c r="E1268" s="2" t="n">
        <v>5475</v>
      </c>
      <c r="F1268" s="2" t="n">
        <f aca="false">AVERAGE(B1209:B1268)</f>
        <v>5053.44883333333</v>
      </c>
      <c r="G1268" s="2" t="n">
        <f aca="false">AVERAGE(C1209:C1268)</f>
        <v>105789.866666667</v>
      </c>
      <c r="H1268" s="2" t="n">
        <f aca="false">SIGN(C1268-G1268)</f>
        <v>1</v>
      </c>
      <c r="I1268" s="0" t="n">
        <f aca="false">B1268-B1267</f>
        <v>-5.52000000000044</v>
      </c>
      <c r="J1268" s="0" t="n">
        <f aca="false">H1267*I1268</f>
        <v>-5.52000000000044</v>
      </c>
      <c r="K1268" s="0" t="n">
        <f aca="false">K1267+I1268*L1267</f>
        <v>14294.7199999998</v>
      </c>
      <c r="L1268" s="0" t="n">
        <f aca="false">INT(K1268*$O$1/B1268)*H1268</f>
        <v>15</v>
      </c>
      <c r="M1268" s="0" t="n">
        <f aca="false">ABS(L1268-L1267)</f>
        <v>0</v>
      </c>
      <c r="N1268" s="0" t="n">
        <f aca="false">COUNTIF(工作表2!$A$2:$A$248,A1268)</f>
        <v>0</v>
      </c>
      <c r="P1268" s="0" t="n">
        <f aca="false">D1268-IF(N1267=1,E1267,D1267)</f>
        <v>-5</v>
      </c>
      <c r="Q1268" s="0" t="n">
        <f aca="false">H1267*P1268</f>
        <v>-5</v>
      </c>
      <c r="R1268" s="0" t="n">
        <f aca="false">R1267+P1268*S1267</f>
        <v>627</v>
      </c>
      <c r="S1268" s="0" t="n">
        <f aca="false">INT(R1268*$O$1/IF(N1268=1,E1268,D1268))*H1268</f>
        <v>0</v>
      </c>
      <c r="T1268" s="0" t="n">
        <f aca="false">IF(N1268=1,ABS(S1268)+ABS(60),ABS(S1268-S1267))</f>
        <v>0</v>
      </c>
    </row>
    <row r="1269" customFormat="false" ht="15" hidden="false" customHeight="false" outlineLevel="0" collapsed="false">
      <c r="A1269" s="1" t="n">
        <v>37848</v>
      </c>
      <c r="B1269" s="2" t="n">
        <v>5488.74</v>
      </c>
      <c r="C1269" s="2" t="n">
        <v>121226</v>
      </c>
      <c r="D1269" s="2" t="n">
        <v>5490</v>
      </c>
      <c r="E1269" s="2" t="n">
        <v>5490</v>
      </c>
      <c r="F1269" s="2" t="n">
        <f aca="false">AVERAGE(B1210:B1269)</f>
        <v>5073.7395</v>
      </c>
      <c r="G1269" s="2" t="n">
        <f aca="false">AVERAGE(C1210:C1269)</f>
        <v>107167.383333333</v>
      </c>
      <c r="H1269" s="2" t="n">
        <f aca="false">SIGN(C1269-G1269)</f>
        <v>1</v>
      </c>
      <c r="I1269" s="0" t="n">
        <f aca="false">B1269-B1268</f>
        <v>51.9899999999998</v>
      </c>
      <c r="J1269" s="0" t="n">
        <f aca="false">H1268*I1269</f>
        <v>51.9899999999998</v>
      </c>
      <c r="K1269" s="0" t="n">
        <f aca="false">K1268+I1269*L1268</f>
        <v>15074.5699999998</v>
      </c>
      <c r="L1269" s="0" t="n">
        <f aca="false">INT(K1269*$O$1/B1269)*H1269</f>
        <v>16</v>
      </c>
      <c r="M1269" s="0" t="n">
        <f aca="false">ABS(L1269-L1268)</f>
        <v>1</v>
      </c>
      <c r="N1269" s="0" t="n">
        <f aca="false">COUNTIF(工作表2!$A$2:$A$248,A1269)</f>
        <v>0</v>
      </c>
      <c r="P1269" s="0" t="n">
        <f aca="false">D1269-IF(N1268=1,E1268,D1268)</f>
        <v>24</v>
      </c>
      <c r="Q1269" s="0" t="n">
        <f aca="false">H1268*P1269</f>
        <v>24</v>
      </c>
      <c r="R1269" s="0" t="n">
        <f aca="false">R1268+P1269*S1268</f>
        <v>627</v>
      </c>
      <c r="S1269" s="0" t="n">
        <f aca="false">INT(R1269*$O$1/IF(N1269=1,E1269,D1269))*H1269</f>
        <v>0</v>
      </c>
      <c r="T1269" s="0" t="n">
        <f aca="false">IF(N1269=1,ABS(S1269)+ABS(60),ABS(S1269-S1268))</f>
        <v>0</v>
      </c>
    </row>
    <row r="1270" customFormat="false" ht="15" hidden="false" customHeight="false" outlineLevel="0" collapsed="false">
      <c r="A1270" s="1" t="n">
        <v>37851</v>
      </c>
      <c r="B1270" s="2" t="n">
        <v>5516.8</v>
      </c>
      <c r="C1270" s="2" t="n">
        <v>101575</v>
      </c>
      <c r="D1270" s="2" t="n">
        <v>5539</v>
      </c>
      <c r="E1270" s="2" t="n">
        <v>5539</v>
      </c>
      <c r="F1270" s="2" t="n">
        <f aca="false">AVERAGE(B1211:B1270)</f>
        <v>5093.19416666667</v>
      </c>
      <c r="G1270" s="2" t="n">
        <f aca="false">AVERAGE(C1211:C1270)</f>
        <v>107886.083333333</v>
      </c>
      <c r="H1270" s="2" t="n">
        <f aca="false">SIGN(C1270-G1270)</f>
        <v>-1</v>
      </c>
      <c r="I1270" s="0" t="n">
        <f aca="false">B1270-B1269</f>
        <v>28.0600000000004</v>
      </c>
      <c r="J1270" s="0" t="n">
        <f aca="false">H1269*I1270</f>
        <v>28.0600000000004</v>
      </c>
      <c r="K1270" s="0" t="n">
        <f aca="false">K1269+I1270*L1269</f>
        <v>15523.5299999998</v>
      </c>
      <c r="L1270" s="0" t="n">
        <f aca="false">INT(K1270*$O$1/B1270)*H1270</f>
        <v>-16</v>
      </c>
      <c r="M1270" s="0" t="n">
        <f aca="false">ABS(L1270-L1269)</f>
        <v>32</v>
      </c>
      <c r="N1270" s="0" t="n">
        <f aca="false">COUNTIF(工作表2!$A$2:$A$248,A1270)</f>
        <v>0</v>
      </c>
      <c r="P1270" s="0" t="n">
        <f aca="false">D1270-IF(N1269=1,E1269,D1269)</f>
        <v>49</v>
      </c>
      <c r="Q1270" s="0" t="n">
        <f aca="false">H1269*P1270</f>
        <v>49</v>
      </c>
      <c r="R1270" s="0" t="n">
        <f aca="false">R1269+P1270*S1269</f>
        <v>627</v>
      </c>
      <c r="S1270" s="0" t="n">
        <f aca="false">INT(R1270*$O$1/IF(N1270=1,E1270,D1270))*H1270</f>
        <v>-0</v>
      </c>
      <c r="T1270" s="0" t="n">
        <f aca="false">IF(N1270=1,ABS(S1270)+ABS(60),ABS(S1270-S1269))</f>
        <v>0</v>
      </c>
    </row>
    <row r="1271" customFormat="false" ht="15" hidden="false" customHeight="false" outlineLevel="0" collapsed="false">
      <c r="A1271" s="1" t="n">
        <v>37852</v>
      </c>
      <c r="B1271" s="2" t="n">
        <v>5512.16</v>
      </c>
      <c r="C1271" s="2" t="n">
        <v>119341</v>
      </c>
      <c r="D1271" s="2" t="n">
        <v>5555</v>
      </c>
      <c r="E1271" s="2" t="n">
        <v>5559</v>
      </c>
      <c r="F1271" s="2" t="n">
        <f aca="false">AVERAGE(B1212:B1271)</f>
        <v>5110.63733333333</v>
      </c>
      <c r="G1271" s="2" t="n">
        <f aca="false">AVERAGE(C1212:C1271)</f>
        <v>108728.416666667</v>
      </c>
      <c r="H1271" s="2" t="n">
        <f aca="false">SIGN(C1271-G1271)</f>
        <v>1</v>
      </c>
      <c r="I1271" s="0" t="n">
        <f aca="false">B1271-B1270</f>
        <v>-4.64000000000033</v>
      </c>
      <c r="J1271" s="0" t="n">
        <f aca="false">H1270*I1271</f>
        <v>4.64000000000033</v>
      </c>
      <c r="K1271" s="0" t="n">
        <f aca="false">K1270+I1271*L1270</f>
        <v>15597.7699999998</v>
      </c>
      <c r="L1271" s="0" t="n">
        <f aca="false">INT(K1271*$O$1/B1271)*H1271</f>
        <v>16</v>
      </c>
      <c r="M1271" s="0" t="n">
        <f aca="false">ABS(L1271-L1270)</f>
        <v>32</v>
      </c>
      <c r="N1271" s="0" t="n">
        <f aca="false">COUNTIF(工作表2!$A$2:$A$248,A1271)</f>
        <v>0</v>
      </c>
      <c r="P1271" s="0" t="n">
        <f aca="false">D1271-IF(N1270=1,E1270,D1270)</f>
        <v>16</v>
      </c>
      <c r="Q1271" s="0" t="n">
        <f aca="false">H1270*P1271</f>
        <v>-16</v>
      </c>
      <c r="R1271" s="0" t="n">
        <f aca="false">R1270+P1271*S1270</f>
        <v>627</v>
      </c>
      <c r="S1271" s="0" t="n">
        <f aca="false">INT(R1271*$O$1/IF(N1271=1,E1271,D1271))*H1271</f>
        <v>0</v>
      </c>
      <c r="T1271" s="0" t="n">
        <f aca="false">IF(N1271=1,ABS(S1271)+ABS(60),ABS(S1271-S1270))</f>
        <v>0</v>
      </c>
    </row>
    <row r="1272" customFormat="false" ht="15" hidden="false" customHeight="false" outlineLevel="0" collapsed="false">
      <c r="A1272" s="1" t="n">
        <v>37853</v>
      </c>
      <c r="B1272" s="2" t="n">
        <v>5543.61</v>
      </c>
      <c r="C1272" s="2" t="n">
        <v>86231</v>
      </c>
      <c r="D1272" s="2" t="n">
        <v>5520</v>
      </c>
      <c r="E1272" s="2" t="n">
        <v>5523</v>
      </c>
      <c r="F1272" s="2" t="n">
        <f aca="false">AVERAGE(B1213:B1272)</f>
        <v>5128.84566666666</v>
      </c>
      <c r="G1272" s="2" t="n">
        <f aca="false">AVERAGE(C1213:C1272)</f>
        <v>109172.8</v>
      </c>
      <c r="H1272" s="2" t="n">
        <f aca="false">SIGN(C1272-G1272)</f>
        <v>-1</v>
      </c>
      <c r="I1272" s="0" t="n">
        <f aca="false">B1272-B1271</f>
        <v>31.4499999999998</v>
      </c>
      <c r="J1272" s="0" t="n">
        <f aca="false">H1271*I1272</f>
        <v>31.4499999999998</v>
      </c>
      <c r="K1272" s="0" t="n">
        <f aca="false">K1271+I1272*L1271</f>
        <v>16100.9699999998</v>
      </c>
      <c r="L1272" s="0" t="n">
        <f aca="false">INT(K1272*$O$1/B1272)*H1272</f>
        <v>-17</v>
      </c>
      <c r="M1272" s="0" t="n">
        <f aca="false">ABS(L1272-L1271)</f>
        <v>33</v>
      </c>
      <c r="N1272" s="0" t="n">
        <f aca="false">COUNTIF(工作表2!$A$2:$A$248,A1272)</f>
        <v>1</v>
      </c>
      <c r="P1272" s="0" t="n">
        <f aca="false">D1272-IF(N1271=1,E1271,D1271)</f>
        <v>-35</v>
      </c>
      <c r="Q1272" s="0" t="n">
        <f aca="false">H1271*P1272</f>
        <v>-35</v>
      </c>
      <c r="R1272" s="0" t="n">
        <f aca="false">R1271+P1272*S1271</f>
        <v>627</v>
      </c>
      <c r="S1272" s="0" t="n">
        <f aca="false">INT(R1272*$O$1/IF(N1272=1,E1272,D1272))*H1272</f>
        <v>-0</v>
      </c>
      <c r="T1272" s="0" t="n">
        <f aca="false">IF(N1272=1,ABS(S1272)+ABS(60),ABS(S1272-S1271))</f>
        <v>60</v>
      </c>
    </row>
    <row r="1273" customFormat="false" ht="15" hidden="false" customHeight="false" outlineLevel="0" collapsed="false">
      <c r="A1273" s="1" t="n">
        <v>37854</v>
      </c>
      <c r="B1273" s="2" t="n">
        <v>5611.86</v>
      </c>
      <c r="C1273" s="2" t="n">
        <v>105779</v>
      </c>
      <c r="D1273" s="2" t="n">
        <v>5611</v>
      </c>
      <c r="E1273" s="2" t="n">
        <v>5624</v>
      </c>
      <c r="F1273" s="2" t="n">
        <f aca="false">AVERAGE(B1214:B1273)</f>
        <v>5147.80316666667</v>
      </c>
      <c r="G1273" s="2" t="n">
        <f aca="false">AVERAGE(C1214:C1273)</f>
        <v>109674.983333333</v>
      </c>
      <c r="H1273" s="2" t="n">
        <f aca="false">SIGN(C1273-G1273)</f>
        <v>-1</v>
      </c>
      <c r="I1273" s="0" t="n">
        <f aca="false">B1273-B1272</f>
        <v>68.25</v>
      </c>
      <c r="J1273" s="0" t="n">
        <f aca="false">H1272*I1273</f>
        <v>-68.25</v>
      </c>
      <c r="K1273" s="0" t="n">
        <f aca="false">K1272+I1273*L1272</f>
        <v>14940.7199999998</v>
      </c>
      <c r="L1273" s="0" t="n">
        <f aca="false">INT(K1273*$O$1/B1273)*H1273</f>
        <v>-15</v>
      </c>
      <c r="M1273" s="0" t="n">
        <f aca="false">ABS(L1273-L1272)</f>
        <v>2</v>
      </c>
      <c r="N1273" s="0" t="n">
        <f aca="false">COUNTIF(工作表2!$A$2:$A$248,A1273)</f>
        <v>0</v>
      </c>
      <c r="P1273" s="0" t="n">
        <f aca="false">D1273-IF(N1272=1,E1272,D1272)</f>
        <v>88</v>
      </c>
      <c r="Q1273" s="0" t="n">
        <f aca="false">H1272*P1273</f>
        <v>-88</v>
      </c>
      <c r="R1273" s="0" t="n">
        <f aca="false">R1272+P1273*S1272</f>
        <v>627</v>
      </c>
      <c r="S1273" s="0" t="n">
        <f aca="false">INT(R1273*$O$1/IF(N1273=1,E1273,D1273))*H1273</f>
        <v>-0</v>
      </c>
      <c r="T1273" s="0" t="n">
        <f aca="false">IF(N1273=1,ABS(S1273)+ABS(60),ABS(S1273-S1272))</f>
        <v>0</v>
      </c>
    </row>
    <row r="1274" customFormat="false" ht="15" hidden="false" customHeight="false" outlineLevel="0" collapsed="false">
      <c r="A1274" s="1" t="n">
        <v>37855</v>
      </c>
      <c r="B1274" s="2" t="n">
        <v>5646.62</v>
      </c>
      <c r="C1274" s="2" t="n">
        <v>135301</v>
      </c>
      <c r="D1274" s="2" t="n">
        <v>5613</v>
      </c>
      <c r="E1274" s="2" t="n">
        <v>5618</v>
      </c>
      <c r="F1274" s="2" t="n">
        <f aca="false">AVERAGE(B1215:B1274)</f>
        <v>5166.19616666667</v>
      </c>
      <c r="G1274" s="2" t="n">
        <f aca="false">AVERAGE(C1215:C1274)</f>
        <v>110948.85</v>
      </c>
      <c r="H1274" s="2" t="n">
        <f aca="false">SIGN(C1274-G1274)</f>
        <v>1</v>
      </c>
      <c r="I1274" s="0" t="n">
        <f aca="false">B1274-B1273</f>
        <v>34.7600000000002</v>
      </c>
      <c r="J1274" s="0" t="n">
        <f aca="false">H1273*I1274</f>
        <v>-34.7600000000002</v>
      </c>
      <c r="K1274" s="0" t="n">
        <f aca="false">K1273+I1274*L1273</f>
        <v>14419.3199999998</v>
      </c>
      <c r="L1274" s="0" t="n">
        <f aca="false">INT(K1274*$O$1/B1274)*H1274</f>
        <v>15</v>
      </c>
      <c r="M1274" s="0" t="n">
        <f aca="false">ABS(L1274-L1273)</f>
        <v>30</v>
      </c>
      <c r="N1274" s="0" t="n">
        <f aca="false">COUNTIF(工作表2!$A$2:$A$248,A1274)</f>
        <v>0</v>
      </c>
      <c r="P1274" s="0" t="n">
        <f aca="false">D1274-IF(N1273=1,E1273,D1273)</f>
        <v>2</v>
      </c>
      <c r="Q1274" s="0" t="n">
        <f aca="false">H1273*P1274</f>
        <v>-2</v>
      </c>
      <c r="R1274" s="0" t="n">
        <f aca="false">R1273+P1274*S1273</f>
        <v>627</v>
      </c>
      <c r="S1274" s="0" t="n">
        <f aca="false">INT(R1274*$O$1/IF(N1274=1,E1274,D1274))*H1274</f>
        <v>0</v>
      </c>
      <c r="T1274" s="0" t="n">
        <f aca="false">IF(N1274=1,ABS(S1274)+ABS(60),ABS(S1274-S1273))</f>
        <v>0</v>
      </c>
    </row>
    <row r="1275" customFormat="false" ht="15" hidden="false" customHeight="false" outlineLevel="0" collapsed="false">
      <c r="A1275" s="1" t="n">
        <v>37858</v>
      </c>
      <c r="B1275" s="2" t="n">
        <v>5686.85</v>
      </c>
      <c r="C1275" s="2" t="n">
        <v>94115</v>
      </c>
      <c r="D1275" s="2" t="n">
        <v>5665</v>
      </c>
      <c r="E1275" s="2" t="n">
        <v>5650</v>
      </c>
      <c r="F1275" s="2" t="n">
        <f aca="false">AVERAGE(B1216:B1275)</f>
        <v>5185.04533333333</v>
      </c>
      <c r="G1275" s="2" t="n">
        <f aca="false">AVERAGE(C1216:C1275)</f>
        <v>110853.1</v>
      </c>
      <c r="H1275" s="2" t="n">
        <f aca="false">SIGN(C1275-G1275)</f>
        <v>-1</v>
      </c>
      <c r="I1275" s="0" t="n">
        <f aca="false">B1275-B1274</f>
        <v>40.2300000000005</v>
      </c>
      <c r="J1275" s="0" t="n">
        <f aca="false">H1274*I1275</f>
        <v>40.2300000000005</v>
      </c>
      <c r="K1275" s="0" t="n">
        <f aca="false">K1274+I1275*L1274</f>
        <v>15022.7699999998</v>
      </c>
      <c r="L1275" s="0" t="n">
        <f aca="false">INT(K1275*$O$1/B1275)*H1275</f>
        <v>-15</v>
      </c>
      <c r="M1275" s="0" t="n">
        <f aca="false">ABS(L1275-L1274)</f>
        <v>30</v>
      </c>
      <c r="N1275" s="0" t="n">
        <f aca="false">COUNTIF(工作表2!$A$2:$A$248,A1275)</f>
        <v>0</v>
      </c>
      <c r="P1275" s="0" t="n">
        <f aca="false">D1275-IF(N1274=1,E1274,D1274)</f>
        <v>52</v>
      </c>
      <c r="Q1275" s="0" t="n">
        <f aca="false">H1274*P1275</f>
        <v>52</v>
      </c>
      <c r="R1275" s="0" t="n">
        <f aca="false">R1274+P1275*S1274</f>
        <v>627</v>
      </c>
      <c r="S1275" s="0" t="n">
        <f aca="false">INT(R1275*$O$1/IF(N1275=1,E1275,D1275))*H1275</f>
        <v>-0</v>
      </c>
      <c r="T1275" s="0" t="n">
        <f aca="false">IF(N1275=1,ABS(S1275)+ABS(60),ABS(S1275-S1274))</f>
        <v>0</v>
      </c>
    </row>
    <row r="1276" customFormat="false" ht="15" hidden="false" customHeight="false" outlineLevel="0" collapsed="false">
      <c r="A1276" s="1" t="n">
        <v>37859</v>
      </c>
      <c r="B1276" s="2" t="n">
        <v>5558.25</v>
      </c>
      <c r="C1276" s="2" t="n">
        <v>93776</v>
      </c>
      <c r="D1276" s="2" t="n">
        <v>5580</v>
      </c>
      <c r="E1276" s="2" t="n">
        <v>5570</v>
      </c>
      <c r="F1276" s="2" t="n">
        <f aca="false">AVERAGE(B1217:B1276)</f>
        <v>5199.46716666667</v>
      </c>
      <c r="G1276" s="2" t="n">
        <f aca="false">AVERAGE(C1217:C1276)</f>
        <v>110632.65</v>
      </c>
      <c r="H1276" s="2" t="n">
        <f aca="false">SIGN(C1276-G1276)</f>
        <v>-1</v>
      </c>
      <c r="I1276" s="0" t="n">
        <f aca="false">B1276-B1275</f>
        <v>-128.6</v>
      </c>
      <c r="J1276" s="0" t="n">
        <f aca="false">H1275*I1276</f>
        <v>128.6</v>
      </c>
      <c r="K1276" s="0" t="n">
        <f aca="false">K1275+I1276*L1275</f>
        <v>16951.7699999998</v>
      </c>
      <c r="L1276" s="0" t="n">
        <f aca="false">INT(K1276*$O$1/B1276)*H1276</f>
        <v>-18</v>
      </c>
      <c r="M1276" s="0" t="n">
        <f aca="false">ABS(L1276-L1275)</f>
        <v>3</v>
      </c>
      <c r="N1276" s="0" t="n">
        <f aca="false">COUNTIF(工作表2!$A$2:$A$248,A1276)</f>
        <v>0</v>
      </c>
      <c r="P1276" s="0" t="n">
        <f aca="false">D1276-IF(N1275=1,E1275,D1275)</f>
        <v>-85</v>
      </c>
      <c r="Q1276" s="0" t="n">
        <f aca="false">H1275*P1276</f>
        <v>85</v>
      </c>
      <c r="R1276" s="0" t="n">
        <f aca="false">R1275+P1276*S1275</f>
        <v>627</v>
      </c>
      <c r="S1276" s="0" t="n">
        <f aca="false">INT(R1276*$O$1/IF(N1276=1,E1276,D1276))*H1276</f>
        <v>-0</v>
      </c>
      <c r="T1276" s="0" t="n">
        <f aca="false">IF(N1276=1,ABS(S1276)+ABS(60),ABS(S1276-S1275))</f>
        <v>0</v>
      </c>
    </row>
    <row r="1277" customFormat="false" ht="15" hidden="false" customHeight="false" outlineLevel="0" collapsed="false">
      <c r="A1277" s="1" t="n">
        <v>37860</v>
      </c>
      <c r="B1277" s="2" t="n">
        <v>5553.43</v>
      </c>
      <c r="C1277" s="2" t="n">
        <v>96762</v>
      </c>
      <c r="D1277" s="2" t="n">
        <v>5548</v>
      </c>
      <c r="E1277" s="2" t="n">
        <v>5558</v>
      </c>
      <c r="F1277" s="2" t="n">
        <f aca="false">AVERAGE(B1218:B1277)</f>
        <v>5214.05633333333</v>
      </c>
      <c r="G1277" s="2" t="n">
        <f aca="false">AVERAGE(C1218:C1277)</f>
        <v>110766.066666667</v>
      </c>
      <c r="H1277" s="2" t="n">
        <f aca="false">SIGN(C1277-G1277)</f>
        <v>-1</v>
      </c>
      <c r="I1277" s="0" t="n">
        <f aca="false">B1277-B1276</f>
        <v>-4.81999999999971</v>
      </c>
      <c r="J1277" s="0" t="n">
        <f aca="false">H1276*I1277</f>
        <v>4.81999999999971</v>
      </c>
      <c r="K1277" s="0" t="n">
        <f aca="false">K1276+I1277*L1276</f>
        <v>17038.5299999998</v>
      </c>
      <c r="L1277" s="0" t="n">
        <f aca="false">INT(K1277*$O$1/B1277)*H1277</f>
        <v>-18</v>
      </c>
      <c r="M1277" s="0" t="n">
        <f aca="false">ABS(L1277-L1276)</f>
        <v>0</v>
      </c>
      <c r="N1277" s="0" t="n">
        <f aca="false">COUNTIF(工作表2!$A$2:$A$248,A1277)</f>
        <v>0</v>
      </c>
      <c r="P1277" s="0" t="n">
        <f aca="false">D1277-IF(N1276=1,E1276,D1276)</f>
        <v>-32</v>
      </c>
      <c r="Q1277" s="0" t="n">
        <f aca="false">H1276*P1277</f>
        <v>32</v>
      </c>
      <c r="R1277" s="0" t="n">
        <f aca="false">R1276+P1277*S1276</f>
        <v>627</v>
      </c>
      <c r="S1277" s="0" t="n">
        <f aca="false">INT(R1277*$O$1/IF(N1277=1,E1277,D1277))*H1277</f>
        <v>-0</v>
      </c>
      <c r="T1277" s="0" t="n">
        <f aca="false">IF(N1277=1,ABS(S1277)+ABS(60),ABS(S1277-S1276))</f>
        <v>0</v>
      </c>
    </row>
    <row r="1278" customFormat="false" ht="15" hidden="false" customHeight="false" outlineLevel="0" collapsed="false">
      <c r="A1278" s="1" t="n">
        <v>37861</v>
      </c>
      <c r="B1278" s="2" t="n">
        <v>5523.12</v>
      </c>
      <c r="C1278" s="2" t="n">
        <v>90555</v>
      </c>
      <c r="D1278" s="2" t="n">
        <v>5548</v>
      </c>
      <c r="E1278" s="2" t="n">
        <v>5560</v>
      </c>
      <c r="F1278" s="2" t="n">
        <f aca="false">AVERAGE(B1219:B1278)</f>
        <v>5227.136</v>
      </c>
      <c r="G1278" s="2" t="n">
        <f aca="false">AVERAGE(C1219:C1278)</f>
        <v>110546.4</v>
      </c>
      <c r="H1278" s="2" t="n">
        <f aca="false">SIGN(C1278-G1278)</f>
        <v>-1</v>
      </c>
      <c r="I1278" s="0" t="n">
        <f aca="false">B1278-B1277</f>
        <v>-30.3100000000004</v>
      </c>
      <c r="J1278" s="0" t="n">
        <f aca="false">H1277*I1278</f>
        <v>30.3100000000004</v>
      </c>
      <c r="K1278" s="0" t="n">
        <f aca="false">K1277+I1278*L1277</f>
        <v>17584.1099999998</v>
      </c>
      <c r="L1278" s="0" t="n">
        <f aca="false">INT(K1278*$O$1/B1278)*H1278</f>
        <v>-19</v>
      </c>
      <c r="M1278" s="0" t="n">
        <f aca="false">ABS(L1278-L1277)</f>
        <v>1</v>
      </c>
      <c r="N1278" s="0" t="n">
        <f aca="false">COUNTIF(工作表2!$A$2:$A$248,A1278)</f>
        <v>0</v>
      </c>
      <c r="P1278" s="0" t="n">
        <f aca="false">D1278-IF(N1277=1,E1277,D1277)</f>
        <v>0</v>
      </c>
      <c r="Q1278" s="0" t="n">
        <f aca="false">H1277*P1278</f>
        <v>-0</v>
      </c>
      <c r="R1278" s="0" t="n">
        <f aca="false">R1277+P1278*S1277</f>
        <v>627</v>
      </c>
      <c r="S1278" s="0" t="n">
        <f aca="false">INT(R1278*$O$1/IF(N1278=1,E1278,D1278))*H1278</f>
        <v>-0</v>
      </c>
      <c r="T1278" s="0" t="n">
        <f aca="false">IF(N1278=1,ABS(S1278)+ABS(60),ABS(S1278-S1277))</f>
        <v>0</v>
      </c>
    </row>
    <row r="1279" customFormat="false" ht="15" hidden="false" customHeight="false" outlineLevel="0" collapsed="false">
      <c r="A1279" s="1" t="n">
        <v>37862</v>
      </c>
      <c r="B1279" s="2" t="n">
        <v>5650.83</v>
      </c>
      <c r="C1279" s="2" t="n">
        <v>104631</v>
      </c>
      <c r="D1279" s="2" t="n">
        <v>5668</v>
      </c>
      <c r="E1279" s="2" t="n">
        <v>5665</v>
      </c>
      <c r="F1279" s="2" t="n">
        <f aca="false">AVERAGE(B1220:B1279)</f>
        <v>5242.309</v>
      </c>
      <c r="G1279" s="2" t="n">
        <f aca="false">AVERAGE(C1220:C1279)</f>
        <v>111069.233333333</v>
      </c>
      <c r="H1279" s="2" t="n">
        <f aca="false">SIGN(C1279-G1279)</f>
        <v>-1</v>
      </c>
      <c r="I1279" s="0" t="n">
        <f aca="false">B1279-B1278</f>
        <v>127.71</v>
      </c>
      <c r="J1279" s="0" t="n">
        <f aca="false">H1278*I1279</f>
        <v>-127.71</v>
      </c>
      <c r="K1279" s="0" t="n">
        <f aca="false">K1278+I1279*L1278</f>
        <v>15157.6199999998</v>
      </c>
      <c r="L1279" s="0" t="n">
        <f aca="false">INT(K1279*$O$1/B1279)*H1279</f>
        <v>-16</v>
      </c>
      <c r="M1279" s="0" t="n">
        <f aca="false">ABS(L1279-L1278)</f>
        <v>3</v>
      </c>
      <c r="N1279" s="0" t="n">
        <f aca="false">COUNTIF(工作表2!$A$2:$A$248,A1279)</f>
        <v>0</v>
      </c>
      <c r="P1279" s="0" t="n">
        <f aca="false">D1279-IF(N1278=1,E1278,D1278)</f>
        <v>120</v>
      </c>
      <c r="Q1279" s="0" t="n">
        <f aca="false">H1278*P1279</f>
        <v>-120</v>
      </c>
      <c r="R1279" s="0" t="n">
        <f aca="false">R1278+P1279*S1278</f>
        <v>627</v>
      </c>
      <c r="S1279" s="0" t="n">
        <f aca="false">INT(R1279*$O$1/IF(N1279=1,E1279,D1279))*H1279</f>
        <v>-0</v>
      </c>
      <c r="T1279" s="0" t="n">
        <f aca="false">IF(N1279=1,ABS(S1279)+ABS(60),ABS(S1279-S1278))</f>
        <v>0</v>
      </c>
    </row>
    <row r="1280" customFormat="false" ht="15" hidden="false" customHeight="false" outlineLevel="0" collapsed="false">
      <c r="A1280" s="1" t="n">
        <v>37865</v>
      </c>
      <c r="B1280" s="2" t="n">
        <v>5691.79</v>
      </c>
      <c r="C1280" s="2" t="n">
        <v>101800</v>
      </c>
      <c r="D1280" s="2" t="n">
        <v>5717</v>
      </c>
      <c r="E1280" s="2" t="n">
        <v>5710</v>
      </c>
      <c r="F1280" s="2" t="n">
        <f aca="false">AVERAGE(B1221:B1280)</f>
        <v>5256.72316666667</v>
      </c>
      <c r="G1280" s="2" t="n">
        <f aca="false">AVERAGE(C1221:C1280)</f>
        <v>110844.233333333</v>
      </c>
      <c r="H1280" s="2" t="n">
        <f aca="false">SIGN(C1280-G1280)</f>
        <v>-1</v>
      </c>
      <c r="I1280" s="0" t="n">
        <f aca="false">B1280-B1279</f>
        <v>40.96</v>
      </c>
      <c r="J1280" s="0" t="n">
        <f aca="false">H1279*I1280</f>
        <v>-40.96</v>
      </c>
      <c r="K1280" s="0" t="n">
        <f aca="false">K1279+I1280*L1279</f>
        <v>14502.2599999998</v>
      </c>
      <c r="L1280" s="0" t="n">
        <f aca="false">INT(K1280*$O$1/B1280)*H1280</f>
        <v>-15</v>
      </c>
      <c r="M1280" s="0" t="n">
        <f aca="false">ABS(L1280-L1279)</f>
        <v>1</v>
      </c>
      <c r="N1280" s="0" t="n">
        <f aca="false">COUNTIF(工作表2!$A$2:$A$248,A1280)</f>
        <v>0</v>
      </c>
      <c r="P1280" s="0" t="n">
        <f aca="false">D1280-IF(N1279=1,E1279,D1279)</f>
        <v>49</v>
      </c>
      <c r="Q1280" s="0" t="n">
        <f aca="false">H1279*P1280</f>
        <v>-49</v>
      </c>
      <c r="R1280" s="0" t="n">
        <f aca="false">R1279+P1280*S1279</f>
        <v>627</v>
      </c>
      <c r="S1280" s="0" t="n">
        <f aca="false">INT(R1280*$O$1/IF(N1280=1,E1280,D1280))*H1280</f>
        <v>-0</v>
      </c>
      <c r="T1280" s="0" t="n">
        <f aca="false">IF(N1280=1,ABS(S1280)+ABS(60),ABS(S1280-S1279))</f>
        <v>0</v>
      </c>
    </row>
    <row r="1281" customFormat="false" ht="15" hidden="false" customHeight="false" outlineLevel="0" collapsed="false">
      <c r="A1281" s="1" t="n">
        <v>37866</v>
      </c>
      <c r="B1281" s="2" t="n">
        <v>5715.95</v>
      </c>
      <c r="C1281" s="2" t="n">
        <v>83931</v>
      </c>
      <c r="D1281" s="2" t="n">
        <v>5755</v>
      </c>
      <c r="E1281" s="2" t="n">
        <v>5749</v>
      </c>
      <c r="F1281" s="2" t="n">
        <f aca="false">AVERAGE(B1222:B1281)</f>
        <v>5271.45233333333</v>
      </c>
      <c r="G1281" s="2" t="n">
        <f aca="false">AVERAGE(C1222:C1281)</f>
        <v>110564.466666667</v>
      </c>
      <c r="H1281" s="2" t="n">
        <f aca="false">SIGN(C1281-G1281)</f>
        <v>-1</v>
      </c>
      <c r="I1281" s="0" t="n">
        <f aca="false">B1281-B1280</f>
        <v>24.1599999999999</v>
      </c>
      <c r="J1281" s="0" t="n">
        <f aca="false">H1280*I1281</f>
        <v>-24.1599999999999</v>
      </c>
      <c r="K1281" s="0" t="n">
        <f aca="false">K1280+I1281*L1280</f>
        <v>14139.8599999998</v>
      </c>
      <c r="L1281" s="0" t="n">
        <f aca="false">INT(K1281*$O$1/B1281)*H1281</f>
        <v>-14</v>
      </c>
      <c r="M1281" s="0" t="n">
        <f aca="false">ABS(L1281-L1280)</f>
        <v>1</v>
      </c>
      <c r="N1281" s="0" t="n">
        <f aca="false">COUNTIF(工作表2!$A$2:$A$248,A1281)</f>
        <v>0</v>
      </c>
      <c r="P1281" s="0" t="n">
        <f aca="false">D1281-IF(N1280=1,E1280,D1280)</f>
        <v>38</v>
      </c>
      <c r="Q1281" s="0" t="n">
        <f aca="false">H1280*P1281</f>
        <v>-38</v>
      </c>
      <c r="R1281" s="0" t="n">
        <f aca="false">R1280+P1281*S1280</f>
        <v>627</v>
      </c>
      <c r="S1281" s="0" t="n">
        <f aca="false">INT(R1281*$O$1/IF(N1281=1,E1281,D1281))*H1281</f>
        <v>-0</v>
      </c>
      <c r="T1281" s="0" t="n">
        <f aca="false">IF(N1281=1,ABS(S1281)+ABS(60),ABS(S1281-S1280))</f>
        <v>0</v>
      </c>
    </row>
    <row r="1282" customFormat="false" ht="15" hidden="false" customHeight="false" outlineLevel="0" collapsed="false">
      <c r="A1282" s="1" t="n">
        <v>37867</v>
      </c>
      <c r="B1282" s="2" t="n">
        <v>5673.18</v>
      </c>
      <c r="C1282" s="2" t="n">
        <v>108402</v>
      </c>
      <c r="D1282" s="2" t="n">
        <v>5675</v>
      </c>
      <c r="E1282" s="2" t="n">
        <v>5676</v>
      </c>
      <c r="F1282" s="2" t="n">
        <f aca="false">AVERAGE(B1223:B1282)</f>
        <v>5285.92783333333</v>
      </c>
      <c r="G1282" s="2" t="n">
        <f aca="false">AVERAGE(C1223:C1282)</f>
        <v>110540.15</v>
      </c>
      <c r="H1282" s="2" t="n">
        <f aca="false">SIGN(C1282-G1282)</f>
        <v>-1</v>
      </c>
      <c r="I1282" s="0" t="n">
        <f aca="false">B1282-B1281</f>
        <v>-42.7699999999995</v>
      </c>
      <c r="J1282" s="0" t="n">
        <f aca="false">H1281*I1282</f>
        <v>42.7699999999995</v>
      </c>
      <c r="K1282" s="0" t="n">
        <f aca="false">K1281+I1282*L1281</f>
        <v>14738.6399999998</v>
      </c>
      <c r="L1282" s="0" t="n">
        <f aca="false">INT(K1282*$O$1/B1282)*H1282</f>
        <v>-15</v>
      </c>
      <c r="M1282" s="0" t="n">
        <f aca="false">ABS(L1282-L1281)</f>
        <v>1</v>
      </c>
      <c r="N1282" s="0" t="n">
        <f aca="false">COUNTIF(工作表2!$A$2:$A$248,A1282)</f>
        <v>0</v>
      </c>
      <c r="P1282" s="0" t="n">
        <f aca="false">D1282-IF(N1281=1,E1281,D1281)</f>
        <v>-80</v>
      </c>
      <c r="Q1282" s="0" t="n">
        <f aca="false">H1281*P1282</f>
        <v>80</v>
      </c>
      <c r="R1282" s="0" t="n">
        <f aca="false">R1281+P1282*S1281</f>
        <v>627</v>
      </c>
      <c r="S1282" s="0" t="n">
        <f aca="false">INT(R1282*$O$1/IF(N1282=1,E1282,D1282))*H1282</f>
        <v>-0</v>
      </c>
      <c r="T1282" s="0" t="n">
        <f aca="false">IF(N1282=1,ABS(S1282)+ABS(60),ABS(S1282-S1281))</f>
        <v>0</v>
      </c>
    </row>
    <row r="1283" customFormat="false" ht="15" hidden="false" customHeight="false" outlineLevel="0" collapsed="false">
      <c r="A1283" s="1" t="n">
        <v>37868</v>
      </c>
      <c r="B1283" s="2" t="n">
        <v>5625.63</v>
      </c>
      <c r="C1283" s="2" t="n">
        <v>84525</v>
      </c>
      <c r="D1283" s="2" t="n">
        <v>5654</v>
      </c>
      <c r="E1283" s="2" t="n">
        <v>5638</v>
      </c>
      <c r="F1283" s="2" t="n">
        <f aca="false">AVERAGE(B1224:B1283)</f>
        <v>5298.38116666667</v>
      </c>
      <c r="G1283" s="2" t="n">
        <f aca="false">AVERAGE(C1224:C1283)</f>
        <v>110125.816666667</v>
      </c>
      <c r="H1283" s="2" t="n">
        <f aca="false">SIGN(C1283-G1283)</f>
        <v>-1</v>
      </c>
      <c r="I1283" s="0" t="n">
        <f aca="false">B1283-B1282</f>
        <v>-47.5500000000002</v>
      </c>
      <c r="J1283" s="0" t="n">
        <f aca="false">H1282*I1283</f>
        <v>47.5500000000002</v>
      </c>
      <c r="K1283" s="0" t="n">
        <f aca="false">K1282+I1283*L1282</f>
        <v>15451.8899999998</v>
      </c>
      <c r="L1283" s="0" t="n">
        <f aca="false">INT(K1283*$O$1/B1283)*H1283</f>
        <v>-16</v>
      </c>
      <c r="M1283" s="0" t="n">
        <f aca="false">ABS(L1283-L1282)</f>
        <v>1</v>
      </c>
      <c r="N1283" s="0" t="n">
        <f aca="false">COUNTIF(工作表2!$A$2:$A$248,A1283)</f>
        <v>0</v>
      </c>
      <c r="P1283" s="0" t="n">
        <f aca="false">D1283-IF(N1282=1,E1282,D1282)</f>
        <v>-21</v>
      </c>
      <c r="Q1283" s="0" t="n">
        <f aca="false">H1282*P1283</f>
        <v>21</v>
      </c>
      <c r="R1283" s="0" t="n">
        <f aca="false">R1282+P1283*S1282</f>
        <v>627</v>
      </c>
      <c r="S1283" s="0" t="n">
        <f aca="false">INT(R1283*$O$1/IF(N1283=1,E1283,D1283))*H1283</f>
        <v>-0</v>
      </c>
      <c r="T1283" s="0" t="n">
        <f aca="false">IF(N1283=1,ABS(S1283)+ABS(60),ABS(S1283-S1282))</f>
        <v>0</v>
      </c>
    </row>
    <row r="1284" customFormat="false" ht="15" hidden="false" customHeight="false" outlineLevel="0" collapsed="false">
      <c r="A1284" s="1" t="n">
        <v>37869</v>
      </c>
      <c r="B1284" s="2" t="n">
        <v>5639.03</v>
      </c>
      <c r="C1284" s="2" t="n">
        <v>79042</v>
      </c>
      <c r="D1284" s="2" t="n">
        <v>5683</v>
      </c>
      <c r="E1284" s="2" t="n">
        <v>5675</v>
      </c>
      <c r="F1284" s="2" t="n">
        <f aca="false">AVERAGE(B1225:B1284)</f>
        <v>5311</v>
      </c>
      <c r="G1284" s="2" t="n">
        <f aca="false">AVERAGE(C1225:C1284)</f>
        <v>109934.783333333</v>
      </c>
      <c r="H1284" s="2" t="n">
        <f aca="false">SIGN(C1284-G1284)</f>
        <v>-1</v>
      </c>
      <c r="I1284" s="0" t="n">
        <f aca="false">B1284-B1283</f>
        <v>13.3999999999996</v>
      </c>
      <c r="J1284" s="0" t="n">
        <f aca="false">H1283*I1284</f>
        <v>-13.3999999999996</v>
      </c>
      <c r="K1284" s="0" t="n">
        <f aca="false">K1283+I1284*L1283</f>
        <v>15237.4899999998</v>
      </c>
      <c r="L1284" s="0" t="n">
        <f aca="false">INT(K1284*$O$1/B1284)*H1284</f>
        <v>-16</v>
      </c>
      <c r="M1284" s="0" t="n">
        <f aca="false">ABS(L1284-L1283)</f>
        <v>0</v>
      </c>
      <c r="N1284" s="0" t="n">
        <f aca="false">COUNTIF(工作表2!$A$2:$A$248,A1284)</f>
        <v>0</v>
      </c>
      <c r="P1284" s="0" t="n">
        <f aca="false">D1284-IF(N1283=1,E1283,D1283)</f>
        <v>29</v>
      </c>
      <c r="Q1284" s="0" t="n">
        <f aca="false">H1283*P1284</f>
        <v>-29</v>
      </c>
      <c r="R1284" s="0" t="n">
        <f aca="false">R1283+P1284*S1283</f>
        <v>627</v>
      </c>
      <c r="S1284" s="0" t="n">
        <f aca="false">INT(R1284*$O$1/IF(N1284=1,E1284,D1284))*H1284</f>
        <v>-0</v>
      </c>
      <c r="T1284" s="0" t="n">
        <f aca="false">IF(N1284=1,ABS(S1284)+ABS(60),ABS(S1284-S1283))</f>
        <v>0</v>
      </c>
    </row>
    <row r="1285" customFormat="false" ht="15" hidden="false" customHeight="false" outlineLevel="0" collapsed="false">
      <c r="A1285" s="1" t="n">
        <v>37872</v>
      </c>
      <c r="B1285" s="2" t="n">
        <v>5727.01</v>
      </c>
      <c r="C1285" s="2" t="n">
        <v>87846</v>
      </c>
      <c r="D1285" s="2" t="n">
        <v>5753</v>
      </c>
      <c r="E1285" s="2" t="n">
        <v>5765</v>
      </c>
      <c r="F1285" s="2" t="n">
        <f aca="false">AVERAGE(B1226:B1285)</f>
        <v>5324.91083333333</v>
      </c>
      <c r="G1285" s="2" t="n">
        <f aca="false">AVERAGE(C1226:C1285)</f>
        <v>109889.3</v>
      </c>
      <c r="H1285" s="2" t="n">
        <f aca="false">SIGN(C1285-G1285)</f>
        <v>-1</v>
      </c>
      <c r="I1285" s="0" t="n">
        <f aca="false">B1285-B1284</f>
        <v>87.9800000000005</v>
      </c>
      <c r="J1285" s="0" t="n">
        <f aca="false">H1284*I1285</f>
        <v>-87.9800000000005</v>
      </c>
      <c r="K1285" s="0" t="n">
        <f aca="false">K1284+I1285*L1284</f>
        <v>13829.8099999998</v>
      </c>
      <c r="L1285" s="0" t="n">
        <f aca="false">INT(K1285*$O$1/B1285)*H1285</f>
        <v>-14</v>
      </c>
      <c r="M1285" s="0" t="n">
        <f aca="false">ABS(L1285-L1284)</f>
        <v>2</v>
      </c>
      <c r="N1285" s="0" t="n">
        <f aca="false">COUNTIF(工作表2!$A$2:$A$248,A1285)</f>
        <v>0</v>
      </c>
      <c r="P1285" s="0" t="n">
        <f aca="false">D1285-IF(N1284=1,E1284,D1284)</f>
        <v>70</v>
      </c>
      <c r="Q1285" s="0" t="n">
        <f aca="false">H1284*P1285</f>
        <v>-70</v>
      </c>
      <c r="R1285" s="0" t="n">
        <f aca="false">R1284+P1285*S1284</f>
        <v>627</v>
      </c>
      <c r="S1285" s="0" t="n">
        <f aca="false">INT(R1285*$O$1/IF(N1285=1,E1285,D1285))*H1285</f>
        <v>-0</v>
      </c>
      <c r="T1285" s="0" t="n">
        <f aca="false">IF(N1285=1,ABS(S1285)+ABS(60),ABS(S1285-S1284))</f>
        <v>0</v>
      </c>
    </row>
    <row r="1286" customFormat="false" ht="15" hidden="false" customHeight="false" outlineLevel="0" collapsed="false">
      <c r="A1286" s="1" t="n">
        <v>37873</v>
      </c>
      <c r="B1286" s="2" t="n">
        <v>5680.69</v>
      </c>
      <c r="C1286" s="2" t="n">
        <v>122342</v>
      </c>
      <c r="D1286" s="2" t="n">
        <v>5709</v>
      </c>
      <c r="E1286" s="2" t="n">
        <v>5710</v>
      </c>
      <c r="F1286" s="2" t="n">
        <f aca="false">AVERAGE(B1227:B1286)</f>
        <v>5336.7025</v>
      </c>
      <c r="G1286" s="2" t="n">
        <f aca="false">AVERAGE(C1227:C1286)</f>
        <v>109861.633333333</v>
      </c>
      <c r="H1286" s="2" t="n">
        <f aca="false">SIGN(C1286-G1286)</f>
        <v>1</v>
      </c>
      <c r="I1286" s="0" t="n">
        <f aca="false">B1286-B1285</f>
        <v>-46.3200000000006</v>
      </c>
      <c r="J1286" s="0" t="n">
        <f aca="false">H1285*I1286</f>
        <v>46.3200000000006</v>
      </c>
      <c r="K1286" s="0" t="n">
        <f aca="false">K1285+I1286*L1285</f>
        <v>14478.2899999998</v>
      </c>
      <c r="L1286" s="0" t="n">
        <f aca="false">INT(K1286*$O$1/B1286)*H1286</f>
        <v>15</v>
      </c>
      <c r="M1286" s="0" t="n">
        <f aca="false">ABS(L1286-L1285)</f>
        <v>29</v>
      </c>
      <c r="N1286" s="0" t="n">
        <f aca="false">COUNTIF(工作表2!$A$2:$A$248,A1286)</f>
        <v>0</v>
      </c>
      <c r="P1286" s="0" t="n">
        <f aca="false">D1286-IF(N1285=1,E1285,D1285)</f>
        <v>-44</v>
      </c>
      <c r="Q1286" s="0" t="n">
        <f aca="false">H1285*P1286</f>
        <v>44</v>
      </c>
      <c r="R1286" s="0" t="n">
        <f aca="false">R1285+P1286*S1285</f>
        <v>627</v>
      </c>
      <c r="S1286" s="0" t="n">
        <f aca="false">INT(R1286*$O$1/IF(N1286=1,E1286,D1286))*H1286</f>
        <v>0</v>
      </c>
      <c r="T1286" s="0" t="n">
        <f aca="false">IF(N1286=1,ABS(S1286)+ABS(60),ABS(S1286-S1285))</f>
        <v>0</v>
      </c>
    </row>
    <row r="1287" customFormat="false" ht="15" hidden="false" customHeight="false" outlineLevel="0" collapsed="false">
      <c r="A1287" s="1" t="n">
        <v>37874</v>
      </c>
      <c r="B1287" s="2" t="n">
        <v>5623.43</v>
      </c>
      <c r="C1287" s="2" t="n">
        <v>89993</v>
      </c>
      <c r="D1287" s="2" t="n">
        <v>5652</v>
      </c>
      <c r="E1287" s="2" t="n">
        <v>5645</v>
      </c>
      <c r="F1287" s="2" t="n">
        <f aca="false">AVERAGE(B1228:B1287)</f>
        <v>5347.1085</v>
      </c>
      <c r="G1287" s="2" t="n">
        <f aca="false">AVERAGE(C1228:C1287)</f>
        <v>108889.516666667</v>
      </c>
      <c r="H1287" s="2" t="n">
        <f aca="false">SIGN(C1287-G1287)</f>
        <v>-1</v>
      </c>
      <c r="I1287" s="0" t="n">
        <f aca="false">B1287-B1286</f>
        <v>-57.2599999999993</v>
      </c>
      <c r="J1287" s="0" t="n">
        <f aca="false">H1286*I1287</f>
        <v>-57.2599999999993</v>
      </c>
      <c r="K1287" s="0" t="n">
        <f aca="false">K1286+I1287*L1286</f>
        <v>13619.3899999998</v>
      </c>
      <c r="L1287" s="0" t="n">
        <f aca="false">INT(K1287*$O$1/B1287)*H1287</f>
        <v>-14</v>
      </c>
      <c r="M1287" s="0" t="n">
        <f aca="false">ABS(L1287-L1286)</f>
        <v>29</v>
      </c>
      <c r="N1287" s="0" t="n">
        <f aca="false">COUNTIF(工作表2!$A$2:$A$248,A1287)</f>
        <v>0</v>
      </c>
      <c r="P1287" s="0" t="n">
        <f aca="false">D1287-IF(N1286=1,E1286,D1286)</f>
        <v>-57</v>
      </c>
      <c r="Q1287" s="0" t="n">
        <f aca="false">H1286*P1287</f>
        <v>-57</v>
      </c>
      <c r="R1287" s="0" t="n">
        <f aca="false">R1286+P1287*S1286</f>
        <v>627</v>
      </c>
      <c r="S1287" s="0" t="n">
        <f aca="false">INT(R1287*$O$1/IF(N1287=1,E1287,D1287))*H1287</f>
        <v>-0</v>
      </c>
      <c r="T1287" s="0" t="n">
        <f aca="false">IF(N1287=1,ABS(S1287)+ABS(60),ABS(S1287-S1286))</f>
        <v>0</v>
      </c>
    </row>
    <row r="1288" customFormat="false" ht="15" hidden="false" customHeight="false" outlineLevel="0" collapsed="false">
      <c r="A1288" s="1" t="n">
        <v>37876</v>
      </c>
      <c r="B1288" s="2" t="n">
        <v>5645.28</v>
      </c>
      <c r="C1288" s="2" t="n">
        <v>62434</v>
      </c>
      <c r="D1288" s="2" t="n">
        <v>5666</v>
      </c>
      <c r="E1288" s="2" t="n">
        <v>5668</v>
      </c>
      <c r="F1288" s="2" t="n">
        <f aca="false">AVERAGE(B1229:B1288)</f>
        <v>5357.048</v>
      </c>
      <c r="G1288" s="2" t="n">
        <f aca="false">AVERAGE(C1229:C1288)</f>
        <v>107782.1</v>
      </c>
      <c r="H1288" s="2" t="n">
        <f aca="false">SIGN(C1288-G1288)</f>
        <v>-1</v>
      </c>
      <c r="I1288" s="0" t="n">
        <f aca="false">B1288-B1287</f>
        <v>21.8499999999995</v>
      </c>
      <c r="J1288" s="0" t="n">
        <f aca="false">H1287*I1288</f>
        <v>-21.8499999999995</v>
      </c>
      <c r="K1288" s="0" t="n">
        <f aca="false">K1287+I1288*L1287</f>
        <v>13313.4899999998</v>
      </c>
      <c r="L1288" s="0" t="n">
        <f aca="false">INT(K1288*$O$1/B1288)*H1288</f>
        <v>-14</v>
      </c>
      <c r="M1288" s="0" t="n">
        <f aca="false">ABS(L1288-L1287)</f>
        <v>0</v>
      </c>
      <c r="N1288" s="0" t="n">
        <f aca="false">COUNTIF(工作表2!$A$2:$A$248,A1288)</f>
        <v>0</v>
      </c>
      <c r="P1288" s="0" t="n">
        <f aca="false">D1288-IF(N1287=1,E1287,D1287)</f>
        <v>14</v>
      </c>
      <c r="Q1288" s="0" t="n">
        <f aca="false">H1287*P1288</f>
        <v>-14</v>
      </c>
      <c r="R1288" s="0" t="n">
        <f aca="false">R1287+P1288*S1287</f>
        <v>627</v>
      </c>
      <c r="S1288" s="0" t="n">
        <f aca="false">INT(R1288*$O$1/IF(N1288=1,E1288,D1288))*H1288</f>
        <v>-0</v>
      </c>
      <c r="T1288" s="0" t="n">
        <f aca="false">IF(N1288=1,ABS(S1288)+ABS(60),ABS(S1288-S1287))</f>
        <v>0</v>
      </c>
    </row>
    <row r="1289" customFormat="false" ht="15" hidden="false" customHeight="false" outlineLevel="0" collapsed="false">
      <c r="A1289" s="1" t="n">
        <v>37879</v>
      </c>
      <c r="B1289" s="2" t="n">
        <v>5623.22</v>
      </c>
      <c r="C1289" s="2" t="n">
        <v>61151</v>
      </c>
      <c r="D1289" s="2" t="n">
        <v>5652</v>
      </c>
      <c r="E1289" s="2" t="n">
        <v>5653</v>
      </c>
      <c r="F1289" s="2" t="n">
        <f aca="false">AVERAGE(B1230:B1289)</f>
        <v>5367.392</v>
      </c>
      <c r="G1289" s="2" t="n">
        <f aca="false">AVERAGE(C1230:C1289)</f>
        <v>106539.166666667</v>
      </c>
      <c r="H1289" s="2" t="n">
        <f aca="false">SIGN(C1289-G1289)</f>
        <v>-1</v>
      </c>
      <c r="I1289" s="0" t="n">
        <f aca="false">B1289-B1288</f>
        <v>-22.0599999999995</v>
      </c>
      <c r="J1289" s="0" t="n">
        <f aca="false">H1288*I1289</f>
        <v>22.0599999999995</v>
      </c>
      <c r="K1289" s="0" t="n">
        <f aca="false">K1288+I1289*L1288</f>
        <v>13622.3299999998</v>
      </c>
      <c r="L1289" s="0" t="n">
        <f aca="false">INT(K1289*$O$1/B1289)*H1289</f>
        <v>-14</v>
      </c>
      <c r="M1289" s="0" t="n">
        <f aca="false">ABS(L1289-L1288)</f>
        <v>0</v>
      </c>
      <c r="N1289" s="0" t="n">
        <f aca="false">COUNTIF(工作表2!$A$2:$A$248,A1289)</f>
        <v>0</v>
      </c>
      <c r="P1289" s="0" t="n">
        <f aca="false">D1289-IF(N1288=1,E1288,D1288)</f>
        <v>-14</v>
      </c>
      <c r="Q1289" s="0" t="n">
        <f aca="false">H1288*P1289</f>
        <v>14</v>
      </c>
      <c r="R1289" s="0" t="n">
        <f aca="false">R1288+P1289*S1288</f>
        <v>627</v>
      </c>
      <c r="S1289" s="0" t="n">
        <f aca="false">INT(R1289*$O$1/IF(N1289=1,E1289,D1289))*H1289</f>
        <v>-0</v>
      </c>
      <c r="T1289" s="0" t="n">
        <f aca="false">IF(N1289=1,ABS(S1289)+ABS(60),ABS(S1289-S1288))</f>
        <v>0</v>
      </c>
    </row>
    <row r="1290" customFormat="false" ht="15" hidden="false" customHeight="false" outlineLevel="0" collapsed="false">
      <c r="A1290" s="1" t="n">
        <v>37880</v>
      </c>
      <c r="B1290" s="2" t="n">
        <v>5699.26</v>
      </c>
      <c r="C1290" s="2" t="n">
        <v>72115</v>
      </c>
      <c r="D1290" s="2" t="n">
        <v>5716</v>
      </c>
      <c r="E1290" s="2" t="n">
        <v>5716</v>
      </c>
      <c r="F1290" s="2" t="n">
        <f aca="false">AVERAGE(B1231:B1290)</f>
        <v>5380.351</v>
      </c>
      <c r="G1290" s="2" t="n">
        <f aca="false">AVERAGE(C1231:C1290)</f>
        <v>106217.966666667</v>
      </c>
      <c r="H1290" s="2" t="n">
        <f aca="false">SIGN(C1290-G1290)</f>
        <v>-1</v>
      </c>
      <c r="I1290" s="0" t="n">
        <f aca="false">B1290-B1289</f>
        <v>76.04</v>
      </c>
      <c r="J1290" s="0" t="n">
        <f aca="false">H1289*I1290</f>
        <v>-76.04</v>
      </c>
      <c r="K1290" s="0" t="n">
        <f aca="false">K1289+I1290*L1289</f>
        <v>12557.7699999998</v>
      </c>
      <c r="L1290" s="0" t="n">
        <f aca="false">INT(K1290*$O$1/B1290)*H1290</f>
        <v>-13</v>
      </c>
      <c r="M1290" s="0" t="n">
        <f aca="false">ABS(L1290-L1289)</f>
        <v>1</v>
      </c>
      <c r="N1290" s="0" t="n">
        <f aca="false">COUNTIF(工作表2!$A$2:$A$248,A1290)</f>
        <v>0</v>
      </c>
      <c r="P1290" s="0" t="n">
        <f aca="false">D1290-IF(N1289=1,E1289,D1289)</f>
        <v>64</v>
      </c>
      <c r="Q1290" s="0" t="n">
        <f aca="false">H1289*P1290</f>
        <v>-64</v>
      </c>
      <c r="R1290" s="0" t="n">
        <f aca="false">R1289+P1290*S1289</f>
        <v>627</v>
      </c>
      <c r="S1290" s="0" t="n">
        <f aca="false">INT(R1290*$O$1/IF(N1290=1,E1290,D1290))*H1290</f>
        <v>-0</v>
      </c>
      <c r="T1290" s="0" t="n">
        <f aca="false">IF(N1290=1,ABS(S1290)+ABS(60),ABS(S1290-S1289))</f>
        <v>0</v>
      </c>
    </row>
    <row r="1291" customFormat="false" ht="15" hidden="false" customHeight="false" outlineLevel="0" collapsed="false">
      <c r="A1291" s="1" t="n">
        <v>37881</v>
      </c>
      <c r="B1291" s="2" t="n">
        <v>5747.14</v>
      </c>
      <c r="C1291" s="2" t="n">
        <v>97147</v>
      </c>
      <c r="D1291" s="2" t="n">
        <v>5761</v>
      </c>
      <c r="E1291" s="2" t="n">
        <v>5757</v>
      </c>
      <c r="F1291" s="2" t="n">
        <f aca="false">AVERAGE(B1232:B1291)</f>
        <v>5394.31483333333</v>
      </c>
      <c r="G1291" s="2" t="n">
        <f aca="false">AVERAGE(C1232:C1291)</f>
        <v>106525.983333333</v>
      </c>
      <c r="H1291" s="2" t="n">
        <f aca="false">SIGN(C1291-G1291)</f>
        <v>-1</v>
      </c>
      <c r="I1291" s="0" t="n">
        <f aca="false">B1291-B1290</f>
        <v>47.8800000000001</v>
      </c>
      <c r="J1291" s="0" t="n">
        <f aca="false">H1290*I1291</f>
        <v>-47.8800000000001</v>
      </c>
      <c r="K1291" s="0" t="n">
        <f aca="false">K1290+I1291*L1290</f>
        <v>11935.3299999998</v>
      </c>
      <c r="L1291" s="0" t="n">
        <f aca="false">INT(K1291*$O$1/B1291)*H1291</f>
        <v>-12</v>
      </c>
      <c r="M1291" s="0" t="n">
        <f aca="false">ABS(L1291-L1290)</f>
        <v>1</v>
      </c>
      <c r="N1291" s="0" t="n">
        <f aca="false">COUNTIF(工作表2!$A$2:$A$248,A1291)</f>
        <v>1</v>
      </c>
      <c r="P1291" s="0" t="n">
        <f aca="false">D1291-IF(N1290=1,E1290,D1290)</f>
        <v>45</v>
      </c>
      <c r="Q1291" s="0" t="n">
        <f aca="false">H1290*P1291</f>
        <v>-45</v>
      </c>
      <c r="R1291" s="0" t="n">
        <f aca="false">R1290+P1291*S1290</f>
        <v>627</v>
      </c>
      <c r="S1291" s="0" t="n">
        <f aca="false">INT(R1291*$O$1/IF(N1291=1,E1291,D1291))*H1291</f>
        <v>-0</v>
      </c>
      <c r="T1291" s="0" t="n">
        <f aca="false">IF(N1291=1,ABS(S1291)+ABS(60),ABS(S1291-S1290))</f>
        <v>60</v>
      </c>
    </row>
    <row r="1292" customFormat="false" ht="15" hidden="false" customHeight="false" outlineLevel="0" collapsed="false">
      <c r="A1292" s="1" t="n">
        <v>37882</v>
      </c>
      <c r="B1292" s="2" t="n">
        <v>5750.81</v>
      </c>
      <c r="C1292" s="2" t="n">
        <v>81117</v>
      </c>
      <c r="D1292" s="2" t="n">
        <v>5759</v>
      </c>
      <c r="E1292" s="2" t="n">
        <v>5752</v>
      </c>
      <c r="F1292" s="2" t="n">
        <f aca="false">AVERAGE(B1233:B1292)</f>
        <v>5407.93183333333</v>
      </c>
      <c r="G1292" s="2" t="n">
        <f aca="false">AVERAGE(C1233:C1292)</f>
        <v>106263.083333333</v>
      </c>
      <c r="H1292" s="2" t="n">
        <f aca="false">SIGN(C1292-G1292)</f>
        <v>-1</v>
      </c>
      <c r="I1292" s="0" t="n">
        <f aca="false">B1292-B1291</f>
        <v>3.67000000000007</v>
      </c>
      <c r="J1292" s="0" t="n">
        <f aca="false">H1291*I1292</f>
        <v>-3.67000000000007</v>
      </c>
      <c r="K1292" s="0" t="n">
        <f aca="false">K1291+I1292*L1291</f>
        <v>11891.2899999998</v>
      </c>
      <c r="L1292" s="0" t="n">
        <f aca="false">INT(K1292*$O$1/B1292)*H1292</f>
        <v>-12</v>
      </c>
      <c r="M1292" s="0" t="n">
        <f aca="false">ABS(L1292-L1291)</f>
        <v>0</v>
      </c>
      <c r="N1292" s="0" t="n">
        <f aca="false">COUNTIF(工作表2!$A$2:$A$248,A1292)</f>
        <v>0</v>
      </c>
      <c r="P1292" s="0" t="n">
        <f aca="false">D1292-IF(N1291=1,E1291,D1291)</f>
        <v>2</v>
      </c>
      <c r="Q1292" s="0" t="n">
        <f aca="false">H1291*P1292</f>
        <v>-2</v>
      </c>
      <c r="R1292" s="0" t="n">
        <f aca="false">R1291+P1292*S1291</f>
        <v>627</v>
      </c>
      <c r="S1292" s="0" t="n">
        <f aca="false">INT(R1292*$O$1/IF(N1292=1,E1292,D1292))*H1292</f>
        <v>-0</v>
      </c>
      <c r="T1292" s="0" t="n">
        <f aca="false">IF(N1292=1,ABS(S1292)+ABS(60),ABS(S1292-S1291))</f>
        <v>0</v>
      </c>
    </row>
    <row r="1293" customFormat="false" ht="15" hidden="false" customHeight="false" outlineLevel="0" collapsed="false">
      <c r="A1293" s="1" t="n">
        <v>37883</v>
      </c>
      <c r="B1293" s="2" t="n">
        <v>5757.91</v>
      </c>
      <c r="C1293" s="2" t="n">
        <v>112047</v>
      </c>
      <c r="D1293" s="2" t="n">
        <v>5749</v>
      </c>
      <c r="E1293" s="2" t="n">
        <v>5750</v>
      </c>
      <c r="F1293" s="2" t="n">
        <f aca="false">AVERAGE(B1234:B1293)</f>
        <v>5422.33016666667</v>
      </c>
      <c r="G1293" s="2" t="n">
        <f aca="false">AVERAGE(C1234:C1293)</f>
        <v>106884.866666667</v>
      </c>
      <c r="H1293" s="2" t="n">
        <f aca="false">SIGN(C1293-G1293)</f>
        <v>1</v>
      </c>
      <c r="I1293" s="0" t="n">
        <f aca="false">B1293-B1292</f>
        <v>7.09999999999945</v>
      </c>
      <c r="J1293" s="0" t="n">
        <f aca="false">H1292*I1293</f>
        <v>-7.09999999999945</v>
      </c>
      <c r="K1293" s="0" t="n">
        <f aca="false">K1292+I1293*L1292</f>
        <v>11806.0899999998</v>
      </c>
      <c r="L1293" s="0" t="n">
        <f aca="false">INT(K1293*$O$1/B1293)*H1293</f>
        <v>12</v>
      </c>
      <c r="M1293" s="0" t="n">
        <f aca="false">ABS(L1293-L1292)</f>
        <v>24</v>
      </c>
      <c r="N1293" s="0" t="n">
        <f aca="false">COUNTIF(工作表2!$A$2:$A$248,A1293)</f>
        <v>0</v>
      </c>
      <c r="P1293" s="0" t="n">
        <f aca="false">D1293-IF(N1292=1,E1292,D1292)</f>
        <v>-10</v>
      </c>
      <c r="Q1293" s="0" t="n">
        <f aca="false">H1292*P1293</f>
        <v>10</v>
      </c>
      <c r="R1293" s="0" t="n">
        <f aca="false">R1292+P1293*S1292</f>
        <v>627</v>
      </c>
      <c r="S1293" s="0" t="n">
        <f aca="false">INT(R1293*$O$1/IF(N1293=1,E1293,D1293))*H1293</f>
        <v>0</v>
      </c>
      <c r="T1293" s="0" t="n">
        <f aca="false">IF(N1293=1,ABS(S1293)+ABS(60),ABS(S1293-S1292))</f>
        <v>0</v>
      </c>
    </row>
    <row r="1294" customFormat="false" ht="15" hidden="false" customHeight="false" outlineLevel="0" collapsed="false">
      <c r="A1294" s="1" t="n">
        <v>37886</v>
      </c>
      <c r="B1294" s="2" t="n">
        <v>5675.75</v>
      </c>
      <c r="C1294" s="2" t="n">
        <v>81575</v>
      </c>
      <c r="D1294" s="2" t="n">
        <v>5695</v>
      </c>
      <c r="E1294" s="2" t="n">
        <v>5695</v>
      </c>
      <c r="F1294" s="2" t="n">
        <f aca="false">AVERAGE(B1235:B1294)</f>
        <v>5435.62766666667</v>
      </c>
      <c r="G1294" s="2" t="n">
        <f aca="false">AVERAGE(C1235:C1294)</f>
        <v>106813.05</v>
      </c>
      <c r="H1294" s="2" t="n">
        <f aca="false">SIGN(C1294-G1294)</f>
        <v>-1</v>
      </c>
      <c r="I1294" s="0" t="n">
        <f aca="false">B1294-B1293</f>
        <v>-82.1599999999999</v>
      </c>
      <c r="J1294" s="0" t="n">
        <f aca="false">H1293*I1294</f>
        <v>-82.1599999999999</v>
      </c>
      <c r="K1294" s="0" t="n">
        <f aca="false">K1293+I1294*L1293</f>
        <v>10820.1699999998</v>
      </c>
      <c r="L1294" s="0" t="n">
        <f aca="false">INT(K1294*$O$1/B1294)*H1294</f>
        <v>-11</v>
      </c>
      <c r="M1294" s="0" t="n">
        <f aca="false">ABS(L1294-L1293)</f>
        <v>23</v>
      </c>
      <c r="N1294" s="0" t="n">
        <f aca="false">COUNTIF(工作表2!$A$2:$A$248,A1294)</f>
        <v>0</v>
      </c>
      <c r="P1294" s="0" t="n">
        <f aca="false">D1294-IF(N1293=1,E1293,D1293)</f>
        <v>-54</v>
      </c>
      <c r="Q1294" s="0" t="n">
        <f aca="false">H1293*P1294</f>
        <v>-54</v>
      </c>
      <c r="R1294" s="0" t="n">
        <f aca="false">R1293+P1294*S1293</f>
        <v>627</v>
      </c>
      <c r="S1294" s="0" t="n">
        <f aca="false">INT(R1294*$O$1/IF(N1294=1,E1294,D1294))*H1294</f>
        <v>-0</v>
      </c>
      <c r="T1294" s="0" t="n">
        <f aca="false">IF(N1294=1,ABS(S1294)+ABS(60),ABS(S1294-S1293))</f>
        <v>0</v>
      </c>
    </row>
    <row r="1295" customFormat="false" ht="15" hidden="false" customHeight="false" outlineLevel="0" collapsed="false">
      <c r="A1295" s="1" t="n">
        <v>37887</v>
      </c>
      <c r="B1295" s="2" t="n">
        <v>5684.01</v>
      </c>
      <c r="C1295" s="2" t="n">
        <v>70550</v>
      </c>
      <c r="D1295" s="2" t="n">
        <v>5714</v>
      </c>
      <c r="E1295" s="2" t="n">
        <v>5715</v>
      </c>
      <c r="F1295" s="2" t="n">
        <f aca="false">AVERAGE(B1236:B1295)</f>
        <v>5449.15866666667</v>
      </c>
      <c r="G1295" s="2" t="n">
        <f aca="false">AVERAGE(C1236:C1295)</f>
        <v>107020.116666667</v>
      </c>
      <c r="H1295" s="2" t="n">
        <f aca="false">SIGN(C1295-G1295)</f>
        <v>-1</v>
      </c>
      <c r="I1295" s="0" t="n">
        <f aca="false">B1295-B1294</f>
        <v>8.26000000000022</v>
      </c>
      <c r="J1295" s="0" t="n">
        <f aca="false">H1294*I1295</f>
        <v>-8.26000000000022</v>
      </c>
      <c r="K1295" s="0" t="n">
        <f aca="false">K1294+I1295*L1294</f>
        <v>10729.3099999998</v>
      </c>
      <c r="L1295" s="0" t="n">
        <f aca="false">INT(K1295*$O$1/B1295)*H1295</f>
        <v>-11</v>
      </c>
      <c r="M1295" s="0" t="n">
        <f aca="false">ABS(L1295-L1294)</f>
        <v>0</v>
      </c>
      <c r="N1295" s="0" t="n">
        <f aca="false">COUNTIF(工作表2!$A$2:$A$248,A1295)</f>
        <v>0</v>
      </c>
      <c r="P1295" s="0" t="n">
        <f aca="false">D1295-IF(N1294=1,E1294,D1294)</f>
        <v>19</v>
      </c>
      <c r="Q1295" s="0" t="n">
        <f aca="false">H1294*P1295</f>
        <v>-19</v>
      </c>
      <c r="R1295" s="0" t="n">
        <f aca="false">R1294+P1295*S1294</f>
        <v>627</v>
      </c>
      <c r="S1295" s="0" t="n">
        <f aca="false">INT(R1295*$O$1/IF(N1295=1,E1295,D1295))*H1295</f>
        <v>-0</v>
      </c>
      <c r="T1295" s="0" t="n">
        <f aca="false">IF(N1295=1,ABS(S1295)+ABS(60),ABS(S1295-S1294))</f>
        <v>0</v>
      </c>
    </row>
    <row r="1296" customFormat="false" ht="15" hidden="false" customHeight="false" outlineLevel="0" collapsed="false">
      <c r="A1296" s="1" t="n">
        <v>37888</v>
      </c>
      <c r="B1296" s="2" t="n">
        <v>5722.36</v>
      </c>
      <c r="C1296" s="2" t="n">
        <v>90517</v>
      </c>
      <c r="D1296" s="2" t="n">
        <v>5745</v>
      </c>
      <c r="E1296" s="2" t="n">
        <v>5735</v>
      </c>
      <c r="F1296" s="2" t="n">
        <f aca="false">AVERAGE(B1237:B1296)</f>
        <v>5460.90166666666</v>
      </c>
      <c r="G1296" s="2" t="n">
        <f aca="false">AVERAGE(C1237:C1296)</f>
        <v>106747.066666667</v>
      </c>
      <c r="H1296" s="2" t="n">
        <f aca="false">SIGN(C1296-G1296)</f>
        <v>-1</v>
      </c>
      <c r="I1296" s="0" t="n">
        <f aca="false">B1296-B1295</f>
        <v>38.3499999999995</v>
      </c>
      <c r="J1296" s="0" t="n">
        <f aca="false">H1295*I1296</f>
        <v>-38.3499999999995</v>
      </c>
      <c r="K1296" s="0" t="n">
        <f aca="false">K1295+I1296*L1295</f>
        <v>10307.4599999998</v>
      </c>
      <c r="L1296" s="0" t="n">
        <f aca="false">INT(K1296*$O$1/B1296)*H1296</f>
        <v>-10</v>
      </c>
      <c r="M1296" s="0" t="n">
        <f aca="false">ABS(L1296-L1295)</f>
        <v>1</v>
      </c>
      <c r="N1296" s="0" t="n">
        <f aca="false">COUNTIF(工作表2!$A$2:$A$248,A1296)</f>
        <v>0</v>
      </c>
      <c r="P1296" s="0" t="n">
        <f aca="false">D1296-IF(N1295=1,E1295,D1295)</f>
        <v>31</v>
      </c>
      <c r="Q1296" s="0" t="n">
        <f aca="false">H1295*P1296</f>
        <v>-31</v>
      </c>
      <c r="R1296" s="0" t="n">
        <f aca="false">R1295+P1296*S1295</f>
        <v>627</v>
      </c>
      <c r="S1296" s="0" t="n">
        <f aca="false">INT(R1296*$O$1/IF(N1296=1,E1296,D1296))*H1296</f>
        <v>-0</v>
      </c>
      <c r="T1296" s="0" t="n">
        <f aca="false">IF(N1296=1,ABS(S1296)+ABS(60),ABS(S1296-S1295))</f>
        <v>0</v>
      </c>
    </row>
    <row r="1297" customFormat="false" ht="15" hidden="false" customHeight="false" outlineLevel="0" collapsed="false">
      <c r="A1297" s="1" t="n">
        <v>37889</v>
      </c>
      <c r="B1297" s="2" t="n">
        <v>5688.23</v>
      </c>
      <c r="C1297" s="2" t="n">
        <v>78920</v>
      </c>
      <c r="D1297" s="2" t="n">
        <v>5688</v>
      </c>
      <c r="E1297" s="2" t="n">
        <v>5676</v>
      </c>
      <c r="F1297" s="2" t="n">
        <f aca="false">AVERAGE(B1238:B1297)</f>
        <v>5470.78483333333</v>
      </c>
      <c r="G1297" s="2" t="n">
        <f aca="false">AVERAGE(C1238:C1297)</f>
        <v>105624.066666667</v>
      </c>
      <c r="H1297" s="2" t="n">
        <f aca="false">SIGN(C1297-G1297)</f>
        <v>-1</v>
      </c>
      <c r="I1297" s="0" t="n">
        <f aca="false">B1297-B1296</f>
        <v>-34.1300000000001</v>
      </c>
      <c r="J1297" s="0" t="n">
        <f aca="false">H1296*I1297</f>
        <v>34.1300000000001</v>
      </c>
      <c r="K1297" s="0" t="n">
        <f aca="false">K1296+I1297*L1296</f>
        <v>10648.7599999998</v>
      </c>
      <c r="L1297" s="0" t="n">
        <f aca="false">INT(K1297*$O$1/B1297)*H1297</f>
        <v>-11</v>
      </c>
      <c r="M1297" s="0" t="n">
        <f aca="false">ABS(L1297-L1296)</f>
        <v>1</v>
      </c>
      <c r="N1297" s="0" t="n">
        <f aca="false">COUNTIF(工作表2!$A$2:$A$248,A1297)</f>
        <v>0</v>
      </c>
      <c r="P1297" s="0" t="n">
        <f aca="false">D1297-IF(N1296=1,E1296,D1296)</f>
        <v>-57</v>
      </c>
      <c r="Q1297" s="0" t="n">
        <f aca="false">H1296*P1297</f>
        <v>57</v>
      </c>
      <c r="R1297" s="0" t="n">
        <f aca="false">R1296+P1297*S1296</f>
        <v>627</v>
      </c>
      <c r="S1297" s="0" t="n">
        <f aca="false">INT(R1297*$O$1/IF(N1297=1,E1297,D1297))*H1297</f>
        <v>-0</v>
      </c>
      <c r="T1297" s="0" t="n">
        <f aca="false">IF(N1297=1,ABS(S1297)+ABS(60),ABS(S1297-S1296))</f>
        <v>0</v>
      </c>
    </row>
    <row r="1298" customFormat="false" ht="15" hidden="false" customHeight="false" outlineLevel="0" collapsed="false">
      <c r="A1298" s="1" t="n">
        <v>37890</v>
      </c>
      <c r="B1298" s="2" t="n">
        <v>5650.11</v>
      </c>
      <c r="C1298" s="2" t="n">
        <v>65598</v>
      </c>
      <c r="D1298" s="2" t="n">
        <v>5687</v>
      </c>
      <c r="E1298" s="2" t="n">
        <v>5683</v>
      </c>
      <c r="F1298" s="2" t="n">
        <f aca="false">AVERAGE(B1239:B1298)</f>
        <v>5480.0315</v>
      </c>
      <c r="G1298" s="2" t="n">
        <f aca="false">AVERAGE(C1239:C1298)</f>
        <v>103958.7</v>
      </c>
      <c r="H1298" s="2" t="n">
        <f aca="false">SIGN(C1298-G1298)</f>
        <v>-1</v>
      </c>
      <c r="I1298" s="0" t="n">
        <f aca="false">B1298-B1297</f>
        <v>-38.1199999999999</v>
      </c>
      <c r="J1298" s="0" t="n">
        <f aca="false">H1297*I1298</f>
        <v>38.1199999999999</v>
      </c>
      <c r="K1298" s="0" t="n">
        <f aca="false">K1297+I1298*L1297</f>
        <v>11068.0799999998</v>
      </c>
      <c r="L1298" s="0" t="n">
        <f aca="false">INT(K1298*$O$1/B1298)*H1298</f>
        <v>-11</v>
      </c>
      <c r="M1298" s="0" t="n">
        <f aca="false">ABS(L1298-L1297)</f>
        <v>0</v>
      </c>
      <c r="N1298" s="0" t="n">
        <f aca="false">COUNTIF(工作表2!$A$2:$A$248,A1298)</f>
        <v>0</v>
      </c>
      <c r="P1298" s="0" t="n">
        <f aca="false">D1298-IF(N1297=1,E1297,D1297)</f>
        <v>-1</v>
      </c>
      <c r="Q1298" s="0" t="n">
        <f aca="false">H1297*P1298</f>
        <v>1</v>
      </c>
      <c r="R1298" s="0" t="n">
        <f aca="false">R1297+P1298*S1297</f>
        <v>627</v>
      </c>
      <c r="S1298" s="0" t="n">
        <f aca="false">INT(R1298*$O$1/IF(N1298=1,E1298,D1298))*H1298</f>
        <v>-0</v>
      </c>
      <c r="T1298" s="0" t="n">
        <f aca="false">IF(N1298=1,ABS(S1298)+ABS(60),ABS(S1298-S1297))</f>
        <v>0</v>
      </c>
    </row>
    <row r="1299" customFormat="false" ht="15" hidden="false" customHeight="false" outlineLevel="0" collapsed="false">
      <c r="A1299" s="1" t="n">
        <v>37893</v>
      </c>
      <c r="B1299" s="2" t="n">
        <v>5643.5</v>
      </c>
      <c r="C1299" s="2" t="n">
        <v>55065</v>
      </c>
      <c r="D1299" s="2" t="n">
        <v>5665</v>
      </c>
      <c r="E1299" s="2" t="n">
        <v>5674</v>
      </c>
      <c r="F1299" s="2" t="n">
        <f aca="false">AVERAGE(B1240:B1299)</f>
        <v>5488.22566666666</v>
      </c>
      <c r="G1299" s="2" t="n">
        <f aca="false">AVERAGE(C1240:C1299)</f>
        <v>102894.933333333</v>
      </c>
      <c r="H1299" s="2" t="n">
        <f aca="false">SIGN(C1299-G1299)</f>
        <v>-1</v>
      </c>
      <c r="I1299" s="0" t="n">
        <f aca="false">B1299-B1298</f>
        <v>-6.60999999999967</v>
      </c>
      <c r="J1299" s="0" t="n">
        <f aca="false">H1298*I1299</f>
        <v>6.60999999999967</v>
      </c>
      <c r="K1299" s="0" t="n">
        <f aca="false">K1298+I1299*L1298</f>
        <v>11140.7899999998</v>
      </c>
      <c r="L1299" s="0" t="n">
        <f aca="false">INT(K1299*$O$1/B1299)*H1299</f>
        <v>-11</v>
      </c>
      <c r="M1299" s="0" t="n">
        <f aca="false">ABS(L1299-L1298)</f>
        <v>0</v>
      </c>
      <c r="N1299" s="0" t="n">
        <f aca="false">COUNTIF(工作表2!$A$2:$A$248,A1299)</f>
        <v>0</v>
      </c>
      <c r="P1299" s="0" t="n">
        <f aca="false">D1299-IF(N1298=1,E1298,D1298)</f>
        <v>-22</v>
      </c>
      <c r="Q1299" s="0" t="n">
        <f aca="false">H1298*P1299</f>
        <v>22</v>
      </c>
      <c r="R1299" s="0" t="n">
        <f aca="false">R1298+P1299*S1298</f>
        <v>627</v>
      </c>
      <c r="S1299" s="0" t="n">
        <f aca="false">INT(R1299*$O$1/IF(N1299=1,E1299,D1299))*H1299</f>
        <v>-0</v>
      </c>
      <c r="T1299" s="0" t="n">
        <f aca="false">IF(N1299=1,ABS(S1299)+ABS(60),ABS(S1299-S1298))</f>
        <v>0</v>
      </c>
    </row>
    <row r="1300" customFormat="false" ht="15" hidden="false" customHeight="false" outlineLevel="0" collapsed="false">
      <c r="A1300" s="1" t="n">
        <v>37894</v>
      </c>
      <c r="B1300" s="2" t="n">
        <v>5611.41</v>
      </c>
      <c r="C1300" s="2" t="n">
        <v>50545</v>
      </c>
      <c r="D1300" s="2" t="n">
        <v>5641</v>
      </c>
      <c r="E1300" s="2" t="n">
        <v>5640</v>
      </c>
      <c r="F1300" s="2" t="n">
        <f aca="false">AVERAGE(B1241:B1300)</f>
        <v>5493.04483333333</v>
      </c>
      <c r="G1300" s="2" t="n">
        <f aca="false">AVERAGE(C1241:C1300)</f>
        <v>100896.2</v>
      </c>
      <c r="H1300" s="2" t="n">
        <f aca="false">SIGN(C1300-G1300)</f>
        <v>-1</v>
      </c>
      <c r="I1300" s="0" t="n">
        <f aca="false">B1300-B1299</f>
        <v>-32.0900000000001</v>
      </c>
      <c r="J1300" s="0" t="n">
        <f aca="false">H1299*I1300</f>
        <v>32.0900000000001</v>
      </c>
      <c r="K1300" s="0" t="n">
        <f aca="false">K1299+I1300*L1299</f>
        <v>11493.7799999998</v>
      </c>
      <c r="L1300" s="0" t="n">
        <f aca="false">INT(K1300*$O$1/B1300)*H1300</f>
        <v>-12</v>
      </c>
      <c r="M1300" s="0" t="n">
        <f aca="false">ABS(L1300-L1299)</f>
        <v>1</v>
      </c>
      <c r="N1300" s="0" t="n">
        <f aca="false">COUNTIF(工作表2!$A$2:$A$248,A1300)</f>
        <v>0</v>
      </c>
      <c r="P1300" s="0" t="n">
        <f aca="false">D1300-IF(N1299=1,E1299,D1299)</f>
        <v>-24</v>
      </c>
      <c r="Q1300" s="0" t="n">
        <f aca="false">H1299*P1300</f>
        <v>24</v>
      </c>
      <c r="R1300" s="0" t="n">
        <f aca="false">R1299+P1300*S1299</f>
        <v>627</v>
      </c>
      <c r="S1300" s="0" t="n">
        <f aca="false">INT(R1300*$O$1/IF(N1300=1,E1300,D1300))*H1300</f>
        <v>-0</v>
      </c>
      <c r="T1300" s="0" t="n">
        <f aca="false">IF(N1300=1,ABS(S1300)+ABS(60),ABS(S1300-S1299))</f>
        <v>0</v>
      </c>
    </row>
    <row r="1301" customFormat="false" ht="15" hidden="false" customHeight="false" outlineLevel="0" collapsed="false">
      <c r="A1301" s="1" t="n">
        <v>37895</v>
      </c>
      <c r="B1301" s="2" t="n">
        <v>5581.66</v>
      </c>
      <c r="C1301" s="2" t="n">
        <v>49687</v>
      </c>
      <c r="D1301" s="2" t="n">
        <v>5630</v>
      </c>
      <c r="E1301" s="2" t="n">
        <v>5620</v>
      </c>
      <c r="F1301" s="2" t="n">
        <f aca="false">AVERAGE(B1242:B1301)</f>
        <v>5496.60633333333</v>
      </c>
      <c r="G1301" s="2" t="n">
        <f aca="false">AVERAGE(C1242:C1301)</f>
        <v>98447.9833333333</v>
      </c>
      <c r="H1301" s="2" t="n">
        <f aca="false">SIGN(C1301-G1301)</f>
        <v>-1</v>
      </c>
      <c r="I1301" s="0" t="n">
        <f aca="false">B1301-B1300</f>
        <v>-29.75</v>
      </c>
      <c r="J1301" s="0" t="n">
        <f aca="false">H1300*I1301</f>
        <v>29.75</v>
      </c>
      <c r="K1301" s="0" t="n">
        <f aca="false">K1300+I1301*L1300</f>
        <v>11850.7799999998</v>
      </c>
      <c r="L1301" s="0" t="n">
        <f aca="false">INT(K1301*$O$1/B1301)*H1301</f>
        <v>-12</v>
      </c>
      <c r="M1301" s="0" t="n">
        <f aca="false">ABS(L1301-L1300)</f>
        <v>0</v>
      </c>
      <c r="N1301" s="0" t="n">
        <f aca="false">COUNTIF(工作表2!$A$2:$A$248,A1301)</f>
        <v>0</v>
      </c>
      <c r="P1301" s="0" t="n">
        <f aca="false">D1301-IF(N1300=1,E1300,D1300)</f>
        <v>-11</v>
      </c>
      <c r="Q1301" s="0" t="n">
        <f aca="false">H1300*P1301</f>
        <v>11</v>
      </c>
      <c r="R1301" s="0" t="n">
        <f aca="false">R1300+P1301*S1300</f>
        <v>627</v>
      </c>
      <c r="S1301" s="0" t="n">
        <f aca="false">INT(R1301*$O$1/IF(N1301=1,E1301,D1301))*H1301</f>
        <v>-0</v>
      </c>
      <c r="T1301" s="0" t="n">
        <f aca="false">IF(N1301=1,ABS(S1301)+ABS(60),ABS(S1301-S1300))</f>
        <v>0</v>
      </c>
    </row>
    <row r="1302" customFormat="false" ht="15" hidden="false" customHeight="false" outlineLevel="0" collapsed="false">
      <c r="A1302" s="1" t="n">
        <v>37896</v>
      </c>
      <c r="B1302" s="2" t="n">
        <v>5699.86</v>
      </c>
      <c r="C1302" s="2" t="n">
        <v>76797</v>
      </c>
      <c r="D1302" s="2" t="n">
        <v>5720</v>
      </c>
      <c r="E1302" s="2" t="n">
        <v>5716</v>
      </c>
      <c r="F1302" s="2" t="n">
        <f aca="false">AVERAGE(B1243:B1302)</f>
        <v>5502.28883333333</v>
      </c>
      <c r="G1302" s="2" t="n">
        <f aca="false">AVERAGE(C1243:C1302)</f>
        <v>97276.0166666667</v>
      </c>
      <c r="H1302" s="2" t="n">
        <f aca="false">SIGN(C1302-G1302)</f>
        <v>-1</v>
      </c>
      <c r="I1302" s="0" t="n">
        <f aca="false">B1302-B1301</f>
        <v>118.2</v>
      </c>
      <c r="J1302" s="0" t="n">
        <f aca="false">H1301*I1302</f>
        <v>-118.2</v>
      </c>
      <c r="K1302" s="0" t="n">
        <f aca="false">K1301+I1302*L1301</f>
        <v>10432.3799999998</v>
      </c>
      <c r="L1302" s="0" t="n">
        <f aca="false">INT(K1302*$O$1/B1302)*H1302</f>
        <v>-10</v>
      </c>
      <c r="M1302" s="0" t="n">
        <f aca="false">ABS(L1302-L1301)</f>
        <v>2</v>
      </c>
      <c r="N1302" s="0" t="n">
        <f aca="false">COUNTIF(工作表2!$A$2:$A$248,A1302)</f>
        <v>0</v>
      </c>
      <c r="P1302" s="0" t="n">
        <f aca="false">D1302-IF(N1301=1,E1301,D1301)</f>
        <v>90</v>
      </c>
      <c r="Q1302" s="0" t="n">
        <f aca="false">H1301*P1302</f>
        <v>-90</v>
      </c>
      <c r="R1302" s="0" t="n">
        <f aca="false">R1301+P1302*S1301</f>
        <v>627</v>
      </c>
      <c r="S1302" s="0" t="n">
        <f aca="false">INT(R1302*$O$1/IF(N1302=1,E1302,D1302))*H1302</f>
        <v>-0</v>
      </c>
      <c r="T1302" s="0" t="n">
        <f aca="false">IF(N1302=1,ABS(S1302)+ABS(60),ABS(S1302-S1301))</f>
        <v>0</v>
      </c>
    </row>
    <row r="1303" customFormat="false" ht="15" hidden="false" customHeight="false" outlineLevel="0" collapsed="false">
      <c r="A1303" s="1" t="n">
        <v>37897</v>
      </c>
      <c r="B1303" s="2" t="n">
        <v>5747.79</v>
      </c>
      <c r="C1303" s="2" t="n">
        <v>87605</v>
      </c>
      <c r="D1303" s="2" t="n">
        <v>5742</v>
      </c>
      <c r="E1303" s="2" t="n">
        <v>5740</v>
      </c>
      <c r="F1303" s="2" t="n">
        <f aca="false">AVERAGE(B1244:B1303)</f>
        <v>5510.04566666666</v>
      </c>
      <c r="G1303" s="2" t="n">
        <f aca="false">AVERAGE(C1244:C1303)</f>
        <v>96588.0833333333</v>
      </c>
      <c r="H1303" s="2" t="n">
        <f aca="false">SIGN(C1303-G1303)</f>
        <v>-1</v>
      </c>
      <c r="I1303" s="0" t="n">
        <f aca="false">B1303-B1302</f>
        <v>47.9300000000003</v>
      </c>
      <c r="J1303" s="0" t="n">
        <f aca="false">H1302*I1303</f>
        <v>-47.9300000000003</v>
      </c>
      <c r="K1303" s="0" t="n">
        <f aca="false">K1302+I1303*L1302</f>
        <v>9953.07999999984</v>
      </c>
      <c r="L1303" s="0" t="n">
        <f aca="false">INT(K1303*$O$1/B1303)*H1303</f>
        <v>-10</v>
      </c>
      <c r="M1303" s="0" t="n">
        <f aca="false">ABS(L1303-L1302)</f>
        <v>0</v>
      </c>
      <c r="N1303" s="0" t="n">
        <f aca="false">COUNTIF(工作表2!$A$2:$A$248,A1303)</f>
        <v>0</v>
      </c>
      <c r="P1303" s="0" t="n">
        <f aca="false">D1303-IF(N1302=1,E1302,D1302)</f>
        <v>22</v>
      </c>
      <c r="Q1303" s="0" t="n">
        <f aca="false">H1302*P1303</f>
        <v>-22</v>
      </c>
      <c r="R1303" s="0" t="n">
        <f aca="false">R1302+P1303*S1302</f>
        <v>627</v>
      </c>
      <c r="S1303" s="0" t="n">
        <f aca="false">INT(R1303*$O$1/IF(N1303=1,E1303,D1303))*H1303</f>
        <v>-0</v>
      </c>
      <c r="T1303" s="0" t="n">
        <f aca="false">IF(N1303=1,ABS(S1303)+ABS(60),ABS(S1303-S1302))</f>
        <v>0</v>
      </c>
    </row>
    <row r="1304" customFormat="false" ht="15" hidden="false" customHeight="false" outlineLevel="0" collapsed="false">
      <c r="A1304" s="1" t="n">
        <v>37900</v>
      </c>
      <c r="B1304" s="2" t="n">
        <v>5851.2</v>
      </c>
      <c r="C1304" s="2" t="n">
        <v>125196</v>
      </c>
      <c r="D1304" s="2" t="n">
        <v>5829</v>
      </c>
      <c r="E1304" s="2" t="n">
        <v>5832</v>
      </c>
      <c r="F1304" s="2" t="n">
        <f aca="false">AVERAGE(B1245:B1304)</f>
        <v>5520.233</v>
      </c>
      <c r="G1304" s="2" t="n">
        <f aca="false">AVERAGE(C1245:C1304)</f>
        <v>96702.8166666667</v>
      </c>
      <c r="H1304" s="2" t="n">
        <f aca="false">SIGN(C1304-G1304)</f>
        <v>1</v>
      </c>
      <c r="I1304" s="0" t="n">
        <f aca="false">B1304-B1303</f>
        <v>103.41</v>
      </c>
      <c r="J1304" s="0" t="n">
        <f aca="false">H1303*I1304</f>
        <v>-103.41</v>
      </c>
      <c r="K1304" s="0" t="n">
        <f aca="false">K1303+I1304*L1303</f>
        <v>8918.97999999984</v>
      </c>
      <c r="L1304" s="0" t="n">
        <f aca="false">INT(K1304*$O$1/B1304)*H1304</f>
        <v>9</v>
      </c>
      <c r="M1304" s="0" t="n">
        <f aca="false">ABS(L1304-L1303)</f>
        <v>19</v>
      </c>
      <c r="N1304" s="0" t="n">
        <f aca="false">COUNTIF(工作表2!$A$2:$A$248,A1304)</f>
        <v>0</v>
      </c>
      <c r="P1304" s="0" t="n">
        <f aca="false">D1304-IF(N1303=1,E1303,D1303)</f>
        <v>87</v>
      </c>
      <c r="Q1304" s="0" t="n">
        <f aca="false">H1303*P1304</f>
        <v>-87</v>
      </c>
      <c r="R1304" s="0" t="n">
        <f aca="false">R1303+P1304*S1303</f>
        <v>627</v>
      </c>
      <c r="S1304" s="0" t="n">
        <f aca="false">INT(R1304*$O$1/IF(N1304=1,E1304,D1304))*H1304</f>
        <v>0</v>
      </c>
      <c r="T1304" s="0" t="n">
        <f aca="false">IF(N1304=1,ABS(S1304)+ABS(60),ABS(S1304-S1303))</f>
        <v>0</v>
      </c>
    </row>
    <row r="1305" customFormat="false" ht="15" hidden="false" customHeight="false" outlineLevel="0" collapsed="false">
      <c r="A1305" s="1" t="n">
        <v>37901</v>
      </c>
      <c r="B1305" s="2" t="n">
        <v>5856.68</v>
      </c>
      <c r="C1305" s="2" t="n">
        <v>106419</v>
      </c>
      <c r="D1305" s="2" t="n">
        <v>5855</v>
      </c>
      <c r="E1305" s="2" t="n">
        <v>5850</v>
      </c>
      <c r="F1305" s="2" t="n">
        <f aca="false">AVERAGE(B1246:B1305)</f>
        <v>5528.67866666667</v>
      </c>
      <c r="G1305" s="2" t="n">
        <f aca="false">AVERAGE(C1246:C1305)</f>
        <v>96092.05</v>
      </c>
      <c r="H1305" s="2" t="n">
        <f aca="false">SIGN(C1305-G1305)</f>
        <v>1</v>
      </c>
      <c r="I1305" s="0" t="n">
        <f aca="false">B1305-B1304</f>
        <v>5.48000000000047</v>
      </c>
      <c r="J1305" s="0" t="n">
        <f aca="false">H1304*I1305</f>
        <v>5.48000000000047</v>
      </c>
      <c r="K1305" s="0" t="n">
        <f aca="false">K1304+I1305*L1304</f>
        <v>8968.29999999984</v>
      </c>
      <c r="L1305" s="0" t="n">
        <f aca="false">INT(K1305*$O$1/B1305)*H1305</f>
        <v>9</v>
      </c>
      <c r="M1305" s="0" t="n">
        <f aca="false">ABS(L1305-L1304)</f>
        <v>0</v>
      </c>
      <c r="N1305" s="0" t="n">
        <f aca="false">COUNTIF(工作表2!$A$2:$A$248,A1305)</f>
        <v>0</v>
      </c>
      <c r="P1305" s="0" t="n">
        <f aca="false">D1305-IF(N1304=1,E1304,D1304)</f>
        <v>26</v>
      </c>
      <c r="Q1305" s="0" t="n">
        <f aca="false">H1304*P1305</f>
        <v>26</v>
      </c>
      <c r="R1305" s="0" t="n">
        <f aca="false">R1304+P1305*S1304</f>
        <v>627</v>
      </c>
      <c r="S1305" s="0" t="n">
        <f aca="false">INT(R1305*$O$1/IF(N1305=1,E1305,D1305))*H1305</f>
        <v>0</v>
      </c>
      <c r="T1305" s="0" t="n">
        <f aca="false">IF(N1305=1,ABS(S1305)+ABS(60),ABS(S1305-S1304))</f>
        <v>0</v>
      </c>
    </row>
    <row r="1306" customFormat="false" ht="15" hidden="false" customHeight="false" outlineLevel="0" collapsed="false">
      <c r="A1306" s="1" t="n">
        <v>37902</v>
      </c>
      <c r="B1306" s="2" t="n">
        <v>5821.8</v>
      </c>
      <c r="C1306" s="2" t="n">
        <v>102268</v>
      </c>
      <c r="D1306" s="2" t="n">
        <v>5834</v>
      </c>
      <c r="E1306" s="2" t="n">
        <v>5825</v>
      </c>
      <c r="F1306" s="2" t="n">
        <f aca="false">AVERAGE(B1247:B1306)</f>
        <v>5536.77766666666</v>
      </c>
      <c r="G1306" s="2" t="n">
        <f aca="false">AVERAGE(C1247:C1306)</f>
        <v>95575.7</v>
      </c>
      <c r="H1306" s="2" t="n">
        <f aca="false">SIGN(C1306-G1306)</f>
        <v>1</v>
      </c>
      <c r="I1306" s="0" t="n">
        <f aca="false">B1306-B1305</f>
        <v>-34.8800000000001</v>
      </c>
      <c r="J1306" s="0" t="n">
        <f aca="false">H1305*I1306</f>
        <v>-34.8800000000001</v>
      </c>
      <c r="K1306" s="0" t="n">
        <f aca="false">K1305+I1306*L1305</f>
        <v>8654.37999999984</v>
      </c>
      <c r="L1306" s="0" t="n">
        <f aca="false">INT(K1306*$O$1/B1306)*H1306</f>
        <v>8</v>
      </c>
      <c r="M1306" s="0" t="n">
        <f aca="false">ABS(L1306-L1305)</f>
        <v>1</v>
      </c>
      <c r="N1306" s="0" t="n">
        <f aca="false">COUNTIF(工作表2!$A$2:$A$248,A1306)</f>
        <v>0</v>
      </c>
      <c r="P1306" s="0" t="n">
        <f aca="false">D1306-IF(N1305=1,E1305,D1305)</f>
        <v>-21</v>
      </c>
      <c r="Q1306" s="0" t="n">
        <f aca="false">H1305*P1306</f>
        <v>-21</v>
      </c>
      <c r="R1306" s="0" t="n">
        <f aca="false">R1305+P1306*S1305</f>
        <v>627</v>
      </c>
      <c r="S1306" s="0" t="n">
        <f aca="false">INT(R1306*$O$1/IF(N1306=1,E1306,D1306))*H1306</f>
        <v>0</v>
      </c>
      <c r="T1306" s="0" t="n">
        <f aca="false">IF(N1306=1,ABS(S1306)+ABS(60),ABS(S1306-S1305))</f>
        <v>0</v>
      </c>
    </row>
    <row r="1307" customFormat="false" ht="15" hidden="false" customHeight="false" outlineLevel="0" collapsed="false">
      <c r="A1307" s="1" t="n">
        <v>37903</v>
      </c>
      <c r="B1307" s="2" t="n">
        <v>5869.88</v>
      </c>
      <c r="C1307" s="2" t="n">
        <v>115598</v>
      </c>
      <c r="D1307" s="2" t="n">
        <v>5894</v>
      </c>
      <c r="E1307" s="2" t="n">
        <v>5890</v>
      </c>
      <c r="F1307" s="2" t="n">
        <f aca="false">AVERAGE(B1248:B1307)</f>
        <v>5544.37783333333</v>
      </c>
      <c r="G1307" s="2" t="n">
        <f aca="false">AVERAGE(C1248:C1307)</f>
        <v>94982.75</v>
      </c>
      <c r="H1307" s="2" t="n">
        <f aca="false">SIGN(C1307-G1307)</f>
        <v>1</v>
      </c>
      <c r="I1307" s="0" t="n">
        <f aca="false">B1307-B1306</f>
        <v>48.0799999999999</v>
      </c>
      <c r="J1307" s="0" t="n">
        <f aca="false">H1306*I1307</f>
        <v>48.0799999999999</v>
      </c>
      <c r="K1307" s="0" t="n">
        <f aca="false">K1306+I1307*L1306</f>
        <v>9039.01999999984</v>
      </c>
      <c r="L1307" s="0" t="n">
        <f aca="false">INT(K1307*$O$1/B1307)*H1307</f>
        <v>9</v>
      </c>
      <c r="M1307" s="0" t="n">
        <f aca="false">ABS(L1307-L1306)</f>
        <v>1</v>
      </c>
      <c r="N1307" s="0" t="n">
        <f aca="false">COUNTIF(工作表2!$A$2:$A$248,A1307)</f>
        <v>0</v>
      </c>
      <c r="P1307" s="0" t="n">
        <f aca="false">D1307-IF(N1306=1,E1306,D1306)</f>
        <v>60</v>
      </c>
      <c r="Q1307" s="0" t="n">
        <f aca="false">H1306*P1307</f>
        <v>60</v>
      </c>
      <c r="R1307" s="0" t="n">
        <f aca="false">R1306+P1307*S1306</f>
        <v>627</v>
      </c>
      <c r="S1307" s="0" t="n">
        <f aca="false">INT(R1307*$O$1/IF(N1307=1,E1307,D1307))*H1307</f>
        <v>0</v>
      </c>
      <c r="T1307" s="0" t="n">
        <f aca="false">IF(N1307=1,ABS(S1307)+ABS(60),ABS(S1307-S1306))</f>
        <v>0</v>
      </c>
    </row>
    <row r="1308" customFormat="false" ht="15" hidden="false" customHeight="false" outlineLevel="0" collapsed="false">
      <c r="A1308" s="1" t="n">
        <v>37907</v>
      </c>
      <c r="B1308" s="2" t="n">
        <v>5972.47</v>
      </c>
      <c r="C1308" s="2" t="n">
        <v>125626</v>
      </c>
      <c r="D1308" s="2" t="n">
        <v>6028</v>
      </c>
      <c r="E1308" s="2" t="n">
        <v>5999</v>
      </c>
      <c r="F1308" s="2" t="n">
        <f aca="false">AVERAGE(B1249:B1308)</f>
        <v>5555.59383333333</v>
      </c>
      <c r="G1308" s="2" t="n">
        <f aca="false">AVERAGE(C1249:C1308)</f>
        <v>94737.25</v>
      </c>
      <c r="H1308" s="2" t="n">
        <f aca="false">SIGN(C1308-G1308)</f>
        <v>1</v>
      </c>
      <c r="I1308" s="0" t="n">
        <f aca="false">B1308-B1307</f>
        <v>102.59</v>
      </c>
      <c r="J1308" s="0" t="n">
        <f aca="false">H1307*I1308</f>
        <v>102.59</v>
      </c>
      <c r="K1308" s="0" t="n">
        <f aca="false">K1307+I1308*L1307</f>
        <v>9962.32999999984</v>
      </c>
      <c r="L1308" s="0" t="n">
        <f aca="false">INT(K1308*$O$1/B1308)*H1308</f>
        <v>10</v>
      </c>
      <c r="M1308" s="0" t="n">
        <f aca="false">ABS(L1308-L1307)</f>
        <v>1</v>
      </c>
      <c r="N1308" s="0" t="n">
        <f aca="false">COUNTIF(工作表2!$A$2:$A$248,A1308)</f>
        <v>0</v>
      </c>
      <c r="P1308" s="0" t="n">
        <f aca="false">D1308-IF(N1307=1,E1307,D1307)</f>
        <v>134</v>
      </c>
      <c r="Q1308" s="0" t="n">
        <f aca="false">H1307*P1308</f>
        <v>134</v>
      </c>
      <c r="R1308" s="0" t="n">
        <f aca="false">R1307+P1308*S1307</f>
        <v>627</v>
      </c>
      <c r="S1308" s="0" t="n">
        <f aca="false">INT(R1308*$O$1/IF(N1308=1,E1308,D1308))*H1308</f>
        <v>0</v>
      </c>
      <c r="T1308" s="0" t="n">
        <f aca="false">IF(N1308=1,ABS(S1308)+ABS(60),ABS(S1308-S1307))</f>
        <v>0</v>
      </c>
    </row>
    <row r="1309" customFormat="false" ht="15" hidden="false" customHeight="false" outlineLevel="0" collapsed="false">
      <c r="A1309" s="1" t="n">
        <v>37908</v>
      </c>
      <c r="B1309" s="2" t="n">
        <v>5938.42</v>
      </c>
      <c r="C1309" s="2" t="n">
        <v>121689</v>
      </c>
      <c r="D1309" s="2" t="n">
        <v>5979</v>
      </c>
      <c r="E1309" s="2" t="n">
        <v>5982</v>
      </c>
      <c r="F1309" s="2" t="n">
        <f aca="false">AVERAGE(B1250:B1309)</f>
        <v>5566.4445</v>
      </c>
      <c r="G1309" s="2" t="n">
        <f aca="false">AVERAGE(C1250:C1309)</f>
        <v>95076.3333333333</v>
      </c>
      <c r="H1309" s="2" t="n">
        <f aca="false">SIGN(C1309-G1309)</f>
        <v>1</v>
      </c>
      <c r="I1309" s="0" t="n">
        <f aca="false">B1309-B1308</f>
        <v>-34.0500000000002</v>
      </c>
      <c r="J1309" s="0" t="n">
        <f aca="false">H1308*I1309</f>
        <v>-34.0500000000002</v>
      </c>
      <c r="K1309" s="0" t="n">
        <f aca="false">K1308+I1309*L1308</f>
        <v>9621.82999999984</v>
      </c>
      <c r="L1309" s="0" t="n">
        <f aca="false">INT(K1309*$O$1/B1309)*H1309</f>
        <v>9</v>
      </c>
      <c r="M1309" s="0" t="n">
        <f aca="false">ABS(L1309-L1308)</f>
        <v>1</v>
      </c>
      <c r="N1309" s="0" t="n">
        <f aca="false">COUNTIF(工作表2!$A$2:$A$248,A1309)</f>
        <v>0</v>
      </c>
      <c r="P1309" s="0" t="n">
        <f aca="false">D1309-IF(N1308=1,E1308,D1308)</f>
        <v>-49</v>
      </c>
      <c r="Q1309" s="0" t="n">
        <f aca="false">H1308*P1309</f>
        <v>-49</v>
      </c>
      <c r="R1309" s="0" t="n">
        <f aca="false">R1308+P1309*S1308</f>
        <v>627</v>
      </c>
      <c r="S1309" s="0" t="n">
        <f aca="false">INT(R1309*$O$1/IF(N1309=1,E1309,D1309))*H1309</f>
        <v>0</v>
      </c>
      <c r="T1309" s="0" t="n">
        <f aca="false">IF(N1309=1,ABS(S1309)+ABS(60),ABS(S1309-S1308))</f>
        <v>0</v>
      </c>
    </row>
    <row r="1310" customFormat="false" ht="15" hidden="false" customHeight="false" outlineLevel="0" collapsed="false">
      <c r="A1310" s="1" t="n">
        <v>37909</v>
      </c>
      <c r="B1310" s="2" t="n">
        <v>5924.38</v>
      </c>
      <c r="C1310" s="2" t="n">
        <v>105353</v>
      </c>
      <c r="D1310" s="2" t="n">
        <v>5950</v>
      </c>
      <c r="E1310" s="2" t="n">
        <v>5973</v>
      </c>
      <c r="F1310" s="2" t="n">
        <f aca="false">AVERAGE(B1251:B1310)</f>
        <v>5578.19583333333</v>
      </c>
      <c r="G1310" s="2" t="n">
        <f aca="false">AVERAGE(C1251:C1310)</f>
        <v>95255.8333333333</v>
      </c>
      <c r="H1310" s="2" t="n">
        <f aca="false">SIGN(C1310-G1310)</f>
        <v>1</v>
      </c>
      <c r="I1310" s="0" t="n">
        <f aca="false">B1310-B1309</f>
        <v>-14.04</v>
      </c>
      <c r="J1310" s="0" t="n">
        <f aca="false">H1309*I1310</f>
        <v>-14.04</v>
      </c>
      <c r="K1310" s="0" t="n">
        <f aca="false">K1309+I1310*L1309</f>
        <v>9495.46999999984</v>
      </c>
      <c r="L1310" s="0" t="n">
        <f aca="false">INT(K1310*$O$1/B1310)*H1310</f>
        <v>9</v>
      </c>
      <c r="M1310" s="0" t="n">
        <f aca="false">ABS(L1310-L1309)</f>
        <v>0</v>
      </c>
      <c r="N1310" s="0" t="n">
        <f aca="false">COUNTIF(工作表2!$A$2:$A$248,A1310)</f>
        <v>1</v>
      </c>
      <c r="P1310" s="0" t="n">
        <f aca="false">D1310-IF(N1309=1,E1309,D1309)</f>
        <v>-29</v>
      </c>
      <c r="Q1310" s="0" t="n">
        <f aca="false">H1309*P1310</f>
        <v>-29</v>
      </c>
      <c r="R1310" s="0" t="n">
        <f aca="false">R1309+P1310*S1309</f>
        <v>627</v>
      </c>
      <c r="S1310" s="0" t="n">
        <f aca="false">INT(R1310*$O$1/IF(N1310=1,E1310,D1310))*H1310</f>
        <v>0</v>
      </c>
      <c r="T1310" s="0" t="n">
        <f aca="false">IF(N1310=1,ABS(S1310)+ABS(60),ABS(S1310-S1309))</f>
        <v>60</v>
      </c>
    </row>
    <row r="1311" customFormat="false" ht="15" hidden="false" customHeight="false" outlineLevel="0" collapsed="false">
      <c r="A1311" s="1" t="n">
        <v>37910</v>
      </c>
      <c r="B1311" s="2" t="n">
        <v>6035.74</v>
      </c>
      <c r="C1311" s="2" t="n">
        <v>135842</v>
      </c>
      <c r="D1311" s="2" t="n">
        <v>6060</v>
      </c>
      <c r="E1311" s="2" t="n">
        <v>6065</v>
      </c>
      <c r="F1311" s="2" t="n">
        <f aca="false">AVERAGE(B1252:B1311)</f>
        <v>5591.108</v>
      </c>
      <c r="G1311" s="2" t="n">
        <f aca="false">AVERAGE(C1252:C1311)</f>
        <v>96066.6333333333</v>
      </c>
      <c r="H1311" s="2" t="n">
        <f aca="false">SIGN(C1311-G1311)</f>
        <v>1</v>
      </c>
      <c r="I1311" s="0" t="n">
        <f aca="false">B1311-B1310</f>
        <v>111.36</v>
      </c>
      <c r="J1311" s="0" t="n">
        <f aca="false">H1310*I1311</f>
        <v>111.36</v>
      </c>
      <c r="K1311" s="0" t="n">
        <f aca="false">K1310+I1311*L1310</f>
        <v>10497.7099999998</v>
      </c>
      <c r="L1311" s="0" t="n">
        <f aca="false">INT(K1311*$O$1/B1311)*H1311</f>
        <v>10</v>
      </c>
      <c r="M1311" s="0" t="n">
        <f aca="false">ABS(L1311-L1310)</f>
        <v>1</v>
      </c>
      <c r="N1311" s="0" t="n">
        <f aca="false">COUNTIF(工作表2!$A$2:$A$248,A1311)</f>
        <v>0</v>
      </c>
      <c r="P1311" s="0" t="n">
        <f aca="false">D1311-IF(N1310=1,E1310,D1310)</f>
        <v>87</v>
      </c>
      <c r="Q1311" s="0" t="n">
        <f aca="false">H1310*P1311</f>
        <v>87</v>
      </c>
      <c r="R1311" s="0" t="n">
        <f aca="false">R1310+P1311*S1310</f>
        <v>627</v>
      </c>
      <c r="S1311" s="0" t="n">
        <f aca="false">INT(R1311*$O$1/IF(N1311=1,E1311,D1311))*H1311</f>
        <v>0</v>
      </c>
      <c r="T1311" s="0" t="n">
        <f aca="false">IF(N1311=1,ABS(S1311)+ABS(60),ABS(S1311-S1310))</f>
        <v>0</v>
      </c>
    </row>
    <row r="1312" customFormat="false" ht="15" hidden="false" customHeight="false" outlineLevel="0" collapsed="false">
      <c r="A1312" s="1" t="n">
        <v>37911</v>
      </c>
      <c r="B1312" s="2" t="n">
        <v>6042.71</v>
      </c>
      <c r="C1312" s="2" t="n">
        <v>127921</v>
      </c>
      <c r="D1312" s="2" t="n">
        <v>6080</v>
      </c>
      <c r="E1312" s="2" t="n">
        <v>6075</v>
      </c>
      <c r="F1312" s="2" t="n">
        <f aca="false">AVERAGE(B1253:B1312)</f>
        <v>5603.68833333333</v>
      </c>
      <c r="G1312" s="2" t="n">
        <f aca="false">AVERAGE(C1253:C1312)</f>
        <v>96478.1333333333</v>
      </c>
      <c r="H1312" s="2" t="n">
        <f aca="false">SIGN(C1312-G1312)</f>
        <v>1</v>
      </c>
      <c r="I1312" s="0" t="n">
        <f aca="false">B1312-B1311</f>
        <v>6.97000000000025</v>
      </c>
      <c r="J1312" s="0" t="n">
        <f aca="false">H1311*I1312</f>
        <v>6.97000000000025</v>
      </c>
      <c r="K1312" s="0" t="n">
        <f aca="false">K1311+I1312*L1311</f>
        <v>10567.4099999998</v>
      </c>
      <c r="L1312" s="0" t="n">
        <f aca="false">INT(K1312*$O$1/B1312)*H1312</f>
        <v>10</v>
      </c>
      <c r="M1312" s="0" t="n">
        <f aca="false">ABS(L1312-L1311)</f>
        <v>0</v>
      </c>
      <c r="N1312" s="0" t="n">
        <f aca="false">COUNTIF(工作表2!$A$2:$A$248,A1312)</f>
        <v>0</v>
      </c>
      <c r="P1312" s="0" t="n">
        <f aca="false">D1312-IF(N1311=1,E1311,D1311)</f>
        <v>20</v>
      </c>
      <c r="Q1312" s="0" t="n">
        <f aca="false">H1311*P1312</f>
        <v>20</v>
      </c>
      <c r="R1312" s="0" t="n">
        <f aca="false">R1311+P1312*S1311</f>
        <v>627</v>
      </c>
      <c r="S1312" s="0" t="n">
        <f aca="false">INT(R1312*$O$1/IF(N1312=1,E1312,D1312))*H1312</f>
        <v>0</v>
      </c>
      <c r="T1312" s="0" t="n">
        <f aca="false">IF(N1312=1,ABS(S1312)+ABS(60),ABS(S1312-S1311))</f>
        <v>0</v>
      </c>
    </row>
    <row r="1313" customFormat="false" ht="15" hidden="false" customHeight="false" outlineLevel="0" collapsed="false">
      <c r="A1313" s="1" t="n">
        <v>37914</v>
      </c>
      <c r="B1313" s="2" t="n">
        <v>6077.89</v>
      </c>
      <c r="C1313" s="2" t="n">
        <v>111929</v>
      </c>
      <c r="D1313" s="2" t="n">
        <v>6072</v>
      </c>
      <c r="E1313" s="2" t="n">
        <v>6100</v>
      </c>
      <c r="F1313" s="2" t="n">
        <f aca="false">AVERAGE(B1254:B1313)</f>
        <v>5614.94066666667</v>
      </c>
      <c r="G1313" s="2" t="n">
        <f aca="false">AVERAGE(C1254:C1313)</f>
        <v>96134.4</v>
      </c>
      <c r="H1313" s="2" t="n">
        <f aca="false">SIGN(C1313-G1313)</f>
        <v>1</v>
      </c>
      <c r="I1313" s="0" t="n">
        <f aca="false">B1313-B1312</f>
        <v>35.1800000000003</v>
      </c>
      <c r="J1313" s="0" t="n">
        <f aca="false">H1312*I1313</f>
        <v>35.1800000000003</v>
      </c>
      <c r="K1313" s="0" t="n">
        <f aca="false">K1312+I1313*L1312</f>
        <v>10919.2099999998</v>
      </c>
      <c r="L1313" s="0" t="n">
        <f aca="false">INT(K1313*$O$1/B1313)*H1313</f>
        <v>10</v>
      </c>
      <c r="M1313" s="0" t="n">
        <f aca="false">ABS(L1313-L1312)</f>
        <v>0</v>
      </c>
      <c r="N1313" s="0" t="n">
        <f aca="false">COUNTIF(工作表2!$A$2:$A$248,A1313)</f>
        <v>0</v>
      </c>
      <c r="P1313" s="0" t="n">
        <f aca="false">D1313-IF(N1312=1,E1312,D1312)</f>
        <v>-8</v>
      </c>
      <c r="Q1313" s="0" t="n">
        <f aca="false">H1312*P1313</f>
        <v>-8</v>
      </c>
      <c r="R1313" s="0" t="n">
        <f aca="false">R1312+P1313*S1312</f>
        <v>627</v>
      </c>
      <c r="S1313" s="0" t="n">
        <f aca="false">INT(R1313*$O$1/IF(N1313=1,E1313,D1313))*H1313</f>
        <v>0</v>
      </c>
      <c r="T1313" s="0" t="n">
        <f aca="false">IF(N1313=1,ABS(S1313)+ABS(60),ABS(S1313-S1312))</f>
        <v>0</v>
      </c>
    </row>
    <row r="1314" customFormat="false" ht="15" hidden="false" customHeight="false" outlineLevel="0" collapsed="false">
      <c r="A1314" s="1" t="n">
        <v>37915</v>
      </c>
      <c r="B1314" s="2" t="n">
        <v>6061.46</v>
      </c>
      <c r="C1314" s="2" t="n">
        <v>129273</v>
      </c>
      <c r="D1314" s="2" t="n">
        <v>6074</v>
      </c>
      <c r="E1314" s="2" t="n">
        <v>6070</v>
      </c>
      <c r="F1314" s="2" t="n">
        <f aca="false">AVERAGE(B1255:B1314)</f>
        <v>5626.0525</v>
      </c>
      <c r="G1314" s="2" t="n">
        <f aca="false">AVERAGE(C1255:C1314)</f>
        <v>96108.85</v>
      </c>
      <c r="H1314" s="2" t="n">
        <f aca="false">SIGN(C1314-G1314)</f>
        <v>1</v>
      </c>
      <c r="I1314" s="0" t="n">
        <f aca="false">B1314-B1313</f>
        <v>-16.4300000000003</v>
      </c>
      <c r="J1314" s="0" t="n">
        <f aca="false">H1313*I1314</f>
        <v>-16.4300000000003</v>
      </c>
      <c r="K1314" s="0" t="n">
        <f aca="false">K1313+I1314*L1313</f>
        <v>10754.9099999998</v>
      </c>
      <c r="L1314" s="0" t="n">
        <f aca="false">INT(K1314*$O$1/B1314)*H1314</f>
        <v>10</v>
      </c>
      <c r="M1314" s="0" t="n">
        <f aca="false">ABS(L1314-L1313)</f>
        <v>0</v>
      </c>
      <c r="N1314" s="0" t="n">
        <f aca="false">COUNTIF(工作表2!$A$2:$A$248,A1314)</f>
        <v>0</v>
      </c>
      <c r="P1314" s="0" t="n">
        <f aca="false">D1314-IF(N1313=1,E1313,D1313)</f>
        <v>2</v>
      </c>
      <c r="Q1314" s="0" t="n">
        <f aca="false">H1313*P1314</f>
        <v>2</v>
      </c>
      <c r="R1314" s="0" t="n">
        <f aca="false">R1313+P1314*S1313</f>
        <v>627</v>
      </c>
      <c r="S1314" s="0" t="n">
        <f aca="false">INT(R1314*$O$1/IF(N1314=1,E1314,D1314))*H1314</f>
        <v>0</v>
      </c>
      <c r="T1314" s="0" t="n">
        <f aca="false">IF(N1314=1,ABS(S1314)+ABS(60),ABS(S1314-S1313))</f>
        <v>0</v>
      </c>
    </row>
    <row r="1315" customFormat="false" ht="15" hidden="false" customHeight="false" outlineLevel="0" collapsed="false">
      <c r="A1315" s="1" t="n">
        <v>37916</v>
      </c>
      <c r="B1315" s="2" t="n">
        <v>6041.86</v>
      </c>
      <c r="C1315" s="2" t="n">
        <v>107830</v>
      </c>
      <c r="D1315" s="2" t="n">
        <v>6051</v>
      </c>
      <c r="E1315" s="2" t="n">
        <v>6050</v>
      </c>
      <c r="F1315" s="2" t="n">
        <f aca="false">AVERAGE(B1256:B1315)</f>
        <v>5635.88683333333</v>
      </c>
      <c r="G1315" s="2" t="n">
        <f aca="false">AVERAGE(C1256:C1315)</f>
        <v>95461.3833333333</v>
      </c>
      <c r="H1315" s="2" t="n">
        <f aca="false">SIGN(C1315-G1315)</f>
        <v>1</v>
      </c>
      <c r="I1315" s="0" t="n">
        <f aca="false">B1315-B1314</f>
        <v>-19.6000000000004</v>
      </c>
      <c r="J1315" s="0" t="n">
        <f aca="false">H1314*I1315</f>
        <v>-19.6000000000004</v>
      </c>
      <c r="K1315" s="0" t="n">
        <f aca="false">K1314+I1315*L1314</f>
        <v>10558.9099999998</v>
      </c>
      <c r="L1315" s="0" t="n">
        <f aca="false">INT(K1315*$O$1/B1315)*H1315</f>
        <v>10</v>
      </c>
      <c r="M1315" s="0" t="n">
        <f aca="false">ABS(L1315-L1314)</f>
        <v>0</v>
      </c>
      <c r="N1315" s="0" t="n">
        <f aca="false">COUNTIF(工作表2!$A$2:$A$248,A1315)</f>
        <v>0</v>
      </c>
      <c r="P1315" s="0" t="n">
        <f aca="false">D1315-IF(N1314=1,E1314,D1314)</f>
        <v>-23</v>
      </c>
      <c r="Q1315" s="0" t="n">
        <f aca="false">H1314*P1315</f>
        <v>-23</v>
      </c>
      <c r="R1315" s="0" t="n">
        <f aca="false">R1314+P1315*S1314</f>
        <v>627</v>
      </c>
      <c r="S1315" s="0" t="n">
        <f aca="false">INT(R1315*$O$1/IF(N1315=1,E1315,D1315))*H1315</f>
        <v>0</v>
      </c>
      <c r="T1315" s="0" t="n">
        <f aca="false">IF(N1315=1,ABS(S1315)+ABS(60),ABS(S1315-S1314))</f>
        <v>0</v>
      </c>
    </row>
    <row r="1316" customFormat="false" ht="15" hidden="false" customHeight="false" outlineLevel="0" collapsed="false">
      <c r="A1316" s="1" t="n">
        <v>37917</v>
      </c>
      <c r="B1316" s="2" t="n">
        <v>5952.23</v>
      </c>
      <c r="C1316" s="2" t="n">
        <v>94239</v>
      </c>
      <c r="D1316" s="2" t="n">
        <v>5945</v>
      </c>
      <c r="E1316" s="2" t="n">
        <v>5961</v>
      </c>
      <c r="F1316" s="2" t="n">
        <f aca="false">AVERAGE(B1257:B1316)</f>
        <v>5646.04966666667</v>
      </c>
      <c r="G1316" s="2" t="n">
        <f aca="false">AVERAGE(C1257:C1316)</f>
        <v>95308.85</v>
      </c>
      <c r="H1316" s="2" t="n">
        <f aca="false">SIGN(C1316-G1316)</f>
        <v>-1</v>
      </c>
      <c r="I1316" s="0" t="n">
        <f aca="false">B1316-B1315</f>
        <v>-89.6300000000001</v>
      </c>
      <c r="J1316" s="0" t="n">
        <f aca="false">H1315*I1316</f>
        <v>-89.6300000000001</v>
      </c>
      <c r="K1316" s="0" t="n">
        <f aca="false">K1315+I1316*L1315</f>
        <v>9662.60999999984</v>
      </c>
      <c r="L1316" s="0" t="n">
        <f aca="false">INT(K1316*$O$1/B1316)*H1316</f>
        <v>-9</v>
      </c>
      <c r="M1316" s="0" t="n">
        <f aca="false">ABS(L1316-L1315)</f>
        <v>19</v>
      </c>
      <c r="N1316" s="0" t="n">
        <f aca="false">COUNTIF(工作表2!$A$2:$A$248,A1316)</f>
        <v>0</v>
      </c>
      <c r="P1316" s="0" t="n">
        <f aca="false">D1316-IF(N1315=1,E1315,D1315)</f>
        <v>-106</v>
      </c>
      <c r="Q1316" s="0" t="n">
        <f aca="false">H1315*P1316</f>
        <v>-106</v>
      </c>
      <c r="R1316" s="0" t="n">
        <f aca="false">R1315+P1316*S1315</f>
        <v>627</v>
      </c>
      <c r="S1316" s="0" t="n">
        <f aca="false">INT(R1316*$O$1/IF(N1316=1,E1316,D1316))*H1316</f>
        <v>-0</v>
      </c>
      <c r="T1316" s="0" t="n">
        <f aca="false">IF(N1316=1,ABS(S1316)+ABS(60),ABS(S1316-S1315))</f>
        <v>0</v>
      </c>
    </row>
    <row r="1317" customFormat="false" ht="15" hidden="false" customHeight="false" outlineLevel="0" collapsed="false">
      <c r="A1317" s="1" t="n">
        <v>37918</v>
      </c>
      <c r="B1317" s="2" t="n">
        <v>5918.14</v>
      </c>
      <c r="C1317" s="2" t="n">
        <v>78923</v>
      </c>
      <c r="D1317" s="2" t="n">
        <v>5958</v>
      </c>
      <c r="E1317" s="2" t="n">
        <v>5953</v>
      </c>
      <c r="F1317" s="2" t="n">
        <f aca="false">AVERAGE(B1258:B1317)</f>
        <v>5656.23233333333</v>
      </c>
      <c r="G1317" s="2" t="n">
        <f aca="false">AVERAGE(C1258:C1317)</f>
        <v>95191</v>
      </c>
      <c r="H1317" s="2" t="n">
        <f aca="false">SIGN(C1317-G1317)</f>
        <v>-1</v>
      </c>
      <c r="I1317" s="0" t="n">
        <f aca="false">B1317-B1316</f>
        <v>-34.0899999999992</v>
      </c>
      <c r="J1317" s="0" t="n">
        <f aca="false">H1316*I1317</f>
        <v>34.0899999999992</v>
      </c>
      <c r="K1317" s="0" t="n">
        <f aca="false">K1316+I1317*L1316</f>
        <v>9969.41999999983</v>
      </c>
      <c r="L1317" s="0" t="n">
        <f aca="false">INT(K1317*$O$1/B1317)*H1317</f>
        <v>-10</v>
      </c>
      <c r="M1317" s="0" t="n">
        <f aca="false">ABS(L1317-L1316)</f>
        <v>1</v>
      </c>
      <c r="N1317" s="0" t="n">
        <f aca="false">COUNTIF(工作表2!$A$2:$A$248,A1317)</f>
        <v>0</v>
      </c>
      <c r="P1317" s="0" t="n">
        <f aca="false">D1317-IF(N1316=1,E1316,D1316)</f>
        <v>13</v>
      </c>
      <c r="Q1317" s="0" t="n">
        <f aca="false">H1316*P1317</f>
        <v>-13</v>
      </c>
      <c r="R1317" s="0" t="n">
        <f aca="false">R1316+P1317*S1316</f>
        <v>627</v>
      </c>
      <c r="S1317" s="0" t="n">
        <f aca="false">INT(R1317*$O$1/IF(N1317=1,E1317,D1317))*H1317</f>
        <v>-0</v>
      </c>
      <c r="T1317" s="0" t="n">
        <f aca="false">IF(N1317=1,ABS(S1317)+ABS(60),ABS(S1317-S1316))</f>
        <v>0</v>
      </c>
    </row>
    <row r="1318" customFormat="false" ht="15" hidden="false" customHeight="false" outlineLevel="0" collapsed="false">
      <c r="A1318" s="1" t="n">
        <v>37921</v>
      </c>
      <c r="B1318" s="2" t="n">
        <v>5958.55</v>
      </c>
      <c r="C1318" s="2" t="n">
        <v>59539</v>
      </c>
      <c r="D1318" s="2" t="n">
        <v>6000</v>
      </c>
      <c r="E1318" s="2" t="n">
        <v>5995</v>
      </c>
      <c r="F1318" s="2" t="n">
        <f aca="false">AVERAGE(B1259:B1318)</f>
        <v>5666.9025</v>
      </c>
      <c r="G1318" s="2" t="n">
        <f aca="false">AVERAGE(C1259:C1318)</f>
        <v>94766</v>
      </c>
      <c r="H1318" s="2" t="n">
        <f aca="false">SIGN(C1318-G1318)</f>
        <v>-1</v>
      </c>
      <c r="I1318" s="0" t="n">
        <f aca="false">B1318-B1317</f>
        <v>40.4099999999999</v>
      </c>
      <c r="J1318" s="0" t="n">
        <f aca="false">H1317*I1318</f>
        <v>-40.4099999999999</v>
      </c>
      <c r="K1318" s="0" t="n">
        <f aca="false">K1317+I1318*L1317</f>
        <v>9565.31999999983</v>
      </c>
      <c r="L1318" s="0" t="n">
        <f aca="false">INT(K1318*$O$1/B1318)*H1318</f>
        <v>-9</v>
      </c>
      <c r="M1318" s="0" t="n">
        <f aca="false">ABS(L1318-L1317)</f>
        <v>1</v>
      </c>
      <c r="N1318" s="0" t="n">
        <f aca="false">COUNTIF(工作表2!$A$2:$A$248,A1318)</f>
        <v>0</v>
      </c>
      <c r="P1318" s="0" t="n">
        <f aca="false">D1318-IF(N1317=1,E1317,D1317)</f>
        <v>42</v>
      </c>
      <c r="Q1318" s="0" t="n">
        <f aca="false">H1317*P1318</f>
        <v>-42</v>
      </c>
      <c r="R1318" s="0" t="n">
        <f aca="false">R1317+P1318*S1317</f>
        <v>627</v>
      </c>
      <c r="S1318" s="0" t="n">
        <f aca="false">INT(R1318*$O$1/IF(N1318=1,E1318,D1318))*H1318</f>
        <v>-0</v>
      </c>
      <c r="T1318" s="0" t="n">
        <f aca="false">IF(N1318=1,ABS(S1318)+ABS(60),ABS(S1318-S1317))</f>
        <v>0</v>
      </c>
    </row>
    <row r="1319" customFormat="false" ht="15" hidden="false" customHeight="false" outlineLevel="0" collapsed="false">
      <c r="A1319" s="1" t="n">
        <v>37922</v>
      </c>
      <c r="B1319" s="2" t="n">
        <v>6075.45</v>
      </c>
      <c r="C1319" s="2" t="n">
        <v>114420</v>
      </c>
      <c r="D1319" s="2" t="n">
        <v>6130</v>
      </c>
      <c r="E1319" s="2" t="n">
        <v>6112</v>
      </c>
      <c r="F1319" s="2" t="n">
        <f aca="false">AVERAGE(B1260:B1319)</f>
        <v>5678.31816666667</v>
      </c>
      <c r="G1319" s="2" t="n">
        <f aca="false">AVERAGE(C1260:C1319)</f>
        <v>94952.1166666667</v>
      </c>
      <c r="H1319" s="2" t="n">
        <f aca="false">SIGN(C1319-G1319)</f>
        <v>1</v>
      </c>
      <c r="I1319" s="0" t="n">
        <f aca="false">B1319-B1318</f>
        <v>116.9</v>
      </c>
      <c r="J1319" s="0" t="n">
        <f aca="false">H1318*I1319</f>
        <v>-116.9</v>
      </c>
      <c r="K1319" s="0" t="n">
        <f aca="false">K1318+I1319*L1318</f>
        <v>8513.21999999984</v>
      </c>
      <c r="L1319" s="0" t="n">
        <f aca="false">INT(K1319*$O$1/B1319)*H1319</f>
        <v>8</v>
      </c>
      <c r="M1319" s="0" t="n">
        <f aca="false">ABS(L1319-L1318)</f>
        <v>17</v>
      </c>
      <c r="N1319" s="0" t="n">
        <f aca="false">COUNTIF(工作表2!$A$2:$A$248,A1319)</f>
        <v>0</v>
      </c>
      <c r="P1319" s="0" t="n">
        <f aca="false">D1319-IF(N1318=1,E1318,D1318)</f>
        <v>130</v>
      </c>
      <c r="Q1319" s="0" t="n">
        <f aca="false">H1318*P1319</f>
        <v>-130</v>
      </c>
      <c r="R1319" s="0" t="n">
        <f aca="false">R1318+P1319*S1318</f>
        <v>627</v>
      </c>
      <c r="S1319" s="0" t="n">
        <f aca="false">INT(R1319*$O$1/IF(N1319=1,E1319,D1319))*H1319</f>
        <v>0</v>
      </c>
      <c r="T1319" s="0" t="n">
        <f aca="false">IF(N1319=1,ABS(S1319)+ABS(60),ABS(S1319-S1318))</f>
        <v>0</v>
      </c>
    </row>
    <row r="1320" customFormat="false" ht="15" hidden="false" customHeight="false" outlineLevel="0" collapsed="false">
      <c r="A1320" s="1" t="n">
        <v>37923</v>
      </c>
      <c r="B1320" s="2" t="n">
        <v>6095.87</v>
      </c>
      <c r="C1320" s="2" t="n">
        <v>114644</v>
      </c>
      <c r="D1320" s="2" t="n">
        <v>6160</v>
      </c>
      <c r="E1320" s="2" t="n">
        <v>6155</v>
      </c>
      <c r="F1320" s="2" t="n">
        <f aca="false">AVERAGE(B1261:B1320)</f>
        <v>5690.29616666667</v>
      </c>
      <c r="G1320" s="2" t="n">
        <f aca="false">AVERAGE(C1261:C1320)</f>
        <v>95606.4</v>
      </c>
      <c r="H1320" s="2" t="n">
        <f aca="false">SIGN(C1320-G1320)</f>
        <v>1</v>
      </c>
      <c r="I1320" s="0" t="n">
        <f aca="false">B1320-B1319</f>
        <v>20.4200000000001</v>
      </c>
      <c r="J1320" s="0" t="n">
        <f aca="false">H1319*I1320</f>
        <v>20.4200000000001</v>
      </c>
      <c r="K1320" s="0" t="n">
        <f aca="false">K1319+I1320*L1319</f>
        <v>8676.57999999984</v>
      </c>
      <c r="L1320" s="0" t="n">
        <f aca="false">INT(K1320*$O$1/B1320)*H1320</f>
        <v>8</v>
      </c>
      <c r="M1320" s="0" t="n">
        <f aca="false">ABS(L1320-L1319)</f>
        <v>0</v>
      </c>
      <c r="N1320" s="0" t="n">
        <f aca="false">COUNTIF(工作表2!$A$2:$A$248,A1320)</f>
        <v>0</v>
      </c>
      <c r="P1320" s="0" t="n">
        <f aca="false">D1320-IF(N1319=1,E1319,D1319)</f>
        <v>30</v>
      </c>
      <c r="Q1320" s="0" t="n">
        <f aca="false">H1319*P1320</f>
        <v>30</v>
      </c>
      <c r="R1320" s="0" t="n">
        <f aca="false">R1319+P1320*S1319</f>
        <v>627</v>
      </c>
      <c r="S1320" s="0" t="n">
        <f aca="false">INT(R1320*$O$1/IF(N1320=1,E1320,D1320))*H1320</f>
        <v>0</v>
      </c>
      <c r="T1320" s="0" t="n">
        <f aca="false">IF(N1320=1,ABS(S1320)+ABS(60),ABS(S1320-S1319))</f>
        <v>0</v>
      </c>
    </row>
    <row r="1321" customFormat="false" ht="15" hidden="false" customHeight="false" outlineLevel="0" collapsed="false">
      <c r="A1321" s="1" t="n">
        <v>37924</v>
      </c>
      <c r="B1321" s="2" t="n">
        <v>6108.13</v>
      </c>
      <c r="C1321" s="2" t="n">
        <v>90951</v>
      </c>
      <c r="D1321" s="2" t="n">
        <v>6134</v>
      </c>
      <c r="E1321" s="2" t="n">
        <v>6134</v>
      </c>
      <c r="F1321" s="2" t="n">
        <f aca="false">AVERAGE(B1262:B1321)</f>
        <v>5704.44083333334</v>
      </c>
      <c r="G1321" s="2" t="n">
        <f aca="false">AVERAGE(C1262:C1321)</f>
        <v>95662.6166666667</v>
      </c>
      <c r="H1321" s="2" t="n">
        <f aca="false">SIGN(C1321-G1321)</f>
        <v>-1</v>
      </c>
      <c r="I1321" s="0" t="n">
        <f aca="false">B1321-B1320</f>
        <v>12.2600000000002</v>
      </c>
      <c r="J1321" s="0" t="n">
        <f aca="false">H1320*I1321</f>
        <v>12.2600000000002</v>
      </c>
      <c r="K1321" s="0" t="n">
        <f aca="false">K1320+I1321*L1320</f>
        <v>8774.65999999984</v>
      </c>
      <c r="L1321" s="0" t="n">
        <f aca="false">INT(K1321*$O$1/B1321)*H1321</f>
        <v>-8</v>
      </c>
      <c r="M1321" s="0" t="n">
        <f aca="false">ABS(L1321-L1320)</f>
        <v>16</v>
      </c>
      <c r="N1321" s="0" t="n">
        <f aca="false">COUNTIF(工作表2!$A$2:$A$248,A1321)</f>
        <v>0</v>
      </c>
      <c r="P1321" s="0" t="n">
        <f aca="false">D1321-IF(N1320=1,E1320,D1320)</f>
        <v>-26</v>
      </c>
      <c r="Q1321" s="0" t="n">
        <f aca="false">H1320*P1321</f>
        <v>-26</v>
      </c>
      <c r="R1321" s="0" t="n">
        <f aca="false">R1320+P1321*S1320</f>
        <v>627</v>
      </c>
      <c r="S1321" s="0" t="n">
        <f aca="false">INT(R1321*$O$1/IF(N1321=1,E1321,D1321))*H1321</f>
        <v>-0</v>
      </c>
      <c r="T1321" s="0" t="n">
        <f aca="false">IF(N1321=1,ABS(S1321)+ABS(60),ABS(S1321-S1320))</f>
        <v>0</v>
      </c>
    </row>
    <row r="1322" customFormat="false" ht="15" hidden="false" customHeight="false" outlineLevel="0" collapsed="false">
      <c r="A1322" s="1" t="n">
        <v>37925</v>
      </c>
      <c r="B1322" s="2" t="n">
        <v>6045.12</v>
      </c>
      <c r="C1322" s="2" t="n">
        <v>102512</v>
      </c>
      <c r="D1322" s="2" t="n">
        <v>6068</v>
      </c>
      <c r="E1322" s="2" t="n">
        <v>6055</v>
      </c>
      <c r="F1322" s="2" t="n">
        <f aca="false">AVERAGE(B1263:B1322)</f>
        <v>5718.09566666667</v>
      </c>
      <c r="G1322" s="2" t="n">
        <f aca="false">AVERAGE(C1263:C1322)</f>
        <v>96317.7833333334</v>
      </c>
      <c r="H1322" s="2" t="n">
        <f aca="false">SIGN(C1322-G1322)</f>
        <v>1</v>
      </c>
      <c r="I1322" s="0" t="n">
        <f aca="false">B1322-B1321</f>
        <v>-63.0100000000002</v>
      </c>
      <c r="J1322" s="0" t="n">
        <f aca="false">H1321*I1322</f>
        <v>63.0100000000002</v>
      </c>
      <c r="K1322" s="0" t="n">
        <f aca="false">K1321+I1322*L1321</f>
        <v>9278.73999999984</v>
      </c>
      <c r="L1322" s="0" t="n">
        <f aca="false">INT(K1322*$O$1/B1322)*H1322</f>
        <v>9</v>
      </c>
      <c r="M1322" s="0" t="n">
        <f aca="false">ABS(L1322-L1321)</f>
        <v>17</v>
      </c>
      <c r="N1322" s="0" t="n">
        <f aca="false">COUNTIF(工作表2!$A$2:$A$248,A1322)</f>
        <v>0</v>
      </c>
      <c r="P1322" s="0" t="n">
        <f aca="false">D1322-IF(N1321=1,E1321,D1321)</f>
        <v>-66</v>
      </c>
      <c r="Q1322" s="0" t="n">
        <f aca="false">H1321*P1322</f>
        <v>66</v>
      </c>
      <c r="R1322" s="0" t="n">
        <f aca="false">R1321+P1322*S1321</f>
        <v>627</v>
      </c>
      <c r="S1322" s="0" t="n">
        <f aca="false">INT(R1322*$O$1/IF(N1322=1,E1322,D1322))*H1322</f>
        <v>0</v>
      </c>
      <c r="T1322" s="0" t="n">
        <f aca="false">IF(N1322=1,ABS(S1322)+ABS(60),ABS(S1322-S1321))</f>
        <v>0</v>
      </c>
    </row>
    <row r="1323" customFormat="false" ht="15" hidden="false" customHeight="false" outlineLevel="0" collapsed="false">
      <c r="A1323" s="1" t="n">
        <v>37928</v>
      </c>
      <c r="B1323" s="2" t="n">
        <v>6087.45</v>
      </c>
      <c r="C1323" s="2" t="n">
        <v>92055</v>
      </c>
      <c r="D1323" s="2" t="n">
        <v>6150</v>
      </c>
      <c r="E1323" s="2" t="n">
        <v>6130</v>
      </c>
      <c r="F1323" s="2" t="n">
        <f aca="false">AVERAGE(B1264:B1323)</f>
        <v>5731.902</v>
      </c>
      <c r="G1323" s="2" t="n">
        <f aca="false">AVERAGE(C1264:C1323)</f>
        <v>96314.3</v>
      </c>
      <c r="H1323" s="2" t="n">
        <f aca="false">SIGN(C1323-G1323)</f>
        <v>-1</v>
      </c>
      <c r="I1323" s="0" t="n">
        <f aca="false">B1323-B1322</f>
        <v>42.3299999999999</v>
      </c>
      <c r="J1323" s="0" t="n">
        <f aca="false">H1322*I1323</f>
        <v>42.3299999999999</v>
      </c>
      <c r="K1323" s="0" t="n">
        <f aca="false">K1322+I1323*L1322</f>
        <v>9659.70999999984</v>
      </c>
      <c r="L1323" s="0" t="n">
        <f aca="false">INT(K1323*$O$1/B1323)*H1323</f>
        <v>-9</v>
      </c>
      <c r="M1323" s="0" t="n">
        <f aca="false">ABS(L1323-L1322)</f>
        <v>18</v>
      </c>
      <c r="N1323" s="0" t="n">
        <f aca="false">COUNTIF(工作表2!$A$2:$A$248,A1323)</f>
        <v>0</v>
      </c>
      <c r="P1323" s="0" t="n">
        <f aca="false">D1323-IF(N1322=1,E1322,D1322)</f>
        <v>82</v>
      </c>
      <c r="Q1323" s="0" t="n">
        <f aca="false">H1322*P1323</f>
        <v>82</v>
      </c>
      <c r="R1323" s="0" t="n">
        <f aca="false">R1322+P1323*S1322</f>
        <v>627</v>
      </c>
      <c r="S1323" s="0" t="n">
        <f aca="false">INT(R1323*$O$1/IF(N1323=1,E1323,D1323))*H1323</f>
        <v>-0</v>
      </c>
      <c r="T1323" s="0" t="n">
        <f aca="false">IF(N1323=1,ABS(S1323)+ABS(60),ABS(S1323-S1322))</f>
        <v>0</v>
      </c>
    </row>
    <row r="1324" customFormat="false" ht="15" hidden="false" customHeight="false" outlineLevel="0" collapsed="false">
      <c r="A1324" s="1" t="n">
        <v>37929</v>
      </c>
      <c r="B1324" s="2" t="n">
        <v>6108.99</v>
      </c>
      <c r="C1324" s="2" t="n">
        <v>115324</v>
      </c>
      <c r="D1324" s="2" t="n">
        <v>6144</v>
      </c>
      <c r="E1324" s="2" t="n">
        <v>6135</v>
      </c>
      <c r="F1324" s="2" t="n">
        <f aca="false">AVERAGE(B1265:B1324)</f>
        <v>5746.50933333333</v>
      </c>
      <c r="G1324" s="2" t="n">
        <f aca="false">AVERAGE(C1265:C1324)</f>
        <v>96626.7666666667</v>
      </c>
      <c r="H1324" s="2" t="n">
        <f aca="false">SIGN(C1324-G1324)</f>
        <v>1</v>
      </c>
      <c r="I1324" s="0" t="n">
        <f aca="false">B1324-B1323</f>
        <v>21.54</v>
      </c>
      <c r="J1324" s="0" t="n">
        <f aca="false">H1323*I1324</f>
        <v>-21.54</v>
      </c>
      <c r="K1324" s="0" t="n">
        <f aca="false">K1323+I1324*L1323</f>
        <v>9465.84999999984</v>
      </c>
      <c r="L1324" s="0" t="n">
        <f aca="false">INT(K1324*$O$1/B1324)*H1324</f>
        <v>9</v>
      </c>
      <c r="M1324" s="0" t="n">
        <f aca="false">ABS(L1324-L1323)</f>
        <v>18</v>
      </c>
      <c r="N1324" s="0" t="n">
        <f aca="false">COUNTIF(工作表2!$A$2:$A$248,A1324)</f>
        <v>0</v>
      </c>
      <c r="P1324" s="0" t="n">
        <f aca="false">D1324-IF(N1323=1,E1323,D1323)</f>
        <v>-6</v>
      </c>
      <c r="Q1324" s="0" t="n">
        <f aca="false">H1323*P1324</f>
        <v>6</v>
      </c>
      <c r="R1324" s="0" t="n">
        <f aca="false">R1323+P1324*S1323</f>
        <v>627</v>
      </c>
      <c r="S1324" s="0" t="n">
        <f aca="false">INT(R1324*$O$1/IF(N1324=1,E1324,D1324))*H1324</f>
        <v>0</v>
      </c>
      <c r="T1324" s="0" t="n">
        <f aca="false">IF(N1324=1,ABS(S1324)+ABS(60),ABS(S1324-S1323))</f>
        <v>0</v>
      </c>
    </row>
    <row r="1325" customFormat="false" ht="15" hidden="false" customHeight="false" outlineLevel="0" collapsed="false">
      <c r="A1325" s="1" t="n">
        <v>37930</v>
      </c>
      <c r="B1325" s="2" t="n">
        <v>6142.32</v>
      </c>
      <c r="C1325" s="2" t="n">
        <v>93832</v>
      </c>
      <c r="D1325" s="2" t="n">
        <v>6165</v>
      </c>
      <c r="E1325" s="2" t="n">
        <v>6165</v>
      </c>
      <c r="F1325" s="2" t="n">
        <f aca="false">AVERAGE(B1266:B1325)</f>
        <v>5761.97133333333</v>
      </c>
      <c r="G1325" s="2" t="n">
        <f aca="false">AVERAGE(C1266:C1325)</f>
        <v>97090.4</v>
      </c>
      <c r="H1325" s="2" t="n">
        <f aca="false">SIGN(C1325-G1325)</f>
        <v>-1</v>
      </c>
      <c r="I1325" s="0" t="n">
        <f aca="false">B1325-B1324</f>
        <v>33.3299999999999</v>
      </c>
      <c r="J1325" s="0" t="n">
        <f aca="false">H1324*I1325</f>
        <v>33.3299999999999</v>
      </c>
      <c r="K1325" s="0" t="n">
        <f aca="false">K1324+I1325*L1324</f>
        <v>9765.81999999984</v>
      </c>
      <c r="L1325" s="0" t="n">
        <f aca="false">INT(K1325*$O$1/B1325)*H1325</f>
        <v>-9</v>
      </c>
      <c r="M1325" s="0" t="n">
        <f aca="false">ABS(L1325-L1324)</f>
        <v>18</v>
      </c>
      <c r="N1325" s="0" t="n">
        <f aca="false">COUNTIF(工作表2!$A$2:$A$248,A1325)</f>
        <v>0</v>
      </c>
      <c r="P1325" s="0" t="n">
        <f aca="false">D1325-IF(N1324=1,E1324,D1324)</f>
        <v>21</v>
      </c>
      <c r="Q1325" s="0" t="n">
        <f aca="false">H1324*P1325</f>
        <v>21</v>
      </c>
      <c r="R1325" s="0" t="n">
        <f aca="false">R1324+P1325*S1324</f>
        <v>627</v>
      </c>
      <c r="S1325" s="0" t="n">
        <f aca="false">INT(R1325*$O$1/IF(N1325=1,E1325,D1325))*H1325</f>
        <v>-0</v>
      </c>
      <c r="T1325" s="0" t="n">
        <f aca="false">IF(N1325=1,ABS(S1325)+ABS(60),ABS(S1325-S1324))</f>
        <v>0</v>
      </c>
    </row>
    <row r="1326" customFormat="false" ht="15" hidden="false" customHeight="false" outlineLevel="0" collapsed="false">
      <c r="A1326" s="1" t="n">
        <v>37931</v>
      </c>
      <c r="B1326" s="2" t="n">
        <v>6013.4</v>
      </c>
      <c r="C1326" s="2" t="n">
        <v>137862</v>
      </c>
      <c r="D1326" s="2" t="n">
        <v>5975</v>
      </c>
      <c r="E1326" s="2" t="n">
        <v>5980</v>
      </c>
      <c r="F1326" s="2" t="n">
        <f aca="false">AVERAGE(B1267:B1326)</f>
        <v>5774.60733333333</v>
      </c>
      <c r="G1326" s="2" t="n">
        <f aca="false">AVERAGE(C1267:C1326)</f>
        <v>98171.95</v>
      </c>
      <c r="H1326" s="2" t="n">
        <f aca="false">SIGN(C1326-G1326)</f>
        <v>1</v>
      </c>
      <c r="I1326" s="0" t="n">
        <f aca="false">B1326-B1325</f>
        <v>-128.92</v>
      </c>
      <c r="J1326" s="0" t="n">
        <f aca="false">H1325*I1326</f>
        <v>128.92</v>
      </c>
      <c r="K1326" s="0" t="n">
        <f aca="false">K1325+I1326*L1325</f>
        <v>10926.0999999998</v>
      </c>
      <c r="L1326" s="0" t="n">
        <f aca="false">INT(K1326*$O$1/B1326)*H1326</f>
        <v>10</v>
      </c>
      <c r="M1326" s="0" t="n">
        <f aca="false">ABS(L1326-L1325)</f>
        <v>19</v>
      </c>
      <c r="N1326" s="0" t="n">
        <f aca="false">COUNTIF(工作表2!$A$2:$A$248,A1326)</f>
        <v>0</v>
      </c>
      <c r="P1326" s="0" t="n">
        <f aca="false">D1326-IF(N1325=1,E1325,D1325)</f>
        <v>-190</v>
      </c>
      <c r="Q1326" s="0" t="n">
        <f aca="false">H1325*P1326</f>
        <v>190</v>
      </c>
      <c r="R1326" s="0" t="n">
        <f aca="false">R1325+P1326*S1325</f>
        <v>627</v>
      </c>
      <c r="S1326" s="0" t="n">
        <f aca="false">INT(R1326*$O$1/IF(N1326=1,E1326,D1326))*H1326</f>
        <v>0</v>
      </c>
      <c r="T1326" s="0" t="n">
        <f aca="false">IF(N1326=1,ABS(S1326)+ABS(60),ABS(S1326-S1325))</f>
        <v>0</v>
      </c>
    </row>
    <row r="1327" customFormat="false" ht="15" hidden="false" customHeight="false" outlineLevel="0" collapsed="false">
      <c r="A1327" s="1" t="n">
        <v>37932</v>
      </c>
      <c r="B1327" s="2" t="n">
        <v>6056.83</v>
      </c>
      <c r="C1327" s="2" t="n">
        <v>97774</v>
      </c>
      <c r="D1327" s="2" t="n">
        <v>6059</v>
      </c>
      <c r="E1327" s="2" t="n">
        <v>6060</v>
      </c>
      <c r="F1327" s="2" t="n">
        <f aca="false">AVERAGE(B1268:B1327)</f>
        <v>5784.85</v>
      </c>
      <c r="G1327" s="2" t="n">
        <f aca="false">AVERAGE(C1268:C1327)</f>
        <v>97584.6333333333</v>
      </c>
      <c r="H1327" s="2" t="n">
        <f aca="false">SIGN(C1327-G1327)</f>
        <v>1</v>
      </c>
      <c r="I1327" s="0" t="n">
        <f aca="false">B1327-B1326</f>
        <v>43.4300000000003</v>
      </c>
      <c r="J1327" s="0" t="n">
        <f aca="false">H1326*I1327</f>
        <v>43.4300000000003</v>
      </c>
      <c r="K1327" s="0" t="n">
        <f aca="false">K1326+I1327*L1326</f>
        <v>11360.3999999998</v>
      </c>
      <c r="L1327" s="0" t="n">
        <f aca="false">INT(K1327*$O$1/B1327)*H1327</f>
        <v>11</v>
      </c>
      <c r="M1327" s="0" t="n">
        <f aca="false">ABS(L1327-L1326)</f>
        <v>1</v>
      </c>
      <c r="N1327" s="0" t="n">
        <f aca="false">COUNTIF(工作表2!$A$2:$A$248,A1327)</f>
        <v>0</v>
      </c>
      <c r="P1327" s="0" t="n">
        <f aca="false">D1327-IF(N1326=1,E1326,D1326)</f>
        <v>84</v>
      </c>
      <c r="Q1327" s="0" t="n">
        <f aca="false">H1326*P1327</f>
        <v>84</v>
      </c>
      <c r="R1327" s="0" t="n">
        <f aca="false">R1326+P1327*S1326</f>
        <v>627</v>
      </c>
      <c r="S1327" s="0" t="n">
        <f aca="false">INT(R1327*$O$1/IF(N1327=1,E1327,D1327))*H1327</f>
        <v>0</v>
      </c>
      <c r="T1327" s="0" t="n">
        <f aca="false">IF(N1327=1,ABS(S1327)+ABS(60),ABS(S1327-S1326))</f>
        <v>0</v>
      </c>
    </row>
    <row r="1328" customFormat="false" ht="15" hidden="false" customHeight="false" outlineLevel="0" collapsed="false">
      <c r="A1328" s="1" t="n">
        <v>37935</v>
      </c>
      <c r="B1328" s="2" t="n">
        <v>6059.03</v>
      </c>
      <c r="C1328" s="2" t="n">
        <v>88787</v>
      </c>
      <c r="D1328" s="2" t="n">
        <v>6049</v>
      </c>
      <c r="E1328" s="2" t="n">
        <v>6045</v>
      </c>
      <c r="F1328" s="2" t="n">
        <f aca="false">AVERAGE(B1269:B1328)</f>
        <v>5795.22133333334</v>
      </c>
      <c r="G1328" s="2" t="n">
        <f aca="false">AVERAGE(C1269:C1328)</f>
        <v>96597.4833333333</v>
      </c>
      <c r="H1328" s="2" t="n">
        <f aca="false">SIGN(C1328-G1328)</f>
        <v>-1</v>
      </c>
      <c r="I1328" s="0" t="n">
        <f aca="false">B1328-B1327</f>
        <v>2.19999999999982</v>
      </c>
      <c r="J1328" s="0" t="n">
        <f aca="false">H1327*I1328</f>
        <v>2.19999999999982</v>
      </c>
      <c r="K1328" s="0" t="n">
        <f aca="false">K1327+I1328*L1327</f>
        <v>11384.5999999998</v>
      </c>
      <c r="L1328" s="0" t="n">
        <f aca="false">INT(K1328*$O$1/B1328)*H1328</f>
        <v>-11</v>
      </c>
      <c r="M1328" s="0" t="n">
        <f aca="false">ABS(L1328-L1327)</f>
        <v>22</v>
      </c>
      <c r="N1328" s="0" t="n">
        <f aca="false">COUNTIF(工作表2!$A$2:$A$248,A1328)</f>
        <v>0</v>
      </c>
      <c r="P1328" s="0" t="n">
        <f aca="false">D1328-IF(N1327=1,E1327,D1327)</f>
        <v>-10</v>
      </c>
      <c r="Q1328" s="0" t="n">
        <f aca="false">H1327*P1328</f>
        <v>-10</v>
      </c>
      <c r="R1328" s="0" t="n">
        <f aca="false">R1327+P1328*S1327</f>
        <v>627</v>
      </c>
      <c r="S1328" s="0" t="n">
        <f aca="false">INT(R1328*$O$1/IF(N1328=1,E1328,D1328))*H1328</f>
        <v>-0</v>
      </c>
      <c r="T1328" s="0" t="n">
        <f aca="false">IF(N1328=1,ABS(S1328)+ABS(60),ABS(S1328-S1327))</f>
        <v>0</v>
      </c>
    </row>
    <row r="1329" customFormat="false" ht="15" hidden="false" customHeight="false" outlineLevel="0" collapsed="false">
      <c r="A1329" s="1" t="n">
        <v>37936</v>
      </c>
      <c r="B1329" s="2" t="n">
        <v>6022.08</v>
      </c>
      <c r="C1329" s="2" t="n">
        <v>88741</v>
      </c>
      <c r="D1329" s="2" t="n">
        <v>6040</v>
      </c>
      <c r="E1329" s="2" t="n">
        <v>6038</v>
      </c>
      <c r="F1329" s="2" t="n">
        <f aca="false">AVERAGE(B1270:B1329)</f>
        <v>5804.11033333333</v>
      </c>
      <c r="G1329" s="2" t="n">
        <f aca="false">AVERAGE(C1270:C1329)</f>
        <v>96056.0666666667</v>
      </c>
      <c r="H1329" s="2" t="n">
        <f aca="false">SIGN(C1329-G1329)</f>
        <v>-1</v>
      </c>
      <c r="I1329" s="0" t="n">
        <f aca="false">B1329-B1328</f>
        <v>-36.9499999999998</v>
      </c>
      <c r="J1329" s="0" t="n">
        <f aca="false">H1328*I1329</f>
        <v>36.9499999999998</v>
      </c>
      <c r="K1329" s="0" t="n">
        <f aca="false">K1328+I1329*L1328</f>
        <v>11791.0499999998</v>
      </c>
      <c r="L1329" s="0" t="n">
        <f aca="false">INT(K1329*$O$1/B1329)*H1329</f>
        <v>-11</v>
      </c>
      <c r="M1329" s="0" t="n">
        <f aca="false">ABS(L1329-L1328)</f>
        <v>0</v>
      </c>
      <c r="N1329" s="0" t="n">
        <f aca="false">COUNTIF(工作表2!$A$2:$A$248,A1329)</f>
        <v>0</v>
      </c>
      <c r="P1329" s="0" t="n">
        <f aca="false">D1329-IF(N1328=1,E1328,D1328)</f>
        <v>-9</v>
      </c>
      <c r="Q1329" s="0" t="n">
        <f aca="false">H1328*P1329</f>
        <v>9</v>
      </c>
      <c r="R1329" s="0" t="n">
        <f aca="false">R1328+P1329*S1328</f>
        <v>627</v>
      </c>
      <c r="S1329" s="0" t="n">
        <f aca="false">INT(R1329*$O$1/IF(N1329=1,E1329,D1329))*H1329</f>
        <v>-0</v>
      </c>
      <c r="T1329" s="0" t="n">
        <f aca="false">IF(N1329=1,ABS(S1329)+ABS(60),ABS(S1329-S1328))</f>
        <v>0</v>
      </c>
    </row>
    <row r="1330" customFormat="false" ht="15" hidden="false" customHeight="false" outlineLevel="0" collapsed="false">
      <c r="A1330" s="1" t="n">
        <v>37937</v>
      </c>
      <c r="B1330" s="2" t="n">
        <v>5982.75</v>
      </c>
      <c r="C1330" s="2" t="n">
        <v>98057</v>
      </c>
      <c r="D1330" s="2" t="n">
        <v>6009</v>
      </c>
      <c r="E1330" s="2" t="n">
        <v>6015</v>
      </c>
      <c r="F1330" s="2" t="n">
        <f aca="false">AVERAGE(B1271:B1330)</f>
        <v>5811.87616666667</v>
      </c>
      <c r="G1330" s="2" t="n">
        <f aca="false">AVERAGE(C1271:C1330)</f>
        <v>95997.4333333333</v>
      </c>
      <c r="H1330" s="2" t="n">
        <f aca="false">SIGN(C1330-G1330)</f>
        <v>1</v>
      </c>
      <c r="I1330" s="0" t="n">
        <f aca="false">B1330-B1329</f>
        <v>-39.3299999999999</v>
      </c>
      <c r="J1330" s="0" t="n">
        <f aca="false">H1329*I1330</f>
        <v>39.3299999999999</v>
      </c>
      <c r="K1330" s="0" t="n">
        <f aca="false">K1329+I1330*L1329</f>
        <v>12223.6799999998</v>
      </c>
      <c r="L1330" s="0" t="n">
        <f aca="false">INT(K1330*$O$1/B1330)*H1330</f>
        <v>12</v>
      </c>
      <c r="M1330" s="0" t="n">
        <f aca="false">ABS(L1330-L1329)</f>
        <v>23</v>
      </c>
      <c r="N1330" s="0" t="n">
        <f aca="false">COUNTIF(工作表2!$A$2:$A$248,A1330)</f>
        <v>0</v>
      </c>
      <c r="P1330" s="0" t="n">
        <f aca="false">D1330-IF(N1329=1,E1329,D1329)</f>
        <v>-31</v>
      </c>
      <c r="Q1330" s="0" t="n">
        <f aca="false">H1329*P1330</f>
        <v>31</v>
      </c>
      <c r="R1330" s="0" t="n">
        <f aca="false">R1329+P1330*S1329</f>
        <v>627</v>
      </c>
      <c r="S1330" s="0" t="n">
        <f aca="false">INT(R1330*$O$1/IF(N1330=1,E1330,D1330))*H1330</f>
        <v>0</v>
      </c>
      <c r="T1330" s="0" t="n">
        <f aca="false">IF(N1330=1,ABS(S1330)+ABS(60),ABS(S1330-S1329))</f>
        <v>0</v>
      </c>
    </row>
    <row r="1331" customFormat="false" ht="15" hidden="false" customHeight="false" outlineLevel="0" collapsed="false">
      <c r="A1331" s="1" t="n">
        <v>37938</v>
      </c>
      <c r="B1331" s="2" t="n">
        <v>6035.44</v>
      </c>
      <c r="C1331" s="2" t="n">
        <v>93820</v>
      </c>
      <c r="D1331" s="2" t="n">
        <v>6072</v>
      </c>
      <c r="E1331" s="2" t="n">
        <v>6068</v>
      </c>
      <c r="F1331" s="2" t="n">
        <f aca="false">AVERAGE(B1272:B1331)</f>
        <v>5820.5975</v>
      </c>
      <c r="G1331" s="2" t="n">
        <f aca="false">AVERAGE(C1272:C1331)</f>
        <v>95572.0833333333</v>
      </c>
      <c r="H1331" s="2" t="n">
        <f aca="false">SIGN(C1331-G1331)</f>
        <v>-1</v>
      </c>
      <c r="I1331" s="0" t="n">
        <f aca="false">B1331-B1330</f>
        <v>52.6899999999996</v>
      </c>
      <c r="J1331" s="0" t="n">
        <f aca="false">H1330*I1331</f>
        <v>52.6899999999996</v>
      </c>
      <c r="K1331" s="0" t="n">
        <f aca="false">K1330+I1331*L1330</f>
        <v>12855.9599999998</v>
      </c>
      <c r="L1331" s="0" t="n">
        <f aca="false">INT(K1331*$O$1/B1331)*H1331</f>
        <v>-12</v>
      </c>
      <c r="M1331" s="0" t="n">
        <f aca="false">ABS(L1331-L1330)</f>
        <v>24</v>
      </c>
      <c r="N1331" s="0" t="n">
        <f aca="false">COUNTIF(工作表2!$A$2:$A$248,A1331)</f>
        <v>0</v>
      </c>
      <c r="P1331" s="0" t="n">
        <f aca="false">D1331-IF(N1330=1,E1330,D1330)</f>
        <v>63</v>
      </c>
      <c r="Q1331" s="0" t="n">
        <f aca="false">H1330*P1331</f>
        <v>63</v>
      </c>
      <c r="R1331" s="0" t="n">
        <f aca="false">R1330+P1331*S1330</f>
        <v>627</v>
      </c>
      <c r="S1331" s="0" t="n">
        <f aca="false">INT(R1331*$O$1/IF(N1331=1,E1331,D1331))*H1331</f>
        <v>-0</v>
      </c>
      <c r="T1331" s="0" t="n">
        <f aca="false">IF(N1331=1,ABS(S1331)+ABS(60),ABS(S1331-S1330))</f>
        <v>0</v>
      </c>
    </row>
    <row r="1332" customFormat="false" ht="15" hidden="false" customHeight="false" outlineLevel="0" collapsed="false">
      <c r="A1332" s="1" t="n">
        <v>37939</v>
      </c>
      <c r="B1332" s="2" t="n">
        <v>6044.77</v>
      </c>
      <c r="C1332" s="2" t="n">
        <v>84937</v>
      </c>
      <c r="D1332" s="2" t="n">
        <v>6058</v>
      </c>
      <c r="E1332" s="2" t="n">
        <v>6058</v>
      </c>
      <c r="F1332" s="2" t="n">
        <f aca="false">AVERAGE(B1273:B1332)</f>
        <v>5828.95016666667</v>
      </c>
      <c r="G1332" s="2" t="n">
        <f aca="false">AVERAGE(C1273:C1332)</f>
        <v>95550.5166666667</v>
      </c>
      <c r="H1332" s="2" t="n">
        <f aca="false">SIGN(C1332-G1332)</f>
        <v>-1</v>
      </c>
      <c r="I1332" s="0" t="n">
        <f aca="false">B1332-B1331</f>
        <v>9.33000000000084</v>
      </c>
      <c r="J1332" s="0" t="n">
        <f aca="false">H1331*I1332</f>
        <v>-9.33000000000084</v>
      </c>
      <c r="K1332" s="0" t="n">
        <f aca="false">K1331+I1332*L1331</f>
        <v>12743.9999999998</v>
      </c>
      <c r="L1332" s="0" t="n">
        <f aca="false">INT(K1332*$O$1/B1332)*H1332</f>
        <v>-12</v>
      </c>
      <c r="M1332" s="0" t="n">
        <f aca="false">ABS(L1332-L1331)</f>
        <v>0</v>
      </c>
      <c r="N1332" s="0" t="n">
        <f aca="false">COUNTIF(工作表2!$A$2:$A$248,A1332)</f>
        <v>0</v>
      </c>
      <c r="P1332" s="0" t="n">
        <f aca="false">D1332-IF(N1331=1,E1331,D1331)</f>
        <v>-14</v>
      </c>
      <c r="Q1332" s="0" t="n">
        <f aca="false">H1331*P1332</f>
        <v>14</v>
      </c>
      <c r="R1332" s="0" t="n">
        <f aca="false">R1331+P1332*S1331</f>
        <v>627</v>
      </c>
      <c r="S1332" s="0" t="n">
        <f aca="false">INT(R1332*$O$1/IF(N1332=1,E1332,D1332))*H1332</f>
        <v>-0</v>
      </c>
      <c r="T1332" s="0" t="n">
        <f aca="false">IF(N1332=1,ABS(S1332)+ABS(60),ABS(S1332-S1331))</f>
        <v>0</v>
      </c>
    </row>
    <row r="1333" customFormat="false" ht="15" hidden="false" customHeight="false" outlineLevel="0" collapsed="false">
      <c r="A1333" s="1" t="n">
        <v>37942</v>
      </c>
      <c r="B1333" s="2" t="n">
        <v>5952.32</v>
      </c>
      <c r="C1333" s="2" t="n">
        <v>76659</v>
      </c>
      <c r="D1333" s="2" t="n">
        <v>5978</v>
      </c>
      <c r="E1333" s="2" t="n">
        <v>5975</v>
      </c>
      <c r="F1333" s="2" t="n">
        <f aca="false">AVERAGE(B1274:B1333)</f>
        <v>5834.6245</v>
      </c>
      <c r="G1333" s="2" t="n">
        <f aca="false">AVERAGE(C1274:C1333)</f>
        <v>95065.1833333333</v>
      </c>
      <c r="H1333" s="2" t="n">
        <f aca="false">SIGN(C1333-G1333)</f>
        <v>-1</v>
      </c>
      <c r="I1333" s="0" t="n">
        <f aca="false">B1333-B1332</f>
        <v>-92.4500000000007</v>
      </c>
      <c r="J1333" s="0" t="n">
        <f aca="false">H1332*I1333</f>
        <v>92.4500000000007</v>
      </c>
      <c r="K1333" s="0" t="n">
        <f aca="false">K1332+I1333*L1332</f>
        <v>13853.3999999998</v>
      </c>
      <c r="L1333" s="0" t="n">
        <f aca="false">INT(K1333*$O$1/B1333)*H1333</f>
        <v>-13</v>
      </c>
      <c r="M1333" s="0" t="n">
        <f aca="false">ABS(L1333-L1332)</f>
        <v>1</v>
      </c>
      <c r="N1333" s="0" t="n">
        <f aca="false">COUNTIF(工作表2!$A$2:$A$248,A1333)</f>
        <v>0</v>
      </c>
      <c r="P1333" s="0" t="n">
        <f aca="false">D1333-IF(N1332=1,E1332,D1332)</f>
        <v>-80</v>
      </c>
      <c r="Q1333" s="0" t="n">
        <f aca="false">H1332*P1333</f>
        <v>80</v>
      </c>
      <c r="R1333" s="0" t="n">
        <f aca="false">R1332+P1333*S1332</f>
        <v>627</v>
      </c>
      <c r="S1333" s="0" t="n">
        <f aca="false">INT(R1333*$O$1/IF(N1333=1,E1333,D1333))*H1333</f>
        <v>-0</v>
      </c>
      <c r="T1333" s="0" t="n">
        <f aca="false">IF(N1333=1,ABS(S1333)+ABS(60),ABS(S1333-S1332))</f>
        <v>0</v>
      </c>
    </row>
    <row r="1334" customFormat="false" ht="15" hidden="false" customHeight="false" outlineLevel="0" collapsed="false">
      <c r="A1334" s="1" t="n">
        <v>37943</v>
      </c>
      <c r="B1334" s="2" t="n">
        <v>5939.47</v>
      </c>
      <c r="C1334" s="2" t="n">
        <v>82840</v>
      </c>
      <c r="D1334" s="2" t="n">
        <v>5985</v>
      </c>
      <c r="E1334" s="2" t="n">
        <v>5982</v>
      </c>
      <c r="F1334" s="2" t="n">
        <f aca="false">AVERAGE(B1275:B1334)</f>
        <v>5839.50533333333</v>
      </c>
      <c r="G1334" s="2" t="n">
        <f aca="false">AVERAGE(C1275:C1334)</f>
        <v>94190.8333333333</v>
      </c>
      <c r="H1334" s="2" t="n">
        <f aca="false">SIGN(C1334-G1334)</f>
        <v>-1</v>
      </c>
      <c r="I1334" s="0" t="n">
        <f aca="false">B1334-B1333</f>
        <v>-12.8499999999995</v>
      </c>
      <c r="J1334" s="0" t="n">
        <f aca="false">H1333*I1334</f>
        <v>12.8499999999995</v>
      </c>
      <c r="K1334" s="0" t="n">
        <f aca="false">K1333+I1334*L1333</f>
        <v>14020.4499999998</v>
      </c>
      <c r="L1334" s="0" t="n">
        <f aca="false">INT(K1334*$O$1/B1334)*H1334</f>
        <v>-14</v>
      </c>
      <c r="M1334" s="0" t="n">
        <f aca="false">ABS(L1334-L1333)</f>
        <v>1</v>
      </c>
      <c r="N1334" s="0" t="n">
        <f aca="false">COUNTIF(工作表2!$A$2:$A$248,A1334)</f>
        <v>0</v>
      </c>
      <c r="P1334" s="0" t="n">
        <f aca="false">D1334-IF(N1333=1,E1333,D1333)</f>
        <v>7</v>
      </c>
      <c r="Q1334" s="0" t="n">
        <f aca="false">H1333*P1334</f>
        <v>-7</v>
      </c>
      <c r="R1334" s="0" t="n">
        <f aca="false">R1333+P1334*S1333</f>
        <v>627</v>
      </c>
      <c r="S1334" s="0" t="n">
        <f aca="false">INT(R1334*$O$1/IF(N1334=1,E1334,D1334))*H1334</f>
        <v>-0</v>
      </c>
      <c r="T1334" s="0" t="n">
        <f aca="false">IF(N1334=1,ABS(S1334)+ABS(60),ABS(S1334-S1333))</f>
        <v>0</v>
      </c>
    </row>
    <row r="1335" customFormat="false" ht="15" hidden="false" customHeight="false" outlineLevel="0" collapsed="false">
      <c r="A1335" s="1" t="n">
        <v>37944</v>
      </c>
      <c r="B1335" s="2" t="n">
        <v>5865.51</v>
      </c>
      <c r="C1335" s="2" t="n">
        <v>78752</v>
      </c>
      <c r="D1335" s="2" t="n">
        <v>5865</v>
      </c>
      <c r="E1335" s="2" t="n">
        <v>5886</v>
      </c>
      <c r="F1335" s="2" t="n">
        <f aca="false">AVERAGE(B1276:B1335)</f>
        <v>5842.483</v>
      </c>
      <c r="G1335" s="2" t="n">
        <f aca="false">AVERAGE(C1276:C1335)</f>
        <v>93934.7833333333</v>
      </c>
      <c r="H1335" s="2" t="n">
        <f aca="false">SIGN(C1335-G1335)</f>
        <v>-1</v>
      </c>
      <c r="I1335" s="0" t="n">
        <f aca="false">B1335-B1334</f>
        <v>-73.96</v>
      </c>
      <c r="J1335" s="0" t="n">
        <f aca="false">H1334*I1335</f>
        <v>73.96</v>
      </c>
      <c r="K1335" s="0" t="n">
        <f aca="false">K1334+I1335*L1334</f>
        <v>15055.8899999998</v>
      </c>
      <c r="L1335" s="0" t="n">
        <f aca="false">INT(K1335*$O$1/B1335)*H1335</f>
        <v>-15</v>
      </c>
      <c r="M1335" s="0" t="n">
        <f aca="false">ABS(L1335-L1334)</f>
        <v>1</v>
      </c>
      <c r="N1335" s="0" t="n">
        <f aca="false">COUNTIF(工作表2!$A$2:$A$248,A1335)</f>
        <v>1</v>
      </c>
      <c r="P1335" s="0" t="n">
        <f aca="false">D1335-IF(N1334=1,E1334,D1334)</f>
        <v>-120</v>
      </c>
      <c r="Q1335" s="0" t="n">
        <f aca="false">H1334*P1335</f>
        <v>120</v>
      </c>
      <c r="R1335" s="0" t="n">
        <f aca="false">R1334+P1335*S1334</f>
        <v>627</v>
      </c>
      <c r="S1335" s="0" t="n">
        <f aca="false">INT(R1335*$O$1/IF(N1335=1,E1335,D1335))*H1335</f>
        <v>-0</v>
      </c>
      <c r="T1335" s="0" t="n">
        <f aca="false">IF(N1335=1,ABS(S1335)+ABS(60),ABS(S1335-S1334))</f>
        <v>60</v>
      </c>
    </row>
    <row r="1336" customFormat="false" ht="15" hidden="false" customHeight="false" outlineLevel="0" collapsed="false">
      <c r="A1336" s="1" t="n">
        <v>37945</v>
      </c>
      <c r="B1336" s="2" t="n">
        <v>5834.24</v>
      </c>
      <c r="C1336" s="2" t="n">
        <v>76953</v>
      </c>
      <c r="D1336" s="2" t="n">
        <v>5898</v>
      </c>
      <c r="E1336" s="2" t="n">
        <v>5885</v>
      </c>
      <c r="F1336" s="2" t="n">
        <f aca="false">AVERAGE(B1277:B1336)</f>
        <v>5847.08283333334</v>
      </c>
      <c r="G1336" s="2" t="n">
        <f aca="false">AVERAGE(C1277:C1336)</f>
        <v>93654.4</v>
      </c>
      <c r="H1336" s="2" t="n">
        <f aca="false">SIGN(C1336-G1336)</f>
        <v>-1</v>
      </c>
      <c r="I1336" s="0" t="n">
        <f aca="false">B1336-B1335</f>
        <v>-31.2700000000004</v>
      </c>
      <c r="J1336" s="0" t="n">
        <f aca="false">H1335*I1336</f>
        <v>31.2700000000004</v>
      </c>
      <c r="K1336" s="0" t="n">
        <f aca="false">K1335+I1336*L1335</f>
        <v>15524.9399999998</v>
      </c>
      <c r="L1336" s="0" t="n">
        <f aca="false">INT(K1336*$O$1/B1336)*H1336</f>
        <v>-15</v>
      </c>
      <c r="M1336" s="0" t="n">
        <f aca="false">ABS(L1336-L1335)</f>
        <v>0</v>
      </c>
      <c r="N1336" s="0" t="n">
        <f aca="false">COUNTIF(工作表2!$A$2:$A$248,A1336)</f>
        <v>0</v>
      </c>
      <c r="P1336" s="0" t="n">
        <f aca="false">D1336-IF(N1335=1,E1335,D1335)</f>
        <v>12</v>
      </c>
      <c r="Q1336" s="0" t="n">
        <f aca="false">H1335*P1336</f>
        <v>-12</v>
      </c>
      <c r="R1336" s="0" t="n">
        <f aca="false">R1335+P1336*S1335</f>
        <v>627</v>
      </c>
      <c r="S1336" s="0" t="n">
        <f aca="false">INT(R1336*$O$1/IF(N1336=1,E1336,D1336))*H1336</f>
        <v>-0</v>
      </c>
      <c r="T1336" s="0" t="n">
        <f aca="false">IF(N1336=1,ABS(S1336)+ABS(60),ABS(S1336-S1335))</f>
        <v>0</v>
      </c>
    </row>
    <row r="1337" customFormat="false" ht="15" hidden="false" customHeight="false" outlineLevel="0" collapsed="false">
      <c r="A1337" s="1" t="n">
        <v>37946</v>
      </c>
      <c r="B1337" s="2" t="n">
        <v>5830.06</v>
      </c>
      <c r="C1337" s="2" t="n">
        <v>69927</v>
      </c>
      <c r="D1337" s="2" t="n">
        <v>5862</v>
      </c>
      <c r="E1337" s="2" t="n">
        <v>5861</v>
      </c>
      <c r="F1337" s="2" t="n">
        <f aca="false">AVERAGE(B1278:B1337)</f>
        <v>5851.69333333333</v>
      </c>
      <c r="G1337" s="2" t="n">
        <f aca="false">AVERAGE(C1278:C1337)</f>
        <v>93207.15</v>
      </c>
      <c r="H1337" s="2" t="n">
        <f aca="false">SIGN(C1337-G1337)</f>
        <v>-1</v>
      </c>
      <c r="I1337" s="0" t="n">
        <f aca="false">B1337-B1336</f>
        <v>-4.17999999999938</v>
      </c>
      <c r="J1337" s="0" t="n">
        <f aca="false">H1336*I1337</f>
        <v>4.17999999999938</v>
      </c>
      <c r="K1337" s="0" t="n">
        <f aca="false">K1336+I1337*L1336</f>
        <v>15587.6399999998</v>
      </c>
      <c r="L1337" s="0" t="n">
        <f aca="false">INT(K1337*$O$1/B1337)*H1337</f>
        <v>-16</v>
      </c>
      <c r="M1337" s="0" t="n">
        <f aca="false">ABS(L1337-L1336)</f>
        <v>1</v>
      </c>
      <c r="N1337" s="0" t="n">
        <f aca="false">COUNTIF(工作表2!$A$2:$A$248,A1337)</f>
        <v>0</v>
      </c>
      <c r="P1337" s="0" t="n">
        <f aca="false">D1337-IF(N1336=1,E1336,D1336)</f>
        <v>-36</v>
      </c>
      <c r="Q1337" s="0" t="n">
        <f aca="false">H1336*P1337</f>
        <v>36</v>
      </c>
      <c r="R1337" s="0" t="n">
        <f aca="false">R1336+P1337*S1336</f>
        <v>627</v>
      </c>
      <c r="S1337" s="0" t="n">
        <f aca="false">INT(R1337*$O$1/IF(N1337=1,E1337,D1337))*H1337</f>
        <v>-0</v>
      </c>
      <c r="T1337" s="0" t="n">
        <f aca="false">IF(N1337=1,ABS(S1337)+ABS(60),ABS(S1337-S1336))</f>
        <v>0</v>
      </c>
    </row>
    <row r="1338" customFormat="false" ht="15" hidden="false" customHeight="false" outlineLevel="0" collapsed="false">
      <c r="A1338" s="1" t="n">
        <v>37949</v>
      </c>
      <c r="B1338" s="2" t="n">
        <v>5821.58</v>
      </c>
      <c r="C1338" s="2" t="n">
        <v>57061</v>
      </c>
      <c r="D1338" s="2" t="n">
        <v>5850</v>
      </c>
      <c r="E1338" s="2" t="n">
        <v>5858</v>
      </c>
      <c r="F1338" s="2" t="n">
        <f aca="false">AVERAGE(B1279:B1338)</f>
        <v>5856.66766666667</v>
      </c>
      <c r="G1338" s="2" t="n">
        <f aca="false">AVERAGE(C1279:C1338)</f>
        <v>92648.9166666667</v>
      </c>
      <c r="H1338" s="2" t="n">
        <f aca="false">SIGN(C1338-G1338)</f>
        <v>-1</v>
      </c>
      <c r="I1338" s="0" t="n">
        <f aca="false">B1338-B1337</f>
        <v>-8.48000000000047</v>
      </c>
      <c r="J1338" s="0" t="n">
        <f aca="false">H1337*I1338</f>
        <v>8.48000000000047</v>
      </c>
      <c r="K1338" s="0" t="n">
        <f aca="false">K1337+I1338*L1337</f>
        <v>15723.3199999998</v>
      </c>
      <c r="L1338" s="0" t="n">
        <f aca="false">INT(K1338*$O$1/B1338)*H1338</f>
        <v>-16</v>
      </c>
      <c r="M1338" s="0" t="n">
        <f aca="false">ABS(L1338-L1337)</f>
        <v>0</v>
      </c>
      <c r="N1338" s="0" t="n">
        <f aca="false">COUNTIF(工作表2!$A$2:$A$248,A1338)</f>
        <v>0</v>
      </c>
      <c r="P1338" s="0" t="n">
        <f aca="false">D1338-IF(N1337=1,E1337,D1337)</f>
        <v>-12</v>
      </c>
      <c r="Q1338" s="0" t="n">
        <f aca="false">H1337*P1338</f>
        <v>12</v>
      </c>
      <c r="R1338" s="0" t="n">
        <f aca="false">R1337+P1338*S1337</f>
        <v>627</v>
      </c>
      <c r="S1338" s="0" t="n">
        <f aca="false">INT(R1338*$O$1/IF(N1338=1,E1338,D1338))*H1338</f>
        <v>-0</v>
      </c>
      <c r="T1338" s="0" t="n">
        <f aca="false">IF(N1338=1,ABS(S1338)+ABS(60),ABS(S1338-S1337))</f>
        <v>0</v>
      </c>
    </row>
    <row r="1339" customFormat="false" ht="15" hidden="false" customHeight="false" outlineLevel="0" collapsed="false">
      <c r="A1339" s="1" t="n">
        <v>37950</v>
      </c>
      <c r="B1339" s="2" t="n">
        <v>5861.18</v>
      </c>
      <c r="C1339" s="2" t="n">
        <v>79498</v>
      </c>
      <c r="D1339" s="2" t="n">
        <v>5888</v>
      </c>
      <c r="E1339" s="2" t="n">
        <v>5884</v>
      </c>
      <c r="F1339" s="2" t="n">
        <f aca="false">AVERAGE(B1280:B1339)</f>
        <v>5860.1735</v>
      </c>
      <c r="G1339" s="2" t="n">
        <f aca="false">AVERAGE(C1280:C1339)</f>
        <v>92230.0333333333</v>
      </c>
      <c r="H1339" s="2" t="n">
        <f aca="false">SIGN(C1339-G1339)</f>
        <v>-1</v>
      </c>
      <c r="I1339" s="0" t="n">
        <f aca="false">B1339-B1338</f>
        <v>39.6000000000004</v>
      </c>
      <c r="J1339" s="0" t="n">
        <f aca="false">H1338*I1339</f>
        <v>-39.6000000000004</v>
      </c>
      <c r="K1339" s="0" t="n">
        <f aca="false">K1338+I1339*L1338</f>
        <v>15089.7199999998</v>
      </c>
      <c r="L1339" s="0" t="n">
        <f aca="false">INT(K1339*$O$1/B1339)*H1339</f>
        <v>-15</v>
      </c>
      <c r="M1339" s="0" t="n">
        <f aca="false">ABS(L1339-L1338)</f>
        <v>1</v>
      </c>
      <c r="N1339" s="0" t="n">
        <f aca="false">COUNTIF(工作表2!$A$2:$A$248,A1339)</f>
        <v>0</v>
      </c>
      <c r="P1339" s="0" t="n">
        <f aca="false">D1339-IF(N1338=1,E1338,D1338)</f>
        <v>38</v>
      </c>
      <c r="Q1339" s="0" t="n">
        <f aca="false">H1338*P1339</f>
        <v>-38</v>
      </c>
      <c r="R1339" s="0" t="n">
        <f aca="false">R1338+P1339*S1338</f>
        <v>627</v>
      </c>
      <c r="S1339" s="0" t="n">
        <f aca="false">INT(R1339*$O$1/IF(N1339=1,E1339,D1339))*H1339</f>
        <v>-0</v>
      </c>
      <c r="T1339" s="0" t="n">
        <f aca="false">IF(N1339=1,ABS(S1339)+ABS(60),ABS(S1339-S1338))</f>
        <v>0</v>
      </c>
    </row>
    <row r="1340" customFormat="false" ht="15" hidden="false" customHeight="false" outlineLevel="0" collapsed="false">
      <c r="A1340" s="1" t="n">
        <v>37951</v>
      </c>
      <c r="B1340" s="2" t="n">
        <v>5860.61</v>
      </c>
      <c r="C1340" s="2" t="n">
        <v>51524</v>
      </c>
      <c r="D1340" s="2" t="n">
        <v>5904</v>
      </c>
      <c r="E1340" s="2" t="n">
        <v>5904</v>
      </c>
      <c r="F1340" s="2" t="n">
        <f aca="false">AVERAGE(B1281:B1340)</f>
        <v>5862.98716666667</v>
      </c>
      <c r="G1340" s="2" t="n">
        <f aca="false">AVERAGE(C1281:C1340)</f>
        <v>91392.1</v>
      </c>
      <c r="H1340" s="2" t="n">
        <f aca="false">SIGN(C1340-G1340)</f>
        <v>-1</v>
      </c>
      <c r="I1340" s="0" t="n">
        <f aca="false">B1340-B1339</f>
        <v>-0.570000000000618</v>
      </c>
      <c r="J1340" s="0" t="n">
        <f aca="false">H1339*I1340</f>
        <v>0.570000000000618</v>
      </c>
      <c r="K1340" s="0" t="n">
        <f aca="false">K1339+I1340*L1339</f>
        <v>15098.2699999998</v>
      </c>
      <c r="L1340" s="0" t="n">
        <f aca="false">INT(K1340*$O$1/B1340)*H1340</f>
        <v>-15</v>
      </c>
      <c r="M1340" s="0" t="n">
        <f aca="false">ABS(L1340-L1339)</f>
        <v>0</v>
      </c>
      <c r="N1340" s="0" t="n">
        <f aca="false">COUNTIF(工作表2!$A$2:$A$248,A1340)</f>
        <v>0</v>
      </c>
      <c r="P1340" s="0" t="n">
        <f aca="false">D1340-IF(N1339=1,E1339,D1339)</f>
        <v>16</v>
      </c>
      <c r="Q1340" s="0" t="n">
        <f aca="false">H1339*P1340</f>
        <v>-16</v>
      </c>
      <c r="R1340" s="0" t="n">
        <f aca="false">R1339+P1340*S1339</f>
        <v>627</v>
      </c>
      <c r="S1340" s="0" t="n">
        <f aca="false">INT(R1340*$O$1/IF(N1340=1,E1340,D1340))*H1340</f>
        <v>-0</v>
      </c>
      <c r="T1340" s="0" t="n">
        <f aca="false">IF(N1340=1,ABS(S1340)+ABS(60),ABS(S1340-S1339))</f>
        <v>0</v>
      </c>
    </row>
    <row r="1341" customFormat="false" ht="15" hidden="false" customHeight="false" outlineLevel="0" collapsed="false">
      <c r="A1341" s="1" t="n">
        <v>37952</v>
      </c>
      <c r="B1341" s="2" t="n">
        <v>5740.57</v>
      </c>
      <c r="C1341" s="2" t="n">
        <v>57862</v>
      </c>
      <c r="D1341" s="2" t="n">
        <v>5818</v>
      </c>
      <c r="E1341" s="2" t="n">
        <v>5805</v>
      </c>
      <c r="F1341" s="2" t="n">
        <f aca="false">AVERAGE(B1282:B1341)</f>
        <v>5863.3975</v>
      </c>
      <c r="G1341" s="2" t="n">
        <f aca="false">AVERAGE(C1282:C1341)</f>
        <v>90957.6166666667</v>
      </c>
      <c r="H1341" s="2" t="n">
        <f aca="false">SIGN(C1341-G1341)</f>
        <v>-1</v>
      </c>
      <c r="I1341" s="0" t="n">
        <f aca="false">B1341-B1340</f>
        <v>-120.04</v>
      </c>
      <c r="J1341" s="0" t="n">
        <f aca="false">H1340*I1341</f>
        <v>120.04</v>
      </c>
      <c r="K1341" s="0" t="n">
        <f aca="false">K1340+I1341*L1340</f>
        <v>16898.8699999998</v>
      </c>
      <c r="L1341" s="0" t="n">
        <f aca="false">INT(K1341*$O$1/B1341)*H1341</f>
        <v>-17</v>
      </c>
      <c r="M1341" s="0" t="n">
        <f aca="false">ABS(L1341-L1340)</f>
        <v>2</v>
      </c>
      <c r="N1341" s="0" t="n">
        <f aca="false">COUNTIF(工作表2!$A$2:$A$248,A1341)</f>
        <v>0</v>
      </c>
      <c r="P1341" s="0" t="n">
        <f aca="false">D1341-IF(N1340=1,E1340,D1340)</f>
        <v>-86</v>
      </c>
      <c r="Q1341" s="0" t="n">
        <f aca="false">H1340*P1341</f>
        <v>86</v>
      </c>
      <c r="R1341" s="0" t="n">
        <f aca="false">R1340+P1341*S1340</f>
        <v>627</v>
      </c>
      <c r="S1341" s="0" t="n">
        <f aca="false">INT(R1341*$O$1/IF(N1341=1,E1341,D1341))*H1341</f>
        <v>-0</v>
      </c>
      <c r="T1341" s="0" t="n">
        <f aca="false">IF(N1341=1,ABS(S1341)+ABS(60),ABS(S1341-S1340))</f>
        <v>0</v>
      </c>
    </row>
    <row r="1342" customFormat="false" ht="15" hidden="false" customHeight="false" outlineLevel="0" collapsed="false">
      <c r="A1342" s="1" t="n">
        <v>37953</v>
      </c>
      <c r="B1342" s="2" t="n">
        <v>5771.77</v>
      </c>
      <c r="C1342" s="2" t="n">
        <v>63856</v>
      </c>
      <c r="D1342" s="2" t="n">
        <v>5808</v>
      </c>
      <c r="E1342" s="2" t="n">
        <v>5810</v>
      </c>
      <c r="F1342" s="2" t="n">
        <f aca="false">AVERAGE(B1283:B1342)</f>
        <v>5865.04066666667</v>
      </c>
      <c r="G1342" s="2" t="n">
        <f aca="false">AVERAGE(C1283:C1342)</f>
        <v>90215.1833333333</v>
      </c>
      <c r="H1342" s="2" t="n">
        <f aca="false">SIGN(C1342-G1342)</f>
        <v>-1</v>
      </c>
      <c r="I1342" s="0" t="n">
        <f aca="false">B1342-B1341</f>
        <v>31.2000000000007</v>
      </c>
      <c r="J1342" s="0" t="n">
        <f aca="false">H1341*I1342</f>
        <v>-31.2000000000007</v>
      </c>
      <c r="K1342" s="0" t="n">
        <f aca="false">K1341+I1342*L1341</f>
        <v>16368.4699999998</v>
      </c>
      <c r="L1342" s="0" t="n">
        <f aca="false">INT(K1342*$O$1/B1342)*H1342</f>
        <v>-17</v>
      </c>
      <c r="M1342" s="0" t="n">
        <f aca="false">ABS(L1342-L1341)</f>
        <v>0</v>
      </c>
      <c r="N1342" s="0" t="n">
        <f aca="false">COUNTIF(工作表2!$A$2:$A$248,A1342)</f>
        <v>0</v>
      </c>
      <c r="P1342" s="0" t="n">
        <f aca="false">D1342-IF(N1341=1,E1341,D1341)</f>
        <v>-10</v>
      </c>
      <c r="Q1342" s="0" t="n">
        <f aca="false">H1341*P1342</f>
        <v>10</v>
      </c>
      <c r="R1342" s="0" t="n">
        <f aca="false">R1341+P1342*S1341</f>
        <v>627</v>
      </c>
      <c r="S1342" s="0" t="n">
        <f aca="false">INT(R1342*$O$1/IF(N1342=1,E1342,D1342))*H1342</f>
        <v>-0</v>
      </c>
      <c r="T1342" s="0" t="n">
        <f aca="false">IF(N1342=1,ABS(S1342)+ABS(60),ABS(S1342-S1341))</f>
        <v>0</v>
      </c>
    </row>
    <row r="1343" customFormat="false" ht="15" hidden="false" customHeight="false" outlineLevel="0" collapsed="false">
      <c r="A1343" s="1" t="n">
        <v>37956</v>
      </c>
      <c r="B1343" s="2" t="n">
        <v>5870.17</v>
      </c>
      <c r="C1343" s="2" t="n">
        <v>71061</v>
      </c>
      <c r="D1343" s="2" t="n">
        <v>5914</v>
      </c>
      <c r="E1343" s="2" t="n">
        <v>5912</v>
      </c>
      <c r="F1343" s="2" t="n">
        <f aca="false">AVERAGE(B1284:B1343)</f>
        <v>5869.11633333333</v>
      </c>
      <c r="G1343" s="2" t="n">
        <f aca="false">AVERAGE(C1284:C1343)</f>
        <v>89990.7833333333</v>
      </c>
      <c r="H1343" s="2" t="n">
        <f aca="false">SIGN(C1343-G1343)</f>
        <v>-1</v>
      </c>
      <c r="I1343" s="0" t="n">
        <f aca="false">B1343-B1342</f>
        <v>98.3999999999996</v>
      </c>
      <c r="J1343" s="0" t="n">
        <f aca="false">H1342*I1343</f>
        <v>-98.3999999999996</v>
      </c>
      <c r="K1343" s="0" t="n">
        <f aca="false">K1342+I1343*L1342</f>
        <v>14695.6699999998</v>
      </c>
      <c r="L1343" s="0" t="n">
        <f aca="false">INT(K1343*$O$1/B1343)*H1343</f>
        <v>-15</v>
      </c>
      <c r="M1343" s="0" t="n">
        <f aca="false">ABS(L1343-L1342)</f>
        <v>2</v>
      </c>
      <c r="N1343" s="0" t="n">
        <f aca="false">COUNTIF(工作表2!$A$2:$A$248,A1343)</f>
        <v>0</v>
      </c>
      <c r="P1343" s="0" t="n">
        <f aca="false">D1343-IF(N1342=1,E1342,D1342)</f>
        <v>106</v>
      </c>
      <c r="Q1343" s="0" t="n">
        <f aca="false">H1342*P1343</f>
        <v>-106</v>
      </c>
      <c r="R1343" s="0" t="n">
        <f aca="false">R1342+P1343*S1342</f>
        <v>627</v>
      </c>
      <c r="S1343" s="0" t="n">
        <f aca="false">INT(R1343*$O$1/IF(N1343=1,E1343,D1343))*H1343</f>
        <v>-0</v>
      </c>
      <c r="T1343" s="0" t="n">
        <f aca="false">IF(N1343=1,ABS(S1343)+ABS(60),ABS(S1343-S1342))</f>
        <v>0</v>
      </c>
    </row>
    <row r="1344" customFormat="false" ht="15" hidden="false" customHeight="false" outlineLevel="0" collapsed="false">
      <c r="A1344" s="1" t="n">
        <v>37957</v>
      </c>
      <c r="B1344" s="2" t="n">
        <v>5911.45</v>
      </c>
      <c r="C1344" s="2" t="n">
        <v>78712</v>
      </c>
      <c r="D1344" s="2" t="n">
        <v>5930</v>
      </c>
      <c r="E1344" s="2" t="n">
        <v>5926</v>
      </c>
      <c r="F1344" s="2" t="n">
        <f aca="false">AVERAGE(B1285:B1344)</f>
        <v>5873.65666666667</v>
      </c>
      <c r="G1344" s="2" t="n">
        <f aca="false">AVERAGE(C1285:C1344)</f>
        <v>89985.2833333333</v>
      </c>
      <c r="H1344" s="2" t="n">
        <f aca="false">SIGN(C1344-G1344)</f>
        <v>-1</v>
      </c>
      <c r="I1344" s="0" t="n">
        <f aca="false">B1344-B1343</f>
        <v>41.2799999999997</v>
      </c>
      <c r="J1344" s="0" t="n">
        <f aca="false">H1343*I1344</f>
        <v>-41.2799999999997</v>
      </c>
      <c r="K1344" s="0" t="n">
        <f aca="false">K1343+I1344*L1343</f>
        <v>14076.4699999998</v>
      </c>
      <c r="L1344" s="0" t="n">
        <f aca="false">INT(K1344*$O$1/B1344)*H1344</f>
        <v>-14</v>
      </c>
      <c r="M1344" s="0" t="n">
        <f aca="false">ABS(L1344-L1343)</f>
        <v>1</v>
      </c>
      <c r="N1344" s="0" t="n">
        <f aca="false">COUNTIF(工作表2!$A$2:$A$248,A1344)</f>
        <v>0</v>
      </c>
      <c r="P1344" s="0" t="n">
        <f aca="false">D1344-IF(N1343=1,E1343,D1343)</f>
        <v>16</v>
      </c>
      <c r="Q1344" s="0" t="n">
        <f aca="false">H1343*P1344</f>
        <v>-16</v>
      </c>
      <c r="R1344" s="0" t="n">
        <f aca="false">R1343+P1344*S1343</f>
        <v>627</v>
      </c>
      <c r="S1344" s="0" t="n">
        <f aca="false">INT(R1344*$O$1/IF(N1344=1,E1344,D1344))*H1344</f>
        <v>-0</v>
      </c>
      <c r="T1344" s="0" t="n">
        <f aca="false">IF(N1344=1,ABS(S1344)+ABS(60),ABS(S1344-S1343))</f>
        <v>0</v>
      </c>
    </row>
    <row r="1345" customFormat="false" ht="15" hidden="false" customHeight="false" outlineLevel="0" collapsed="false">
      <c r="A1345" s="1" t="n">
        <v>37958</v>
      </c>
      <c r="B1345" s="2" t="n">
        <v>5884.97</v>
      </c>
      <c r="C1345" s="2" t="n">
        <v>68739</v>
      </c>
      <c r="D1345" s="2" t="n">
        <v>5908</v>
      </c>
      <c r="E1345" s="2" t="n">
        <v>5895</v>
      </c>
      <c r="F1345" s="2" t="n">
        <f aca="false">AVERAGE(B1286:B1345)</f>
        <v>5876.28933333333</v>
      </c>
      <c r="G1345" s="2" t="n">
        <f aca="false">AVERAGE(C1286:C1345)</f>
        <v>89666.8333333333</v>
      </c>
      <c r="H1345" s="2" t="n">
        <f aca="false">SIGN(C1345-G1345)</f>
        <v>-1</v>
      </c>
      <c r="I1345" s="0" t="n">
        <f aca="false">B1345-B1344</f>
        <v>-26.4799999999996</v>
      </c>
      <c r="J1345" s="0" t="n">
        <f aca="false">H1344*I1345</f>
        <v>26.4799999999996</v>
      </c>
      <c r="K1345" s="0" t="n">
        <f aca="false">K1344+I1345*L1344</f>
        <v>14447.1899999998</v>
      </c>
      <c r="L1345" s="0" t="n">
        <f aca="false">INT(K1345*$O$1/B1345)*H1345</f>
        <v>-14</v>
      </c>
      <c r="M1345" s="0" t="n">
        <f aca="false">ABS(L1345-L1344)</f>
        <v>0</v>
      </c>
      <c r="N1345" s="0" t="n">
        <f aca="false">COUNTIF(工作表2!$A$2:$A$248,A1345)</f>
        <v>0</v>
      </c>
      <c r="P1345" s="0" t="n">
        <f aca="false">D1345-IF(N1344=1,E1344,D1344)</f>
        <v>-22</v>
      </c>
      <c r="Q1345" s="0" t="n">
        <f aca="false">H1344*P1345</f>
        <v>22</v>
      </c>
      <c r="R1345" s="0" t="n">
        <f aca="false">R1344+P1345*S1344</f>
        <v>627</v>
      </c>
      <c r="S1345" s="0" t="n">
        <f aca="false">INT(R1345*$O$1/IF(N1345=1,E1345,D1345))*H1345</f>
        <v>-0</v>
      </c>
      <c r="T1345" s="0" t="n">
        <f aca="false">IF(N1345=1,ABS(S1345)+ABS(60),ABS(S1345-S1344))</f>
        <v>0</v>
      </c>
    </row>
    <row r="1346" customFormat="false" ht="15" hidden="false" customHeight="false" outlineLevel="0" collapsed="false">
      <c r="A1346" s="1" t="n">
        <v>37959</v>
      </c>
      <c r="B1346" s="2" t="n">
        <v>5920.46</v>
      </c>
      <c r="C1346" s="2" t="n">
        <v>64915</v>
      </c>
      <c r="D1346" s="2" t="n">
        <v>5934</v>
      </c>
      <c r="E1346" s="2" t="n">
        <v>5934</v>
      </c>
      <c r="F1346" s="2" t="n">
        <f aca="false">AVERAGE(B1287:B1346)</f>
        <v>5880.2855</v>
      </c>
      <c r="G1346" s="2" t="n">
        <f aca="false">AVERAGE(C1287:C1346)</f>
        <v>88709.7166666667</v>
      </c>
      <c r="H1346" s="2" t="n">
        <f aca="false">SIGN(C1346-G1346)</f>
        <v>-1</v>
      </c>
      <c r="I1346" s="0" t="n">
        <f aca="false">B1346-B1345</f>
        <v>35.4899999999998</v>
      </c>
      <c r="J1346" s="0" t="n">
        <f aca="false">H1345*I1346</f>
        <v>-35.4899999999998</v>
      </c>
      <c r="K1346" s="0" t="n">
        <f aca="false">K1345+I1346*L1345</f>
        <v>13950.3299999998</v>
      </c>
      <c r="L1346" s="0" t="n">
        <f aca="false">INT(K1346*$O$1/B1346)*H1346</f>
        <v>-14</v>
      </c>
      <c r="M1346" s="0" t="n">
        <f aca="false">ABS(L1346-L1345)</f>
        <v>0</v>
      </c>
      <c r="N1346" s="0" t="n">
        <f aca="false">COUNTIF(工作表2!$A$2:$A$248,A1346)</f>
        <v>0</v>
      </c>
      <c r="P1346" s="0" t="n">
        <f aca="false">D1346-IF(N1345=1,E1345,D1345)</f>
        <v>26</v>
      </c>
      <c r="Q1346" s="0" t="n">
        <f aca="false">H1345*P1346</f>
        <v>-26</v>
      </c>
      <c r="R1346" s="0" t="n">
        <f aca="false">R1345+P1346*S1345</f>
        <v>627</v>
      </c>
      <c r="S1346" s="0" t="n">
        <f aca="false">INT(R1346*$O$1/IF(N1346=1,E1346,D1346))*H1346</f>
        <v>-0</v>
      </c>
      <c r="T1346" s="0" t="n">
        <f aca="false">IF(N1346=1,ABS(S1346)+ABS(60),ABS(S1346-S1345))</f>
        <v>0</v>
      </c>
    </row>
    <row r="1347" customFormat="false" ht="15" hidden="false" customHeight="false" outlineLevel="0" collapsed="false">
      <c r="A1347" s="1" t="n">
        <v>37960</v>
      </c>
      <c r="B1347" s="2" t="n">
        <v>5900.05</v>
      </c>
      <c r="C1347" s="2" t="n">
        <v>65214</v>
      </c>
      <c r="D1347" s="2" t="n">
        <v>5904</v>
      </c>
      <c r="E1347" s="2" t="n">
        <v>5900</v>
      </c>
      <c r="F1347" s="2" t="n">
        <f aca="false">AVERAGE(B1288:B1347)</f>
        <v>5884.89583333333</v>
      </c>
      <c r="G1347" s="2" t="n">
        <f aca="false">AVERAGE(C1288:C1347)</f>
        <v>88296.7333333333</v>
      </c>
      <c r="H1347" s="2" t="n">
        <f aca="false">SIGN(C1347-G1347)</f>
        <v>-1</v>
      </c>
      <c r="I1347" s="0" t="n">
        <f aca="false">B1347-B1346</f>
        <v>-20.4099999999999</v>
      </c>
      <c r="J1347" s="0" t="n">
        <f aca="false">H1346*I1347</f>
        <v>20.4099999999999</v>
      </c>
      <c r="K1347" s="0" t="n">
        <f aca="false">K1346+I1347*L1346</f>
        <v>14236.0699999998</v>
      </c>
      <c r="L1347" s="0" t="n">
        <f aca="false">INT(K1347*$O$1/B1347)*H1347</f>
        <v>-14</v>
      </c>
      <c r="M1347" s="0" t="n">
        <f aca="false">ABS(L1347-L1346)</f>
        <v>0</v>
      </c>
      <c r="N1347" s="0" t="n">
        <f aca="false">COUNTIF(工作表2!$A$2:$A$248,A1347)</f>
        <v>0</v>
      </c>
      <c r="P1347" s="0" t="n">
        <f aca="false">D1347-IF(N1346=1,E1346,D1346)</f>
        <v>-30</v>
      </c>
      <c r="Q1347" s="0" t="n">
        <f aca="false">H1346*P1347</f>
        <v>30</v>
      </c>
      <c r="R1347" s="0" t="n">
        <f aca="false">R1346+P1347*S1346</f>
        <v>627</v>
      </c>
      <c r="S1347" s="0" t="n">
        <f aca="false">INT(R1347*$O$1/IF(N1347=1,E1347,D1347))*H1347</f>
        <v>-0</v>
      </c>
      <c r="T1347" s="0" t="n">
        <f aca="false">IF(N1347=1,ABS(S1347)+ABS(60),ABS(S1347-S1346))</f>
        <v>0</v>
      </c>
    </row>
    <row r="1348" customFormat="false" ht="15" hidden="false" customHeight="false" outlineLevel="0" collapsed="false">
      <c r="A1348" s="1" t="n">
        <v>37963</v>
      </c>
      <c r="B1348" s="2" t="n">
        <v>5847.15</v>
      </c>
      <c r="C1348" s="2" t="n">
        <v>47495</v>
      </c>
      <c r="D1348" s="2" t="n">
        <v>5847</v>
      </c>
      <c r="E1348" s="2" t="n">
        <v>5850</v>
      </c>
      <c r="F1348" s="2" t="n">
        <f aca="false">AVERAGE(B1289:B1348)</f>
        <v>5888.26033333333</v>
      </c>
      <c r="G1348" s="2" t="n">
        <f aca="false">AVERAGE(C1289:C1348)</f>
        <v>88047.75</v>
      </c>
      <c r="H1348" s="2" t="n">
        <f aca="false">SIGN(C1348-G1348)</f>
        <v>-1</v>
      </c>
      <c r="I1348" s="0" t="n">
        <f aca="false">B1348-B1347</f>
        <v>-52.9000000000005</v>
      </c>
      <c r="J1348" s="0" t="n">
        <f aca="false">H1347*I1348</f>
        <v>52.9000000000005</v>
      </c>
      <c r="K1348" s="0" t="n">
        <f aca="false">K1347+I1348*L1347</f>
        <v>14976.6699999998</v>
      </c>
      <c r="L1348" s="0" t="n">
        <f aca="false">INT(K1348*$O$1/B1348)*H1348</f>
        <v>-15</v>
      </c>
      <c r="M1348" s="0" t="n">
        <f aca="false">ABS(L1348-L1347)</f>
        <v>1</v>
      </c>
      <c r="N1348" s="0" t="n">
        <f aca="false">COUNTIF(工作表2!$A$2:$A$248,A1348)</f>
        <v>0</v>
      </c>
      <c r="P1348" s="0" t="n">
        <f aca="false">D1348-IF(N1347=1,E1347,D1347)</f>
        <v>-57</v>
      </c>
      <c r="Q1348" s="0" t="n">
        <f aca="false">H1347*P1348</f>
        <v>57</v>
      </c>
      <c r="R1348" s="0" t="n">
        <f aca="false">R1347+P1348*S1347</f>
        <v>627</v>
      </c>
      <c r="S1348" s="0" t="n">
        <f aca="false">INT(R1348*$O$1/IF(N1348=1,E1348,D1348))*H1348</f>
        <v>-0</v>
      </c>
      <c r="T1348" s="0" t="n">
        <f aca="false">IF(N1348=1,ABS(S1348)+ABS(60),ABS(S1348-S1347))</f>
        <v>0</v>
      </c>
    </row>
    <row r="1349" customFormat="false" ht="15" hidden="false" customHeight="false" outlineLevel="0" collapsed="false">
      <c r="A1349" s="1" t="n">
        <v>37964</v>
      </c>
      <c r="B1349" s="2" t="n">
        <v>5859.56</v>
      </c>
      <c r="C1349" s="2" t="n">
        <v>58200</v>
      </c>
      <c r="D1349" s="2" t="n">
        <v>5873</v>
      </c>
      <c r="E1349" s="2" t="n">
        <v>5875</v>
      </c>
      <c r="F1349" s="2" t="n">
        <f aca="false">AVERAGE(B1290:B1349)</f>
        <v>5892.19933333333</v>
      </c>
      <c r="G1349" s="2" t="n">
        <f aca="false">AVERAGE(C1290:C1349)</f>
        <v>87998.5666666667</v>
      </c>
      <c r="H1349" s="2" t="n">
        <f aca="false">SIGN(C1349-G1349)</f>
        <v>-1</v>
      </c>
      <c r="I1349" s="0" t="n">
        <f aca="false">B1349-B1348</f>
        <v>12.4100000000008</v>
      </c>
      <c r="J1349" s="0" t="n">
        <f aca="false">H1348*I1349</f>
        <v>-12.4100000000008</v>
      </c>
      <c r="K1349" s="0" t="n">
        <f aca="false">K1348+I1349*L1348</f>
        <v>14790.5199999998</v>
      </c>
      <c r="L1349" s="0" t="n">
        <f aca="false">INT(K1349*$O$1/B1349)*H1349</f>
        <v>-15</v>
      </c>
      <c r="M1349" s="0" t="n">
        <f aca="false">ABS(L1349-L1348)</f>
        <v>0</v>
      </c>
      <c r="N1349" s="0" t="n">
        <f aca="false">COUNTIF(工作表2!$A$2:$A$248,A1349)</f>
        <v>0</v>
      </c>
      <c r="P1349" s="0" t="n">
        <f aca="false">D1349-IF(N1348=1,E1348,D1348)</f>
        <v>26</v>
      </c>
      <c r="Q1349" s="0" t="n">
        <f aca="false">H1348*P1349</f>
        <v>-26</v>
      </c>
      <c r="R1349" s="0" t="n">
        <f aca="false">R1348+P1349*S1348</f>
        <v>627</v>
      </c>
      <c r="S1349" s="0" t="n">
        <f aca="false">INT(R1349*$O$1/IF(N1349=1,E1349,D1349))*H1349</f>
        <v>-0</v>
      </c>
      <c r="T1349" s="0" t="n">
        <f aca="false">IF(N1349=1,ABS(S1349)+ABS(60),ABS(S1349-S1348))</f>
        <v>0</v>
      </c>
    </row>
    <row r="1350" customFormat="false" ht="15" hidden="false" customHeight="false" outlineLevel="0" collapsed="false">
      <c r="A1350" s="1" t="n">
        <v>37965</v>
      </c>
      <c r="B1350" s="2" t="n">
        <v>5803.42</v>
      </c>
      <c r="C1350" s="2" t="n">
        <v>62671</v>
      </c>
      <c r="D1350" s="2" t="n">
        <v>5830</v>
      </c>
      <c r="E1350" s="2" t="n">
        <v>5830</v>
      </c>
      <c r="F1350" s="2" t="n">
        <f aca="false">AVERAGE(B1291:B1350)</f>
        <v>5893.93533333333</v>
      </c>
      <c r="G1350" s="2" t="n">
        <f aca="false">AVERAGE(C1291:C1350)</f>
        <v>87841.1666666667</v>
      </c>
      <c r="H1350" s="2" t="n">
        <f aca="false">SIGN(C1350-G1350)</f>
        <v>-1</v>
      </c>
      <c r="I1350" s="0" t="n">
        <f aca="false">B1350-B1349</f>
        <v>-56.1400000000003</v>
      </c>
      <c r="J1350" s="0" t="n">
        <f aca="false">H1349*I1350</f>
        <v>56.1400000000003</v>
      </c>
      <c r="K1350" s="0" t="n">
        <f aca="false">K1349+I1350*L1349</f>
        <v>15632.6199999998</v>
      </c>
      <c r="L1350" s="0" t="n">
        <f aca="false">INT(K1350*$O$1/B1350)*H1350</f>
        <v>-16</v>
      </c>
      <c r="M1350" s="0" t="n">
        <f aca="false">ABS(L1350-L1349)</f>
        <v>1</v>
      </c>
      <c r="N1350" s="0" t="n">
        <f aca="false">COUNTIF(工作表2!$A$2:$A$248,A1350)</f>
        <v>0</v>
      </c>
      <c r="P1350" s="0" t="n">
        <f aca="false">D1350-IF(N1349=1,E1349,D1349)</f>
        <v>-43</v>
      </c>
      <c r="Q1350" s="0" t="n">
        <f aca="false">H1349*P1350</f>
        <v>43</v>
      </c>
      <c r="R1350" s="0" t="n">
        <f aca="false">R1349+P1350*S1349</f>
        <v>627</v>
      </c>
      <c r="S1350" s="0" t="n">
        <f aca="false">INT(R1350*$O$1/IF(N1350=1,E1350,D1350))*H1350</f>
        <v>-0</v>
      </c>
      <c r="T1350" s="0" t="n">
        <f aca="false">IF(N1350=1,ABS(S1350)+ABS(60),ABS(S1350-S1349))</f>
        <v>0</v>
      </c>
    </row>
    <row r="1351" customFormat="false" ht="15" hidden="false" customHeight="false" outlineLevel="0" collapsed="false">
      <c r="A1351" s="1" t="n">
        <v>37966</v>
      </c>
      <c r="B1351" s="2" t="n">
        <v>5867.05</v>
      </c>
      <c r="C1351" s="2" t="n">
        <v>69530</v>
      </c>
      <c r="D1351" s="2" t="n">
        <v>5890</v>
      </c>
      <c r="E1351" s="2" t="n">
        <v>5885</v>
      </c>
      <c r="F1351" s="2" t="n">
        <f aca="false">AVERAGE(B1292:B1351)</f>
        <v>5895.93383333333</v>
      </c>
      <c r="G1351" s="2" t="n">
        <f aca="false">AVERAGE(C1292:C1351)</f>
        <v>87380.8833333333</v>
      </c>
      <c r="H1351" s="2" t="n">
        <f aca="false">SIGN(C1351-G1351)</f>
        <v>-1</v>
      </c>
      <c r="I1351" s="0" t="n">
        <f aca="false">B1351-B1350</f>
        <v>63.6300000000001</v>
      </c>
      <c r="J1351" s="0" t="n">
        <f aca="false">H1350*I1351</f>
        <v>-63.6300000000001</v>
      </c>
      <c r="K1351" s="0" t="n">
        <f aca="false">K1350+I1351*L1350</f>
        <v>14614.5399999998</v>
      </c>
      <c r="L1351" s="0" t="n">
        <f aca="false">INT(K1351*$O$1/B1351)*H1351</f>
        <v>-14</v>
      </c>
      <c r="M1351" s="0" t="n">
        <f aca="false">ABS(L1351-L1350)</f>
        <v>2</v>
      </c>
      <c r="N1351" s="0" t="n">
        <f aca="false">COUNTIF(工作表2!$A$2:$A$248,A1351)</f>
        <v>0</v>
      </c>
      <c r="P1351" s="0" t="n">
        <f aca="false">D1351-IF(N1350=1,E1350,D1350)</f>
        <v>60</v>
      </c>
      <c r="Q1351" s="0" t="n">
        <f aca="false">H1350*P1351</f>
        <v>-60</v>
      </c>
      <c r="R1351" s="0" t="n">
        <f aca="false">R1350+P1351*S1350</f>
        <v>627</v>
      </c>
      <c r="S1351" s="0" t="n">
        <f aca="false">INT(R1351*$O$1/IF(N1351=1,E1351,D1351))*H1351</f>
        <v>-0</v>
      </c>
      <c r="T1351" s="0" t="n">
        <f aca="false">IF(N1351=1,ABS(S1351)+ABS(60),ABS(S1351-S1350))</f>
        <v>0</v>
      </c>
    </row>
    <row r="1352" customFormat="false" ht="15" hidden="false" customHeight="false" outlineLevel="0" collapsed="false">
      <c r="A1352" s="1" t="n">
        <v>37967</v>
      </c>
      <c r="B1352" s="2" t="n">
        <v>5858.32</v>
      </c>
      <c r="C1352" s="2" t="n">
        <v>70514</v>
      </c>
      <c r="D1352" s="2" t="n">
        <v>5885</v>
      </c>
      <c r="E1352" s="2" t="n">
        <v>5890</v>
      </c>
      <c r="F1352" s="2" t="n">
        <f aca="false">AVERAGE(B1293:B1352)</f>
        <v>5897.72566666667</v>
      </c>
      <c r="G1352" s="2" t="n">
        <f aca="false">AVERAGE(C1293:C1352)</f>
        <v>87204.1666666667</v>
      </c>
      <c r="H1352" s="2" t="n">
        <f aca="false">SIGN(C1352-G1352)</f>
        <v>-1</v>
      </c>
      <c r="I1352" s="0" t="n">
        <f aca="false">B1352-B1351</f>
        <v>-8.73000000000047</v>
      </c>
      <c r="J1352" s="0" t="n">
        <f aca="false">H1351*I1352</f>
        <v>8.73000000000047</v>
      </c>
      <c r="K1352" s="0" t="n">
        <f aca="false">K1351+I1352*L1351</f>
        <v>14736.7599999998</v>
      </c>
      <c r="L1352" s="0" t="n">
        <f aca="false">INT(K1352*$O$1/B1352)*H1352</f>
        <v>-15</v>
      </c>
      <c r="M1352" s="0" t="n">
        <f aca="false">ABS(L1352-L1351)</f>
        <v>1</v>
      </c>
      <c r="N1352" s="0" t="n">
        <f aca="false">COUNTIF(工作表2!$A$2:$A$248,A1352)</f>
        <v>0</v>
      </c>
      <c r="P1352" s="0" t="n">
        <f aca="false">D1352-IF(N1351=1,E1351,D1351)</f>
        <v>-5</v>
      </c>
      <c r="Q1352" s="0" t="n">
        <f aca="false">H1351*P1352</f>
        <v>5</v>
      </c>
      <c r="R1352" s="0" t="n">
        <f aca="false">R1351+P1352*S1351</f>
        <v>627</v>
      </c>
      <c r="S1352" s="0" t="n">
        <f aca="false">INT(R1352*$O$1/IF(N1352=1,E1352,D1352))*H1352</f>
        <v>-0</v>
      </c>
      <c r="T1352" s="0" t="n">
        <f aca="false">IF(N1352=1,ABS(S1352)+ABS(60),ABS(S1352-S1351))</f>
        <v>0</v>
      </c>
    </row>
    <row r="1353" customFormat="false" ht="15" hidden="false" customHeight="false" outlineLevel="0" collapsed="false">
      <c r="A1353" s="1" t="n">
        <v>37970</v>
      </c>
      <c r="B1353" s="2" t="n">
        <v>5924.24</v>
      </c>
      <c r="C1353" s="2" t="n">
        <v>57486</v>
      </c>
      <c r="D1353" s="2" t="n">
        <v>5968</v>
      </c>
      <c r="E1353" s="2" t="n">
        <v>6302</v>
      </c>
      <c r="F1353" s="2" t="n">
        <f aca="false">AVERAGE(B1294:B1353)</f>
        <v>5900.49783333333</v>
      </c>
      <c r="G1353" s="2" t="n">
        <f aca="false">AVERAGE(C1294:C1353)</f>
        <v>86294.8166666667</v>
      </c>
      <c r="H1353" s="2" t="n">
        <f aca="false">SIGN(C1353-G1353)</f>
        <v>-1</v>
      </c>
      <c r="I1353" s="0" t="n">
        <f aca="false">B1353-B1352</f>
        <v>65.9200000000001</v>
      </c>
      <c r="J1353" s="0" t="n">
        <f aca="false">H1352*I1353</f>
        <v>-65.9200000000001</v>
      </c>
      <c r="K1353" s="0" t="n">
        <f aca="false">K1352+I1353*L1352</f>
        <v>13747.9599999998</v>
      </c>
      <c r="L1353" s="0" t="n">
        <f aca="false">INT(K1353*$O$1/B1353)*H1353</f>
        <v>-13</v>
      </c>
      <c r="M1353" s="0" t="n">
        <f aca="false">ABS(L1353-L1352)</f>
        <v>2</v>
      </c>
      <c r="N1353" s="0" t="n">
        <f aca="false">COUNTIF(工作表2!$A$2:$A$248,A1353)</f>
        <v>0</v>
      </c>
      <c r="P1353" s="0" t="n">
        <f aca="false">D1353-IF(N1352=1,E1352,D1352)</f>
        <v>83</v>
      </c>
      <c r="Q1353" s="0" t="n">
        <f aca="false">H1352*P1353</f>
        <v>-83</v>
      </c>
      <c r="R1353" s="0" t="n">
        <f aca="false">R1352+P1353*S1352</f>
        <v>627</v>
      </c>
      <c r="S1353" s="0" t="n">
        <f aca="false">INT(R1353*$O$1/IF(N1353=1,E1353,D1353))*H1353</f>
        <v>-0</v>
      </c>
      <c r="T1353" s="0" t="n">
        <f aca="false">IF(N1353=1,ABS(S1353)+ABS(60),ABS(S1353-S1352))</f>
        <v>0</v>
      </c>
    </row>
    <row r="1354" customFormat="false" ht="15" hidden="false" customHeight="false" outlineLevel="0" collapsed="false">
      <c r="A1354" s="1" t="n">
        <v>37971</v>
      </c>
      <c r="B1354" s="2" t="n">
        <v>5887.23</v>
      </c>
      <c r="C1354" s="2" t="n">
        <v>56924</v>
      </c>
      <c r="D1354" s="2" t="n">
        <v>5901</v>
      </c>
      <c r="E1354" s="2" t="n">
        <v>5914</v>
      </c>
      <c r="F1354" s="2" t="n">
        <f aca="false">AVERAGE(B1295:B1354)</f>
        <v>5904.0225</v>
      </c>
      <c r="G1354" s="2" t="n">
        <f aca="false">AVERAGE(C1295:C1354)</f>
        <v>85883.9666666667</v>
      </c>
      <c r="H1354" s="2" t="n">
        <f aca="false">SIGN(C1354-G1354)</f>
        <v>-1</v>
      </c>
      <c r="I1354" s="0" t="n">
        <f aca="false">B1354-B1353</f>
        <v>-37.0100000000002</v>
      </c>
      <c r="J1354" s="0" t="n">
        <f aca="false">H1353*I1354</f>
        <v>37.0100000000002</v>
      </c>
      <c r="K1354" s="0" t="n">
        <f aca="false">K1353+I1354*L1353</f>
        <v>14229.0899999998</v>
      </c>
      <c r="L1354" s="0" t="n">
        <f aca="false">INT(K1354*$O$1/B1354)*H1354</f>
        <v>-14</v>
      </c>
      <c r="M1354" s="0" t="n">
        <f aca="false">ABS(L1354-L1353)</f>
        <v>1</v>
      </c>
      <c r="N1354" s="0" t="n">
        <f aca="false">COUNTIF(工作表2!$A$2:$A$248,A1354)</f>
        <v>0</v>
      </c>
      <c r="P1354" s="0" t="n">
        <f aca="false">D1354-IF(N1353=1,E1353,D1353)</f>
        <v>-67</v>
      </c>
      <c r="Q1354" s="0" t="n">
        <f aca="false">H1353*P1354</f>
        <v>67</v>
      </c>
      <c r="R1354" s="0" t="n">
        <f aca="false">R1353+P1354*S1353</f>
        <v>627</v>
      </c>
      <c r="S1354" s="0" t="n">
        <f aca="false">INT(R1354*$O$1/IF(N1354=1,E1354,D1354))*H1354</f>
        <v>-0</v>
      </c>
      <c r="T1354" s="0" t="n">
        <f aca="false">IF(N1354=1,ABS(S1354)+ABS(60),ABS(S1354-S1353))</f>
        <v>0</v>
      </c>
    </row>
    <row r="1355" customFormat="false" ht="15" hidden="false" customHeight="false" outlineLevel="0" collapsed="false">
      <c r="A1355" s="1" t="n">
        <v>37972</v>
      </c>
      <c r="B1355" s="2" t="n">
        <v>5752.01</v>
      </c>
      <c r="C1355" s="2" t="n">
        <v>94992</v>
      </c>
      <c r="D1355" s="2" t="n">
        <v>5750</v>
      </c>
      <c r="E1355" s="2" t="n">
        <v>5770</v>
      </c>
      <c r="F1355" s="2" t="n">
        <f aca="false">AVERAGE(B1296:B1355)</f>
        <v>5905.15583333333</v>
      </c>
      <c r="G1355" s="2" t="n">
        <f aca="false">AVERAGE(C1296:C1355)</f>
        <v>86291.3333333333</v>
      </c>
      <c r="H1355" s="2" t="n">
        <f aca="false">SIGN(C1355-G1355)</f>
        <v>1</v>
      </c>
      <c r="I1355" s="0" t="n">
        <f aca="false">B1355-B1354</f>
        <v>-135.219999999999</v>
      </c>
      <c r="J1355" s="0" t="n">
        <f aca="false">H1354*I1355</f>
        <v>135.219999999999</v>
      </c>
      <c r="K1355" s="0" t="n">
        <f aca="false">K1354+I1355*L1354</f>
        <v>16122.1699999998</v>
      </c>
      <c r="L1355" s="0" t="n">
        <f aca="false">INT(K1355*$O$1/B1355)*H1355</f>
        <v>16</v>
      </c>
      <c r="M1355" s="0" t="n">
        <f aca="false">ABS(L1355-L1354)</f>
        <v>30</v>
      </c>
      <c r="N1355" s="0" t="n">
        <f aca="false">COUNTIF(工作表2!$A$2:$A$248,A1355)</f>
        <v>1</v>
      </c>
      <c r="P1355" s="0" t="n">
        <f aca="false">D1355-IF(N1354=1,E1354,D1354)</f>
        <v>-151</v>
      </c>
      <c r="Q1355" s="0" t="n">
        <f aca="false">H1354*P1355</f>
        <v>151</v>
      </c>
      <c r="R1355" s="0" t="n">
        <f aca="false">R1354+P1355*S1354</f>
        <v>627</v>
      </c>
      <c r="S1355" s="0" t="n">
        <f aca="false">INT(R1355*$O$1/IF(N1355=1,E1355,D1355))*H1355</f>
        <v>0</v>
      </c>
      <c r="T1355" s="0" t="n">
        <f aca="false">IF(N1355=1,ABS(S1355)+ABS(60),ABS(S1355-S1354))</f>
        <v>60</v>
      </c>
    </row>
    <row r="1356" customFormat="false" ht="15" hidden="false" customHeight="false" outlineLevel="0" collapsed="false">
      <c r="A1356" s="1" t="n">
        <v>37973</v>
      </c>
      <c r="B1356" s="2" t="n">
        <v>5768.76</v>
      </c>
      <c r="C1356" s="2" t="n">
        <v>59603</v>
      </c>
      <c r="D1356" s="2" t="n">
        <v>5780</v>
      </c>
      <c r="E1356" s="2" t="n">
        <v>5785</v>
      </c>
      <c r="F1356" s="2" t="n">
        <f aca="false">AVERAGE(B1297:B1356)</f>
        <v>5905.92916666667</v>
      </c>
      <c r="G1356" s="2" t="n">
        <f aca="false">AVERAGE(C1297:C1356)</f>
        <v>85776.1</v>
      </c>
      <c r="H1356" s="2" t="n">
        <f aca="false">SIGN(C1356-G1356)</f>
        <v>-1</v>
      </c>
      <c r="I1356" s="0" t="n">
        <f aca="false">B1356-B1355</f>
        <v>16.75</v>
      </c>
      <c r="J1356" s="0" t="n">
        <f aca="false">H1355*I1356</f>
        <v>16.75</v>
      </c>
      <c r="K1356" s="0" t="n">
        <f aca="false">K1355+I1356*L1355</f>
        <v>16390.1699999998</v>
      </c>
      <c r="L1356" s="0" t="n">
        <f aca="false">INT(K1356*$O$1/B1356)*H1356</f>
        <v>-17</v>
      </c>
      <c r="M1356" s="0" t="n">
        <f aca="false">ABS(L1356-L1355)</f>
        <v>33</v>
      </c>
      <c r="N1356" s="0" t="n">
        <f aca="false">COUNTIF(工作表2!$A$2:$A$248,A1356)</f>
        <v>0</v>
      </c>
      <c r="P1356" s="0" t="n">
        <f aca="false">D1356-IF(N1355=1,E1355,D1355)</f>
        <v>10</v>
      </c>
      <c r="Q1356" s="0" t="n">
        <f aca="false">H1355*P1356</f>
        <v>10</v>
      </c>
      <c r="R1356" s="0" t="n">
        <f aca="false">R1355+P1356*S1355</f>
        <v>627</v>
      </c>
      <c r="S1356" s="0" t="n">
        <f aca="false">INT(R1356*$O$1/IF(N1356=1,E1356,D1356))*H1356</f>
        <v>-0</v>
      </c>
      <c r="T1356" s="0" t="n">
        <f aca="false">IF(N1356=1,ABS(S1356)+ABS(60),ABS(S1356-S1355))</f>
        <v>0</v>
      </c>
    </row>
    <row r="1357" customFormat="false" ht="15" hidden="false" customHeight="false" outlineLevel="0" collapsed="false">
      <c r="A1357" s="1" t="n">
        <v>37974</v>
      </c>
      <c r="B1357" s="2" t="n">
        <v>5759.23</v>
      </c>
      <c r="C1357" s="2" t="n">
        <v>56722</v>
      </c>
      <c r="D1357" s="2" t="n">
        <v>5800</v>
      </c>
      <c r="E1357" s="2" t="n">
        <v>5777</v>
      </c>
      <c r="F1357" s="2" t="n">
        <f aca="false">AVERAGE(B1298:B1357)</f>
        <v>5907.1125</v>
      </c>
      <c r="G1357" s="2" t="n">
        <f aca="false">AVERAGE(C1298:C1357)</f>
        <v>85406.1333333333</v>
      </c>
      <c r="H1357" s="2" t="n">
        <f aca="false">SIGN(C1357-G1357)</f>
        <v>-1</v>
      </c>
      <c r="I1357" s="0" t="n">
        <f aca="false">B1357-B1356</f>
        <v>-9.53000000000066</v>
      </c>
      <c r="J1357" s="0" t="n">
        <f aca="false">H1356*I1357</f>
        <v>9.53000000000066</v>
      </c>
      <c r="K1357" s="0" t="n">
        <f aca="false">K1356+I1357*L1356</f>
        <v>16552.1799999998</v>
      </c>
      <c r="L1357" s="0" t="n">
        <f aca="false">INT(K1357*$O$1/B1357)*H1357</f>
        <v>-17</v>
      </c>
      <c r="M1357" s="0" t="n">
        <f aca="false">ABS(L1357-L1356)</f>
        <v>0</v>
      </c>
      <c r="N1357" s="0" t="n">
        <f aca="false">COUNTIF(工作表2!$A$2:$A$248,A1357)</f>
        <v>0</v>
      </c>
      <c r="P1357" s="0" t="n">
        <f aca="false">D1357-IF(N1356=1,E1356,D1356)</f>
        <v>20</v>
      </c>
      <c r="Q1357" s="0" t="n">
        <f aca="false">H1356*P1357</f>
        <v>-20</v>
      </c>
      <c r="R1357" s="0" t="n">
        <f aca="false">R1356+P1357*S1356</f>
        <v>627</v>
      </c>
      <c r="S1357" s="0" t="n">
        <f aca="false">INT(R1357*$O$1/IF(N1357=1,E1357,D1357))*H1357</f>
        <v>-0</v>
      </c>
      <c r="T1357" s="0" t="n">
        <f aca="false">IF(N1357=1,ABS(S1357)+ABS(60),ABS(S1357-S1356))</f>
        <v>0</v>
      </c>
    </row>
    <row r="1358" customFormat="false" ht="15" hidden="false" customHeight="false" outlineLevel="0" collapsed="false">
      <c r="A1358" s="1" t="n">
        <v>37977</v>
      </c>
      <c r="B1358" s="2" t="n">
        <v>5835.11</v>
      </c>
      <c r="C1358" s="2" t="n">
        <v>60076</v>
      </c>
      <c r="D1358" s="2" t="n">
        <v>5838</v>
      </c>
      <c r="E1358" s="2" t="n">
        <v>5840</v>
      </c>
      <c r="F1358" s="2" t="n">
        <f aca="false">AVERAGE(B1299:B1358)</f>
        <v>5910.19583333333</v>
      </c>
      <c r="G1358" s="2" t="n">
        <f aca="false">AVERAGE(C1299:C1358)</f>
        <v>85314.1</v>
      </c>
      <c r="H1358" s="2" t="n">
        <f aca="false">SIGN(C1358-G1358)</f>
        <v>-1</v>
      </c>
      <c r="I1358" s="0" t="n">
        <f aca="false">B1358-B1357</f>
        <v>75.8800000000001</v>
      </c>
      <c r="J1358" s="0" t="n">
        <f aca="false">H1357*I1358</f>
        <v>-75.8800000000001</v>
      </c>
      <c r="K1358" s="0" t="n">
        <f aca="false">K1357+I1358*L1357</f>
        <v>15262.2199999998</v>
      </c>
      <c r="L1358" s="0" t="n">
        <f aca="false">INT(K1358*$O$1/B1358)*H1358</f>
        <v>-15</v>
      </c>
      <c r="M1358" s="0" t="n">
        <f aca="false">ABS(L1358-L1357)</f>
        <v>2</v>
      </c>
      <c r="N1358" s="0" t="n">
        <f aca="false">COUNTIF(工作表2!$A$2:$A$248,A1358)</f>
        <v>0</v>
      </c>
      <c r="P1358" s="0" t="n">
        <f aca="false">D1358-IF(N1357=1,E1357,D1357)</f>
        <v>38</v>
      </c>
      <c r="Q1358" s="0" t="n">
        <f aca="false">H1357*P1358</f>
        <v>-38</v>
      </c>
      <c r="R1358" s="0" t="n">
        <f aca="false">R1357+P1358*S1357</f>
        <v>627</v>
      </c>
      <c r="S1358" s="0" t="n">
        <f aca="false">INT(R1358*$O$1/IF(N1358=1,E1358,D1358))*H1358</f>
        <v>-0</v>
      </c>
      <c r="T1358" s="0" t="n">
        <f aca="false">IF(N1358=1,ABS(S1358)+ABS(60),ABS(S1358-S1357))</f>
        <v>0</v>
      </c>
    </row>
    <row r="1359" customFormat="false" ht="15" hidden="false" customHeight="false" outlineLevel="0" collapsed="false">
      <c r="A1359" s="1" t="n">
        <v>37978</v>
      </c>
      <c r="B1359" s="2" t="n">
        <v>5845.51</v>
      </c>
      <c r="C1359" s="2" t="n">
        <v>50367</v>
      </c>
      <c r="D1359" s="2" t="n">
        <v>5838</v>
      </c>
      <c r="E1359" s="2" t="n">
        <v>5836</v>
      </c>
      <c r="F1359" s="2" t="n">
        <f aca="false">AVERAGE(B1300:B1359)</f>
        <v>5913.56266666667</v>
      </c>
      <c r="G1359" s="2" t="n">
        <f aca="false">AVERAGE(C1300:C1359)</f>
        <v>85235.8</v>
      </c>
      <c r="H1359" s="2" t="n">
        <f aca="false">SIGN(C1359-G1359)</f>
        <v>-1</v>
      </c>
      <c r="I1359" s="0" t="n">
        <f aca="false">B1359-B1358</f>
        <v>10.4000000000005</v>
      </c>
      <c r="J1359" s="0" t="n">
        <f aca="false">H1358*I1359</f>
        <v>-10.4000000000005</v>
      </c>
      <c r="K1359" s="0" t="n">
        <f aca="false">K1358+I1359*L1358</f>
        <v>15106.2199999998</v>
      </c>
      <c r="L1359" s="0" t="n">
        <f aca="false">INT(K1359*$O$1/B1359)*H1359</f>
        <v>-15</v>
      </c>
      <c r="M1359" s="0" t="n">
        <f aca="false">ABS(L1359-L1358)</f>
        <v>0</v>
      </c>
      <c r="N1359" s="0" t="n">
        <f aca="false">COUNTIF(工作表2!$A$2:$A$248,A1359)</f>
        <v>0</v>
      </c>
      <c r="P1359" s="0" t="n">
        <f aca="false">D1359-IF(N1358=1,E1358,D1358)</f>
        <v>0</v>
      </c>
      <c r="Q1359" s="0" t="n">
        <f aca="false">H1358*P1359</f>
        <v>-0</v>
      </c>
      <c r="R1359" s="0" t="n">
        <f aca="false">R1358+P1359*S1358</f>
        <v>627</v>
      </c>
      <c r="S1359" s="0" t="n">
        <f aca="false">INT(R1359*$O$1/IF(N1359=1,E1359,D1359))*H1359</f>
        <v>-0</v>
      </c>
      <c r="T1359" s="0" t="n">
        <f aca="false">IF(N1359=1,ABS(S1359)+ABS(60),ABS(S1359-S1358))</f>
        <v>0</v>
      </c>
    </row>
    <row r="1360" customFormat="false" ht="15" hidden="false" customHeight="false" outlineLevel="0" collapsed="false">
      <c r="A1360" s="1" t="n">
        <v>37979</v>
      </c>
      <c r="B1360" s="2" t="n">
        <v>5857.87</v>
      </c>
      <c r="C1360" s="2" t="n">
        <v>64837</v>
      </c>
      <c r="D1360" s="2" t="n">
        <v>5864</v>
      </c>
      <c r="E1360" s="2" t="n">
        <v>5862</v>
      </c>
      <c r="F1360" s="2" t="n">
        <f aca="false">AVERAGE(B1301:B1360)</f>
        <v>5917.67033333333</v>
      </c>
      <c r="G1360" s="2" t="n">
        <f aca="false">AVERAGE(C1301:C1360)</f>
        <v>85474</v>
      </c>
      <c r="H1360" s="2" t="n">
        <f aca="false">SIGN(C1360-G1360)</f>
        <v>-1</v>
      </c>
      <c r="I1360" s="0" t="n">
        <f aca="false">B1360-B1359</f>
        <v>12.3599999999997</v>
      </c>
      <c r="J1360" s="0" t="n">
        <f aca="false">H1359*I1360</f>
        <v>-12.3599999999997</v>
      </c>
      <c r="K1360" s="0" t="n">
        <f aca="false">K1359+I1360*L1359</f>
        <v>14920.8199999998</v>
      </c>
      <c r="L1360" s="0" t="n">
        <f aca="false">INT(K1360*$O$1/B1360)*H1360</f>
        <v>-15</v>
      </c>
      <c r="M1360" s="0" t="n">
        <f aca="false">ABS(L1360-L1359)</f>
        <v>0</v>
      </c>
      <c r="N1360" s="0" t="n">
        <f aca="false">COUNTIF(工作表2!$A$2:$A$248,A1360)</f>
        <v>0</v>
      </c>
      <c r="P1360" s="0" t="n">
        <f aca="false">D1360-IF(N1359=1,E1359,D1359)</f>
        <v>26</v>
      </c>
      <c r="Q1360" s="0" t="n">
        <f aca="false">H1359*P1360</f>
        <v>-26</v>
      </c>
      <c r="R1360" s="0" t="n">
        <f aca="false">R1359+P1360*S1359</f>
        <v>627</v>
      </c>
      <c r="S1360" s="0" t="n">
        <f aca="false">INT(R1360*$O$1/IF(N1360=1,E1360,D1360))*H1360</f>
        <v>-0</v>
      </c>
      <c r="T1360" s="0" t="n">
        <f aca="false">IF(N1360=1,ABS(S1360)+ABS(60),ABS(S1360-S1359))</f>
        <v>0</v>
      </c>
    </row>
    <row r="1361" customFormat="false" ht="15" hidden="false" customHeight="false" outlineLevel="0" collapsed="false">
      <c r="A1361" s="1" t="n">
        <v>37980</v>
      </c>
      <c r="B1361" s="2" t="n">
        <v>5853.7</v>
      </c>
      <c r="C1361" s="2" t="n">
        <v>52917</v>
      </c>
      <c r="D1361" s="2" t="n">
        <v>5860</v>
      </c>
      <c r="E1361" s="2" t="n">
        <v>5866</v>
      </c>
      <c r="F1361" s="2" t="n">
        <f aca="false">AVERAGE(B1302:B1361)</f>
        <v>5922.20433333333</v>
      </c>
      <c r="G1361" s="2" t="n">
        <f aca="false">AVERAGE(C1302:C1361)</f>
        <v>85527.8333333333</v>
      </c>
      <c r="H1361" s="2" t="n">
        <f aca="false">SIGN(C1361-G1361)</f>
        <v>-1</v>
      </c>
      <c r="I1361" s="0" t="n">
        <f aca="false">B1361-B1360</f>
        <v>-4.17000000000007</v>
      </c>
      <c r="J1361" s="0" t="n">
        <f aca="false">H1360*I1361</f>
        <v>4.17000000000007</v>
      </c>
      <c r="K1361" s="0" t="n">
        <f aca="false">K1360+I1361*L1360</f>
        <v>14983.3699999998</v>
      </c>
      <c r="L1361" s="0" t="n">
        <f aca="false">INT(K1361*$O$1/B1361)*H1361</f>
        <v>-15</v>
      </c>
      <c r="M1361" s="0" t="n">
        <f aca="false">ABS(L1361-L1360)</f>
        <v>0</v>
      </c>
      <c r="N1361" s="0" t="n">
        <f aca="false">COUNTIF(工作表2!$A$2:$A$248,A1361)</f>
        <v>0</v>
      </c>
      <c r="P1361" s="0" t="n">
        <f aca="false">D1361-IF(N1360=1,E1360,D1360)</f>
        <v>-4</v>
      </c>
      <c r="Q1361" s="0" t="n">
        <f aca="false">H1360*P1361</f>
        <v>4</v>
      </c>
      <c r="R1361" s="0" t="n">
        <f aca="false">R1360+P1361*S1360</f>
        <v>627</v>
      </c>
      <c r="S1361" s="0" t="n">
        <f aca="false">INT(R1361*$O$1/IF(N1361=1,E1361,D1361))*H1361</f>
        <v>-0</v>
      </c>
      <c r="T1361" s="0" t="n">
        <f aca="false">IF(N1361=1,ABS(S1361)+ABS(60),ABS(S1361-S1360))</f>
        <v>0</v>
      </c>
    </row>
    <row r="1362" customFormat="false" ht="15" hidden="false" customHeight="false" outlineLevel="0" collapsed="false">
      <c r="A1362" s="1" t="n">
        <v>37981</v>
      </c>
      <c r="B1362" s="2" t="n">
        <v>5857.21</v>
      </c>
      <c r="C1362" s="2" t="n">
        <v>44702</v>
      </c>
      <c r="D1362" s="2" t="n">
        <v>5867</v>
      </c>
      <c r="E1362" s="2" t="n">
        <v>5870</v>
      </c>
      <c r="F1362" s="2" t="n">
        <f aca="false">AVERAGE(B1303:B1362)</f>
        <v>5924.82683333333</v>
      </c>
      <c r="G1362" s="2" t="n">
        <f aca="false">AVERAGE(C1303:C1362)</f>
        <v>84992.9166666667</v>
      </c>
      <c r="H1362" s="2" t="n">
        <f aca="false">SIGN(C1362-G1362)</f>
        <v>-1</v>
      </c>
      <c r="I1362" s="0" t="n">
        <f aca="false">B1362-B1361</f>
        <v>3.51000000000022</v>
      </c>
      <c r="J1362" s="0" t="n">
        <f aca="false">H1361*I1362</f>
        <v>-3.51000000000022</v>
      </c>
      <c r="K1362" s="0" t="n">
        <f aca="false">K1361+I1362*L1361</f>
        <v>14930.7199999998</v>
      </c>
      <c r="L1362" s="0" t="n">
        <f aca="false">INT(K1362*$O$1/B1362)*H1362</f>
        <v>-15</v>
      </c>
      <c r="M1362" s="0" t="n">
        <f aca="false">ABS(L1362-L1361)</f>
        <v>0</v>
      </c>
      <c r="N1362" s="0" t="n">
        <f aca="false">COUNTIF(工作表2!$A$2:$A$248,A1362)</f>
        <v>0</v>
      </c>
      <c r="P1362" s="0" t="n">
        <f aca="false">D1362-IF(N1361=1,E1361,D1361)</f>
        <v>7</v>
      </c>
      <c r="Q1362" s="0" t="n">
        <f aca="false">H1361*P1362</f>
        <v>-7</v>
      </c>
      <c r="R1362" s="0" t="n">
        <f aca="false">R1361+P1362*S1361</f>
        <v>627</v>
      </c>
      <c r="S1362" s="0" t="n">
        <f aca="false">INT(R1362*$O$1/IF(N1362=1,E1362,D1362))*H1362</f>
        <v>-0</v>
      </c>
      <c r="T1362" s="0" t="n">
        <f aca="false">IF(N1362=1,ABS(S1362)+ABS(60),ABS(S1362-S1361))</f>
        <v>0</v>
      </c>
    </row>
    <row r="1363" customFormat="false" ht="15" hidden="false" customHeight="false" outlineLevel="0" collapsed="false">
      <c r="A1363" s="1" t="n">
        <v>37984</v>
      </c>
      <c r="B1363" s="2" t="n">
        <v>5804.89</v>
      </c>
      <c r="C1363" s="2" t="n">
        <v>44898</v>
      </c>
      <c r="D1363" s="2" t="n">
        <v>5836</v>
      </c>
      <c r="E1363" s="2" t="n">
        <v>5840</v>
      </c>
      <c r="F1363" s="2" t="n">
        <f aca="false">AVERAGE(B1304:B1363)</f>
        <v>5925.7785</v>
      </c>
      <c r="G1363" s="2" t="n">
        <f aca="false">AVERAGE(C1304:C1363)</f>
        <v>84281.1333333333</v>
      </c>
      <c r="H1363" s="2" t="n">
        <f aca="false">SIGN(C1363-G1363)</f>
        <v>-1</v>
      </c>
      <c r="I1363" s="0" t="n">
        <f aca="false">B1363-B1362</f>
        <v>-52.3199999999997</v>
      </c>
      <c r="J1363" s="0" t="n">
        <f aca="false">H1362*I1363</f>
        <v>52.3199999999997</v>
      </c>
      <c r="K1363" s="0" t="n">
        <f aca="false">K1362+I1363*L1362</f>
        <v>15715.5199999998</v>
      </c>
      <c r="L1363" s="0" t="n">
        <f aca="false">INT(K1363*$O$1/B1363)*H1363</f>
        <v>-16</v>
      </c>
      <c r="M1363" s="0" t="n">
        <f aca="false">ABS(L1363-L1362)</f>
        <v>1</v>
      </c>
      <c r="N1363" s="0" t="n">
        <f aca="false">COUNTIF(工作表2!$A$2:$A$248,A1363)</f>
        <v>0</v>
      </c>
      <c r="P1363" s="0" t="n">
        <f aca="false">D1363-IF(N1362=1,E1362,D1362)</f>
        <v>-31</v>
      </c>
      <c r="Q1363" s="0" t="n">
        <f aca="false">H1362*P1363</f>
        <v>31</v>
      </c>
      <c r="R1363" s="0" t="n">
        <f aca="false">R1362+P1363*S1362</f>
        <v>627</v>
      </c>
      <c r="S1363" s="0" t="n">
        <f aca="false">INT(R1363*$O$1/IF(N1363=1,E1363,D1363))*H1363</f>
        <v>-0</v>
      </c>
      <c r="T1363" s="0" t="n">
        <f aca="false">IF(N1363=1,ABS(S1363)+ABS(60),ABS(S1363-S1362))</f>
        <v>0</v>
      </c>
    </row>
    <row r="1364" customFormat="false" ht="15" hidden="false" customHeight="false" outlineLevel="0" collapsed="false">
      <c r="A1364" s="1" t="n">
        <v>37985</v>
      </c>
      <c r="B1364" s="2" t="n">
        <v>5866.75</v>
      </c>
      <c r="C1364" s="2" t="n">
        <v>78551</v>
      </c>
      <c r="D1364" s="2" t="n">
        <v>5890</v>
      </c>
      <c r="E1364" s="2" t="n">
        <v>5888</v>
      </c>
      <c r="F1364" s="2" t="n">
        <f aca="false">AVERAGE(B1305:B1364)</f>
        <v>5926.03766666667</v>
      </c>
      <c r="G1364" s="2" t="n">
        <f aca="false">AVERAGE(C1305:C1364)</f>
        <v>83503.7166666667</v>
      </c>
      <c r="H1364" s="2" t="n">
        <f aca="false">SIGN(C1364-G1364)</f>
        <v>-1</v>
      </c>
      <c r="I1364" s="0" t="n">
        <f aca="false">B1364-B1363</f>
        <v>61.8599999999997</v>
      </c>
      <c r="J1364" s="0" t="n">
        <f aca="false">H1363*I1364</f>
        <v>-61.8599999999997</v>
      </c>
      <c r="K1364" s="0" t="n">
        <f aca="false">K1363+I1364*L1363</f>
        <v>14725.7599999998</v>
      </c>
      <c r="L1364" s="0" t="n">
        <f aca="false">INT(K1364*$O$1/B1364)*H1364</f>
        <v>-15</v>
      </c>
      <c r="M1364" s="0" t="n">
        <f aca="false">ABS(L1364-L1363)</f>
        <v>1</v>
      </c>
      <c r="N1364" s="0" t="n">
        <f aca="false">COUNTIF(工作表2!$A$2:$A$248,A1364)</f>
        <v>0</v>
      </c>
      <c r="P1364" s="0" t="n">
        <f aca="false">D1364-IF(N1363=1,E1363,D1363)</f>
        <v>54</v>
      </c>
      <c r="Q1364" s="0" t="n">
        <f aca="false">H1363*P1364</f>
        <v>-54</v>
      </c>
      <c r="R1364" s="0" t="n">
        <f aca="false">R1363+P1364*S1363</f>
        <v>627</v>
      </c>
      <c r="S1364" s="0" t="n">
        <f aca="false">INT(R1364*$O$1/IF(N1364=1,E1364,D1364))*H1364</f>
        <v>-0</v>
      </c>
      <c r="T1364" s="0" t="n">
        <f aca="false">IF(N1364=1,ABS(S1364)+ABS(60),ABS(S1364-S1363))</f>
        <v>0</v>
      </c>
    </row>
    <row r="1365" customFormat="false" ht="15" hidden="false" customHeight="false" outlineLevel="0" collapsed="false">
      <c r="A1365" s="1" t="n">
        <v>37986</v>
      </c>
      <c r="B1365" s="2" t="n">
        <v>5890.69</v>
      </c>
      <c r="C1365" s="2" t="n">
        <v>52741</v>
      </c>
      <c r="D1365" s="2" t="n">
        <v>5903</v>
      </c>
      <c r="E1365" s="2" t="n">
        <v>5905</v>
      </c>
      <c r="F1365" s="2" t="n">
        <f aca="false">AVERAGE(B1306:B1365)</f>
        <v>5926.6045</v>
      </c>
      <c r="G1365" s="2" t="n">
        <f aca="false">AVERAGE(C1306:C1365)</f>
        <v>82609.0833333333</v>
      </c>
      <c r="H1365" s="2" t="n">
        <f aca="false">SIGN(C1365-G1365)</f>
        <v>-1</v>
      </c>
      <c r="I1365" s="0" t="n">
        <f aca="false">B1365-B1364</f>
        <v>23.9399999999996</v>
      </c>
      <c r="J1365" s="0" t="n">
        <f aca="false">H1364*I1365</f>
        <v>-23.9399999999996</v>
      </c>
      <c r="K1365" s="0" t="n">
        <f aca="false">K1364+I1365*L1364</f>
        <v>14366.6599999998</v>
      </c>
      <c r="L1365" s="0" t="n">
        <f aca="false">INT(K1365*$O$1/B1365)*H1365</f>
        <v>-14</v>
      </c>
      <c r="M1365" s="0" t="n">
        <f aca="false">ABS(L1365-L1364)</f>
        <v>1</v>
      </c>
      <c r="N1365" s="0" t="n">
        <f aca="false">COUNTIF(工作表2!$A$2:$A$248,A1365)</f>
        <v>0</v>
      </c>
      <c r="P1365" s="0" t="n">
        <f aca="false">D1365-IF(N1364=1,E1364,D1364)</f>
        <v>13</v>
      </c>
      <c r="Q1365" s="0" t="n">
        <f aca="false">H1364*P1365</f>
        <v>-13</v>
      </c>
      <c r="R1365" s="0" t="n">
        <f aca="false">R1364+P1365*S1364</f>
        <v>627</v>
      </c>
      <c r="S1365" s="0" t="n">
        <f aca="false">INT(R1365*$O$1/IF(N1365=1,E1365,D1365))*H1365</f>
        <v>-0</v>
      </c>
      <c r="T1365" s="0" t="n">
        <f aca="false">IF(N1365=1,ABS(S1365)+ABS(60),ABS(S1365-S1364))</f>
        <v>0</v>
      </c>
    </row>
    <row r="1366" customFormat="false" ht="15" hidden="false" customHeight="false" outlineLevel="0" collapsed="false">
      <c r="A1366" s="1" t="n">
        <v>37988</v>
      </c>
      <c r="B1366" s="2" t="n">
        <v>6041.56</v>
      </c>
      <c r="C1366" s="2" t="n">
        <v>112393</v>
      </c>
      <c r="D1366" s="2" t="n">
        <v>6056</v>
      </c>
      <c r="E1366" s="2" t="n">
        <v>6066</v>
      </c>
      <c r="F1366" s="2" t="n">
        <f aca="false">AVERAGE(B1307:B1366)</f>
        <v>5930.26716666667</v>
      </c>
      <c r="G1366" s="2" t="n">
        <f aca="false">AVERAGE(C1307:C1366)</f>
        <v>82777.8333333333</v>
      </c>
      <c r="H1366" s="2" t="n">
        <f aca="false">SIGN(C1366-G1366)</f>
        <v>1</v>
      </c>
      <c r="I1366" s="0" t="n">
        <f aca="false">B1366-B1365</f>
        <v>150.870000000001</v>
      </c>
      <c r="J1366" s="0" t="n">
        <f aca="false">H1365*I1366</f>
        <v>-150.870000000001</v>
      </c>
      <c r="K1366" s="0" t="n">
        <f aca="false">K1365+I1366*L1365</f>
        <v>12254.4799999998</v>
      </c>
      <c r="L1366" s="0" t="n">
        <f aca="false">INT(K1366*$O$1/B1366)*H1366</f>
        <v>12</v>
      </c>
      <c r="M1366" s="0" t="n">
        <f aca="false">ABS(L1366-L1365)</f>
        <v>26</v>
      </c>
      <c r="N1366" s="0" t="n">
        <f aca="false">COUNTIF(工作表2!$A$2:$A$248,A1366)</f>
        <v>0</v>
      </c>
      <c r="P1366" s="0" t="n">
        <f aca="false">D1366-IF(N1365=1,E1365,D1365)</f>
        <v>153</v>
      </c>
      <c r="Q1366" s="0" t="n">
        <f aca="false">H1365*P1366</f>
        <v>-153</v>
      </c>
      <c r="R1366" s="0" t="n">
        <f aca="false">R1365+P1366*S1365</f>
        <v>627</v>
      </c>
      <c r="S1366" s="0" t="n">
        <f aca="false">INT(R1366*$O$1/IF(N1366=1,E1366,D1366))*H1366</f>
        <v>0</v>
      </c>
      <c r="T1366" s="0" t="n">
        <f aca="false">IF(N1366=1,ABS(S1366)+ABS(60),ABS(S1366-S1365))</f>
        <v>0</v>
      </c>
    </row>
    <row r="1367" customFormat="false" ht="15" hidden="false" customHeight="false" outlineLevel="0" collapsed="false">
      <c r="A1367" s="1" t="n">
        <v>37991</v>
      </c>
      <c r="B1367" s="2" t="n">
        <v>6125.42</v>
      </c>
      <c r="C1367" s="2" t="n">
        <v>135641</v>
      </c>
      <c r="D1367" s="2" t="n">
        <v>6144</v>
      </c>
      <c r="E1367" s="2" t="n">
        <v>6145</v>
      </c>
      <c r="F1367" s="2" t="n">
        <f aca="false">AVERAGE(B1308:B1367)</f>
        <v>5934.52616666667</v>
      </c>
      <c r="G1367" s="2" t="n">
        <f aca="false">AVERAGE(C1308:C1367)</f>
        <v>83111.8833333333</v>
      </c>
      <c r="H1367" s="2" t="n">
        <f aca="false">SIGN(C1367-G1367)</f>
        <v>1</v>
      </c>
      <c r="I1367" s="0" t="n">
        <f aca="false">B1367-B1366</f>
        <v>83.8599999999997</v>
      </c>
      <c r="J1367" s="0" t="n">
        <f aca="false">H1366*I1367</f>
        <v>83.8599999999997</v>
      </c>
      <c r="K1367" s="0" t="n">
        <f aca="false">K1366+I1367*L1366</f>
        <v>13260.7999999998</v>
      </c>
      <c r="L1367" s="0" t="n">
        <f aca="false">INT(K1367*$O$1/B1367)*H1367</f>
        <v>12</v>
      </c>
      <c r="M1367" s="0" t="n">
        <f aca="false">ABS(L1367-L1366)</f>
        <v>0</v>
      </c>
      <c r="N1367" s="0" t="n">
        <f aca="false">COUNTIF(工作表2!$A$2:$A$248,A1367)</f>
        <v>0</v>
      </c>
      <c r="P1367" s="0" t="n">
        <f aca="false">D1367-IF(N1366=1,E1366,D1366)</f>
        <v>88</v>
      </c>
      <c r="Q1367" s="0" t="n">
        <f aca="false">H1366*P1367</f>
        <v>88</v>
      </c>
      <c r="R1367" s="0" t="n">
        <f aca="false">R1366+P1367*S1366</f>
        <v>627</v>
      </c>
      <c r="S1367" s="0" t="n">
        <f aca="false">INT(R1367*$O$1/IF(N1367=1,E1367,D1367))*H1367</f>
        <v>0</v>
      </c>
      <c r="T1367" s="0" t="n">
        <f aca="false">IF(N1367=1,ABS(S1367)+ABS(60),ABS(S1367-S1366))</f>
        <v>0</v>
      </c>
    </row>
    <row r="1368" customFormat="false" ht="15" hidden="false" customHeight="false" outlineLevel="0" collapsed="false">
      <c r="A1368" s="1" t="n">
        <v>37992</v>
      </c>
      <c r="B1368" s="2" t="n">
        <v>6144.01</v>
      </c>
      <c r="C1368" s="2" t="n">
        <v>126607</v>
      </c>
      <c r="D1368" s="2" t="n">
        <v>6160</v>
      </c>
      <c r="E1368" s="2" t="n">
        <v>6160</v>
      </c>
      <c r="F1368" s="2" t="n">
        <f aca="false">AVERAGE(B1309:B1368)</f>
        <v>5937.38516666667</v>
      </c>
      <c r="G1368" s="2" t="n">
        <f aca="false">AVERAGE(C1309:C1368)</f>
        <v>83128.2333333333</v>
      </c>
      <c r="H1368" s="2" t="n">
        <f aca="false">SIGN(C1368-G1368)</f>
        <v>1</v>
      </c>
      <c r="I1368" s="0" t="n">
        <f aca="false">B1368-B1367</f>
        <v>18.5900000000001</v>
      </c>
      <c r="J1368" s="0" t="n">
        <f aca="false">H1367*I1368</f>
        <v>18.5900000000001</v>
      </c>
      <c r="K1368" s="0" t="n">
        <f aca="false">K1367+I1368*L1367</f>
        <v>13483.8799999998</v>
      </c>
      <c r="L1368" s="0" t="n">
        <f aca="false">INT(K1368*$O$1/B1368)*H1368</f>
        <v>13</v>
      </c>
      <c r="M1368" s="0" t="n">
        <f aca="false">ABS(L1368-L1367)</f>
        <v>1</v>
      </c>
      <c r="N1368" s="0" t="n">
        <f aca="false">COUNTIF(工作表2!$A$2:$A$248,A1368)</f>
        <v>0</v>
      </c>
      <c r="P1368" s="0" t="n">
        <f aca="false">D1368-IF(N1367=1,E1367,D1367)</f>
        <v>16</v>
      </c>
      <c r="Q1368" s="0" t="n">
        <f aca="false">H1367*P1368</f>
        <v>16</v>
      </c>
      <c r="R1368" s="0" t="n">
        <f aca="false">R1367+P1368*S1367</f>
        <v>627</v>
      </c>
      <c r="S1368" s="0" t="n">
        <f aca="false">INT(R1368*$O$1/IF(N1368=1,E1368,D1368))*H1368</f>
        <v>0</v>
      </c>
      <c r="T1368" s="0" t="n">
        <f aca="false">IF(N1368=1,ABS(S1368)+ABS(60),ABS(S1368-S1367))</f>
        <v>0</v>
      </c>
    </row>
    <row r="1369" customFormat="false" ht="15" hidden="false" customHeight="false" outlineLevel="0" collapsed="false">
      <c r="A1369" s="1" t="n">
        <v>37993</v>
      </c>
      <c r="B1369" s="2" t="n">
        <v>6141.25</v>
      </c>
      <c r="C1369" s="2" t="n">
        <v>131822</v>
      </c>
      <c r="D1369" s="2" t="n">
        <v>6174</v>
      </c>
      <c r="E1369" s="2" t="n">
        <v>6178</v>
      </c>
      <c r="F1369" s="2" t="n">
        <f aca="false">AVERAGE(B1310:B1369)</f>
        <v>5940.76566666667</v>
      </c>
      <c r="G1369" s="2" t="n">
        <f aca="false">AVERAGE(C1310:C1369)</f>
        <v>83297.1166666667</v>
      </c>
      <c r="H1369" s="2" t="n">
        <f aca="false">SIGN(C1369-G1369)</f>
        <v>1</v>
      </c>
      <c r="I1369" s="0" t="n">
        <f aca="false">B1369-B1368</f>
        <v>-2.76000000000022</v>
      </c>
      <c r="J1369" s="0" t="n">
        <f aca="false">H1368*I1369</f>
        <v>-2.76000000000022</v>
      </c>
      <c r="K1369" s="0" t="n">
        <f aca="false">K1368+I1369*L1368</f>
        <v>13447.9999999998</v>
      </c>
      <c r="L1369" s="0" t="n">
        <f aca="false">INT(K1369*$O$1/B1369)*H1369</f>
        <v>13</v>
      </c>
      <c r="M1369" s="0" t="n">
        <f aca="false">ABS(L1369-L1368)</f>
        <v>0</v>
      </c>
      <c r="N1369" s="0" t="n">
        <f aca="false">COUNTIF(工作表2!$A$2:$A$248,A1369)</f>
        <v>0</v>
      </c>
      <c r="P1369" s="0" t="n">
        <f aca="false">D1369-IF(N1368=1,E1368,D1368)</f>
        <v>14</v>
      </c>
      <c r="Q1369" s="0" t="n">
        <f aca="false">H1368*P1369</f>
        <v>14</v>
      </c>
      <c r="R1369" s="0" t="n">
        <f aca="false">R1368+P1369*S1368</f>
        <v>627</v>
      </c>
      <c r="S1369" s="0" t="n">
        <f aca="false">INT(R1369*$O$1/IF(N1369=1,E1369,D1369))*H1369</f>
        <v>0</v>
      </c>
      <c r="T1369" s="0" t="n">
        <f aca="false">IF(N1369=1,ABS(S1369)+ABS(60),ABS(S1369-S1368))</f>
        <v>0</v>
      </c>
    </row>
    <row r="1370" customFormat="false" ht="15" hidden="false" customHeight="false" outlineLevel="0" collapsed="false">
      <c r="A1370" s="1" t="n">
        <v>37994</v>
      </c>
      <c r="B1370" s="2" t="n">
        <v>6169.17</v>
      </c>
      <c r="C1370" s="2" t="n">
        <v>104958</v>
      </c>
      <c r="D1370" s="2" t="n">
        <v>6211</v>
      </c>
      <c r="E1370" s="2" t="n">
        <v>6213</v>
      </c>
      <c r="F1370" s="2" t="n">
        <f aca="false">AVERAGE(B1311:B1370)</f>
        <v>5944.8455</v>
      </c>
      <c r="G1370" s="2" t="n">
        <f aca="false">AVERAGE(C1311:C1370)</f>
        <v>83290.5333333333</v>
      </c>
      <c r="H1370" s="2" t="n">
        <f aca="false">SIGN(C1370-G1370)</f>
        <v>1</v>
      </c>
      <c r="I1370" s="0" t="n">
        <f aca="false">B1370-B1369</f>
        <v>27.9200000000001</v>
      </c>
      <c r="J1370" s="0" t="n">
        <f aca="false">H1369*I1370</f>
        <v>27.9200000000001</v>
      </c>
      <c r="K1370" s="0" t="n">
        <f aca="false">K1369+I1370*L1369</f>
        <v>13810.9599999998</v>
      </c>
      <c r="L1370" s="0" t="n">
        <f aca="false">INT(K1370*$O$1/B1370)*H1370</f>
        <v>13</v>
      </c>
      <c r="M1370" s="0" t="n">
        <f aca="false">ABS(L1370-L1369)</f>
        <v>0</v>
      </c>
      <c r="N1370" s="0" t="n">
        <f aca="false">COUNTIF(工作表2!$A$2:$A$248,A1370)</f>
        <v>0</v>
      </c>
      <c r="P1370" s="0" t="n">
        <f aca="false">D1370-IF(N1369=1,E1369,D1369)</f>
        <v>37</v>
      </c>
      <c r="Q1370" s="0" t="n">
        <f aca="false">H1369*P1370</f>
        <v>37</v>
      </c>
      <c r="R1370" s="0" t="n">
        <f aca="false">R1369+P1370*S1369</f>
        <v>627</v>
      </c>
      <c r="S1370" s="0" t="n">
        <f aca="false">INT(R1370*$O$1/IF(N1370=1,E1370,D1370))*H1370</f>
        <v>0</v>
      </c>
      <c r="T1370" s="0" t="n">
        <f aca="false">IF(N1370=1,ABS(S1370)+ABS(60),ABS(S1370-S1369))</f>
        <v>0</v>
      </c>
    </row>
    <row r="1371" customFormat="false" ht="15" hidden="false" customHeight="false" outlineLevel="0" collapsed="false">
      <c r="A1371" s="1" t="n">
        <v>37995</v>
      </c>
      <c r="B1371" s="2" t="n">
        <v>6226.98</v>
      </c>
      <c r="C1371" s="2" t="n">
        <v>147065</v>
      </c>
      <c r="D1371" s="2" t="n">
        <v>6270</v>
      </c>
      <c r="E1371" s="2" t="n">
        <v>6270</v>
      </c>
      <c r="F1371" s="2" t="n">
        <f aca="false">AVERAGE(B1312:B1371)</f>
        <v>5948.03283333333</v>
      </c>
      <c r="G1371" s="2" t="n">
        <f aca="false">AVERAGE(C1312:C1371)</f>
        <v>83477.5833333333</v>
      </c>
      <c r="H1371" s="2" t="n">
        <f aca="false">SIGN(C1371-G1371)</f>
        <v>1</v>
      </c>
      <c r="I1371" s="0" t="n">
        <f aca="false">B1371-B1370</f>
        <v>57.8099999999995</v>
      </c>
      <c r="J1371" s="0" t="n">
        <f aca="false">H1370*I1371</f>
        <v>57.8099999999995</v>
      </c>
      <c r="K1371" s="0" t="n">
        <f aca="false">K1370+I1371*L1370</f>
        <v>14562.4899999998</v>
      </c>
      <c r="L1371" s="0" t="n">
        <f aca="false">INT(K1371*$O$1/B1371)*H1371</f>
        <v>14</v>
      </c>
      <c r="M1371" s="0" t="n">
        <f aca="false">ABS(L1371-L1370)</f>
        <v>1</v>
      </c>
      <c r="N1371" s="0" t="n">
        <f aca="false">COUNTIF(工作表2!$A$2:$A$248,A1371)</f>
        <v>0</v>
      </c>
      <c r="P1371" s="0" t="n">
        <f aca="false">D1371-IF(N1370=1,E1370,D1370)</f>
        <v>59</v>
      </c>
      <c r="Q1371" s="0" t="n">
        <f aca="false">H1370*P1371</f>
        <v>59</v>
      </c>
      <c r="R1371" s="0" t="n">
        <f aca="false">R1370+P1371*S1370</f>
        <v>627</v>
      </c>
      <c r="S1371" s="0" t="n">
        <f aca="false">INT(R1371*$O$1/IF(N1371=1,E1371,D1371))*H1371</f>
        <v>0</v>
      </c>
      <c r="T1371" s="0" t="n">
        <f aca="false">IF(N1371=1,ABS(S1371)+ABS(60),ABS(S1371-S1370))</f>
        <v>0</v>
      </c>
    </row>
    <row r="1372" customFormat="false" ht="15" hidden="false" customHeight="false" outlineLevel="0" collapsed="false">
      <c r="A1372" s="1" t="n">
        <v>37998</v>
      </c>
      <c r="B1372" s="2" t="n">
        <v>6219.71</v>
      </c>
      <c r="C1372" s="2" t="n">
        <v>90920</v>
      </c>
      <c r="D1372" s="2" t="n">
        <v>6275</v>
      </c>
      <c r="E1372" s="2" t="n">
        <v>6272</v>
      </c>
      <c r="F1372" s="2" t="n">
        <f aca="false">AVERAGE(B1313:B1372)</f>
        <v>5950.98283333333</v>
      </c>
      <c r="G1372" s="2" t="n">
        <f aca="false">AVERAGE(C1313:C1372)</f>
        <v>82860.9</v>
      </c>
      <c r="H1372" s="2" t="n">
        <f aca="false">SIGN(C1372-G1372)</f>
        <v>1</v>
      </c>
      <c r="I1372" s="0" t="n">
        <f aca="false">B1372-B1371</f>
        <v>-7.26999999999953</v>
      </c>
      <c r="J1372" s="0" t="n">
        <f aca="false">H1371*I1372</f>
        <v>-7.26999999999953</v>
      </c>
      <c r="K1372" s="0" t="n">
        <f aca="false">K1371+I1372*L1371</f>
        <v>14460.7099999998</v>
      </c>
      <c r="L1372" s="0" t="n">
        <f aca="false">INT(K1372*$O$1/B1372)*H1372</f>
        <v>13</v>
      </c>
      <c r="M1372" s="0" t="n">
        <f aca="false">ABS(L1372-L1371)</f>
        <v>1</v>
      </c>
      <c r="N1372" s="0" t="n">
        <f aca="false">COUNTIF(工作表2!$A$2:$A$248,A1372)</f>
        <v>0</v>
      </c>
      <c r="P1372" s="0" t="n">
        <f aca="false">D1372-IF(N1371=1,E1371,D1371)</f>
        <v>5</v>
      </c>
      <c r="Q1372" s="0" t="n">
        <f aca="false">H1371*P1372</f>
        <v>5</v>
      </c>
      <c r="R1372" s="0" t="n">
        <f aca="false">R1371+P1372*S1371</f>
        <v>627</v>
      </c>
      <c r="S1372" s="0" t="n">
        <f aca="false">INT(R1372*$O$1/IF(N1372=1,E1372,D1372))*H1372</f>
        <v>0</v>
      </c>
      <c r="T1372" s="0" t="n">
        <f aca="false">IF(N1372=1,ABS(S1372)+ABS(60),ABS(S1372-S1371))</f>
        <v>0</v>
      </c>
    </row>
    <row r="1373" customFormat="false" ht="15" hidden="false" customHeight="false" outlineLevel="0" collapsed="false">
      <c r="A1373" s="1" t="n">
        <v>37999</v>
      </c>
      <c r="B1373" s="2" t="n">
        <v>6210.22</v>
      </c>
      <c r="C1373" s="2" t="n">
        <v>89758</v>
      </c>
      <c r="D1373" s="2" t="n">
        <v>6254</v>
      </c>
      <c r="E1373" s="2" t="n">
        <v>6254</v>
      </c>
      <c r="F1373" s="2" t="n">
        <f aca="false">AVERAGE(B1314:B1373)</f>
        <v>5953.18833333333</v>
      </c>
      <c r="G1373" s="2" t="n">
        <f aca="false">AVERAGE(C1314:C1373)</f>
        <v>82491.3833333333</v>
      </c>
      <c r="H1373" s="2" t="n">
        <f aca="false">SIGN(C1373-G1373)</f>
        <v>1</v>
      </c>
      <c r="I1373" s="0" t="n">
        <f aca="false">B1373-B1372</f>
        <v>-9.48999999999978</v>
      </c>
      <c r="J1373" s="0" t="n">
        <f aca="false">H1372*I1373</f>
        <v>-9.48999999999978</v>
      </c>
      <c r="K1373" s="0" t="n">
        <f aca="false">K1372+I1373*L1372</f>
        <v>14337.3399999998</v>
      </c>
      <c r="L1373" s="0" t="n">
        <f aca="false">INT(K1373*$O$1/B1373)*H1373</f>
        <v>13</v>
      </c>
      <c r="M1373" s="0" t="n">
        <f aca="false">ABS(L1373-L1372)</f>
        <v>0</v>
      </c>
      <c r="N1373" s="0" t="n">
        <f aca="false">COUNTIF(工作表2!$A$2:$A$248,A1373)</f>
        <v>0</v>
      </c>
      <c r="P1373" s="0" t="n">
        <f aca="false">D1373-IF(N1372=1,E1372,D1372)</f>
        <v>-21</v>
      </c>
      <c r="Q1373" s="0" t="n">
        <f aca="false">H1372*P1373</f>
        <v>-21</v>
      </c>
      <c r="R1373" s="0" t="n">
        <f aca="false">R1372+P1373*S1372</f>
        <v>627</v>
      </c>
      <c r="S1373" s="0" t="n">
        <f aca="false">INT(R1373*$O$1/IF(N1373=1,E1373,D1373))*H1373</f>
        <v>0</v>
      </c>
      <c r="T1373" s="0" t="n">
        <f aca="false">IF(N1373=1,ABS(S1373)+ABS(60),ABS(S1373-S1372))</f>
        <v>0</v>
      </c>
    </row>
    <row r="1374" customFormat="false" ht="15" hidden="false" customHeight="false" outlineLevel="0" collapsed="false">
      <c r="A1374" s="1" t="n">
        <v>38000</v>
      </c>
      <c r="B1374" s="2" t="n">
        <v>6274.97</v>
      </c>
      <c r="C1374" s="2" t="n">
        <v>112220</v>
      </c>
      <c r="D1374" s="2" t="n">
        <v>6325</v>
      </c>
      <c r="E1374" s="2" t="n">
        <v>6339</v>
      </c>
      <c r="F1374" s="2" t="n">
        <f aca="false">AVERAGE(B1315:B1374)</f>
        <v>5956.74683333333</v>
      </c>
      <c r="G1374" s="2" t="n">
        <f aca="false">AVERAGE(C1315:C1374)</f>
        <v>82207.1666666667</v>
      </c>
      <c r="H1374" s="2" t="n">
        <f aca="false">SIGN(C1374-G1374)</f>
        <v>1</v>
      </c>
      <c r="I1374" s="0" t="n">
        <f aca="false">B1374-B1373</f>
        <v>64.75</v>
      </c>
      <c r="J1374" s="0" t="n">
        <f aca="false">H1373*I1374</f>
        <v>64.75</v>
      </c>
      <c r="K1374" s="0" t="n">
        <f aca="false">K1373+I1374*L1373</f>
        <v>15179.0899999998</v>
      </c>
      <c r="L1374" s="0" t="n">
        <f aca="false">INT(K1374*$O$1/B1374)*H1374</f>
        <v>14</v>
      </c>
      <c r="M1374" s="0" t="n">
        <f aca="false">ABS(L1374-L1373)</f>
        <v>1</v>
      </c>
      <c r="N1374" s="0" t="n">
        <f aca="false">COUNTIF(工作表2!$A$2:$A$248,A1374)</f>
        <v>0</v>
      </c>
      <c r="P1374" s="0" t="n">
        <f aca="false">D1374-IF(N1373=1,E1373,D1373)</f>
        <v>71</v>
      </c>
      <c r="Q1374" s="0" t="n">
        <f aca="false">H1373*P1374</f>
        <v>71</v>
      </c>
      <c r="R1374" s="0" t="n">
        <f aca="false">R1373+P1374*S1373</f>
        <v>627</v>
      </c>
      <c r="S1374" s="0" t="n">
        <f aca="false">INT(R1374*$O$1/IF(N1374=1,E1374,D1374))*H1374</f>
        <v>0</v>
      </c>
      <c r="T1374" s="0" t="n">
        <f aca="false">IF(N1374=1,ABS(S1374)+ABS(60),ABS(S1374-S1373))</f>
        <v>0</v>
      </c>
    </row>
    <row r="1375" customFormat="false" ht="15" hidden="false" customHeight="false" outlineLevel="0" collapsed="false">
      <c r="A1375" s="1" t="n">
        <v>38001</v>
      </c>
      <c r="B1375" s="2" t="n">
        <v>6264.37</v>
      </c>
      <c r="C1375" s="2" t="n">
        <v>111937</v>
      </c>
      <c r="D1375" s="2" t="n">
        <v>6300</v>
      </c>
      <c r="E1375" s="2" t="n">
        <v>6320</v>
      </c>
      <c r="F1375" s="2" t="n">
        <f aca="false">AVERAGE(B1316:B1375)</f>
        <v>5960.45533333333</v>
      </c>
      <c r="G1375" s="2" t="n">
        <f aca="false">AVERAGE(C1316:C1375)</f>
        <v>82275.6166666667</v>
      </c>
      <c r="H1375" s="2" t="n">
        <f aca="false">SIGN(C1375-G1375)</f>
        <v>1</v>
      </c>
      <c r="I1375" s="0" t="n">
        <f aca="false">B1375-B1374</f>
        <v>-10.6000000000004</v>
      </c>
      <c r="J1375" s="0" t="n">
        <f aca="false">H1374*I1375</f>
        <v>-10.6000000000004</v>
      </c>
      <c r="K1375" s="0" t="n">
        <f aca="false">K1374+I1375*L1374</f>
        <v>15030.6899999998</v>
      </c>
      <c r="L1375" s="0" t="n">
        <f aca="false">INT(K1375*$O$1/B1375)*H1375</f>
        <v>14</v>
      </c>
      <c r="M1375" s="0" t="n">
        <f aca="false">ABS(L1375-L1374)</f>
        <v>0</v>
      </c>
      <c r="N1375" s="0" t="n">
        <f aca="false">COUNTIF(工作表2!$A$2:$A$248,A1375)</f>
        <v>0</v>
      </c>
      <c r="P1375" s="0" t="n">
        <f aca="false">D1375-IF(N1374=1,E1374,D1374)</f>
        <v>-25</v>
      </c>
      <c r="Q1375" s="0" t="n">
        <f aca="false">H1374*P1375</f>
        <v>-25</v>
      </c>
      <c r="R1375" s="0" t="n">
        <f aca="false">R1374+P1375*S1374</f>
        <v>627</v>
      </c>
      <c r="S1375" s="0" t="n">
        <f aca="false">INT(R1375*$O$1/IF(N1375=1,E1375,D1375))*H1375</f>
        <v>0</v>
      </c>
      <c r="T1375" s="0" t="n">
        <f aca="false">IF(N1375=1,ABS(S1375)+ABS(60),ABS(S1375-S1374))</f>
        <v>0</v>
      </c>
    </row>
    <row r="1376" customFormat="false" ht="15" hidden="false" customHeight="false" outlineLevel="0" collapsed="false">
      <c r="A1376" s="1" t="n">
        <v>38002</v>
      </c>
      <c r="B1376" s="2" t="n">
        <v>6269.71</v>
      </c>
      <c r="C1376" s="2" t="n">
        <v>103289</v>
      </c>
      <c r="D1376" s="2" t="n">
        <v>6285</v>
      </c>
      <c r="E1376" s="2" t="n">
        <v>6322</v>
      </c>
      <c r="F1376" s="2" t="n">
        <f aca="false">AVERAGE(B1317:B1376)</f>
        <v>5965.74666666667</v>
      </c>
      <c r="G1376" s="2" t="n">
        <f aca="false">AVERAGE(C1317:C1376)</f>
        <v>82426.45</v>
      </c>
      <c r="H1376" s="2" t="n">
        <f aca="false">SIGN(C1376-G1376)</f>
        <v>1</v>
      </c>
      <c r="I1376" s="0" t="n">
        <f aca="false">B1376-B1375</f>
        <v>5.34000000000015</v>
      </c>
      <c r="J1376" s="0" t="n">
        <f aca="false">H1375*I1376</f>
        <v>5.34000000000015</v>
      </c>
      <c r="K1376" s="0" t="n">
        <f aca="false">K1375+I1376*L1375</f>
        <v>15105.4499999998</v>
      </c>
      <c r="L1376" s="0" t="n">
        <f aca="false">INT(K1376*$O$1/B1376)*H1376</f>
        <v>14</v>
      </c>
      <c r="M1376" s="0" t="n">
        <f aca="false">ABS(L1376-L1375)</f>
        <v>0</v>
      </c>
      <c r="N1376" s="0" t="n">
        <f aca="false">COUNTIF(工作表2!$A$2:$A$248,A1376)</f>
        <v>0</v>
      </c>
      <c r="P1376" s="0" t="n">
        <f aca="false">D1376-IF(N1375=1,E1375,D1375)</f>
        <v>-15</v>
      </c>
      <c r="Q1376" s="0" t="n">
        <f aca="false">H1375*P1376</f>
        <v>-15</v>
      </c>
      <c r="R1376" s="0" t="n">
        <f aca="false">R1375+P1376*S1375</f>
        <v>627</v>
      </c>
      <c r="S1376" s="0" t="n">
        <f aca="false">INT(R1376*$O$1/IF(N1376=1,E1376,D1376))*H1376</f>
        <v>0</v>
      </c>
      <c r="T1376" s="0" t="n">
        <f aca="false">IF(N1376=1,ABS(S1376)+ABS(60),ABS(S1376-S1375))</f>
        <v>0</v>
      </c>
    </row>
    <row r="1377" customFormat="false" ht="15" hidden="false" customHeight="false" outlineLevel="0" collapsed="false">
      <c r="A1377" s="1" t="n">
        <v>38013</v>
      </c>
      <c r="B1377" s="2" t="n">
        <v>6384.63</v>
      </c>
      <c r="C1377" s="2" t="n">
        <v>140216</v>
      </c>
      <c r="D1377" s="2" t="n">
        <v>6370</v>
      </c>
      <c r="E1377" s="2" t="n">
        <v>6384</v>
      </c>
      <c r="F1377" s="2" t="n">
        <f aca="false">AVERAGE(B1318:B1377)</f>
        <v>5973.5215</v>
      </c>
      <c r="G1377" s="2" t="n">
        <f aca="false">AVERAGE(C1318:C1377)</f>
        <v>83448</v>
      </c>
      <c r="H1377" s="2" t="n">
        <f aca="false">SIGN(C1377-G1377)</f>
        <v>1</v>
      </c>
      <c r="I1377" s="0" t="n">
        <f aca="false">B1377-B1376</f>
        <v>114.92</v>
      </c>
      <c r="J1377" s="0" t="n">
        <f aca="false">H1376*I1377</f>
        <v>114.92</v>
      </c>
      <c r="K1377" s="0" t="n">
        <f aca="false">K1376+I1377*L1376</f>
        <v>16714.3299999998</v>
      </c>
      <c r="L1377" s="0" t="n">
        <f aca="false">INT(K1377*$O$1/B1377)*H1377</f>
        <v>15</v>
      </c>
      <c r="M1377" s="0" t="n">
        <f aca="false">ABS(L1377-L1376)</f>
        <v>1</v>
      </c>
      <c r="N1377" s="0" t="n">
        <f aca="false">COUNTIF(工作表2!$A$2:$A$248,A1377)</f>
        <v>1</v>
      </c>
      <c r="P1377" s="0" t="n">
        <f aca="false">D1377-IF(N1376=1,E1376,D1376)</f>
        <v>85</v>
      </c>
      <c r="Q1377" s="0" t="n">
        <f aca="false">H1376*P1377</f>
        <v>85</v>
      </c>
      <c r="R1377" s="0" t="n">
        <f aca="false">R1376+P1377*S1376</f>
        <v>627</v>
      </c>
      <c r="S1377" s="0" t="n">
        <f aca="false">INT(R1377*$O$1/IF(N1377=1,E1377,D1377))*H1377</f>
        <v>0</v>
      </c>
      <c r="T1377" s="0" t="n">
        <f aca="false">IF(N1377=1,ABS(S1377)+ABS(60),ABS(S1377-S1376))</f>
        <v>60</v>
      </c>
    </row>
    <row r="1378" customFormat="false" ht="15" hidden="false" customHeight="false" outlineLevel="0" collapsed="false">
      <c r="A1378" s="1" t="n">
        <v>38014</v>
      </c>
      <c r="B1378" s="2" t="n">
        <v>6386.25</v>
      </c>
      <c r="C1378" s="2" t="n">
        <v>151617</v>
      </c>
      <c r="D1378" s="2" t="n">
        <v>6367</v>
      </c>
      <c r="E1378" s="2" t="n">
        <v>6375</v>
      </c>
      <c r="F1378" s="2" t="n">
        <f aca="false">AVERAGE(B1319:B1378)</f>
        <v>5980.64983333333</v>
      </c>
      <c r="G1378" s="2" t="n">
        <f aca="false">AVERAGE(C1319:C1378)</f>
        <v>84982.6333333333</v>
      </c>
      <c r="H1378" s="2" t="n">
        <f aca="false">SIGN(C1378-G1378)</f>
        <v>1</v>
      </c>
      <c r="I1378" s="0" t="n">
        <f aca="false">B1378-B1377</f>
        <v>1.61999999999989</v>
      </c>
      <c r="J1378" s="0" t="n">
        <f aca="false">H1377*I1378</f>
        <v>1.61999999999989</v>
      </c>
      <c r="K1378" s="0" t="n">
        <f aca="false">K1377+I1378*L1377</f>
        <v>16738.6299999998</v>
      </c>
      <c r="L1378" s="0" t="n">
        <f aca="false">INT(K1378*$O$1/B1378)*H1378</f>
        <v>15</v>
      </c>
      <c r="M1378" s="0" t="n">
        <f aca="false">ABS(L1378-L1377)</f>
        <v>0</v>
      </c>
      <c r="N1378" s="0" t="n">
        <f aca="false">COUNTIF(工作表2!$A$2:$A$248,A1378)</f>
        <v>0</v>
      </c>
      <c r="P1378" s="0" t="n">
        <f aca="false">D1378-IF(N1377=1,E1377,D1377)</f>
        <v>-17</v>
      </c>
      <c r="Q1378" s="0" t="n">
        <f aca="false">H1377*P1378</f>
        <v>-17</v>
      </c>
      <c r="R1378" s="0" t="n">
        <f aca="false">R1377+P1378*S1377</f>
        <v>627</v>
      </c>
      <c r="S1378" s="0" t="n">
        <f aca="false">INT(R1378*$O$1/IF(N1378=1,E1378,D1378))*H1378</f>
        <v>0</v>
      </c>
      <c r="T1378" s="0" t="n">
        <f aca="false">IF(N1378=1,ABS(S1378)+ABS(60),ABS(S1378-S1377))</f>
        <v>0</v>
      </c>
    </row>
    <row r="1379" customFormat="false" ht="15" hidden="false" customHeight="false" outlineLevel="0" collapsed="false">
      <c r="A1379" s="1" t="n">
        <v>38015</v>
      </c>
      <c r="B1379" s="2" t="n">
        <v>6312.65</v>
      </c>
      <c r="C1379" s="2" t="n">
        <v>151843</v>
      </c>
      <c r="D1379" s="2" t="n">
        <v>6331</v>
      </c>
      <c r="E1379" s="2" t="n">
        <v>6333</v>
      </c>
      <c r="F1379" s="2" t="n">
        <f aca="false">AVERAGE(B1320:B1379)</f>
        <v>5984.60316666667</v>
      </c>
      <c r="G1379" s="2" t="n">
        <f aca="false">AVERAGE(C1320:C1379)</f>
        <v>85606.35</v>
      </c>
      <c r="H1379" s="2" t="n">
        <f aca="false">SIGN(C1379-G1379)</f>
        <v>1</v>
      </c>
      <c r="I1379" s="0" t="n">
        <f aca="false">B1379-B1378</f>
        <v>-73.6000000000004</v>
      </c>
      <c r="J1379" s="0" t="n">
        <f aca="false">H1378*I1379</f>
        <v>-73.6000000000004</v>
      </c>
      <c r="K1379" s="0" t="n">
        <f aca="false">K1378+I1379*L1378</f>
        <v>15634.6299999998</v>
      </c>
      <c r="L1379" s="0" t="n">
        <f aca="false">INT(K1379*$O$1/B1379)*H1379</f>
        <v>14</v>
      </c>
      <c r="M1379" s="0" t="n">
        <f aca="false">ABS(L1379-L1378)</f>
        <v>1</v>
      </c>
      <c r="N1379" s="0" t="n">
        <f aca="false">COUNTIF(工作表2!$A$2:$A$248,A1379)</f>
        <v>0</v>
      </c>
      <c r="P1379" s="0" t="n">
        <f aca="false">D1379-IF(N1378=1,E1378,D1378)</f>
        <v>-36</v>
      </c>
      <c r="Q1379" s="0" t="n">
        <f aca="false">H1378*P1379</f>
        <v>-36</v>
      </c>
      <c r="R1379" s="0" t="n">
        <f aca="false">R1378+P1379*S1378</f>
        <v>627</v>
      </c>
      <c r="S1379" s="0" t="n">
        <f aca="false">INT(R1379*$O$1/IF(N1379=1,E1379,D1379))*H1379</f>
        <v>0</v>
      </c>
      <c r="T1379" s="0" t="n">
        <f aca="false">IF(N1379=1,ABS(S1379)+ABS(60),ABS(S1379-S1378))</f>
        <v>0</v>
      </c>
    </row>
    <row r="1380" customFormat="false" ht="15" hidden="false" customHeight="false" outlineLevel="0" collapsed="false">
      <c r="A1380" s="1" t="n">
        <v>38016</v>
      </c>
      <c r="B1380" s="2" t="n">
        <v>6375.38</v>
      </c>
      <c r="C1380" s="2" t="n">
        <v>125675</v>
      </c>
      <c r="D1380" s="2" t="n">
        <v>6381</v>
      </c>
      <c r="E1380" s="2" t="n">
        <v>6388</v>
      </c>
      <c r="F1380" s="2" t="n">
        <f aca="false">AVERAGE(B1321:B1380)</f>
        <v>5989.26166666667</v>
      </c>
      <c r="G1380" s="2" t="n">
        <f aca="false">AVERAGE(C1321:C1380)</f>
        <v>85790.2</v>
      </c>
      <c r="H1380" s="2" t="n">
        <f aca="false">SIGN(C1380-G1380)</f>
        <v>1</v>
      </c>
      <c r="I1380" s="0" t="n">
        <f aca="false">B1380-B1379</f>
        <v>62.7300000000005</v>
      </c>
      <c r="J1380" s="0" t="n">
        <f aca="false">H1379*I1380</f>
        <v>62.7300000000005</v>
      </c>
      <c r="K1380" s="0" t="n">
        <f aca="false">K1379+I1380*L1379</f>
        <v>16512.8499999998</v>
      </c>
      <c r="L1380" s="0" t="n">
        <f aca="false">INT(K1380*$O$1/B1380)*H1380</f>
        <v>15</v>
      </c>
      <c r="M1380" s="0" t="n">
        <f aca="false">ABS(L1380-L1379)</f>
        <v>1</v>
      </c>
      <c r="N1380" s="0" t="n">
        <f aca="false">COUNTIF(工作表2!$A$2:$A$248,A1380)</f>
        <v>0</v>
      </c>
      <c r="P1380" s="0" t="n">
        <f aca="false">D1380-IF(N1379=1,E1379,D1379)</f>
        <v>50</v>
      </c>
      <c r="Q1380" s="0" t="n">
        <f aca="false">H1379*P1380</f>
        <v>50</v>
      </c>
      <c r="R1380" s="0" t="n">
        <f aca="false">R1379+P1380*S1379</f>
        <v>627</v>
      </c>
      <c r="S1380" s="0" t="n">
        <f aca="false">INT(R1380*$O$1/IF(N1380=1,E1380,D1380))*H1380</f>
        <v>0</v>
      </c>
      <c r="T1380" s="0" t="n">
        <f aca="false">IF(N1380=1,ABS(S1380)+ABS(60),ABS(S1380-S1379))</f>
        <v>0</v>
      </c>
    </row>
    <row r="1381" customFormat="false" ht="15" hidden="false" customHeight="false" outlineLevel="0" collapsed="false">
      <c r="A1381" s="1" t="n">
        <v>38019</v>
      </c>
      <c r="B1381" s="2" t="n">
        <v>6319.96</v>
      </c>
      <c r="C1381" s="2" t="n">
        <v>121804</v>
      </c>
      <c r="D1381" s="2" t="n">
        <v>6330</v>
      </c>
      <c r="E1381" s="2" t="n">
        <v>6335</v>
      </c>
      <c r="F1381" s="2" t="n">
        <f aca="false">AVERAGE(B1322:B1381)</f>
        <v>5992.79216666667</v>
      </c>
      <c r="G1381" s="2" t="n">
        <f aca="false">AVERAGE(C1322:C1381)</f>
        <v>86304.4166666667</v>
      </c>
      <c r="H1381" s="2" t="n">
        <f aca="false">SIGN(C1381-G1381)</f>
        <v>1</v>
      </c>
      <c r="I1381" s="0" t="n">
        <f aca="false">B1381-B1380</f>
        <v>-55.4200000000001</v>
      </c>
      <c r="J1381" s="0" t="n">
        <f aca="false">H1380*I1381</f>
        <v>-55.4200000000001</v>
      </c>
      <c r="K1381" s="0" t="n">
        <f aca="false">K1380+I1381*L1380</f>
        <v>15681.5499999998</v>
      </c>
      <c r="L1381" s="0" t="n">
        <f aca="false">INT(K1381*$O$1/B1381)*H1381</f>
        <v>14</v>
      </c>
      <c r="M1381" s="0" t="n">
        <f aca="false">ABS(L1381-L1380)</f>
        <v>1</v>
      </c>
      <c r="N1381" s="0" t="n">
        <f aca="false">COUNTIF(工作表2!$A$2:$A$248,A1381)</f>
        <v>0</v>
      </c>
      <c r="P1381" s="0" t="n">
        <f aca="false">D1381-IF(N1380=1,E1380,D1380)</f>
        <v>-51</v>
      </c>
      <c r="Q1381" s="0" t="n">
        <f aca="false">H1380*P1381</f>
        <v>-51</v>
      </c>
      <c r="R1381" s="0" t="n">
        <f aca="false">R1380+P1381*S1380</f>
        <v>627</v>
      </c>
      <c r="S1381" s="0" t="n">
        <f aca="false">INT(R1381*$O$1/IF(N1381=1,E1381,D1381))*H1381</f>
        <v>0</v>
      </c>
      <c r="T1381" s="0" t="n">
        <f aca="false">IF(N1381=1,ABS(S1381)+ABS(60),ABS(S1381-S1380))</f>
        <v>0</v>
      </c>
    </row>
    <row r="1382" customFormat="false" ht="15" hidden="false" customHeight="false" outlineLevel="0" collapsed="false">
      <c r="A1382" s="1" t="n">
        <v>38020</v>
      </c>
      <c r="B1382" s="2" t="n">
        <v>6252.23</v>
      </c>
      <c r="C1382" s="2" t="n">
        <v>113463</v>
      </c>
      <c r="D1382" s="2" t="n">
        <v>6259</v>
      </c>
      <c r="E1382" s="2" t="n">
        <v>6262</v>
      </c>
      <c r="F1382" s="2" t="n">
        <f aca="false">AVERAGE(B1323:B1382)</f>
        <v>5996.244</v>
      </c>
      <c r="G1382" s="2" t="n">
        <f aca="false">AVERAGE(C1323:C1382)</f>
        <v>86486.9333333333</v>
      </c>
      <c r="H1382" s="2" t="n">
        <f aca="false">SIGN(C1382-G1382)</f>
        <v>1</v>
      </c>
      <c r="I1382" s="0" t="n">
        <f aca="false">B1382-B1381</f>
        <v>-67.7300000000005</v>
      </c>
      <c r="J1382" s="0" t="n">
        <f aca="false">H1381*I1382</f>
        <v>-67.7300000000005</v>
      </c>
      <c r="K1382" s="0" t="n">
        <f aca="false">K1381+I1382*L1381</f>
        <v>14733.3299999998</v>
      </c>
      <c r="L1382" s="0" t="n">
        <f aca="false">INT(K1382*$O$1/B1382)*H1382</f>
        <v>14</v>
      </c>
      <c r="M1382" s="0" t="n">
        <f aca="false">ABS(L1382-L1381)</f>
        <v>0</v>
      </c>
      <c r="N1382" s="0" t="n">
        <f aca="false">COUNTIF(工作表2!$A$2:$A$248,A1382)</f>
        <v>0</v>
      </c>
      <c r="P1382" s="0" t="n">
        <f aca="false">D1382-IF(N1381=1,E1381,D1381)</f>
        <v>-71</v>
      </c>
      <c r="Q1382" s="0" t="n">
        <f aca="false">H1381*P1382</f>
        <v>-71</v>
      </c>
      <c r="R1382" s="0" t="n">
        <f aca="false">R1381+P1382*S1381</f>
        <v>627</v>
      </c>
      <c r="S1382" s="0" t="n">
        <f aca="false">INT(R1382*$O$1/IF(N1382=1,E1382,D1382))*H1382</f>
        <v>0</v>
      </c>
      <c r="T1382" s="0" t="n">
        <f aca="false">IF(N1382=1,ABS(S1382)+ABS(60),ABS(S1382-S1381))</f>
        <v>0</v>
      </c>
    </row>
    <row r="1383" customFormat="false" ht="15" hidden="false" customHeight="false" outlineLevel="0" collapsed="false">
      <c r="A1383" s="1" t="n">
        <v>38021</v>
      </c>
      <c r="B1383" s="2" t="n">
        <v>6241.39</v>
      </c>
      <c r="C1383" s="2" t="n">
        <v>117080</v>
      </c>
      <c r="D1383" s="2" t="n">
        <v>6235</v>
      </c>
      <c r="E1383" s="2" t="n">
        <v>6242</v>
      </c>
      <c r="F1383" s="2" t="n">
        <f aca="false">AVERAGE(B1324:B1383)</f>
        <v>5998.80966666667</v>
      </c>
      <c r="G1383" s="2" t="n">
        <f aca="false">AVERAGE(C1324:C1383)</f>
        <v>86904.0166666667</v>
      </c>
      <c r="H1383" s="2" t="n">
        <f aca="false">SIGN(C1383-G1383)</f>
        <v>1</v>
      </c>
      <c r="I1383" s="0" t="n">
        <f aca="false">B1383-B1382</f>
        <v>-10.8399999999992</v>
      </c>
      <c r="J1383" s="0" t="n">
        <f aca="false">H1382*I1383</f>
        <v>-10.8399999999992</v>
      </c>
      <c r="K1383" s="0" t="n">
        <f aca="false">K1382+I1383*L1382</f>
        <v>14581.5699999998</v>
      </c>
      <c r="L1383" s="0" t="n">
        <f aca="false">INT(K1383*$O$1/B1383)*H1383</f>
        <v>14</v>
      </c>
      <c r="M1383" s="0" t="n">
        <f aca="false">ABS(L1383-L1382)</f>
        <v>0</v>
      </c>
      <c r="N1383" s="0" t="n">
        <f aca="false">COUNTIF(工作表2!$A$2:$A$248,A1383)</f>
        <v>0</v>
      </c>
      <c r="P1383" s="0" t="n">
        <f aca="false">D1383-IF(N1382=1,E1382,D1382)</f>
        <v>-24</v>
      </c>
      <c r="Q1383" s="0" t="n">
        <f aca="false">H1382*P1383</f>
        <v>-24</v>
      </c>
      <c r="R1383" s="0" t="n">
        <f aca="false">R1382+P1383*S1382</f>
        <v>627</v>
      </c>
      <c r="S1383" s="0" t="n">
        <f aca="false">INT(R1383*$O$1/IF(N1383=1,E1383,D1383))*H1383</f>
        <v>0</v>
      </c>
      <c r="T1383" s="0" t="n">
        <f aca="false">IF(N1383=1,ABS(S1383)+ABS(60),ABS(S1383-S1382))</f>
        <v>0</v>
      </c>
    </row>
    <row r="1384" customFormat="false" ht="15" hidden="false" customHeight="false" outlineLevel="0" collapsed="false">
      <c r="A1384" s="1" t="n">
        <v>38022</v>
      </c>
      <c r="B1384" s="2" t="n">
        <v>6268.14</v>
      </c>
      <c r="C1384" s="2" t="n">
        <v>132063</v>
      </c>
      <c r="D1384" s="2" t="n">
        <v>6285</v>
      </c>
      <c r="E1384" s="2" t="n">
        <v>6293</v>
      </c>
      <c r="F1384" s="2" t="n">
        <f aca="false">AVERAGE(B1325:B1384)</f>
        <v>6001.46216666667</v>
      </c>
      <c r="G1384" s="2" t="n">
        <f aca="false">AVERAGE(C1325:C1384)</f>
        <v>87183</v>
      </c>
      <c r="H1384" s="2" t="n">
        <f aca="false">SIGN(C1384-G1384)</f>
        <v>1</v>
      </c>
      <c r="I1384" s="0" t="n">
        <f aca="false">B1384-B1383</f>
        <v>26.75</v>
      </c>
      <c r="J1384" s="0" t="n">
        <f aca="false">H1383*I1384</f>
        <v>26.75</v>
      </c>
      <c r="K1384" s="0" t="n">
        <f aca="false">K1383+I1384*L1383</f>
        <v>14956.0699999998</v>
      </c>
      <c r="L1384" s="0" t="n">
        <f aca="false">INT(K1384*$O$1/B1384)*H1384</f>
        <v>14</v>
      </c>
      <c r="M1384" s="0" t="n">
        <f aca="false">ABS(L1384-L1383)</f>
        <v>0</v>
      </c>
      <c r="N1384" s="0" t="n">
        <f aca="false">COUNTIF(工作表2!$A$2:$A$248,A1384)</f>
        <v>0</v>
      </c>
      <c r="P1384" s="0" t="n">
        <f aca="false">D1384-IF(N1383=1,E1383,D1383)</f>
        <v>50</v>
      </c>
      <c r="Q1384" s="0" t="n">
        <f aca="false">H1383*P1384</f>
        <v>50</v>
      </c>
      <c r="R1384" s="0" t="n">
        <f aca="false">R1383+P1384*S1383</f>
        <v>627</v>
      </c>
      <c r="S1384" s="0" t="n">
        <f aca="false">INT(R1384*$O$1/IF(N1384=1,E1384,D1384))*H1384</f>
        <v>0</v>
      </c>
      <c r="T1384" s="0" t="n">
        <f aca="false">IF(N1384=1,ABS(S1384)+ABS(60),ABS(S1384-S1383))</f>
        <v>0</v>
      </c>
    </row>
    <row r="1385" customFormat="false" ht="15" hidden="false" customHeight="false" outlineLevel="0" collapsed="false">
      <c r="A1385" s="1" t="n">
        <v>38023</v>
      </c>
      <c r="B1385" s="2" t="n">
        <v>6353.35</v>
      </c>
      <c r="C1385" s="2" t="n">
        <v>148460</v>
      </c>
      <c r="D1385" s="2" t="n">
        <v>6365</v>
      </c>
      <c r="E1385" s="2" t="n">
        <v>6375</v>
      </c>
      <c r="F1385" s="2" t="n">
        <f aca="false">AVERAGE(B1326:B1385)</f>
        <v>6004.97933333334</v>
      </c>
      <c r="G1385" s="2" t="n">
        <f aca="false">AVERAGE(C1326:C1385)</f>
        <v>88093.4666666667</v>
      </c>
      <c r="H1385" s="2" t="n">
        <f aca="false">SIGN(C1385-G1385)</f>
        <v>1</v>
      </c>
      <c r="I1385" s="0" t="n">
        <f aca="false">B1385-B1384</f>
        <v>85.21</v>
      </c>
      <c r="J1385" s="0" t="n">
        <f aca="false">H1384*I1385</f>
        <v>85.21</v>
      </c>
      <c r="K1385" s="0" t="n">
        <f aca="false">K1384+I1385*L1384</f>
        <v>16149.0099999998</v>
      </c>
      <c r="L1385" s="0" t="n">
        <f aca="false">INT(K1385*$O$1/B1385)*H1385</f>
        <v>15</v>
      </c>
      <c r="M1385" s="0" t="n">
        <f aca="false">ABS(L1385-L1384)</f>
        <v>1</v>
      </c>
      <c r="N1385" s="0" t="n">
        <f aca="false">COUNTIF(工作表2!$A$2:$A$248,A1385)</f>
        <v>0</v>
      </c>
      <c r="P1385" s="0" t="n">
        <f aca="false">D1385-IF(N1384=1,E1384,D1384)</f>
        <v>80</v>
      </c>
      <c r="Q1385" s="0" t="n">
        <f aca="false">H1384*P1385</f>
        <v>80</v>
      </c>
      <c r="R1385" s="0" t="n">
        <f aca="false">R1384+P1385*S1384</f>
        <v>627</v>
      </c>
      <c r="S1385" s="0" t="n">
        <f aca="false">INT(R1385*$O$1/IF(N1385=1,E1385,D1385))*H1385</f>
        <v>0</v>
      </c>
      <c r="T1385" s="0" t="n">
        <f aca="false">IF(N1385=1,ABS(S1385)+ABS(60),ABS(S1385-S1384))</f>
        <v>0</v>
      </c>
    </row>
    <row r="1386" customFormat="false" ht="15" hidden="false" customHeight="false" outlineLevel="0" collapsed="false">
      <c r="A1386" s="1" t="n">
        <v>38026</v>
      </c>
      <c r="B1386" s="2" t="n">
        <v>6463.09</v>
      </c>
      <c r="C1386" s="2" t="n">
        <v>167639</v>
      </c>
      <c r="D1386" s="2" t="n">
        <v>6470</v>
      </c>
      <c r="E1386" s="2" t="n">
        <v>6475</v>
      </c>
      <c r="F1386" s="2" t="n">
        <f aca="false">AVERAGE(B1327:B1386)</f>
        <v>6012.47416666667</v>
      </c>
      <c r="G1386" s="2" t="n">
        <f aca="false">AVERAGE(C1327:C1386)</f>
        <v>88589.75</v>
      </c>
      <c r="H1386" s="2" t="n">
        <f aca="false">SIGN(C1386-G1386)</f>
        <v>1</v>
      </c>
      <c r="I1386" s="0" t="n">
        <f aca="false">B1386-B1385</f>
        <v>109.74</v>
      </c>
      <c r="J1386" s="0" t="n">
        <f aca="false">H1385*I1386</f>
        <v>109.74</v>
      </c>
      <c r="K1386" s="0" t="n">
        <f aca="false">K1385+I1386*L1385</f>
        <v>17795.1099999998</v>
      </c>
      <c r="L1386" s="0" t="n">
        <f aca="false">INT(K1386*$O$1/B1386)*H1386</f>
        <v>16</v>
      </c>
      <c r="M1386" s="0" t="n">
        <f aca="false">ABS(L1386-L1385)</f>
        <v>1</v>
      </c>
      <c r="N1386" s="0" t="n">
        <f aca="false">COUNTIF(工作表2!$A$2:$A$248,A1386)</f>
        <v>0</v>
      </c>
      <c r="P1386" s="0" t="n">
        <f aca="false">D1386-IF(N1385=1,E1385,D1385)</f>
        <v>105</v>
      </c>
      <c r="Q1386" s="0" t="n">
        <f aca="false">H1385*P1386</f>
        <v>105</v>
      </c>
      <c r="R1386" s="0" t="n">
        <f aca="false">R1385+P1386*S1385</f>
        <v>627</v>
      </c>
      <c r="S1386" s="0" t="n">
        <f aca="false">INT(R1386*$O$1/IF(N1386=1,E1386,D1386))*H1386</f>
        <v>0</v>
      </c>
      <c r="T1386" s="0" t="n">
        <f aca="false">IF(N1386=1,ABS(S1386)+ABS(60),ABS(S1386-S1385))</f>
        <v>0</v>
      </c>
    </row>
    <row r="1387" customFormat="false" ht="15" hidden="false" customHeight="false" outlineLevel="0" collapsed="false">
      <c r="A1387" s="1" t="n">
        <v>38027</v>
      </c>
      <c r="B1387" s="2" t="n">
        <v>6488.34</v>
      </c>
      <c r="C1387" s="2" t="n">
        <v>164837</v>
      </c>
      <c r="D1387" s="2" t="n">
        <v>6475</v>
      </c>
      <c r="E1387" s="2" t="n">
        <v>6480</v>
      </c>
      <c r="F1387" s="2" t="n">
        <f aca="false">AVERAGE(B1328:B1387)</f>
        <v>6019.666</v>
      </c>
      <c r="G1387" s="2" t="n">
        <f aca="false">AVERAGE(C1328:C1387)</f>
        <v>89707.4666666667</v>
      </c>
      <c r="H1387" s="2" t="n">
        <f aca="false">SIGN(C1387-G1387)</f>
        <v>1</v>
      </c>
      <c r="I1387" s="0" t="n">
        <f aca="false">B1387-B1386</f>
        <v>25.25</v>
      </c>
      <c r="J1387" s="0" t="n">
        <f aca="false">H1386*I1387</f>
        <v>25.25</v>
      </c>
      <c r="K1387" s="0" t="n">
        <f aca="false">K1386+I1387*L1386</f>
        <v>18199.1099999998</v>
      </c>
      <c r="L1387" s="0" t="n">
        <f aca="false">INT(K1387*$O$1/B1387)*H1387</f>
        <v>16</v>
      </c>
      <c r="M1387" s="0" t="n">
        <f aca="false">ABS(L1387-L1386)</f>
        <v>0</v>
      </c>
      <c r="N1387" s="0" t="n">
        <f aca="false">COUNTIF(工作表2!$A$2:$A$248,A1387)</f>
        <v>0</v>
      </c>
      <c r="P1387" s="0" t="n">
        <f aca="false">D1387-IF(N1386=1,E1386,D1386)</f>
        <v>5</v>
      </c>
      <c r="Q1387" s="0" t="n">
        <f aca="false">H1386*P1387</f>
        <v>5</v>
      </c>
      <c r="R1387" s="0" t="n">
        <f aca="false">R1386+P1387*S1386</f>
        <v>627</v>
      </c>
      <c r="S1387" s="0" t="n">
        <f aca="false">INT(R1387*$O$1/IF(N1387=1,E1387,D1387))*H1387</f>
        <v>0</v>
      </c>
      <c r="T1387" s="0" t="n">
        <f aca="false">IF(N1387=1,ABS(S1387)+ABS(60),ABS(S1387-S1386))</f>
        <v>0</v>
      </c>
    </row>
    <row r="1388" customFormat="false" ht="15" hidden="false" customHeight="false" outlineLevel="0" collapsed="false">
      <c r="A1388" s="1" t="n">
        <v>38028</v>
      </c>
      <c r="B1388" s="2" t="n">
        <v>6454.39</v>
      </c>
      <c r="C1388" s="2" t="n">
        <v>170338</v>
      </c>
      <c r="D1388" s="2" t="n">
        <v>6458</v>
      </c>
      <c r="E1388" s="2" t="n">
        <v>6466</v>
      </c>
      <c r="F1388" s="2" t="n">
        <f aca="false">AVERAGE(B1329:B1388)</f>
        <v>6026.25533333334</v>
      </c>
      <c r="G1388" s="2" t="n">
        <f aca="false">AVERAGE(C1329:C1388)</f>
        <v>91066.65</v>
      </c>
      <c r="H1388" s="2" t="n">
        <f aca="false">SIGN(C1388-G1388)</f>
        <v>1</v>
      </c>
      <c r="I1388" s="0" t="n">
        <f aca="false">B1388-B1387</f>
        <v>-33.9499999999998</v>
      </c>
      <c r="J1388" s="0" t="n">
        <f aca="false">H1387*I1388</f>
        <v>-33.9499999999998</v>
      </c>
      <c r="K1388" s="0" t="n">
        <f aca="false">K1387+I1388*L1387</f>
        <v>17655.9099999998</v>
      </c>
      <c r="L1388" s="0" t="n">
        <f aca="false">INT(K1388*$O$1/B1388)*H1388</f>
        <v>16</v>
      </c>
      <c r="M1388" s="0" t="n">
        <f aca="false">ABS(L1388-L1387)</f>
        <v>0</v>
      </c>
      <c r="N1388" s="0" t="n">
        <f aca="false">COUNTIF(工作表2!$A$2:$A$248,A1388)</f>
        <v>0</v>
      </c>
      <c r="P1388" s="0" t="n">
        <f aca="false">D1388-IF(N1387=1,E1387,D1387)</f>
        <v>-17</v>
      </c>
      <c r="Q1388" s="0" t="n">
        <f aca="false">H1387*P1388</f>
        <v>-17</v>
      </c>
      <c r="R1388" s="0" t="n">
        <f aca="false">R1387+P1388*S1387</f>
        <v>627</v>
      </c>
      <c r="S1388" s="0" t="n">
        <f aca="false">INT(R1388*$O$1/IF(N1388=1,E1388,D1388))*H1388</f>
        <v>0</v>
      </c>
      <c r="T1388" s="0" t="n">
        <f aca="false">IF(N1388=1,ABS(S1388)+ABS(60),ABS(S1388-S1387))</f>
        <v>0</v>
      </c>
    </row>
    <row r="1389" customFormat="false" ht="15" hidden="false" customHeight="false" outlineLevel="0" collapsed="false">
      <c r="A1389" s="1" t="n">
        <v>38029</v>
      </c>
      <c r="B1389" s="2" t="n">
        <v>6436.95</v>
      </c>
      <c r="C1389" s="2" t="n">
        <v>202664</v>
      </c>
      <c r="D1389" s="2" t="n">
        <v>6440</v>
      </c>
      <c r="E1389" s="2" t="n">
        <v>6465</v>
      </c>
      <c r="F1389" s="2" t="n">
        <f aca="false">AVERAGE(B1330:B1389)</f>
        <v>6033.16983333334</v>
      </c>
      <c r="G1389" s="2" t="n">
        <f aca="false">AVERAGE(C1330:C1389)</f>
        <v>92965.3666666667</v>
      </c>
      <c r="H1389" s="2" t="n">
        <f aca="false">SIGN(C1389-G1389)</f>
        <v>1</v>
      </c>
      <c r="I1389" s="0" t="n">
        <f aca="false">B1389-B1388</f>
        <v>-17.4400000000005</v>
      </c>
      <c r="J1389" s="0" t="n">
        <f aca="false">H1388*I1389</f>
        <v>-17.4400000000005</v>
      </c>
      <c r="K1389" s="0" t="n">
        <f aca="false">K1388+I1389*L1388</f>
        <v>17376.8699999998</v>
      </c>
      <c r="L1389" s="0" t="n">
        <f aca="false">INT(K1389*$O$1/B1389)*H1389</f>
        <v>16</v>
      </c>
      <c r="M1389" s="0" t="n">
        <f aca="false">ABS(L1389-L1388)</f>
        <v>0</v>
      </c>
      <c r="N1389" s="0" t="n">
        <f aca="false">COUNTIF(工作表2!$A$2:$A$248,A1389)</f>
        <v>0</v>
      </c>
      <c r="P1389" s="0" t="n">
        <f aca="false">D1389-IF(N1388=1,E1388,D1388)</f>
        <v>-18</v>
      </c>
      <c r="Q1389" s="0" t="n">
        <f aca="false">H1388*P1389</f>
        <v>-18</v>
      </c>
      <c r="R1389" s="0" t="n">
        <f aca="false">R1388+P1389*S1388</f>
        <v>627</v>
      </c>
      <c r="S1389" s="0" t="n">
        <f aca="false">INT(R1389*$O$1/IF(N1389=1,E1389,D1389))*H1389</f>
        <v>0</v>
      </c>
      <c r="T1389" s="0" t="n">
        <f aca="false">IF(N1389=1,ABS(S1389)+ABS(60),ABS(S1389-S1388))</f>
        <v>0</v>
      </c>
    </row>
    <row r="1390" customFormat="false" ht="15" hidden="false" customHeight="false" outlineLevel="0" collapsed="false">
      <c r="A1390" s="1" t="n">
        <v>38030</v>
      </c>
      <c r="B1390" s="2" t="n">
        <v>6549.18</v>
      </c>
      <c r="C1390" s="2" t="n">
        <v>165955</v>
      </c>
      <c r="D1390" s="2" t="n">
        <v>6565</v>
      </c>
      <c r="E1390" s="2" t="n">
        <v>6579</v>
      </c>
      <c r="F1390" s="2" t="n">
        <f aca="false">AVERAGE(B1331:B1390)</f>
        <v>6042.61033333334</v>
      </c>
      <c r="G1390" s="2" t="n">
        <f aca="false">AVERAGE(C1331:C1390)</f>
        <v>94097</v>
      </c>
      <c r="H1390" s="2" t="n">
        <f aca="false">SIGN(C1390-G1390)</f>
        <v>1</v>
      </c>
      <c r="I1390" s="0" t="n">
        <f aca="false">B1390-B1389</f>
        <v>112.23</v>
      </c>
      <c r="J1390" s="0" t="n">
        <f aca="false">H1389*I1390</f>
        <v>112.23</v>
      </c>
      <c r="K1390" s="0" t="n">
        <f aca="false">K1389+I1390*L1389</f>
        <v>19172.5499999998</v>
      </c>
      <c r="L1390" s="0" t="n">
        <f aca="false">INT(K1390*$O$1/B1390)*H1390</f>
        <v>17</v>
      </c>
      <c r="M1390" s="0" t="n">
        <f aca="false">ABS(L1390-L1389)</f>
        <v>1</v>
      </c>
      <c r="N1390" s="0" t="n">
        <f aca="false">COUNTIF(工作表2!$A$2:$A$248,A1390)</f>
        <v>0</v>
      </c>
      <c r="P1390" s="0" t="n">
        <f aca="false">D1390-IF(N1389=1,E1389,D1389)</f>
        <v>125</v>
      </c>
      <c r="Q1390" s="0" t="n">
        <f aca="false">H1389*P1390</f>
        <v>125</v>
      </c>
      <c r="R1390" s="0" t="n">
        <f aca="false">R1389+P1390*S1389</f>
        <v>627</v>
      </c>
      <c r="S1390" s="0" t="n">
        <f aca="false">INT(R1390*$O$1/IF(N1390=1,E1390,D1390))*H1390</f>
        <v>0</v>
      </c>
      <c r="T1390" s="0" t="n">
        <f aca="false">IF(N1390=1,ABS(S1390)+ABS(60),ABS(S1390-S1389))</f>
        <v>0</v>
      </c>
    </row>
    <row r="1391" customFormat="false" ht="15" hidden="false" customHeight="false" outlineLevel="0" collapsed="false">
      <c r="A1391" s="1" t="n">
        <v>38033</v>
      </c>
      <c r="B1391" s="2" t="n">
        <v>6565.37</v>
      </c>
      <c r="C1391" s="2" t="n">
        <v>172571</v>
      </c>
      <c r="D1391" s="2" t="n">
        <v>6571</v>
      </c>
      <c r="E1391" s="2" t="n">
        <v>6574</v>
      </c>
      <c r="F1391" s="2" t="n">
        <f aca="false">AVERAGE(B1332:B1391)</f>
        <v>6051.4425</v>
      </c>
      <c r="G1391" s="2" t="n">
        <f aca="false">AVERAGE(C1332:C1391)</f>
        <v>95409.5166666667</v>
      </c>
      <c r="H1391" s="2" t="n">
        <f aca="false">SIGN(C1391-G1391)</f>
        <v>1</v>
      </c>
      <c r="I1391" s="0" t="n">
        <f aca="false">B1391-B1390</f>
        <v>16.1899999999996</v>
      </c>
      <c r="J1391" s="0" t="n">
        <f aca="false">H1390*I1391</f>
        <v>16.1899999999996</v>
      </c>
      <c r="K1391" s="0" t="n">
        <f aca="false">K1390+I1391*L1390</f>
        <v>19447.7799999998</v>
      </c>
      <c r="L1391" s="0" t="n">
        <f aca="false">INT(K1391*$O$1/B1391)*H1391</f>
        <v>17</v>
      </c>
      <c r="M1391" s="0" t="n">
        <f aca="false">ABS(L1391-L1390)</f>
        <v>0</v>
      </c>
      <c r="N1391" s="0" t="n">
        <f aca="false">COUNTIF(工作表2!$A$2:$A$248,A1391)</f>
        <v>0</v>
      </c>
      <c r="P1391" s="0" t="n">
        <f aca="false">D1391-IF(N1390=1,E1390,D1390)</f>
        <v>6</v>
      </c>
      <c r="Q1391" s="0" t="n">
        <f aca="false">H1390*P1391</f>
        <v>6</v>
      </c>
      <c r="R1391" s="0" t="n">
        <f aca="false">R1390+P1391*S1390</f>
        <v>627</v>
      </c>
      <c r="S1391" s="0" t="n">
        <f aca="false">INT(R1391*$O$1/IF(N1391=1,E1391,D1391))*H1391</f>
        <v>0</v>
      </c>
      <c r="T1391" s="0" t="n">
        <f aca="false">IF(N1391=1,ABS(S1391)+ABS(60),ABS(S1391-S1390))</f>
        <v>0</v>
      </c>
    </row>
    <row r="1392" customFormat="false" ht="15" hidden="false" customHeight="false" outlineLevel="0" collapsed="false">
      <c r="A1392" s="1" t="n">
        <v>38034</v>
      </c>
      <c r="B1392" s="2" t="n">
        <v>6600.47</v>
      </c>
      <c r="C1392" s="2" t="n">
        <v>170856</v>
      </c>
      <c r="D1392" s="2" t="n">
        <v>6615</v>
      </c>
      <c r="E1392" s="2" t="n">
        <v>6620</v>
      </c>
      <c r="F1392" s="2" t="n">
        <f aca="false">AVERAGE(B1333:B1392)</f>
        <v>6060.70416666667</v>
      </c>
      <c r="G1392" s="2" t="n">
        <f aca="false">AVERAGE(C1333:C1392)</f>
        <v>96841.5</v>
      </c>
      <c r="H1392" s="2" t="n">
        <f aca="false">SIGN(C1392-G1392)</f>
        <v>1</v>
      </c>
      <c r="I1392" s="0" t="n">
        <f aca="false">B1392-B1391</f>
        <v>35.1000000000004</v>
      </c>
      <c r="J1392" s="0" t="n">
        <f aca="false">H1391*I1392</f>
        <v>35.1000000000004</v>
      </c>
      <c r="K1392" s="0" t="n">
        <f aca="false">K1391+I1392*L1391</f>
        <v>20044.4799999998</v>
      </c>
      <c r="L1392" s="0" t="n">
        <f aca="false">INT(K1392*$O$1/B1392)*H1392</f>
        <v>18</v>
      </c>
      <c r="M1392" s="0" t="n">
        <f aca="false">ABS(L1392-L1391)</f>
        <v>1</v>
      </c>
      <c r="N1392" s="0" t="n">
        <f aca="false">COUNTIF(工作表2!$A$2:$A$248,A1392)</f>
        <v>0</v>
      </c>
      <c r="P1392" s="0" t="n">
        <f aca="false">D1392-IF(N1391=1,E1391,D1391)</f>
        <v>44</v>
      </c>
      <c r="Q1392" s="0" t="n">
        <f aca="false">H1391*P1392</f>
        <v>44</v>
      </c>
      <c r="R1392" s="0" t="n">
        <f aca="false">R1391+P1392*S1391</f>
        <v>627</v>
      </c>
      <c r="S1392" s="0" t="n">
        <f aca="false">INT(R1392*$O$1/IF(N1392=1,E1392,D1392))*H1392</f>
        <v>0</v>
      </c>
      <c r="T1392" s="0" t="n">
        <f aca="false">IF(N1392=1,ABS(S1392)+ABS(60),ABS(S1392-S1391))</f>
        <v>0</v>
      </c>
    </row>
    <row r="1393" customFormat="false" ht="15" hidden="false" customHeight="false" outlineLevel="0" collapsed="false">
      <c r="A1393" s="1" t="n">
        <v>38035</v>
      </c>
      <c r="B1393" s="2" t="n">
        <v>6605.85</v>
      </c>
      <c r="C1393" s="2" t="n">
        <v>187112</v>
      </c>
      <c r="D1393" s="2" t="n">
        <v>6615</v>
      </c>
      <c r="E1393" s="2" t="n">
        <v>6635</v>
      </c>
      <c r="F1393" s="2" t="n">
        <f aca="false">AVERAGE(B1334:B1393)</f>
        <v>6071.59633333333</v>
      </c>
      <c r="G1393" s="2" t="n">
        <f aca="false">AVERAGE(C1334:C1393)</f>
        <v>98682.3833333333</v>
      </c>
      <c r="H1393" s="2" t="n">
        <f aca="false">SIGN(C1393-G1393)</f>
        <v>1</v>
      </c>
      <c r="I1393" s="0" t="n">
        <f aca="false">B1393-B1392</f>
        <v>5.38000000000011</v>
      </c>
      <c r="J1393" s="0" t="n">
        <f aca="false">H1392*I1393</f>
        <v>5.38000000000011</v>
      </c>
      <c r="K1393" s="0" t="n">
        <f aca="false">K1392+I1393*L1392</f>
        <v>20141.3199999998</v>
      </c>
      <c r="L1393" s="0" t="n">
        <f aca="false">INT(K1393*$O$1/B1393)*H1393</f>
        <v>18</v>
      </c>
      <c r="M1393" s="0" t="n">
        <f aca="false">ABS(L1393-L1392)</f>
        <v>0</v>
      </c>
      <c r="N1393" s="0" t="n">
        <f aca="false">COUNTIF(工作表2!$A$2:$A$248,A1393)</f>
        <v>1</v>
      </c>
      <c r="P1393" s="0" t="n">
        <f aca="false">D1393-IF(N1392=1,E1392,D1392)</f>
        <v>0</v>
      </c>
      <c r="Q1393" s="0" t="n">
        <f aca="false">H1392*P1393</f>
        <v>0</v>
      </c>
      <c r="R1393" s="0" t="n">
        <f aca="false">R1392+P1393*S1392</f>
        <v>627</v>
      </c>
      <c r="S1393" s="0" t="n">
        <f aca="false">INT(R1393*$O$1/IF(N1393=1,E1393,D1393))*H1393</f>
        <v>0</v>
      </c>
      <c r="T1393" s="0" t="n">
        <f aca="false">IF(N1393=1,ABS(S1393)+ABS(60),ABS(S1393-S1392))</f>
        <v>60</v>
      </c>
    </row>
    <row r="1394" customFormat="false" ht="15" hidden="false" customHeight="false" outlineLevel="0" collapsed="false">
      <c r="A1394" s="1" t="n">
        <v>38036</v>
      </c>
      <c r="B1394" s="2" t="n">
        <v>6681.52</v>
      </c>
      <c r="C1394" s="2" t="n">
        <v>205481</v>
      </c>
      <c r="D1394" s="2" t="n">
        <v>6716</v>
      </c>
      <c r="E1394" s="2" t="n">
        <v>6724</v>
      </c>
      <c r="F1394" s="2" t="n">
        <f aca="false">AVERAGE(B1335:B1394)</f>
        <v>6083.96383333333</v>
      </c>
      <c r="G1394" s="2" t="n">
        <f aca="false">AVERAGE(C1335:C1394)</f>
        <v>100726.4</v>
      </c>
      <c r="H1394" s="2" t="n">
        <f aca="false">SIGN(C1394-G1394)</f>
        <v>1</v>
      </c>
      <c r="I1394" s="0" t="n">
        <f aca="false">B1394-B1393</f>
        <v>75.6700000000001</v>
      </c>
      <c r="J1394" s="0" t="n">
        <f aca="false">H1393*I1394</f>
        <v>75.6700000000001</v>
      </c>
      <c r="K1394" s="0" t="n">
        <f aca="false">K1393+I1394*L1393</f>
        <v>21503.3799999998</v>
      </c>
      <c r="L1394" s="0" t="n">
        <f aca="false">INT(K1394*$O$1/B1394)*H1394</f>
        <v>19</v>
      </c>
      <c r="M1394" s="0" t="n">
        <f aca="false">ABS(L1394-L1393)</f>
        <v>1</v>
      </c>
      <c r="N1394" s="0" t="n">
        <f aca="false">COUNTIF(工作表2!$A$2:$A$248,A1394)</f>
        <v>0</v>
      </c>
      <c r="P1394" s="0" t="n">
        <f aca="false">D1394-IF(N1393=1,E1393,D1393)</f>
        <v>81</v>
      </c>
      <c r="Q1394" s="0" t="n">
        <f aca="false">H1393*P1394</f>
        <v>81</v>
      </c>
      <c r="R1394" s="0" t="n">
        <f aca="false">R1393+P1394*S1393</f>
        <v>627</v>
      </c>
      <c r="S1394" s="0" t="n">
        <f aca="false">INT(R1394*$O$1/IF(N1394=1,E1394,D1394))*H1394</f>
        <v>0</v>
      </c>
      <c r="T1394" s="0" t="n">
        <f aca="false">IF(N1394=1,ABS(S1394)+ABS(60),ABS(S1394-S1393))</f>
        <v>0</v>
      </c>
    </row>
    <row r="1395" customFormat="false" ht="15" hidden="false" customHeight="false" outlineLevel="0" collapsed="false">
      <c r="A1395" s="1" t="n">
        <v>38037</v>
      </c>
      <c r="B1395" s="2" t="n">
        <v>6665.54</v>
      </c>
      <c r="C1395" s="2" t="n">
        <v>174539</v>
      </c>
      <c r="D1395" s="2" t="n">
        <v>6696</v>
      </c>
      <c r="E1395" s="2" t="n">
        <v>6700</v>
      </c>
      <c r="F1395" s="2" t="n">
        <f aca="false">AVERAGE(B1336:B1395)</f>
        <v>6097.29766666667</v>
      </c>
      <c r="G1395" s="2" t="n">
        <f aca="false">AVERAGE(C1336:C1395)</f>
        <v>102322.85</v>
      </c>
      <c r="H1395" s="2" t="n">
        <f aca="false">SIGN(C1395-G1395)</f>
        <v>1</v>
      </c>
      <c r="I1395" s="0" t="n">
        <f aca="false">B1395-B1394</f>
        <v>-15.9800000000005</v>
      </c>
      <c r="J1395" s="0" t="n">
        <f aca="false">H1394*I1395</f>
        <v>-15.9800000000005</v>
      </c>
      <c r="K1395" s="0" t="n">
        <f aca="false">K1394+I1395*L1394</f>
        <v>21199.7599999998</v>
      </c>
      <c r="L1395" s="0" t="n">
        <f aca="false">INT(K1395*$O$1/B1395)*H1395</f>
        <v>19</v>
      </c>
      <c r="M1395" s="0" t="n">
        <f aca="false">ABS(L1395-L1394)</f>
        <v>0</v>
      </c>
      <c r="N1395" s="0" t="n">
        <f aca="false">COUNTIF(工作表2!$A$2:$A$248,A1395)</f>
        <v>0</v>
      </c>
      <c r="P1395" s="0" t="n">
        <f aca="false">D1395-IF(N1394=1,E1394,D1394)</f>
        <v>-20</v>
      </c>
      <c r="Q1395" s="0" t="n">
        <f aca="false">H1394*P1395</f>
        <v>-20</v>
      </c>
      <c r="R1395" s="0" t="n">
        <f aca="false">R1394+P1395*S1394</f>
        <v>627</v>
      </c>
      <c r="S1395" s="0" t="n">
        <f aca="false">INT(R1395*$O$1/IF(N1395=1,E1395,D1395))*H1395</f>
        <v>0</v>
      </c>
      <c r="T1395" s="0" t="n">
        <f aca="false">IF(N1395=1,ABS(S1395)+ABS(60),ABS(S1395-S1394))</f>
        <v>0</v>
      </c>
    </row>
    <row r="1396" customFormat="false" ht="15" hidden="false" customHeight="false" outlineLevel="0" collapsed="false">
      <c r="A1396" s="1" t="n">
        <v>38040</v>
      </c>
      <c r="B1396" s="2" t="n">
        <v>6665.89</v>
      </c>
      <c r="C1396" s="2" t="n">
        <v>154422</v>
      </c>
      <c r="D1396" s="2" t="n">
        <v>6703</v>
      </c>
      <c r="E1396" s="2" t="n">
        <v>6711</v>
      </c>
      <c r="F1396" s="2" t="n">
        <f aca="false">AVERAGE(B1337:B1396)</f>
        <v>6111.1585</v>
      </c>
      <c r="G1396" s="2" t="n">
        <f aca="false">AVERAGE(C1337:C1396)</f>
        <v>103614</v>
      </c>
      <c r="H1396" s="2" t="n">
        <f aca="false">SIGN(C1396-G1396)</f>
        <v>1</v>
      </c>
      <c r="I1396" s="0" t="n">
        <f aca="false">B1396-B1395</f>
        <v>0.350000000000364</v>
      </c>
      <c r="J1396" s="0" t="n">
        <f aca="false">H1395*I1396</f>
        <v>0.350000000000364</v>
      </c>
      <c r="K1396" s="0" t="n">
        <f aca="false">K1395+I1396*L1395</f>
        <v>21206.4099999998</v>
      </c>
      <c r="L1396" s="0" t="n">
        <f aca="false">INT(K1396*$O$1/B1396)*H1396</f>
        <v>19</v>
      </c>
      <c r="M1396" s="0" t="n">
        <f aca="false">ABS(L1396-L1395)</f>
        <v>0</v>
      </c>
      <c r="N1396" s="0" t="n">
        <f aca="false">COUNTIF(工作表2!$A$2:$A$248,A1396)</f>
        <v>0</v>
      </c>
      <c r="P1396" s="0" t="n">
        <f aca="false">D1396-IF(N1395=1,E1395,D1395)</f>
        <v>7</v>
      </c>
      <c r="Q1396" s="0" t="n">
        <f aca="false">H1395*P1396</f>
        <v>7</v>
      </c>
      <c r="R1396" s="0" t="n">
        <f aca="false">R1395+P1396*S1395</f>
        <v>627</v>
      </c>
      <c r="S1396" s="0" t="n">
        <f aca="false">INT(R1396*$O$1/IF(N1396=1,E1396,D1396))*H1396</f>
        <v>0</v>
      </c>
      <c r="T1396" s="0" t="n">
        <f aca="false">IF(N1396=1,ABS(S1396)+ABS(60),ABS(S1396-S1395))</f>
        <v>0</v>
      </c>
    </row>
    <row r="1397" customFormat="false" ht="15" hidden="false" customHeight="false" outlineLevel="0" collapsed="false">
      <c r="A1397" s="1" t="n">
        <v>38041</v>
      </c>
      <c r="B1397" s="2" t="n">
        <v>6589.23</v>
      </c>
      <c r="C1397" s="2" t="n">
        <v>140018</v>
      </c>
      <c r="D1397" s="2" t="n">
        <v>6643</v>
      </c>
      <c r="E1397" s="2" t="n">
        <v>6653</v>
      </c>
      <c r="F1397" s="2" t="n">
        <f aca="false">AVERAGE(B1338:B1397)</f>
        <v>6123.81133333333</v>
      </c>
      <c r="G1397" s="2" t="n">
        <f aca="false">AVERAGE(C1338:C1397)</f>
        <v>104782.183333333</v>
      </c>
      <c r="H1397" s="2" t="n">
        <f aca="false">SIGN(C1397-G1397)</f>
        <v>1</v>
      </c>
      <c r="I1397" s="0" t="n">
        <f aca="false">B1397-B1396</f>
        <v>-76.6600000000008</v>
      </c>
      <c r="J1397" s="0" t="n">
        <f aca="false">H1396*I1397</f>
        <v>-76.6600000000008</v>
      </c>
      <c r="K1397" s="0" t="n">
        <f aca="false">K1396+I1397*L1396</f>
        <v>19749.8699999998</v>
      </c>
      <c r="L1397" s="0" t="n">
        <f aca="false">INT(K1397*$O$1/B1397)*H1397</f>
        <v>17</v>
      </c>
      <c r="M1397" s="0" t="n">
        <f aca="false">ABS(L1397-L1396)</f>
        <v>2</v>
      </c>
      <c r="N1397" s="0" t="n">
        <f aca="false">COUNTIF(工作表2!$A$2:$A$248,A1397)</f>
        <v>0</v>
      </c>
      <c r="P1397" s="0" t="n">
        <f aca="false">D1397-IF(N1396=1,E1396,D1396)</f>
        <v>-60</v>
      </c>
      <c r="Q1397" s="0" t="n">
        <f aca="false">H1396*P1397</f>
        <v>-60</v>
      </c>
      <c r="R1397" s="0" t="n">
        <f aca="false">R1396+P1397*S1396</f>
        <v>627</v>
      </c>
      <c r="S1397" s="0" t="n">
        <f aca="false">INT(R1397*$O$1/IF(N1397=1,E1397,D1397))*H1397</f>
        <v>0</v>
      </c>
      <c r="T1397" s="0" t="n">
        <f aca="false">IF(N1397=1,ABS(S1397)+ABS(60),ABS(S1397-S1396))</f>
        <v>0</v>
      </c>
    </row>
    <row r="1398" customFormat="false" ht="15" hidden="false" customHeight="false" outlineLevel="0" collapsed="false">
      <c r="A1398" s="1" t="n">
        <v>38042</v>
      </c>
      <c r="B1398" s="2" t="n">
        <v>6644.28</v>
      </c>
      <c r="C1398" s="2" t="n">
        <v>147269</v>
      </c>
      <c r="D1398" s="2" t="n">
        <v>6685</v>
      </c>
      <c r="E1398" s="2" t="n">
        <v>6692</v>
      </c>
      <c r="F1398" s="2" t="n">
        <f aca="false">AVERAGE(B1339:B1398)</f>
        <v>6137.523</v>
      </c>
      <c r="G1398" s="2" t="n">
        <f aca="false">AVERAGE(C1339:C1398)</f>
        <v>106285.65</v>
      </c>
      <c r="H1398" s="2" t="n">
        <f aca="false">SIGN(C1398-G1398)</f>
        <v>1</v>
      </c>
      <c r="I1398" s="0" t="n">
        <f aca="false">B1398-B1397</f>
        <v>55.0500000000002</v>
      </c>
      <c r="J1398" s="0" t="n">
        <f aca="false">H1397*I1398</f>
        <v>55.0500000000002</v>
      </c>
      <c r="K1398" s="0" t="n">
        <f aca="false">K1397+I1398*L1397</f>
        <v>20685.7199999998</v>
      </c>
      <c r="L1398" s="0" t="n">
        <f aca="false">INT(K1398*$O$1/B1398)*H1398</f>
        <v>18</v>
      </c>
      <c r="M1398" s="0" t="n">
        <f aca="false">ABS(L1398-L1397)</f>
        <v>1</v>
      </c>
      <c r="N1398" s="0" t="n">
        <f aca="false">COUNTIF(工作表2!$A$2:$A$248,A1398)</f>
        <v>0</v>
      </c>
      <c r="P1398" s="0" t="n">
        <f aca="false">D1398-IF(N1397=1,E1397,D1397)</f>
        <v>42</v>
      </c>
      <c r="Q1398" s="0" t="n">
        <f aca="false">H1397*P1398</f>
        <v>42</v>
      </c>
      <c r="R1398" s="0" t="n">
        <f aca="false">R1397+P1398*S1397</f>
        <v>627</v>
      </c>
      <c r="S1398" s="0" t="n">
        <f aca="false">INT(R1398*$O$1/IF(N1398=1,E1398,D1398))*H1398</f>
        <v>0</v>
      </c>
      <c r="T1398" s="0" t="n">
        <f aca="false">IF(N1398=1,ABS(S1398)+ABS(60),ABS(S1398-S1397))</f>
        <v>0</v>
      </c>
    </row>
    <row r="1399" customFormat="false" ht="15" hidden="false" customHeight="false" outlineLevel="0" collapsed="false">
      <c r="A1399" s="1" t="n">
        <v>38043</v>
      </c>
      <c r="B1399" s="2" t="n">
        <v>6693.25</v>
      </c>
      <c r="C1399" s="2" t="n">
        <v>165147</v>
      </c>
      <c r="D1399" s="2" t="n">
        <v>6735</v>
      </c>
      <c r="E1399" s="2" t="n">
        <v>6739</v>
      </c>
      <c r="F1399" s="2" t="n">
        <f aca="false">AVERAGE(B1340:B1399)</f>
        <v>6151.39083333333</v>
      </c>
      <c r="G1399" s="2" t="n">
        <f aca="false">AVERAGE(C1340:C1399)</f>
        <v>107713.133333333</v>
      </c>
      <c r="H1399" s="2" t="n">
        <f aca="false">SIGN(C1399-G1399)</f>
        <v>1</v>
      </c>
      <c r="I1399" s="0" t="n">
        <f aca="false">B1399-B1398</f>
        <v>48.9700000000003</v>
      </c>
      <c r="J1399" s="0" t="n">
        <f aca="false">H1398*I1399</f>
        <v>48.9700000000003</v>
      </c>
      <c r="K1399" s="0" t="n">
        <f aca="false">K1398+I1399*L1398</f>
        <v>21567.1799999998</v>
      </c>
      <c r="L1399" s="0" t="n">
        <f aca="false">INT(K1399*$O$1/B1399)*H1399</f>
        <v>19</v>
      </c>
      <c r="M1399" s="0" t="n">
        <f aca="false">ABS(L1399-L1398)</f>
        <v>1</v>
      </c>
      <c r="N1399" s="0" t="n">
        <f aca="false">COUNTIF(工作表2!$A$2:$A$248,A1399)</f>
        <v>0</v>
      </c>
      <c r="P1399" s="0" t="n">
        <f aca="false">D1399-IF(N1398=1,E1398,D1398)</f>
        <v>50</v>
      </c>
      <c r="Q1399" s="0" t="n">
        <f aca="false">H1398*P1399</f>
        <v>50</v>
      </c>
      <c r="R1399" s="0" t="n">
        <f aca="false">R1398+P1399*S1398</f>
        <v>627</v>
      </c>
      <c r="S1399" s="0" t="n">
        <f aca="false">INT(R1399*$O$1/IF(N1399=1,E1399,D1399))*H1399</f>
        <v>0</v>
      </c>
      <c r="T1399" s="0" t="n">
        <f aca="false">IF(N1399=1,ABS(S1399)+ABS(60),ABS(S1399-S1398))</f>
        <v>0</v>
      </c>
    </row>
    <row r="1400" customFormat="false" ht="15" hidden="false" customHeight="false" outlineLevel="0" collapsed="false">
      <c r="A1400" s="1" t="n">
        <v>38044</v>
      </c>
      <c r="B1400" s="2" t="n">
        <v>6750.54</v>
      </c>
      <c r="C1400" s="2" t="n">
        <v>169822</v>
      </c>
      <c r="D1400" s="2" t="n">
        <v>6802</v>
      </c>
      <c r="E1400" s="2" t="n">
        <v>6815</v>
      </c>
      <c r="F1400" s="2" t="n">
        <f aca="false">AVERAGE(B1341:B1400)</f>
        <v>6166.223</v>
      </c>
      <c r="G1400" s="2" t="n">
        <f aca="false">AVERAGE(C1341:C1400)</f>
        <v>109684.766666667</v>
      </c>
      <c r="H1400" s="2" t="n">
        <f aca="false">SIGN(C1400-G1400)</f>
        <v>1</v>
      </c>
      <c r="I1400" s="0" t="n">
        <f aca="false">B1400-B1399</f>
        <v>57.29</v>
      </c>
      <c r="J1400" s="0" t="n">
        <f aca="false">H1399*I1400</f>
        <v>57.29</v>
      </c>
      <c r="K1400" s="0" t="n">
        <f aca="false">K1399+I1400*L1399</f>
        <v>22655.6899999998</v>
      </c>
      <c r="L1400" s="0" t="n">
        <f aca="false">INT(K1400*$O$1/B1400)*H1400</f>
        <v>20</v>
      </c>
      <c r="M1400" s="0" t="n">
        <f aca="false">ABS(L1400-L1399)</f>
        <v>1</v>
      </c>
      <c r="N1400" s="0" t="n">
        <f aca="false">COUNTIF(工作表2!$A$2:$A$248,A1400)</f>
        <v>0</v>
      </c>
      <c r="P1400" s="0" t="n">
        <f aca="false">D1400-IF(N1399=1,E1399,D1399)</f>
        <v>67</v>
      </c>
      <c r="Q1400" s="0" t="n">
        <f aca="false">H1399*P1400</f>
        <v>67</v>
      </c>
      <c r="R1400" s="0" t="n">
        <f aca="false">R1399+P1400*S1399</f>
        <v>627</v>
      </c>
      <c r="S1400" s="0" t="n">
        <f aca="false">INT(R1400*$O$1/IF(N1400=1,E1400,D1400))*H1400</f>
        <v>0</v>
      </c>
      <c r="T1400" s="0" t="n">
        <f aca="false">IF(N1400=1,ABS(S1400)+ABS(60),ABS(S1400-S1399))</f>
        <v>0</v>
      </c>
    </row>
    <row r="1401" customFormat="false" ht="15" hidden="false" customHeight="false" outlineLevel="0" collapsed="false">
      <c r="A1401" s="1" t="n">
        <v>38047</v>
      </c>
      <c r="B1401" s="2" t="n">
        <v>6888.43</v>
      </c>
      <c r="C1401" s="2" t="n">
        <v>233529</v>
      </c>
      <c r="D1401" s="2" t="n">
        <v>6968</v>
      </c>
      <c r="E1401" s="2" t="n">
        <v>6975</v>
      </c>
      <c r="F1401" s="2" t="n">
        <f aca="false">AVERAGE(B1342:B1401)</f>
        <v>6185.354</v>
      </c>
      <c r="G1401" s="2" t="n">
        <f aca="false">AVERAGE(C1342:C1401)</f>
        <v>112612.55</v>
      </c>
      <c r="H1401" s="2" t="n">
        <f aca="false">SIGN(C1401-G1401)</f>
        <v>1</v>
      </c>
      <c r="I1401" s="0" t="n">
        <f aca="false">B1401-B1400</f>
        <v>137.89</v>
      </c>
      <c r="J1401" s="0" t="n">
        <f aca="false">H1400*I1401</f>
        <v>137.89</v>
      </c>
      <c r="K1401" s="0" t="n">
        <f aca="false">K1400+I1401*L1400</f>
        <v>25413.4899999998</v>
      </c>
      <c r="L1401" s="0" t="n">
        <f aca="false">INT(K1401*$O$1/B1401)*H1401</f>
        <v>22</v>
      </c>
      <c r="M1401" s="0" t="n">
        <f aca="false">ABS(L1401-L1400)</f>
        <v>2</v>
      </c>
      <c r="N1401" s="0" t="n">
        <f aca="false">COUNTIF(工作表2!$A$2:$A$248,A1401)</f>
        <v>0</v>
      </c>
      <c r="P1401" s="0" t="n">
        <f aca="false">D1401-IF(N1400=1,E1400,D1400)</f>
        <v>166</v>
      </c>
      <c r="Q1401" s="0" t="n">
        <f aca="false">H1400*P1401</f>
        <v>166</v>
      </c>
      <c r="R1401" s="0" t="n">
        <f aca="false">R1400+P1401*S1400</f>
        <v>627</v>
      </c>
      <c r="S1401" s="0" t="n">
        <f aca="false">INT(R1401*$O$1/IF(N1401=1,E1401,D1401))*H1401</f>
        <v>0</v>
      </c>
      <c r="T1401" s="0" t="n">
        <f aca="false">IF(N1401=1,ABS(S1401)+ABS(60),ABS(S1401-S1400))</f>
        <v>0</v>
      </c>
    </row>
    <row r="1402" customFormat="false" ht="15" hidden="false" customHeight="false" outlineLevel="0" collapsed="false">
      <c r="A1402" s="1" t="n">
        <v>38048</v>
      </c>
      <c r="B1402" s="2" t="n">
        <v>6975.26</v>
      </c>
      <c r="C1402" s="2" t="n">
        <v>247579</v>
      </c>
      <c r="D1402" s="2" t="n">
        <v>7055</v>
      </c>
      <c r="E1402" s="2" t="n">
        <v>7079</v>
      </c>
      <c r="F1402" s="2" t="n">
        <f aca="false">AVERAGE(B1343:B1402)</f>
        <v>6205.41216666667</v>
      </c>
      <c r="G1402" s="2" t="n">
        <f aca="false">AVERAGE(C1343:C1402)</f>
        <v>115674.6</v>
      </c>
      <c r="H1402" s="2" t="n">
        <f aca="false">SIGN(C1402-G1402)</f>
        <v>1</v>
      </c>
      <c r="I1402" s="0" t="n">
        <f aca="false">B1402-B1401</f>
        <v>86.8299999999999</v>
      </c>
      <c r="J1402" s="0" t="n">
        <f aca="false">H1401*I1402</f>
        <v>86.8299999999999</v>
      </c>
      <c r="K1402" s="0" t="n">
        <f aca="false">K1401+I1402*L1401</f>
        <v>27323.7499999998</v>
      </c>
      <c r="L1402" s="0" t="n">
        <f aca="false">INT(K1402*$O$1/B1402)*H1402</f>
        <v>23</v>
      </c>
      <c r="M1402" s="0" t="n">
        <f aca="false">ABS(L1402-L1401)</f>
        <v>1</v>
      </c>
      <c r="N1402" s="0" t="n">
        <f aca="false">COUNTIF(工作表2!$A$2:$A$248,A1402)</f>
        <v>0</v>
      </c>
      <c r="P1402" s="0" t="n">
        <f aca="false">D1402-IF(N1401=1,E1401,D1401)</f>
        <v>87</v>
      </c>
      <c r="Q1402" s="0" t="n">
        <f aca="false">H1401*P1402</f>
        <v>87</v>
      </c>
      <c r="R1402" s="0" t="n">
        <f aca="false">R1401+P1402*S1401</f>
        <v>627</v>
      </c>
      <c r="S1402" s="0" t="n">
        <f aca="false">INT(R1402*$O$1/IF(N1402=1,E1402,D1402))*H1402</f>
        <v>0</v>
      </c>
      <c r="T1402" s="0" t="n">
        <f aca="false">IF(N1402=1,ABS(S1402)+ABS(60),ABS(S1402-S1401))</f>
        <v>0</v>
      </c>
    </row>
    <row r="1403" customFormat="false" ht="15" hidden="false" customHeight="false" outlineLevel="0" collapsed="false">
      <c r="A1403" s="1" t="n">
        <v>38049</v>
      </c>
      <c r="B1403" s="2" t="n">
        <v>6932.17</v>
      </c>
      <c r="C1403" s="2" t="n">
        <v>239903</v>
      </c>
      <c r="D1403" s="2" t="n">
        <v>7012</v>
      </c>
      <c r="E1403" s="2" t="n">
        <v>7035</v>
      </c>
      <c r="F1403" s="2" t="n">
        <f aca="false">AVERAGE(B1344:B1403)</f>
        <v>6223.11216666667</v>
      </c>
      <c r="G1403" s="2" t="n">
        <f aca="false">AVERAGE(C1344:C1403)</f>
        <v>118488.633333333</v>
      </c>
      <c r="H1403" s="2" t="n">
        <f aca="false">SIGN(C1403-G1403)</f>
        <v>1</v>
      </c>
      <c r="I1403" s="0" t="n">
        <f aca="false">B1403-B1402</f>
        <v>-43.0900000000001</v>
      </c>
      <c r="J1403" s="0" t="n">
        <f aca="false">H1402*I1403</f>
        <v>-43.0900000000001</v>
      </c>
      <c r="K1403" s="0" t="n">
        <f aca="false">K1402+I1403*L1402</f>
        <v>26332.6799999998</v>
      </c>
      <c r="L1403" s="0" t="n">
        <f aca="false">INT(K1403*$O$1/B1403)*H1403</f>
        <v>22</v>
      </c>
      <c r="M1403" s="0" t="n">
        <f aca="false">ABS(L1403-L1402)</f>
        <v>1</v>
      </c>
      <c r="N1403" s="0" t="n">
        <f aca="false">COUNTIF(工作表2!$A$2:$A$248,A1403)</f>
        <v>0</v>
      </c>
      <c r="P1403" s="0" t="n">
        <f aca="false">D1403-IF(N1402=1,E1402,D1402)</f>
        <v>-43</v>
      </c>
      <c r="Q1403" s="0" t="n">
        <f aca="false">H1402*P1403</f>
        <v>-43</v>
      </c>
      <c r="R1403" s="0" t="n">
        <f aca="false">R1402+P1403*S1402</f>
        <v>627</v>
      </c>
      <c r="S1403" s="0" t="n">
        <f aca="false">INT(R1403*$O$1/IF(N1403=1,E1403,D1403))*H1403</f>
        <v>0</v>
      </c>
      <c r="T1403" s="0" t="n">
        <f aca="false">IF(N1403=1,ABS(S1403)+ABS(60),ABS(S1403-S1402))</f>
        <v>0</v>
      </c>
    </row>
    <row r="1404" customFormat="false" ht="15" hidden="false" customHeight="false" outlineLevel="0" collapsed="false">
      <c r="A1404" s="1" t="n">
        <v>38050</v>
      </c>
      <c r="B1404" s="2" t="n">
        <v>7034.1</v>
      </c>
      <c r="C1404" s="2" t="n">
        <v>226554</v>
      </c>
      <c r="D1404" s="2" t="n">
        <v>7150</v>
      </c>
      <c r="E1404" s="2" t="n">
        <v>7160</v>
      </c>
      <c r="F1404" s="2" t="n">
        <f aca="false">AVERAGE(B1345:B1404)</f>
        <v>6241.823</v>
      </c>
      <c r="G1404" s="2" t="n">
        <f aca="false">AVERAGE(C1345:C1404)</f>
        <v>120952.666666667</v>
      </c>
      <c r="H1404" s="2" t="n">
        <f aca="false">SIGN(C1404-G1404)</f>
        <v>1</v>
      </c>
      <c r="I1404" s="0" t="n">
        <f aca="false">B1404-B1403</f>
        <v>101.93</v>
      </c>
      <c r="J1404" s="0" t="n">
        <f aca="false">H1403*I1404</f>
        <v>101.93</v>
      </c>
      <c r="K1404" s="0" t="n">
        <f aca="false">K1403+I1404*L1403</f>
        <v>28575.1399999998</v>
      </c>
      <c r="L1404" s="0" t="n">
        <f aca="false">INT(K1404*$O$1/B1404)*H1404</f>
        <v>24</v>
      </c>
      <c r="M1404" s="0" t="n">
        <f aca="false">ABS(L1404-L1403)</f>
        <v>2</v>
      </c>
      <c r="N1404" s="0" t="n">
        <f aca="false">COUNTIF(工作表2!$A$2:$A$248,A1404)</f>
        <v>0</v>
      </c>
      <c r="P1404" s="0" t="n">
        <f aca="false">D1404-IF(N1403=1,E1403,D1403)</f>
        <v>138</v>
      </c>
      <c r="Q1404" s="0" t="n">
        <f aca="false">H1403*P1404</f>
        <v>138</v>
      </c>
      <c r="R1404" s="0" t="n">
        <f aca="false">R1403+P1404*S1403</f>
        <v>627</v>
      </c>
      <c r="S1404" s="0" t="n">
        <f aca="false">INT(R1404*$O$1/IF(N1404=1,E1404,D1404))*H1404</f>
        <v>0</v>
      </c>
      <c r="T1404" s="0" t="n">
        <f aca="false">IF(N1404=1,ABS(S1404)+ABS(60),ABS(S1404-S1403))</f>
        <v>0</v>
      </c>
    </row>
    <row r="1405" customFormat="false" ht="15" hidden="false" customHeight="false" outlineLevel="0" collapsed="false">
      <c r="A1405" s="1" t="n">
        <v>38051</v>
      </c>
      <c r="B1405" s="2" t="n">
        <v>6943.68</v>
      </c>
      <c r="C1405" s="2" t="n">
        <v>253697</v>
      </c>
      <c r="D1405" s="2" t="n">
        <v>7075</v>
      </c>
      <c r="E1405" s="2" t="n">
        <v>7084</v>
      </c>
      <c r="F1405" s="2" t="n">
        <f aca="false">AVERAGE(B1346:B1405)</f>
        <v>6259.46816666667</v>
      </c>
      <c r="G1405" s="2" t="n">
        <f aca="false">AVERAGE(C1346:C1405)</f>
        <v>124035.3</v>
      </c>
      <c r="H1405" s="2" t="n">
        <f aca="false">SIGN(C1405-G1405)</f>
        <v>1</v>
      </c>
      <c r="I1405" s="0" t="n">
        <f aca="false">B1405-B1404</f>
        <v>-90.4200000000001</v>
      </c>
      <c r="J1405" s="0" t="n">
        <f aca="false">H1404*I1405</f>
        <v>-90.4200000000001</v>
      </c>
      <c r="K1405" s="0" t="n">
        <f aca="false">K1404+I1405*L1404</f>
        <v>26405.0599999998</v>
      </c>
      <c r="L1405" s="0" t="n">
        <f aca="false">INT(K1405*$O$1/B1405)*H1405</f>
        <v>22</v>
      </c>
      <c r="M1405" s="0" t="n">
        <f aca="false">ABS(L1405-L1404)</f>
        <v>2</v>
      </c>
      <c r="N1405" s="0" t="n">
        <f aca="false">COUNTIF(工作表2!$A$2:$A$248,A1405)</f>
        <v>0</v>
      </c>
      <c r="P1405" s="0" t="n">
        <f aca="false">D1405-IF(N1404=1,E1404,D1404)</f>
        <v>-75</v>
      </c>
      <c r="Q1405" s="0" t="n">
        <f aca="false">H1404*P1405</f>
        <v>-75</v>
      </c>
      <c r="R1405" s="0" t="n">
        <f aca="false">R1404+P1405*S1404</f>
        <v>627</v>
      </c>
      <c r="S1405" s="0" t="n">
        <f aca="false">INT(R1405*$O$1/IF(N1405=1,E1405,D1405))*H1405</f>
        <v>0</v>
      </c>
      <c r="T1405" s="0" t="n">
        <f aca="false">IF(N1405=1,ABS(S1405)+ABS(60),ABS(S1405-S1404))</f>
        <v>0</v>
      </c>
    </row>
    <row r="1406" customFormat="false" ht="15" hidden="false" customHeight="false" outlineLevel="0" collapsed="false">
      <c r="A1406" s="1" t="n">
        <v>38054</v>
      </c>
      <c r="B1406" s="2" t="n">
        <v>6901.48</v>
      </c>
      <c r="C1406" s="2" t="n">
        <v>152999</v>
      </c>
      <c r="D1406" s="2" t="n">
        <v>6979</v>
      </c>
      <c r="E1406" s="2" t="n">
        <v>7009</v>
      </c>
      <c r="F1406" s="2" t="n">
        <f aca="false">AVERAGE(B1347:B1406)</f>
        <v>6275.8185</v>
      </c>
      <c r="G1406" s="2" t="n">
        <f aca="false">AVERAGE(C1347:C1406)</f>
        <v>125503.366666667</v>
      </c>
      <c r="H1406" s="2" t="n">
        <f aca="false">SIGN(C1406-G1406)</f>
        <v>1</v>
      </c>
      <c r="I1406" s="0" t="n">
        <f aca="false">B1406-B1405</f>
        <v>-42.2000000000007</v>
      </c>
      <c r="J1406" s="0" t="n">
        <f aca="false">H1405*I1406</f>
        <v>-42.2000000000007</v>
      </c>
      <c r="K1406" s="0" t="n">
        <f aca="false">K1405+I1406*L1405</f>
        <v>25476.6599999998</v>
      </c>
      <c r="L1406" s="0" t="n">
        <f aca="false">INT(K1406*$O$1/B1406)*H1406</f>
        <v>22</v>
      </c>
      <c r="M1406" s="0" t="n">
        <f aca="false">ABS(L1406-L1405)</f>
        <v>0</v>
      </c>
      <c r="N1406" s="0" t="n">
        <f aca="false">COUNTIF(工作表2!$A$2:$A$248,A1406)</f>
        <v>0</v>
      </c>
      <c r="P1406" s="0" t="n">
        <f aca="false">D1406-IF(N1405=1,E1405,D1405)</f>
        <v>-96</v>
      </c>
      <c r="Q1406" s="0" t="n">
        <f aca="false">H1405*P1406</f>
        <v>-96</v>
      </c>
      <c r="R1406" s="0" t="n">
        <f aca="false">R1405+P1406*S1405</f>
        <v>627</v>
      </c>
      <c r="S1406" s="0" t="n">
        <f aca="false">INT(R1406*$O$1/IF(N1406=1,E1406,D1406))*H1406</f>
        <v>0</v>
      </c>
      <c r="T1406" s="0" t="n">
        <f aca="false">IF(N1406=1,ABS(S1406)+ABS(60),ABS(S1406-S1405))</f>
        <v>0</v>
      </c>
    </row>
    <row r="1407" customFormat="false" ht="15" hidden="false" customHeight="false" outlineLevel="0" collapsed="false">
      <c r="A1407" s="1" t="n">
        <v>38055</v>
      </c>
      <c r="B1407" s="2" t="n">
        <v>6973.9</v>
      </c>
      <c r="C1407" s="2" t="n">
        <v>130019</v>
      </c>
      <c r="D1407" s="2" t="n">
        <v>7051</v>
      </c>
      <c r="E1407" s="2" t="n">
        <v>7070</v>
      </c>
      <c r="F1407" s="2" t="n">
        <f aca="false">AVERAGE(B1348:B1407)</f>
        <v>6293.716</v>
      </c>
      <c r="G1407" s="2" t="n">
        <f aca="false">AVERAGE(C1348:C1407)</f>
        <v>126583.45</v>
      </c>
      <c r="H1407" s="2" t="n">
        <f aca="false">SIGN(C1407-G1407)</f>
        <v>1</v>
      </c>
      <c r="I1407" s="0" t="n">
        <f aca="false">B1407-B1406</f>
        <v>72.4200000000001</v>
      </c>
      <c r="J1407" s="0" t="n">
        <f aca="false">H1406*I1407</f>
        <v>72.4200000000001</v>
      </c>
      <c r="K1407" s="0" t="n">
        <f aca="false">K1406+I1407*L1406</f>
        <v>27069.8999999998</v>
      </c>
      <c r="L1407" s="0" t="n">
        <f aca="false">INT(K1407*$O$1/B1407)*H1407</f>
        <v>23</v>
      </c>
      <c r="M1407" s="0" t="n">
        <f aca="false">ABS(L1407-L1406)</f>
        <v>1</v>
      </c>
      <c r="N1407" s="0" t="n">
        <f aca="false">COUNTIF(工作表2!$A$2:$A$248,A1407)</f>
        <v>0</v>
      </c>
      <c r="P1407" s="0" t="n">
        <f aca="false">D1407-IF(N1406=1,E1406,D1406)</f>
        <v>72</v>
      </c>
      <c r="Q1407" s="0" t="n">
        <f aca="false">H1406*P1407</f>
        <v>72</v>
      </c>
      <c r="R1407" s="0" t="n">
        <f aca="false">R1406+P1407*S1406</f>
        <v>627</v>
      </c>
      <c r="S1407" s="0" t="n">
        <f aca="false">INT(R1407*$O$1/IF(N1407=1,E1407,D1407))*H1407</f>
        <v>0</v>
      </c>
      <c r="T1407" s="0" t="n">
        <f aca="false">IF(N1407=1,ABS(S1407)+ABS(60),ABS(S1407-S1406))</f>
        <v>0</v>
      </c>
    </row>
    <row r="1408" customFormat="false" ht="15" hidden="false" customHeight="false" outlineLevel="0" collapsed="false">
      <c r="A1408" s="1" t="n">
        <v>38056</v>
      </c>
      <c r="B1408" s="2" t="n">
        <v>6874.91</v>
      </c>
      <c r="C1408" s="2" t="n">
        <v>169029</v>
      </c>
      <c r="D1408" s="2" t="n">
        <v>6930</v>
      </c>
      <c r="E1408" s="2" t="n">
        <v>6940</v>
      </c>
      <c r="F1408" s="2" t="n">
        <f aca="false">AVERAGE(B1349:B1408)</f>
        <v>6310.84533333333</v>
      </c>
      <c r="G1408" s="2" t="n">
        <f aca="false">AVERAGE(C1349:C1408)</f>
        <v>128609.016666667</v>
      </c>
      <c r="H1408" s="2" t="n">
        <f aca="false">SIGN(C1408-G1408)</f>
        <v>1</v>
      </c>
      <c r="I1408" s="0" t="n">
        <f aca="false">B1408-B1407</f>
        <v>-98.9899999999998</v>
      </c>
      <c r="J1408" s="0" t="n">
        <f aca="false">H1407*I1408</f>
        <v>-98.9899999999998</v>
      </c>
      <c r="K1408" s="0" t="n">
        <f aca="false">K1407+I1408*L1407</f>
        <v>24793.1299999998</v>
      </c>
      <c r="L1408" s="0" t="n">
        <f aca="false">INT(K1408*$O$1/B1408)*H1408</f>
        <v>21</v>
      </c>
      <c r="M1408" s="0" t="n">
        <f aca="false">ABS(L1408-L1407)</f>
        <v>2</v>
      </c>
      <c r="N1408" s="0" t="n">
        <f aca="false">COUNTIF(工作表2!$A$2:$A$248,A1408)</f>
        <v>0</v>
      </c>
      <c r="P1408" s="0" t="n">
        <f aca="false">D1408-IF(N1407=1,E1407,D1407)</f>
        <v>-121</v>
      </c>
      <c r="Q1408" s="0" t="n">
        <f aca="false">H1407*P1408</f>
        <v>-121</v>
      </c>
      <c r="R1408" s="0" t="n">
        <f aca="false">R1407+P1408*S1407</f>
        <v>627</v>
      </c>
      <c r="S1408" s="0" t="n">
        <f aca="false">INT(R1408*$O$1/IF(N1408=1,E1408,D1408))*H1408</f>
        <v>0</v>
      </c>
      <c r="T1408" s="0" t="n">
        <f aca="false">IF(N1408=1,ABS(S1408)+ABS(60),ABS(S1408-S1407))</f>
        <v>0</v>
      </c>
    </row>
    <row r="1409" customFormat="false" ht="15" hidden="false" customHeight="false" outlineLevel="0" collapsed="false">
      <c r="A1409" s="1" t="n">
        <v>38057</v>
      </c>
      <c r="B1409" s="2" t="n">
        <v>6879.11</v>
      </c>
      <c r="C1409" s="2" t="n">
        <v>129494</v>
      </c>
      <c r="D1409" s="2" t="n">
        <v>6922</v>
      </c>
      <c r="E1409" s="2" t="n">
        <v>6935</v>
      </c>
      <c r="F1409" s="2" t="n">
        <f aca="false">AVERAGE(B1350:B1409)</f>
        <v>6327.83783333333</v>
      </c>
      <c r="G1409" s="2" t="n">
        <f aca="false">AVERAGE(C1350:C1409)</f>
        <v>129797.25</v>
      </c>
      <c r="H1409" s="2" t="n">
        <f aca="false">SIGN(C1409-G1409)</f>
        <v>-1</v>
      </c>
      <c r="I1409" s="0" t="n">
        <f aca="false">B1409-B1408</f>
        <v>4.19999999999982</v>
      </c>
      <c r="J1409" s="0" t="n">
        <f aca="false">H1408*I1409</f>
        <v>4.19999999999982</v>
      </c>
      <c r="K1409" s="0" t="n">
        <f aca="false">K1408+I1409*L1408</f>
        <v>24881.3299999998</v>
      </c>
      <c r="L1409" s="0" t="n">
        <f aca="false">INT(K1409*$O$1/B1409)*H1409</f>
        <v>-21</v>
      </c>
      <c r="M1409" s="0" t="n">
        <f aca="false">ABS(L1409-L1408)</f>
        <v>42</v>
      </c>
      <c r="N1409" s="0" t="n">
        <f aca="false">COUNTIF(工作表2!$A$2:$A$248,A1409)</f>
        <v>0</v>
      </c>
      <c r="P1409" s="0" t="n">
        <f aca="false">D1409-IF(N1408=1,E1408,D1408)</f>
        <v>-8</v>
      </c>
      <c r="Q1409" s="0" t="n">
        <f aca="false">H1408*P1409</f>
        <v>-8</v>
      </c>
      <c r="R1409" s="0" t="n">
        <f aca="false">R1408+P1409*S1408</f>
        <v>627</v>
      </c>
      <c r="S1409" s="0" t="n">
        <f aca="false">INT(R1409*$O$1/IF(N1409=1,E1409,D1409))*H1409</f>
        <v>-0</v>
      </c>
      <c r="T1409" s="0" t="n">
        <f aca="false">IF(N1409=1,ABS(S1409)+ABS(60),ABS(S1409-S1408))</f>
        <v>0</v>
      </c>
    </row>
    <row r="1410" customFormat="false" ht="15" hidden="false" customHeight="false" outlineLevel="0" collapsed="false">
      <c r="A1410" s="1" t="n">
        <v>38058</v>
      </c>
      <c r="B1410" s="2" t="n">
        <v>6800.24</v>
      </c>
      <c r="C1410" s="2" t="n">
        <v>146071</v>
      </c>
      <c r="D1410" s="2" t="n">
        <v>6807</v>
      </c>
      <c r="E1410" s="2" t="n">
        <v>6822</v>
      </c>
      <c r="F1410" s="2" t="n">
        <f aca="false">AVERAGE(B1351:B1410)</f>
        <v>6344.4515</v>
      </c>
      <c r="G1410" s="2" t="n">
        <f aca="false">AVERAGE(C1351:C1410)</f>
        <v>131187.25</v>
      </c>
      <c r="H1410" s="2" t="n">
        <f aca="false">SIGN(C1410-G1410)</f>
        <v>1</v>
      </c>
      <c r="I1410" s="0" t="n">
        <f aca="false">B1410-B1409</f>
        <v>-78.8699999999999</v>
      </c>
      <c r="J1410" s="0" t="n">
        <f aca="false">H1409*I1410</f>
        <v>78.8699999999999</v>
      </c>
      <c r="K1410" s="0" t="n">
        <f aca="false">K1409+I1410*L1409</f>
        <v>26537.5999999998</v>
      </c>
      <c r="L1410" s="0" t="n">
        <f aca="false">INT(K1410*$O$1/B1410)*H1410</f>
        <v>23</v>
      </c>
      <c r="M1410" s="0" t="n">
        <f aca="false">ABS(L1410-L1409)</f>
        <v>44</v>
      </c>
      <c r="N1410" s="0" t="n">
        <f aca="false">COUNTIF(工作表2!$A$2:$A$248,A1410)</f>
        <v>0</v>
      </c>
      <c r="P1410" s="0" t="n">
        <f aca="false">D1410-IF(N1409=1,E1409,D1409)</f>
        <v>-115</v>
      </c>
      <c r="Q1410" s="0" t="n">
        <f aca="false">H1409*P1410</f>
        <v>115</v>
      </c>
      <c r="R1410" s="0" t="n">
        <f aca="false">R1409+P1410*S1409</f>
        <v>627</v>
      </c>
      <c r="S1410" s="0" t="n">
        <f aca="false">INT(R1410*$O$1/IF(N1410=1,E1410,D1410))*H1410</f>
        <v>0</v>
      </c>
      <c r="T1410" s="0" t="n">
        <f aca="false">IF(N1410=1,ABS(S1410)+ABS(60),ABS(S1410-S1409))</f>
        <v>0</v>
      </c>
    </row>
    <row r="1411" customFormat="false" ht="15" hidden="false" customHeight="false" outlineLevel="0" collapsed="false">
      <c r="A1411" s="1" t="n">
        <v>38061</v>
      </c>
      <c r="B1411" s="2" t="n">
        <v>6635.98</v>
      </c>
      <c r="C1411" s="2" t="n">
        <v>170176</v>
      </c>
      <c r="D1411" s="2" t="n">
        <v>6563</v>
      </c>
      <c r="E1411" s="2" t="n">
        <v>6595</v>
      </c>
      <c r="F1411" s="2" t="n">
        <f aca="false">AVERAGE(B1352:B1411)</f>
        <v>6357.267</v>
      </c>
      <c r="G1411" s="2" t="n">
        <f aca="false">AVERAGE(C1352:C1411)</f>
        <v>132864.683333333</v>
      </c>
      <c r="H1411" s="2" t="n">
        <f aca="false">SIGN(C1411-G1411)</f>
        <v>1</v>
      </c>
      <c r="I1411" s="0" t="n">
        <f aca="false">B1411-B1410</f>
        <v>-164.26</v>
      </c>
      <c r="J1411" s="0" t="n">
        <f aca="false">H1410*I1411</f>
        <v>-164.26</v>
      </c>
      <c r="K1411" s="0" t="n">
        <f aca="false">K1410+I1411*L1410</f>
        <v>22759.6199999998</v>
      </c>
      <c r="L1411" s="0" t="n">
        <f aca="false">INT(K1411*$O$1/B1411)*H1411</f>
        <v>20</v>
      </c>
      <c r="M1411" s="0" t="n">
        <f aca="false">ABS(L1411-L1410)</f>
        <v>3</v>
      </c>
      <c r="N1411" s="0" t="n">
        <f aca="false">COUNTIF(工作表2!$A$2:$A$248,A1411)</f>
        <v>0</v>
      </c>
      <c r="P1411" s="0" t="n">
        <f aca="false">D1411-IF(N1410=1,E1410,D1410)</f>
        <v>-244</v>
      </c>
      <c r="Q1411" s="0" t="n">
        <f aca="false">H1410*P1411</f>
        <v>-244</v>
      </c>
      <c r="R1411" s="0" t="n">
        <f aca="false">R1410+P1411*S1410</f>
        <v>627</v>
      </c>
      <c r="S1411" s="0" t="n">
        <f aca="false">INT(R1411*$O$1/IF(N1411=1,E1411,D1411))*H1411</f>
        <v>0</v>
      </c>
      <c r="T1411" s="0" t="n">
        <f aca="false">IF(N1411=1,ABS(S1411)+ABS(60),ABS(S1411-S1410))</f>
        <v>0</v>
      </c>
    </row>
    <row r="1412" customFormat="false" ht="15" hidden="false" customHeight="false" outlineLevel="0" collapsed="false">
      <c r="A1412" s="1" t="n">
        <v>38062</v>
      </c>
      <c r="B1412" s="2" t="n">
        <v>6589.72</v>
      </c>
      <c r="C1412" s="2" t="n">
        <v>145928</v>
      </c>
      <c r="D1412" s="2" t="n">
        <v>6555</v>
      </c>
      <c r="E1412" s="2" t="n">
        <v>6570</v>
      </c>
      <c r="F1412" s="2" t="n">
        <f aca="false">AVERAGE(B1353:B1412)</f>
        <v>6369.457</v>
      </c>
      <c r="G1412" s="2" t="n">
        <f aca="false">AVERAGE(C1353:C1412)</f>
        <v>134121.583333333</v>
      </c>
      <c r="H1412" s="2" t="n">
        <f aca="false">SIGN(C1412-G1412)</f>
        <v>1</v>
      </c>
      <c r="I1412" s="0" t="n">
        <f aca="false">B1412-B1411</f>
        <v>-46.2599999999993</v>
      </c>
      <c r="J1412" s="0" t="n">
        <f aca="false">H1411*I1412</f>
        <v>-46.2599999999993</v>
      </c>
      <c r="K1412" s="0" t="n">
        <f aca="false">K1411+I1412*L1411</f>
        <v>21834.4199999998</v>
      </c>
      <c r="L1412" s="0" t="n">
        <f aca="false">INT(K1412*$O$1/B1412)*H1412</f>
        <v>19</v>
      </c>
      <c r="M1412" s="0" t="n">
        <f aca="false">ABS(L1412-L1411)</f>
        <v>1</v>
      </c>
      <c r="N1412" s="0" t="n">
        <f aca="false">COUNTIF(工作表2!$A$2:$A$248,A1412)</f>
        <v>0</v>
      </c>
      <c r="P1412" s="0" t="n">
        <f aca="false">D1412-IF(N1411=1,E1411,D1411)</f>
        <v>-8</v>
      </c>
      <c r="Q1412" s="0" t="n">
        <f aca="false">H1411*P1412</f>
        <v>-8</v>
      </c>
      <c r="R1412" s="0" t="n">
        <f aca="false">R1411+P1412*S1411</f>
        <v>627</v>
      </c>
      <c r="S1412" s="0" t="n">
        <f aca="false">INT(R1412*$O$1/IF(N1412=1,E1412,D1412))*H1412</f>
        <v>0</v>
      </c>
      <c r="T1412" s="0" t="n">
        <f aca="false">IF(N1412=1,ABS(S1412)+ABS(60),ABS(S1412-S1411))</f>
        <v>0</v>
      </c>
    </row>
    <row r="1413" customFormat="false" ht="15" hidden="false" customHeight="false" outlineLevel="0" collapsed="false">
      <c r="A1413" s="1" t="n">
        <v>38063</v>
      </c>
      <c r="B1413" s="2" t="n">
        <v>6577.98</v>
      </c>
      <c r="C1413" s="2" t="n">
        <v>117726</v>
      </c>
      <c r="D1413" s="2" t="n">
        <v>6565</v>
      </c>
      <c r="E1413" s="2" t="n">
        <v>6599</v>
      </c>
      <c r="F1413" s="2" t="n">
        <f aca="false">AVERAGE(B1354:B1413)</f>
        <v>6380.35266666667</v>
      </c>
      <c r="G1413" s="2" t="n">
        <f aca="false">AVERAGE(C1354:C1413)</f>
        <v>135125.583333333</v>
      </c>
      <c r="H1413" s="2" t="n">
        <f aca="false">SIGN(C1413-G1413)</f>
        <v>-1</v>
      </c>
      <c r="I1413" s="0" t="n">
        <f aca="false">B1413-B1412</f>
        <v>-11.7400000000007</v>
      </c>
      <c r="J1413" s="0" t="n">
        <f aca="false">H1412*I1413</f>
        <v>-11.7400000000007</v>
      </c>
      <c r="K1413" s="0" t="n">
        <f aca="false">K1412+I1413*L1412</f>
        <v>21611.3599999998</v>
      </c>
      <c r="L1413" s="0" t="n">
        <f aca="false">INT(K1413*$O$1/B1413)*H1413</f>
        <v>-19</v>
      </c>
      <c r="M1413" s="0" t="n">
        <f aca="false">ABS(L1413-L1412)</f>
        <v>38</v>
      </c>
      <c r="N1413" s="0" t="n">
        <f aca="false">COUNTIF(工作表2!$A$2:$A$248,A1413)</f>
        <v>1</v>
      </c>
      <c r="P1413" s="0" t="n">
        <f aca="false">D1413-IF(N1412=1,E1412,D1412)</f>
        <v>10</v>
      </c>
      <c r="Q1413" s="0" t="n">
        <f aca="false">H1412*P1413</f>
        <v>10</v>
      </c>
      <c r="R1413" s="0" t="n">
        <f aca="false">R1412+P1413*S1412</f>
        <v>627</v>
      </c>
      <c r="S1413" s="0" t="n">
        <f aca="false">INT(R1413*$O$1/IF(N1413=1,E1413,D1413))*H1413</f>
        <v>-0</v>
      </c>
      <c r="T1413" s="0" t="n">
        <f aca="false">IF(N1413=1,ABS(S1413)+ABS(60),ABS(S1413-S1412))</f>
        <v>60</v>
      </c>
    </row>
    <row r="1414" customFormat="false" ht="15" hidden="false" customHeight="false" outlineLevel="0" collapsed="false">
      <c r="A1414" s="1" t="n">
        <v>38064</v>
      </c>
      <c r="B1414" s="2" t="n">
        <v>6787.03</v>
      </c>
      <c r="C1414" s="2" t="n">
        <v>174786</v>
      </c>
      <c r="D1414" s="2" t="n">
        <v>6845</v>
      </c>
      <c r="E1414" s="2" t="n">
        <v>6849</v>
      </c>
      <c r="F1414" s="2" t="n">
        <f aca="false">AVERAGE(B1355:B1414)</f>
        <v>6395.34933333333</v>
      </c>
      <c r="G1414" s="2" t="n">
        <f aca="false">AVERAGE(C1355:C1414)</f>
        <v>137089.95</v>
      </c>
      <c r="H1414" s="2" t="n">
        <f aca="false">SIGN(C1414-G1414)</f>
        <v>1</v>
      </c>
      <c r="I1414" s="0" t="n">
        <f aca="false">B1414-B1413</f>
        <v>209.05</v>
      </c>
      <c r="J1414" s="0" t="n">
        <f aca="false">H1413*I1414</f>
        <v>-209.05</v>
      </c>
      <c r="K1414" s="0" t="n">
        <f aca="false">K1413+I1414*L1413</f>
        <v>17639.4099999998</v>
      </c>
      <c r="L1414" s="0" t="n">
        <f aca="false">INT(K1414*$O$1/B1414)*H1414</f>
        <v>15</v>
      </c>
      <c r="M1414" s="0" t="n">
        <f aca="false">ABS(L1414-L1413)</f>
        <v>34</v>
      </c>
      <c r="N1414" s="0" t="n">
        <f aca="false">COUNTIF(工作表2!$A$2:$A$248,A1414)</f>
        <v>0</v>
      </c>
      <c r="P1414" s="0" t="n">
        <f aca="false">D1414-IF(N1413=1,E1413,D1413)</f>
        <v>246</v>
      </c>
      <c r="Q1414" s="0" t="n">
        <f aca="false">H1413*P1414</f>
        <v>-246</v>
      </c>
      <c r="R1414" s="0" t="n">
        <f aca="false">R1413+P1414*S1413</f>
        <v>627</v>
      </c>
      <c r="S1414" s="0" t="n">
        <f aca="false">INT(R1414*$O$1/IF(N1414=1,E1414,D1414))*H1414</f>
        <v>0</v>
      </c>
      <c r="T1414" s="0" t="n">
        <f aca="false">IF(N1414=1,ABS(S1414)+ABS(60),ABS(S1414-S1413))</f>
        <v>0</v>
      </c>
    </row>
    <row r="1415" customFormat="false" ht="15" hidden="false" customHeight="false" outlineLevel="0" collapsed="false">
      <c r="A1415" s="1" t="n">
        <v>38065</v>
      </c>
      <c r="B1415" s="2" t="n">
        <v>6815.09</v>
      </c>
      <c r="C1415" s="2" t="n">
        <v>161999</v>
      </c>
      <c r="D1415" s="2" t="n">
        <v>6830</v>
      </c>
      <c r="E1415" s="2" t="n">
        <v>6847</v>
      </c>
      <c r="F1415" s="2" t="n">
        <f aca="false">AVERAGE(B1356:B1415)</f>
        <v>6413.06733333333</v>
      </c>
      <c r="G1415" s="2" t="n">
        <f aca="false">AVERAGE(C1356:C1415)</f>
        <v>138206.733333333</v>
      </c>
      <c r="H1415" s="2" t="n">
        <f aca="false">SIGN(C1415-G1415)</f>
        <v>1</v>
      </c>
      <c r="I1415" s="0" t="n">
        <f aca="false">B1415-B1414</f>
        <v>28.0600000000004</v>
      </c>
      <c r="J1415" s="0" t="n">
        <f aca="false">H1414*I1415</f>
        <v>28.0600000000004</v>
      </c>
      <c r="K1415" s="0" t="n">
        <f aca="false">K1414+I1415*L1414</f>
        <v>18060.3099999998</v>
      </c>
      <c r="L1415" s="0" t="n">
        <f aca="false">INT(K1415*$O$1/B1415)*H1415</f>
        <v>15</v>
      </c>
      <c r="M1415" s="0" t="n">
        <f aca="false">ABS(L1415-L1414)</f>
        <v>0</v>
      </c>
      <c r="N1415" s="0" t="n">
        <f aca="false">COUNTIF(工作表2!$A$2:$A$248,A1415)</f>
        <v>0</v>
      </c>
      <c r="P1415" s="0" t="n">
        <f aca="false">D1415-IF(N1414=1,E1414,D1414)</f>
        <v>-15</v>
      </c>
      <c r="Q1415" s="0" t="n">
        <f aca="false">H1414*P1415</f>
        <v>-15</v>
      </c>
      <c r="R1415" s="0" t="n">
        <f aca="false">R1414+P1415*S1414</f>
        <v>627</v>
      </c>
      <c r="S1415" s="0" t="n">
        <f aca="false">INT(R1415*$O$1/IF(N1415=1,E1415,D1415))*H1415</f>
        <v>0</v>
      </c>
      <c r="T1415" s="0" t="n">
        <f aca="false">IF(N1415=1,ABS(S1415)+ABS(60),ABS(S1415-S1414))</f>
        <v>0</v>
      </c>
    </row>
    <row r="1416" customFormat="false" ht="15" hidden="false" customHeight="false" outlineLevel="0" collapsed="false">
      <c r="A1416" s="1" t="n">
        <v>38068</v>
      </c>
      <c r="B1416" s="2" t="n">
        <v>6359.92</v>
      </c>
      <c r="C1416" s="2" t="n">
        <v>47034</v>
      </c>
      <c r="D1416" s="2" t="n">
        <v>6352</v>
      </c>
      <c r="E1416" s="2" t="n">
        <v>6368</v>
      </c>
      <c r="F1416" s="2" t="n">
        <f aca="false">AVERAGE(B1357:B1416)</f>
        <v>6422.92</v>
      </c>
      <c r="G1416" s="2" t="n">
        <f aca="false">AVERAGE(C1357:C1416)</f>
        <v>137997.25</v>
      </c>
      <c r="H1416" s="2" t="n">
        <f aca="false">SIGN(C1416-G1416)</f>
        <v>-1</v>
      </c>
      <c r="I1416" s="0" t="n">
        <f aca="false">B1416-B1415</f>
        <v>-455.17</v>
      </c>
      <c r="J1416" s="0" t="n">
        <f aca="false">H1415*I1416</f>
        <v>-455.17</v>
      </c>
      <c r="K1416" s="0" t="n">
        <f aca="false">K1415+I1416*L1415</f>
        <v>11232.7599999998</v>
      </c>
      <c r="L1416" s="0" t="n">
        <f aca="false">INT(K1416*$O$1/B1416)*H1416</f>
        <v>-10</v>
      </c>
      <c r="M1416" s="0" t="n">
        <f aca="false">ABS(L1416-L1415)</f>
        <v>25</v>
      </c>
      <c r="N1416" s="0" t="n">
        <f aca="false">COUNTIF(工作表2!$A$2:$A$248,A1416)</f>
        <v>0</v>
      </c>
      <c r="P1416" s="0" t="n">
        <f aca="false">D1416-IF(N1415=1,E1415,D1415)</f>
        <v>-478</v>
      </c>
      <c r="Q1416" s="0" t="n">
        <f aca="false">H1415*P1416</f>
        <v>-478</v>
      </c>
      <c r="R1416" s="0" t="n">
        <f aca="false">R1415+P1416*S1415</f>
        <v>627</v>
      </c>
      <c r="S1416" s="0" t="n">
        <f aca="false">INT(R1416*$O$1/IF(N1416=1,E1416,D1416))*H1416</f>
        <v>-0</v>
      </c>
      <c r="T1416" s="0" t="n">
        <f aca="false">IF(N1416=1,ABS(S1416)+ABS(60),ABS(S1416-S1415))</f>
        <v>0</v>
      </c>
    </row>
    <row r="1417" customFormat="false" ht="15" hidden="false" customHeight="false" outlineLevel="0" collapsed="false">
      <c r="A1417" s="1" t="n">
        <v>38069</v>
      </c>
      <c r="B1417" s="2" t="n">
        <v>6172.89</v>
      </c>
      <c r="C1417" s="2" t="n">
        <v>249145</v>
      </c>
      <c r="D1417" s="2" t="n">
        <v>6055</v>
      </c>
      <c r="E1417" s="2" t="n">
        <v>6069</v>
      </c>
      <c r="F1417" s="2" t="n">
        <f aca="false">AVERAGE(B1358:B1417)</f>
        <v>6429.81433333333</v>
      </c>
      <c r="G1417" s="2" t="n">
        <f aca="false">AVERAGE(C1358:C1417)</f>
        <v>141204.3</v>
      </c>
      <c r="H1417" s="2" t="n">
        <f aca="false">SIGN(C1417-G1417)</f>
        <v>1</v>
      </c>
      <c r="I1417" s="0" t="n">
        <f aca="false">B1417-B1416</f>
        <v>-187.03</v>
      </c>
      <c r="J1417" s="0" t="n">
        <f aca="false">H1416*I1417</f>
        <v>187.03</v>
      </c>
      <c r="K1417" s="0" t="n">
        <f aca="false">K1416+I1417*L1416</f>
        <v>13103.0599999998</v>
      </c>
      <c r="L1417" s="0" t="n">
        <f aca="false">INT(K1417*$O$1/B1417)*H1417</f>
        <v>12</v>
      </c>
      <c r="M1417" s="0" t="n">
        <f aca="false">ABS(L1417-L1416)</f>
        <v>22</v>
      </c>
      <c r="N1417" s="0" t="n">
        <f aca="false">COUNTIF(工作表2!$A$2:$A$248,A1417)</f>
        <v>0</v>
      </c>
      <c r="P1417" s="0" t="n">
        <f aca="false">D1417-IF(N1416=1,E1416,D1416)</f>
        <v>-297</v>
      </c>
      <c r="Q1417" s="0" t="n">
        <f aca="false">H1416*P1417</f>
        <v>297</v>
      </c>
      <c r="R1417" s="0" t="n">
        <f aca="false">R1416+P1417*S1416</f>
        <v>627</v>
      </c>
      <c r="S1417" s="0" t="n">
        <f aca="false">INT(R1417*$O$1/IF(N1417=1,E1417,D1417))*H1417</f>
        <v>0</v>
      </c>
      <c r="T1417" s="0" t="n">
        <f aca="false">IF(N1417=1,ABS(S1417)+ABS(60),ABS(S1417-S1416))</f>
        <v>0</v>
      </c>
    </row>
    <row r="1418" customFormat="false" ht="15" hidden="false" customHeight="false" outlineLevel="0" collapsed="false">
      <c r="A1418" s="1" t="n">
        <v>38070</v>
      </c>
      <c r="B1418" s="2" t="n">
        <v>6213.56</v>
      </c>
      <c r="C1418" s="2" t="n">
        <v>142877</v>
      </c>
      <c r="D1418" s="2" t="n">
        <v>6180</v>
      </c>
      <c r="E1418" s="2" t="n">
        <v>6195</v>
      </c>
      <c r="F1418" s="2" t="n">
        <f aca="false">AVERAGE(B1359:B1418)</f>
        <v>6436.12183333333</v>
      </c>
      <c r="G1418" s="2" t="n">
        <f aca="false">AVERAGE(C1359:C1418)</f>
        <v>142584.316666667</v>
      </c>
      <c r="H1418" s="2" t="n">
        <f aca="false">SIGN(C1418-G1418)</f>
        <v>1</v>
      </c>
      <c r="I1418" s="0" t="n">
        <f aca="false">B1418-B1417</f>
        <v>40.6700000000001</v>
      </c>
      <c r="J1418" s="0" t="n">
        <f aca="false">H1417*I1418</f>
        <v>40.6700000000001</v>
      </c>
      <c r="K1418" s="0" t="n">
        <f aca="false">K1417+I1418*L1417</f>
        <v>13591.0999999998</v>
      </c>
      <c r="L1418" s="0" t="n">
        <f aca="false">INT(K1418*$O$1/B1418)*H1418</f>
        <v>13</v>
      </c>
      <c r="M1418" s="0" t="n">
        <f aca="false">ABS(L1418-L1417)</f>
        <v>1</v>
      </c>
      <c r="N1418" s="0" t="n">
        <f aca="false">COUNTIF(工作表2!$A$2:$A$248,A1418)</f>
        <v>0</v>
      </c>
      <c r="P1418" s="0" t="n">
        <f aca="false">D1418-IF(N1417=1,E1417,D1417)</f>
        <v>125</v>
      </c>
      <c r="Q1418" s="0" t="n">
        <f aca="false">H1417*P1418</f>
        <v>125</v>
      </c>
      <c r="R1418" s="0" t="n">
        <f aca="false">R1417+P1418*S1417</f>
        <v>627</v>
      </c>
      <c r="S1418" s="0" t="n">
        <f aca="false">INT(R1418*$O$1/IF(N1418=1,E1418,D1418))*H1418</f>
        <v>0</v>
      </c>
      <c r="T1418" s="0" t="n">
        <f aca="false">IF(N1418=1,ABS(S1418)+ABS(60),ABS(S1418-S1417))</f>
        <v>0</v>
      </c>
    </row>
    <row r="1419" customFormat="false" ht="15" hidden="false" customHeight="false" outlineLevel="0" collapsed="false">
      <c r="A1419" s="1" t="n">
        <v>38071</v>
      </c>
      <c r="B1419" s="2" t="n">
        <v>6156.73</v>
      </c>
      <c r="C1419" s="2" t="n">
        <v>119276</v>
      </c>
      <c r="D1419" s="2" t="n">
        <v>6135</v>
      </c>
      <c r="E1419" s="2" t="n">
        <v>6139</v>
      </c>
      <c r="F1419" s="2" t="n">
        <f aca="false">AVERAGE(B1360:B1419)</f>
        <v>6441.30883333333</v>
      </c>
      <c r="G1419" s="2" t="n">
        <f aca="false">AVERAGE(C1360:C1419)</f>
        <v>143732.8</v>
      </c>
      <c r="H1419" s="2" t="n">
        <f aca="false">SIGN(C1419-G1419)</f>
        <v>-1</v>
      </c>
      <c r="I1419" s="0" t="n">
        <f aca="false">B1419-B1418</f>
        <v>-56.8300000000008</v>
      </c>
      <c r="J1419" s="0" t="n">
        <f aca="false">H1418*I1419</f>
        <v>-56.8300000000008</v>
      </c>
      <c r="K1419" s="0" t="n">
        <f aca="false">K1418+I1419*L1418</f>
        <v>12852.3099999998</v>
      </c>
      <c r="L1419" s="0" t="n">
        <f aca="false">INT(K1419*$O$1/B1419)*H1419</f>
        <v>-12</v>
      </c>
      <c r="M1419" s="0" t="n">
        <f aca="false">ABS(L1419-L1418)</f>
        <v>25</v>
      </c>
      <c r="N1419" s="0" t="n">
        <f aca="false">COUNTIF(工作表2!$A$2:$A$248,A1419)</f>
        <v>0</v>
      </c>
      <c r="P1419" s="0" t="n">
        <f aca="false">D1419-IF(N1418=1,E1418,D1418)</f>
        <v>-45</v>
      </c>
      <c r="Q1419" s="0" t="n">
        <f aca="false">H1418*P1419</f>
        <v>-45</v>
      </c>
      <c r="R1419" s="0" t="n">
        <f aca="false">R1418+P1419*S1418</f>
        <v>627</v>
      </c>
      <c r="S1419" s="0" t="n">
        <f aca="false">INT(R1419*$O$1/IF(N1419=1,E1419,D1419))*H1419</f>
        <v>-0</v>
      </c>
      <c r="T1419" s="0" t="n">
        <f aca="false">IF(N1419=1,ABS(S1419)+ABS(60),ABS(S1419-S1418))</f>
        <v>0</v>
      </c>
    </row>
    <row r="1420" customFormat="false" ht="15" hidden="false" customHeight="false" outlineLevel="0" collapsed="false">
      <c r="A1420" s="1" t="n">
        <v>38072</v>
      </c>
      <c r="B1420" s="2" t="n">
        <v>6132.62</v>
      </c>
      <c r="C1420" s="2" t="n">
        <v>97786</v>
      </c>
      <c r="D1420" s="2" t="n">
        <v>6125</v>
      </c>
      <c r="E1420" s="2" t="n">
        <v>6130</v>
      </c>
      <c r="F1420" s="2" t="n">
        <f aca="false">AVERAGE(B1361:B1420)</f>
        <v>6445.888</v>
      </c>
      <c r="G1420" s="2" t="n">
        <f aca="false">AVERAGE(C1361:C1420)</f>
        <v>144281.95</v>
      </c>
      <c r="H1420" s="2" t="n">
        <f aca="false">SIGN(C1420-G1420)</f>
        <v>-1</v>
      </c>
      <c r="I1420" s="0" t="n">
        <f aca="false">B1420-B1419</f>
        <v>-24.1099999999997</v>
      </c>
      <c r="J1420" s="0" t="n">
        <f aca="false">H1419*I1420</f>
        <v>24.1099999999997</v>
      </c>
      <c r="K1420" s="0" t="n">
        <f aca="false">K1419+I1420*L1419</f>
        <v>13141.6299999998</v>
      </c>
      <c r="L1420" s="0" t="n">
        <f aca="false">INT(K1420*$O$1/B1420)*H1420</f>
        <v>-12</v>
      </c>
      <c r="M1420" s="0" t="n">
        <f aca="false">ABS(L1420-L1419)</f>
        <v>0</v>
      </c>
      <c r="N1420" s="0" t="n">
        <f aca="false">COUNTIF(工作表2!$A$2:$A$248,A1420)</f>
        <v>0</v>
      </c>
      <c r="P1420" s="0" t="n">
        <f aca="false">D1420-IF(N1419=1,E1419,D1419)</f>
        <v>-10</v>
      </c>
      <c r="Q1420" s="0" t="n">
        <f aca="false">H1419*P1420</f>
        <v>10</v>
      </c>
      <c r="R1420" s="0" t="n">
        <f aca="false">R1419+P1420*S1419</f>
        <v>627</v>
      </c>
      <c r="S1420" s="0" t="n">
        <f aca="false">INT(R1420*$O$1/IF(N1420=1,E1420,D1420))*H1420</f>
        <v>-0</v>
      </c>
      <c r="T1420" s="0" t="n">
        <f aca="false">IF(N1420=1,ABS(S1420)+ABS(60),ABS(S1420-S1419))</f>
        <v>0</v>
      </c>
    </row>
    <row r="1421" customFormat="false" ht="15" hidden="false" customHeight="false" outlineLevel="0" collapsed="false">
      <c r="A1421" s="1" t="n">
        <v>38075</v>
      </c>
      <c r="B1421" s="2" t="n">
        <v>6474.11</v>
      </c>
      <c r="C1421" s="2" t="n">
        <v>112432</v>
      </c>
      <c r="D1421" s="2" t="n">
        <v>6471</v>
      </c>
      <c r="E1421" s="2" t="n">
        <v>6473</v>
      </c>
      <c r="F1421" s="2" t="n">
        <f aca="false">AVERAGE(B1362:B1421)</f>
        <v>6456.22816666667</v>
      </c>
      <c r="G1421" s="2" t="n">
        <f aca="false">AVERAGE(C1362:C1421)</f>
        <v>145273.866666667</v>
      </c>
      <c r="H1421" s="2" t="n">
        <f aca="false">SIGN(C1421-G1421)</f>
        <v>-1</v>
      </c>
      <c r="I1421" s="0" t="n">
        <f aca="false">B1421-B1420</f>
        <v>341.49</v>
      </c>
      <c r="J1421" s="0" t="n">
        <f aca="false">H1420*I1421</f>
        <v>-341.49</v>
      </c>
      <c r="K1421" s="0" t="n">
        <f aca="false">K1420+I1421*L1420</f>
        <v>9043.74999999979</v>
      </c>
      <c r="L1421" s="0" t="n">
        <f aca="false">INT(K1421*$O$1/B1421)*H1421</f>
        <v>-8</v>
      </c>
      <c r="M1421" s="0" t="n">
        <f aca="false">ABS(L1421-L1420)</f>
        <v>4</v>
      </c>
      <c r="N1421" s="0" t="n">
        <f aca="false">COUNTIF(工作表2!$A$2:$A$248,A1421)</f>
        <v>0</v>
      </c>
      <c r="P1421" s="0" t="n">
        <f aca="false">D1421-IF(N1420=1,E1420,D1420)</f>
        <v>346</v>
      </c>
      <c r="Q1421" s="0" t="n">
        <f aca="false">H1420*P1421</f>
        <v>-346</v>
      </c>
      <c r="R1421" s="0" t="n">
        <f aca="false">R1420+P1421*S1420</f>
        <v>627</v>
      </c>
      <c r="S1421" s="0" t="n">
        <f aca="false">INT(R1421*$O$1/IF(N1421=1,E1421,D1421))*H1421</f>
        <v>-0</v>
      </c>
      <c r="T1421" s="0" t="n">
        <f aca="false">IF(N1421=1,ABS(S1421)+ABS(60),ABS(S1421-S1420))</f>
        <v>0</v>
      </c>
    </row>
    <row r="1422" customFormat="false" ht="15" hidden="false" customHeight="false" outlineLevel="0" collapsed="false">
      <c r="A1422" s="1" t="n">
        <v>38076</v>
      </c>
      <c r="B1422" s="2" t="n">
        <v>6494.71</v>
      </c>
      <c r="C1422" s="2" t="n">
        <v>144010</v>
      </c>
      <c r="D1422" s="2" t="n">
        <v>6487</v>
      </c>
      <c r="E1422" s="2" t="n">
        <v>6490</v>
      </c>
      <c r="F1422" s="2" t="n">
        <f aca="false">AVERAGE(B1363:B1422)</f>
        <v>6466.85316666667</v>
      </c>
      <c r="G1422" s="2" t="n">
        <f aca="false">AVERAGE(C1363:C1422)</f>
        <v>146929</v>
      </c>
      <c r="H1422" s="2" t="n">
        <f aca="false">SIGN(C1422-G1422)</f>
        <v>-1</v>
      </c>
      <c r="I1422" s="0" t="n">
        <f aca="false">B1422-B1421</f>
        <v>20.6000000000004</v>
      </c>
      <c r="J1422" s="0" t="n">
        <f aca="false">H1421*I1422</f>
        <v>-20.6000000000004</v>
      </c>
      <c r="K1422" s="0" t="n">
        <f aca="false">K1421+I1422*L1421</f>
        <v>8878.94999999978</v>
      </c>
      <c r="L1422" s="0" t="n">
        <f aca="false">INT(K1422*$O$1/B1422)*H1422</f>
        <v>-8</v>
      </c>
      <c r="M1422" s="0" t="n">
        <f aca="false">ABS(L1422-L1421)</f>
        <v>0</v>
      </c>
      <c r="N1422" s="0" t="n">
        <f aca="false">COUNTIF(工作表2!$A$2:$A$248,A1422)</f>
        <v>0</v>
      </c>
      <c r="P1422" s="0" t="n">
        <f aca="false">D1422-IF(N1421=1,E1421,D1421)</f>
        <v>16</v>
      </c>
      <c r="Q1422" s="0" t="n">
        <f aca="false">H1421*P1422</f>
        <v>-16</v>
      </c>
      <c r="R1422" s="0" t="n">
        <f aca="false">R1421+P1422*S1421</f>
        <v>627</v>
      </c>
      <c r="S1422" s="0" t="n">
        <f aca="false">INT(R1422*$O$1/IF(N1422=1,E1422,D1422))*H1422</f>
        <v>-0</v>
      </c>
      <c r="T1422" s="0" t="n">
        <f aca="false">IF(N1422=1,ABS(S1422)+ABS(60),ABS(S1422-S1421))</f>
        <v>0</v>
      </c>
    </row>
    <row r="1423" customFormat="false" ht="15" hidden="false" customHeight="false" outlineLevel="0" collapsed="false">
      <c r="A1423" s="1" t="n">
        <v>38077</v>
      </c>
      <c r="B1423" s="2" t="n">
        <v>6522.19</v>
      </c>
      <c r="C1423" s="2" t="n">
        <v>135986</v>
      </c>
      <c r="D1423" s="2" t="n">
        <v>6480</v>
      </c>
      <c r="E1423" s="2" t="n">
        <v>6487</v>
      </c>
      <c r="F1423" s="2" t="n">
        <f aca="false">AVERAGE(B1364:B1423)</f>
        <v>6478.80816666667</v>
      </c>
      <c r="G1423" s="2" t="n">
        <f aca="false">AVERAGE(C1364:C1423)</f>
        <v>148447.133333333</v>
      </c>
      <c r="H1423" s="2" t="n">
        <f aca="false">SIGN(C1423-G1423)</f>
        <v>-1</v>
      </c>
      <c r="I1423" s="0" t="n">
        <f aca="false">B1423-B1422</f>
        <v>27.4799999999996</v>
      </c>
      <c r="J1423" s="0" t="n">
        <f aca="false">H1422*I1423</f>
        <v>-27.4799999999996</v>
      </c>
      <c r="K1423" s="0" t="n">
        <f aca="false">K1422+I1423*L1422</f>
        <v>8659.10999999979</v>
      </c>
      <c r="L1423" s="0" t="n">
        <f aca="false">INT(K1423*$O$1/B1423)*H1423</f>
        <v>-7</v>
      </c>
      <c r="M1423" s="0" t="n">
        <f aca="false">ABS(L1423-L1422)</f>
        <v>1</v>
      </c>
      <c r="N1423" s="0" t="n">
        <f aca="false">COUNTIF(工作表2!$A$2:$A$248,A1423)</f>
        <v>0</v>
      </c>
      <c r="P1423" s="0" t="n">
        <f aca="false">D1423-IF(N1422=1,E1422,D1422)</f>
        <v>-7</v>
      </c>
      <c r="Q1423" s="0" t="n">
        <f aca="false">H1422*P1423</f>
        <v>7</v>
      </c>
      <c r="R1423" s="0" t="n">
        <f aca="false">R1422+P1423*S1422</f>
        <v>627</v>
      </c>
      <c r="S1423" s="0" t="n">
        <f aca="false">INT(R1423*$O$1/IF(N1423=1,E1423,D1423))*H1423</f>
        <v>-0</v>
      </c>
      <c r="T1423" s="0" t="n">
        <f aca="false">IF(N1423=1,ABS(S1423)+ABS(60),ABS(S1423-S1422))</f>
        <v>0</v>
      </c>
    </row>
    <row r="1424" customFormat="false" ht="15" hidden="false" customHeight="false" outlineLevel="0" collapsed="false">
      <c r="A1424" s="1" t="n">
        <v>38078</v>
      </c>
      <c r="B1424" s="2" t="n">
        <v>6523.49</v>
      </c>
      <c r="C1424" s="2" t="n">
        <v>128193</v>
      </c>
      <c r="D1424" s="2" t="n">
        <v>6471</v>
      </c>
      <c r="E1424" s="2" t="n">
        <v>6475</v>
      </c>
      <c r="F1424" s="2" t="n">
        <f aca="false">AVERAGE(B1365:B1424)</f>
        <v>6489.75383333333</v>
      </c>
      <c r="G1424" s="2" t="n">
        <f aca="false">AVERAGE(C1365:C1424)</f>
        <v>149274.5</v>
      </c>
      <c r="H1424" s="2" t="n">
        <f aca="false">SIGN(C1424-G1424)</f>
        <v>-1</v>
      </c>
      <c r="I1424" s="0" t="n">
        <f aca="false">B1424-B1423</f>
        <v>1.30000000000018</v>
      </c>
      <c r="J1424" s="0" t="n">
        <f aca="false">H1423*I1424</f>
        <v>-1.30000000000018</v>
      </c>
      <c r="K1424" s="0" t="n">
        <f aca="false">K1423+I1424*L1423</f>
        <v>8650.00999999978</v>
      </c>
      <c r="L1424" s="0" t="n">
        <f aca="false">INT(K1424*$O$1/B1424)*H1424</f>
        <v>-7</v>
      </c>
      <c r="M1424" s="0" t="n">
        <f aca="false">ABS(L1424-L1423)</f>
        <v>0</v>
      </c>
      <c r="N1424" s="0" t="n">
        <f aca="false">COUNTIF(工作表2!$A$2:$A$248,A1424)</f>
        <v>0</v>
      </c>
      <c r="P1424" s="0" t="n">
        <f aca="false">D1424-IF(N1423=1,E1423,D1423)</f>
        <v>-9</v>
      </c>
      <c r="Q1424" s="0" t="n">
        <f aca="false">H1423*P1424</f>
        <v>9</v>
      </c>
      <c r="R1424" s="0" t="n">
        <f aca="false">R1423+P1424*S1423</f>
        <v>627</v>
      </c>
      <c r="S1424" s="0" t="n">
        <f aca="false">INT(R1424*$O$1/IF(N1424=1,E1424,D1424))*H1424</f>
        <v>-0</v>
      </c>
      <c r="T1424" s="0" t="n">
        <f aca="false">IF(N1424=1,ABS(S1424)+ABS(60),ABS(S1424-S1423))</f>
        <v>0</v>
      </c>
    </row>
    <row r="1425" customFormat="false" ht="15" hidden="false" customHeight="false" outlineLevel="0" collapsed="false">
      <c r="A1425" s="1" t="n">
        <v>38079</v>
      </c>
      <c r="B1425" s="2" t="n">
        <v>6545.54</v>
      </c>
      <c r="C1425" s="2" t="n">
        <v>120456</v>
      </c>
      <c r="D1425" s="2" t="n">
        <v>6493</v>
      </c>
      <c r="E1425" s="2" t="n">
        <v>6500</v>
      </c>
      <c r="F1425" s="2" t="n">
        <f aca="false">AVERAGE(B1366:B1425)</f>
        <v>6500.668</v>
      </c>
      <c r="G1425" s="2" t="n">
        <f aca="false">AVERAGE(C1366:C1425)</f>
        <v>150403.083333333</v>
      </c>
      <c r="H1425" s="2" t="n">
        <f aca="false">SIGN(C1425-G1425)</f>
        <v>-1</v>
      </c>
      <c r="I1425" s="0" t="n">
        <f aca="false">B1425-B1424</f>
        <v>22.0500000000002</v>
      </c>
      <c r="J1425" s="0" t="n">
        <f aca="false">H1424*I1425</f>
        <v>-22.0500000000002</v>
      </c>
      <c r="K1425" s="0" t="n">
        <f aca="false">K1424+I1425*L1424</f>
        <v>8495.65999999978</v>
      </c>
      <c r="L1425" s="0" t="n">
        <f aca="false">INT(K1425*$O$1/B1425)*H1425</f>
        <v>-7</v>
      </c>
      <c r="M1425" s="0" t="n">
        <f aca="false">ABS(L1425-L1424)</f>
        <v>0</v>
      </c>
      <c r="N1425" s="0" t="n">
        <f aca="false">COUNTIF(工作表2!$A$2:$A$248,A1425)</f>
        <v>0</v>
      </c>
      <c r="P1425" s="0" t="n">
        <f aca="false">D1425-IF(N1424=1,E1424,D1424)</f>
        <v>22</v>
      </c>
      <c r="Q1425" s="0" t="n">
        <f aca="false">H1424*P1425</f>
        <v>-22</v>
      </c>
      <c r="R1425" s="0" t="n">
        <f aca="false">R1424+P1425*S1424</f>
        <v>627</v>
      </c>
      <c r="S1425" s="0" t="n">
        <f aca="false">INT(R1425*$O$1/IF(N1425=1,E1425,D1425))*H1425</f>
        <v>-0</v>
      </c>
      <c r="T1425" s="0" t="n">
        <f aca="false">IF(N1425=1,ABS(S1425)+ABS(60),ABS(S1425-S1424))</f>
        <v>0</v>
      </c>
    </row>
    <row r="1426" customFormat="false" ht="15" hidden="false" customHeight="false" outlineLevel="0" collapsed="false">
      <c r="A1426" s="1" t="n">
        <v>38082</v>
      </c>
      <c r="B1426" s="2" t="n">
        <v>6682.73</v>
      </c>
      <c r="C1426" s="2" t="n">
        <v>150683</v>
      </c>
      <c r="D1426" s="2" t="n">
        <v>6692</v>
      </c>
      <c r="E1426" s="2" t="n">
        <v>6700</v>
      </c>
      <c r="F1426" s="2" t="n">
        <f aca="false">AVERAGE(B1367:B1426)</f>
        <v>6511.35416666667</v>
      </c>
      <c r="G1426" s="2" t="n">
        <f aca="false">AVERAGE(C1367:C1426)</f>
        <v>151041.25</v>
      </c>
      <c r="H1426" s="2" t="n">
        <f aca="false">SIGN(C1426-G1426)</f>
        <v>-1</v>
      </c>
      <c r="I1426" s="0" t="n">
        <f aca="false">B1426-B1425</f>
        <v>137.19</v>
      </c>
      <c r="J1426" s="0" t="n">
        <f aca="false">H1425*I1426</f>
        <v>-137.19</v>
      </c>
      <c r="K1426" s="0" t="n">
        <f aca="false">K1425+I1426*L1425</f>
        <v>7535.32999999978</v>
      </c>
      <c r="L1426" s="0" t="n">
        <f aca="false">INT(K1426*$O$1/B1426)*H1426</f>
        <v>-6</v>
      </c>
      <c r="M1426" s="0" t="n">
        <f aca="false">ABS(L1426-L1425)</f>
        <v>1</v>
      </c>
      <c r="N1426" s="0" t="n">
        <f aca="false">COUNTIF(工作表2!$A$2:$A$248,A1426)</f>
        <v>0</v>
      </c>
      <c r="P1426" s="0" t="n">
        <f aca="false">D1426-IF(N1425=1,E1425,D1425)</f>
        <v>199</v>
      </c>
      <c r="Q1426" s="0" t="n">
        <f aca="false">H1425*P1426</f>
        <v>-199</v>
      </c>
      <c r="R1426" s="0" t="n">
        <f aca="false">R1425+P1426*S1425</f>
        <v>627</v>
      </c>
      <c r="S1426" s="0" t="n">
        <f aca="false">INT(R1426*$O$1/IF(N1426=1,E1426,D1426))*H1426</f>
        <v>-0</v>
      </c>
      <c r="T1426" s="0" t="n">
        <f aca="false">IF(N1426=1,ABS(S1426)+ABS(60),ABS(S1426-S1425))</f>
        <v>0</v>
      </c>
    </row>
    <row r="1427" customFormat="false" ht="15" hidden="false" customHeight="false" outlineLevel="0" collapsed="false">
      <c r="A1427" s="1" t="n">
        <v>38083</v>
      </c>
      <c r="B1427" s="2" t="n">
        <v>6635.54</v>
      </c>
      <c r="C1427" s="2" t="n">
        <v>159995</v>
      </c>
      <c r="D1427" s="2" t="n">
        <v>6660</v>
      </c>
      <c r="E1427" s="2" t="n">
        <v>6660</v>
      </c>
      <c r="F1427" s="2" t="n">
        <f aca="false">AVERAGE(B1368:B1427)</f>
        <v>6519.85616666667</v>
      </c>
      <c r="G1427" s="2" t="n">
        <f aca="false">AVERAGE(C1368:C1427)</f>
        <v>151447.15</v>
      </c>
      <c r="H1427" s="2" t="n">
        <f aca="false">SIGN(C1427-G1427)</f>
        <v>1</v>
      </c>
      <c r="I1427" s="0" t="n">
        <f aca="false">B1427-B1426</f>
        <v>-47.1899999999996</v>
      </c>
      <c r="J1427" s="0" t="n">
        <f aca="false">H1426*I1427</f>
        <v>47.1899999999996</v>
      </c>
      <c r="K1427" s="0" t="n">
        <f aca="false">K1426+I1427*L1426</f>
        <v>7818.46999999978</v>
      </c>
      <c r="L1427" s="0" t="n">
        <f aca="false">INT(K1427*$O$1/B1427)*H1427</f>
        <v>7</v>
      </c>
      <c r="M1427" s="0" t="n">
        <f aca="false">ABS(L1427-L1426)</f>
        <v>13</v>
      </c>
      <c r="N1427" s="0" t="n">
        <f aca="false">COUNTIF(工作表2!$A$2:$A$248,A1427)</f>
        <v>0</v>
      </c>
      <c r="P1427" s="0" t="n">
        <f aca="false">D1427-IF(N1426=1,E1426,D1426)</f>
        <v>-32</v>
      </c>
      <c r="Q1427" s="0" t="n">
        <f aca="false">H1426*P1427</f>
        <v>32</v>
      </c>
      <c r="R1427" s="0" t="n">
        <f aca="false">R1426+P1427*S1426</f>
        <v>627</v>
      </c>
      <c r="S1427" s="0" t="n">
        <f aca="false">INT(R1427*$O$1/IF(N1427=1,E1427,D1427))*H1427</f>
        <v>0</v>
      </c>
      <c r="T1427" s="0" t="n">
        <f aca="false">IF(N1427=1,ABS(S1427)+ABS(60),ABS(S1427-S1426))</f>
        <v>0</v>
      </c>
    </row>
    <row r="1428" customFormat="false" ht="15" hidden="false" customHeight="false" outlineLevel="0" collapsed="false">
      <c r="A1428" s="1" t="n">
        <v>38084</v>
      </c>
      <c r="B1428" s="2" t="n">
        <v>6646.74</v>
      </c>
      <c r="C1428" s="2" t="n">
        <v>99393</v>
      </c>
      <c r="D1428" s="2" t="n">
        <v>6665</v>
      </c>
      <c r="E1428" s="2" t="n">
        <v>6668</v>
      </c>
      <c r="F1428" s="2" t="n">
        <f aca="false">AVERAGE(B1369:B1428)</f>
        <v>6528.235</v>
      </c>
      <c r="G1428" s="2" t="n">
        <f aca="false">AVERAGE(C1369:C1428)</f>
        <v>150993.583333333</v>
      </c>
      <c r="H1428" s="2" t="n">
        <f aca="false">SIGN(C1428-G1428)</f>
        <v>-1</v>
      </c>
      <c r="I1428" s="0" t="n">
        <f aca="false">B1428-B1427</f>
        <v>11.1999999999998</v>
      </c>
      <c r="J1428" s="0" t="n">
        <f aca="false">H1427*I1428</f>
        <v>11.1999999999998</v>
      </c>
      <c r="K1428" s="0" t="n">
        <f aca="false">K1427+I1428*L1427</f>
        <v>7896.86999999978</v>
      </c>
      <c r="L1428" s="0" t="n">
        <f aca="false">INT(K1428*$O$1/B1428)*H1428</f>
        <v>-7</v>
      </c>
      <c r="M1428" s="0" t="n">
        <f aca="false">ABS(L1428-L1427)</f>
        <v>14</v>
      </c>
      <c r="N1428" s="0" t="n">
        <f aca="false">COUNTIF(工作表2!$A$2:$A$248,A1428)</f>
        <v>0</v>
      </c>
      <c r="P1428" s="0" t="n">
        <f aca="false">D1428-IF(N1427=1,E1427,D1427)</f>
        <v>5</v>
      </c>
      <c r="Q1428" s="0" t="n">
        <f aca="false">H1427*P1428</f>
        <v>5</v>
      </c>
      <c r="R1428" s="0" t="n">
        <f aca="false">R1427+P1428*S1427</f>
        <v>627</v>
      </c>
      <c r="S1428" s="0" t="n">
        <f aca="false">INT(R1428*$O$1/IF(N1428=1,E1428,D1428))*H1428</f>
        <v>-0</v>
      </c>
      <c r="T1428" s="0" t="n">
        <f aca="false">IF(N1428=1,ABS(S1428)+ABS(60),ABS(S1428-S1427))</f>
        <v>0</v>
      </c>
    </row>
    <row r="1429" customFormat="false" ht="15" hidden="false" customHeight="false" outlineLevel="0" collapsed="false">
      <c r="A1429" s="1" t="n">
        <v>38085</v>
      </c>
      <c r="B1429" s="2" t="n">
        <v>6672.86</v>
      </c>
      <c r="C1429" s="2" t="n">
        <v>108058</v>
      </c>
      <c r="D1429" s="2" t="n">
        <v>6681</v>
      </c>
      <c r="E1429" s="2" t="n">
        <v>6682</v>
      </c>
      <c r="F1429" s="2" t="n">
        <f aca="false">AVERAGE(B1370:B1429)</f>
        <v>6537.09516666667</v>
      </c>
      <c r="G1429" s="2" t="n">
        <f aca="false">AVERAGE(C1370:C1429)</f>
        <v>150597.516666667</v>
      </c>
      <c r="H1429" s="2" t="n">
        <f aca="false">SIGN(C1429-G1429)</f>
        <v>-1</v>
      </c>
      <c r="I1429" s="0" t="n">
        <f aca="false">B1429-B1428</f>
        <v>26.1199999999999</v>
      </c>
      <c r="J1429" s="0" t="n">
        <f aca="false">H1428*I1429</f>
        <v>-26.1199999999999</v>
      </c>
      <c r="K1429" s="0" t="n">
        <f aca="false">K1428+I1429*L1428</f>
        <v>7714.02999999978</v>
      </c>
      <c r="L1429" s="0" t="n">
        <f aca="false">INT(K1429*$O$1/B1429)*H1429</f>
        <v>-6</v>
      </c>
      <c r="M1429" s="0" t="n">
        <f aca="false">ABS(L1429-L1428)</f>
        <v>1</v>
      </c>
      <c r="N1429" s="0" t="n">
        <f aca="false">COUNTIF(工作表2!$A$2:$A$248,A1429)</f>
        <v>0</v>
      </c>
      <c r="P1429" s="0" t="n">
        <f aca="false">D1429-IF(N1428=1,E1428,D1428)</f>
        <v>16</v>
      </c>
      <c r="Q1429" s="0" t="n">
        <f aca="false">H1428*P1429</f>
        <v>-16</v>
      </c>
      <c r="R1429" s="0" t="n">
        <f aca="false">R1428+P1429*S1428</f>
        <v>627</v>
      </c>
      <c r="S1429" s="0" t="n">
        <f aca="false">INT(R1429*$O$1/IF(N1429=1,E1429,D1429))*H1429</f>
        <v>-0</v>
      </c>
      <c r="T1429" s="0" t="n">
        <f aca="false">IF(N1429=1,ABS(S1429)+ABS(60),ABS(S1429-S1428))</f>
        <v>0</v>
      </c>
    </row>
    <row r="1430" customFormat="false" ht="15" hidden="false" customHeight="false" outlineLevel="0" collapsed="false">
      <c r="A1430" s="1" t="n">
        <v>38086</v>
      </c>
      <c r="B1430" s="2" t="n">
        <v>6620.36</v>
      </c>
      <c r="C1430" s="2" t="n">
        <v>109303</v>
      </c>
      <c r="D1430" s="2" t="n">
        <v>6625</v>
      </c>
      <c r="E1430" s="2" t="n">
        <v>6618</v>
      </c>
      <c r="F1430" s="2" t="n">
        <f aca="false">AVERAGE(B1371:B1430)</f>
        <v>6544.615</v>
      </c>
      <c r="G1430" s="2" t="n">
        <f aca="false">AVERAGE(C1371:C1430)</f>
        <v>150669.933333333</v>
      </c>
      <c r="H1430" s="2" t="n">
        <f aca="false">SIGN(C1430-G1430)</f>
        <v>-1</v>
      </c>
      <c r="I1430" s="0" t="n">
        <f aca="false">B1430-B1429</f>
        <v>-52.5</v>
      </c>
      <c r="J1430" s="0" t="n">
        <f aca="false">H1429*I1430</f>
        <v>52.5</v>
      </c>
      <c r="K1430" s="0" t="n">
        <f aca="false">K1429+I1430*L1429</f>
        <v>8029.02999999978</v>
      </c>
      <c r="L1430" s="0" t="n">
        <f aca="false">INT(K1430*$O$1/B1430)*H1430</f>
        <v>-7</v>
      </c>
      <c r="M1430" s="0" t="n">
        <f aca="false">ABS(L1430-L1429)</f>
        <v>1</v>
      </c>
      <c r="N1430" s="0" t="n">
        <f aca="false">COUNTIF(工作表2!$A$2:$A$248,A1430)</f>
        <v>0</v>
      </c>
      <c r="P1430" s="0" t="n">
        <f aca="false">D1430-IF(N1429=1,E1429,D1429)</f>
        <v>-56</v>
      </c>
      <c r="Q1430" s="0" t="n">
        <f aca="false">H1429*P1430</f>
        <v>56</v>
      </c>
      <c r="R1430" s="0" t="n">
        <f aca="false">R1429+P1430*S1429</f>
        <v>627</v>
      </c>
      <c r="S1430" s="0" t="n">
        <f aca="false">INT(R1430*$O$1/IF(N1430=1,E1430,D1430))*H1430</f>
        <v>-0</v>
      </c>
      <c r="T1430" s="0" t="n">
        <f aca="false">IF(N1430=1,ABS(S1430)+ABS(60),ABS(S1430-S1429))</f>
        <v>0</v>
      </c>
    </row>
    <row r="1431" customFormat="false" ht="15" hidden="false" customHeight="false" outlineLevel="0" collapsed="false">
      <c r="A1431" s="1" t="n">
        <v>38089</v>
      </c>
      <c r="B1431" s="2" t="n">
        <v>6777.78</v>
      </c>
      <c r="C1431" s="2" t="n">
        <v>156553</v>
      </c>
      <c r="D1431" s="2" t="n">
        <v>6800</v>
      </c>
      <c r="E1431" s="2" t="n">
        <v>6809</v>
      </c>
      <c r="F1431" s="2" t="n">
        <f aca="false">AVERAGE(B1372:B1431)</f>
        <v>6553.795</v>
      </c>
      <c r="G1431" s="2" t="n">
        <f aca="false">AVERAGE(C1372:C1431)</f>
        <v>150828.066666667</v>
      </c>
      <c r="H1431" s="2" t="n">
        <f aca="false">SIGN(C1431-G1431)</f>
        <v>1</v>
      </c>
      <c r="I1431" s="0" t="n">
        <f aca="false">B1431-B1430</f>
        <v>157.42</v>
      </c>
      <c r="J1431" s="0" t="n">
        <f aca="false">H1430*I1431</f>
        <v>-157.42</v>
      </c>
      <c r="K1431" s="0" t="n">
        <f aca="false">K1430+I1431*L1430</f>
        <v>6927.08999999978</v>
      </c>
      <c r="L1431" s="0" t="n">
        <f aca="false">INT(K1431*$O$1/B1431)*H1431</f>
        <v>6</v>
      </c>
      <c r="M1431" s="0" t="n">
        <f aca="false">ABS(L1431-L1430)</f>
        <v>13</v>
      </c>
      <c r="N1431" s="0" t="n">
        <f aca="false">COUNTIF(工作表2!$A$2:$A$248,A1431)</f>
        <v>0</v>
      </c>
      <c r="P1431" s="0" t="n">
        <f aca="false">D1431-IF(N1430=1,E1430,D1430)</f>
        <v>175</v>
      </c>
      <c r="Q1431" s="0" t="n">
        <f aca="false">H1430*P1431</f>
        <v>-175</v>
      </c>
      <c r="R1431" s="0" t="n">
        <f aca="false">R1430+P1431*S1430</f>
        <v>627</v>
      </c>
      <c r="S1431" s="0" t="n">
        <f aca="false">INT(R1431*$O$1/IF(N1431=1,E1431,D1431))*H1431</f>
        <v>0</v>
      </c>
      <c r="T1431" s="0" t="n">
        <f aca="false">IF(N1431=1,ABS(S1431)+ABS(60),ABS(S1431-S1430))</f>
        <v>0</v>
      </c>
    </row>
    <row r="1432" customFormat="false" ht="15" hidden="false" customHeight="false" outlineLevel="0" collapsed="false">
      <c r="A1432" s="1" t="n">
        <v>38090</v>
      </c>
      <c r="B1432" s="2" t="n">
        <v>6794.33</v>
      </c>
      <c r="C1432" s="2" t="n">
        <v>184309</v>
      </c>
      <c r="D1432" s="2" t="n">
        <v>6823</v>
      </c>
      <c r="E1432" s="2" t="n">
        <v>6850</v>
      </c>
      <c r="F1432" s="2" t="n">
        <f aca="false">AVERAGE(B1373:B1432)</f>
        <v>6563.372</v>
      </c>
      <c r="G1432" s="2" t="n">
        <f aca="false">AVERAGE(C1373:C1432)</f>
        <v>152384.55</v>
      </c>
      <c r="H1432" s="2" t="n">
        <f aca="false">SIGN(C1432-G1432)</f>
        <v>1</v>
      </c>
      <c r="I1432" s="0" t="n">
        <f aca="false">B1432-B1431</f>
        <v>16.5500000000002</v>
      </c>
      <c r="J1432" s="0" t="n">
        <f aca="false">H1431*I1432</f>
        <v>16.5500000000002</v>
      </c>
      <c r="K1432" s="0" t="n">
        <f aca="false">K1431+I1432*L1431</f>
        <v>7026.38999999978</v>
      </c>
      <c r="L1432" s="0" t="n">
        <f aca="false">INT(K1432*$O$1/B1432)*H1432</f>
        <v>6</v>
      </c>
      <c r="M1432" s="0" t="n">
        <f aca="false">ABS(L1432-L1431)</f>
        <v>0</v>
      </c>
      <c r="N1432" s="0" t="n">
        <f aca="false">COUNTIF(工作表2!$A$2:$A$248,A1432)</f>
        <v>0</v>
      </c>
      <c r="P1432" s="0" t="n">
        <f aca="false">D1432-IF(N1431=1,E1431,D1431)</f>
        <v>23</v>
      </c>
      <c r="Q1432" s="0" t="n">
        <f aca="false">H1431*P1432</f>
        <v>23</v>
      </c>
      <c r="R1432" s="0" t="n">
        <f aca="false">R1431+P1432*S1431</f>
        <v>627</v>
      </c>
      <c r="S1432" s="0" t="n">
        <f aca="false">INT(R1432*$O$1/IF(N1432=1,E1432,D1432))*H1432</f>
        <v>0</v>
      </c>
      <c r="T1432" s="0" t="n">
        <f aca="false">IF(N1432=1,ABS(S1432)+ABS(60),ABS(S1432-S1431))</f>
        <v>0</v>
      </c>
    </row>
    <row r="1433" customFormat="false" ht="15" hidden="false" customHeight="false" outlineLevel="0" collapsed="false">
      <c r="A1433" s="1" t="n">
        <v>38091</v>
      </c>
      <c r="B1433" s="2" t="n">
        <v>6880.18</v>
      </c>
      <c r="C1433" s="2" t="n">
        <v>181150</v>
      </c>
      <c r="D1433" s="2" t="n">
        <v>6920</v>
      </c>
      <c r="E1433" s="2" t="n">
        <v>6921</v>
      </c>
      <c r="F1433" s="2" t="n">
        <f aca="false">AVERAGE(B1374:B1433)</f>
        <v>6574.538</v>
      </c>
      <c r="G1433" s="2" t="n">
        <f aca="false">AVERAGE(C1374:C1433)</f>
        <v>153907.75</v>
      </c>
      <c r="H1433" s="2" t="n">
        <f aca="false">SIGN(C1433-G1433)</f>
        <v>1</v>
      </c>
      <c r="I1433" s="0" t="n">
        <f aca="false">B1433-B1432</f>
        <v>85.8500000000004</v>
      </c>
      <c r="J1433" s="0" t="n">
        <f aca="false">H1432*I1433</f>
        <v>85.8500000000004</v>
      </c>
      <c r="K1433" s="0" t="n">
        <f aca="false">K1432+I1433*L1432</f>
        <v>7541.48999999978</v>
      </c>
      <c r="L1433" s="0" t="n">
        <f aca="false">INT(K1433*$O$1/B1433)*H1433</f>
        <v>6</v>
      </c>
      <c r="M1433" s="0" t="n">
        <f aca="false">ABS(L1433-L1432)</f>
        <v>0</v>
      </c>
      <c r="N1433" s="0" t="n">
        <f aca="false">COUNTIF(工作表2!$A$2:$A$248,A1433)</f>
        <v>0</v>
      </c>
      <c r="P1433" s="0" t="n">
        <f aca="false">D1433-IF(N1432=1,E1432,D1432)</f>
        <v>97</v>
      </c>
      <c r="Q1433" s="0" t="n">
        <f aca="false">H1432*P1433</f>
        <v>97</v>
      </c>
      <c r="R1433" s="0" t="n">
        <f aca="false">R1432+P1433*S1432</f>
        <v>627</v>
      </c>
      <c r="S1433" s="0" t="n">
        <f aca="false">INT(R1433*$O$1/IF(N1433=1,E1433,D1433))*H1433</f>
        <v>0</v>
      </c>
      <c r="T1433" s="0" t="n">
        <f aca="false">IF(N1433=1,ABS(S1433)+ABS(60),ABS(S1433-S1432))</f>
        <v>0</v>
      </c>
    </row>
    <row r="1434" customFormat="false" ht="15" hidden="false" customHeight="false" outlineLevel="0" collapsed="false">
      <c r="A1434" s="1" t="n">
        <v>38092</v>
      </c>
      <c r="B1434" s="2" t="n">
        <v>6736.79</v>
      </c>
      <c r="C1434" s="2" t="n">
        <v>199331</v>
      </c>
      <c r="D1434" s="2" t="n">
        <v>6749</v>
      </c>
      <c r="E1434" s="2" t="n">
        <v>6750</v>
      </c>
      <c r="F1434" s="2" t="n">
        <f aca="false">AVERAGE(B1375:B1434)</f>
        <v>6582.235</v>
      </c>
      <c r="G1434" s="2" t="n">
        <f aca="false">AVERAGE(C1375:C1434)</f>
        <v>155359.6</v>
      </c>
      <c r="H1434" s="2" t="n">
        <f aca="false">SIGN(C1434-G1434)</f>
        <v>1</v>
      </c>
      <c r="I1434" s="0" t="n">
        <f aca="false">B1434-B1433</f>
        <v>-143.39</v>
      </c>
      <c r="J1434" s="0" t="n">
        <f aca="false">H1433*I1434</f>
        <v>-143.39</v>
      </c>
      <c r="K1434" s="0" t="n">
        <f aca="false">K1433+I1434*L1433</f>
        <v>6681.14999999978</v>
      </c>
      <c r="L1434" s="0" t="n">
        <f aca="false">INT(K1434*$O$1/B1434)*H1434</f>
        <v>5</v>
      </c>
      <c r="M1434" s="0" t="n">
        <f aca="false">ABS(L1434-L1433)</f>
        <v>1</v>
      </c>
      <c r="N1434" s="0" t="n">
        <f aca="false">COUNTIF(工作表2!$A$2:$A$248,A1434)</f>
        <v>0</v>
      </c>
      <c r="P1434" s="0" t="n">
        <f aca="false">D1434-IF(N1433=1,E1433,D1433)</f>
        <v>-171</v>
      </c>
      <c r="Q1434" s="0" t="n">
        <f aca="false">H1433*P1434</f>
        <v>-171</v>
      </c>
      <c r="R1434" s="0" t="n">
        <f aca="false">R1433+P1434*S1433</f>
        <v>627</v>
      </c>
      <c r="S1434" s="0" t="n">
        <f aca="false">INT(R1434*$O$1/IF(N1434=1,E1434,D1434))*H1434</f>
        <v>0</v>
      </c>
      <c r="T1434" s="0" t="n">
        <f aca="false">IF(N1434=1,ABS(S1434)+ABS(60),ABS(S1434-S1433))</f>
        <v>0</v>
      </c>
    </row>
    <row r="1435" customFormat="false" ht="15" hidden="false" customHeight="false" outlineLevel="0" collapsed="false">
      <c r="A1435" s="1" t="n">
        <v>38093</v>
      </c>
      <c r="B1435" s="2" t="n">
        <v>6818.2</v>
      </c>
      <c r="C1435" s="2" t="n">
        <v>184911</v>
      </c>
      <c r="D1435" s="2" t="n">
        <v>6828</v>
      </c>
      <c r="E1435" s="2" t="n">
        <v>6832</v>
      </c>
      <c r="F1435" s="2" t="n">
        <f aca="false">AVERAGE(B1376:B1435)</f>
        <v>6591.4655</v>
      </c>
      <c r="G1435" s="2" t="n">
        <f aca="false">AVERAGE(C1376:C1435)</f>
        <v>156575.833333333</v>
      </c>
      <c r="H1435" s="2" t="n">
        <f aca="false">SIGN(C1435-G1435)</f>
        <v>1</v>
      </c>
      <c r="I1435" s="0" t="n">
        <f aca="false">B1435-B1434</f>
        <v>81.4099999999999</v>
      </c>
      <c r="J1435" s="0" t="n">
        <f aca="false">H1434*I1435</f>
        <v>81.4099999999999</v>
      </c>
      <c r="K1435" s="0" t="n">
        <f aca="false">K1434+I1435*L1434</f>
        <v>7088.19999999978</v>
      </c>
      <c r="L1435" s="0" t="n">
        <f aca="false">INT(K1435*$O$1/B1435)*H1435</f>
        <v>6</v>
      </c>
      <c r="M1435" s="0" t="n">
        <f aca="false">ABS(L1435-L1434)</f>
        <v>1</v>
      </c>
      <c r="N1435" s="0" t="n">
        <f aca="false">COUNTIF(工作表2!$A$2:$A$248,A1435)</f>
        <v>0</v>
      </c>
      <c r="P1435" s="0" t="n">
        <f aca="false">D1435-IF(N1434=1,E1434,D1434)</f>
        <v>79</v>
      </c>
      <c r="Q1435" s="0" t="n">
        <f aca="false">H1434*P1435</f>
        <v>79</v>
      </c>
      <c r="R1435" s="0" t="n">
        <f aca="false">R1434+P1435*S1434</f>
        <v>627</v>
      </c>
      <c r="S1435" s="0" t="n">
        <f aca="false">INT(R1435*$O$1/IF(N1435=1,E1435,D1435))*H1435</f>
        <v>0</v>
      </c>
      <c r="T1435" s="0" t="n">
        <f aca="false">IF(N1435=1,ABS(S1435)+ABS(60),ABS(S1435-S1434))</f>
        <v>0</v>
      </c>
    </row>
    <row r="1436" customFormat="false" ht="15" hidden="false" customHeight="false" outlineLevel="0" collapsed="false">
      <c r="A1436" s="1" t="n">
        <v>38096</v>
      </c>
      <c r="B1436" s="2" t="n">
        <v>6779.18</v>
      </c>
      <c r="C1436" s="2" t="n">
        <v>169348</v>
      </c>
      <c r="D1436" s="2" t="n">
        <v>6809</v>
      </c>
      <c r="E1436" s="2" t="n">
        <v>6795</v>
      </c>
      <c r="F1436" s="2" t="n">
        <f aca="false">AVERAGE(B1377:B1436)</f>
        <v>6599.95666666667</v>
      </c>
      <c r="G1436" s="2" t="n">
        <f aca="false">AVERAGE(C1377:C1436)</f>
        <v>157676.816666667</v>
      </c>
      <c r="H1436" s="2" t="n">
        <f aca="false">SIGN(C1436-G1436)</f>
        <v>1</v>
      </c>
      <c r="I1436" s="0" t="n">
        <f aca="false">B1436-B1435</f>
        <v>-39.0199999999995</v>
      </c>
      <c r="J1436" s="0" t="n">
        <f aca="false">H1435*I1436</f>
        <v>-39.0199999999995</v>
      </c>
      <c r="K1436" s="0" t="n">
        <f aca="false">K1435+I1436*L1435</f>
        <v>6854.07999999979</v>
      </c>
      <c r="L1436" s="0" t="n">
        <f aca="false">INT(K1436*$O$1/B1436)*H1436</f>
        <v>6</v>
      </c>
      <c r="M1436" s="0" t="n">
        <f aca="false">ABS(L1436-L1435)</f>
        <v>0</v>
      </c>
      <c r="N1436" s="0" t="n">
        <f aca="false">COUNTIF(工作表2!$A$2:$A$248,A1436)</f>
        <v>0</v>
      </c>
      <c r="P1436" s="0" t="n">
        <f aca="false">D1436-IF(N1435=1,E1435,D1435)</f>
        <v>-19</v>
      </c>
      <c r="Q1436" s="0" t="n">
        <f aca="false">H1435*P1436</f>
        <v>-19</v>
      </c>
      <c r="R1436" s="0" t="n">
        <f aca="false">R1435+P1436*S1435</f>
        <v>627</v>
      </c>
      <c r="S1436" s="0" t="n">
        <f aca="false">INT(R1436*$O$1/IF(N1436=1,E1436,D1436))*H1436</f>
        <v>0</v>
      </c>
      <c r="T1436" s="0" t="n">
        <f aca="false">IF(N1436=1,ABS(S1436)+ABS(60),ABS(S1436-S1435))</f>
        <v>0</v>
      </c>
    </row>
    <row r="1437" customFormat="false" ht="15" hidden="false" customHeight="false" outlineLevel="0" collapsed="false">
      <c r="A1437" s="1" t="n">
        <v>38097</v>
      </c>
      <c r="B1437" s="2" t="n">
        <v>6799.97</v>
      </c>
      <c r="C1437" s="2" t="n">
        <v>149461</v>
      </c>
      <c r="D1437" s="2" t="n">
        <v>6839</v>
      </c>
      <c r="E1437" s="2" t="n">
        <v>6840</v>
      </c>
      <c r="F1437" s="2" t="n">
        <f aca="false">AVERAGE(B1378:B1437)</f>
        <v>6606.879</v>
      </c>
      <c r="G1437" s="2" t="n">
        <f aca="false">AVERAGE(C1378:C1437)</f>
        <v>157830.9</v>
      </c>
      <c r="H1437" s="2" t="n">
        <f aca="false">SIGN(C1437-G1437)</f>
        <v>-1</v>
      </c>
      <c r="I1437" s="0" t="n">
        <f aca="false">B1437-B1436</f>
        <v>20.79</v>
      </c>
      <c r="J1437" s="0" t="n">
        <f aca="false">H1436*I1437</f>
        <v>20.79</v>
      </c>
      <c r="K1437" s="0" t="n">
        <f aca="false">K1436+I1437*L1436</f>
        <v>6978.81999999978</v>
      </c>
      <c r="L1437" s="0" t="n">
        <f aca="false">INT(K1437*$O$1/B1437)*H1437</f>
        <v>-6</v>
      </c>
      <c r="M1437" s="0" t="n">
        <f aca="false">ABS(L1437-L1436)</f>
        <v>12</v>
      </c>
      <c r="N1437" s="0" t="n">
        <f aca="false">COUNTIF(工作表2!$A$2:$A$248,A1437)</f>
        <v>0</v>
      </c>
      <c r="P1437" s="0" t="n">
        <f aca="false">D1437-IF(N1436=1,E1436,D1436)</f>
        <v>30</v>
      </c>
      <c r="Q1437" s="0" t="n">
        <f aca="false">H1436*P1437</f>
        <v>30</v>
      </c>
      <c r="R1437" s="0" t="n">
        <f aca="false">R1436+P1437*S1436</f>
        <v>627</v>
      </c>
      <c r="S1437" s="0" t="n">
        <f aca="false">INT(R1437*$O$1/IF(N1437=1,E1437,D1437))*H1437</f>
        <v>-0</v>
      </c>
      <c r="T1437" s="0" t="n">
        <f aca="false">IF(N1437=1,ABS(S1437)+ABS(60),ABS(S1437-S1436))</f>
        <v>0</v>
      </c>
    </row>
    <row r="1438" customFormat="false" ht="15" hidden="false" customHeight="false" outlineLevel="0" collapsed="false">
      <c r="A1438" s="1" t="n">
        <v>38098</v>
      </c>
      <c r="B1438" s="2" t="n">
        <v>6810.25</v>
      </c>
      <c r="C1438" s="2" t="n">
        <v>137018</v>
      </c>
      <c r="D1438" s="2" t="n">
        <v>6824</v>
      </c>
      <c r="E1438" s="2" t="n">
        <v>6832</v>
      </c>
      <c r="F1438" s="2" t="n">
        <f aca="false">AVERAGE(B1379:B1438)</f>
        <v>6613.94566666667</v>
      </c>
      <c r="G1438" s="2" t="n">
        <f aca="false">AVERAGE(C1379:C1438)</f>
        <v>157587.583333333</v>
      </c>
      <c r="H1438" s="2" t="n">
        <f aca="false">SIGN(C1438-G1438)</f>
        <v>-1</v>
      </c>
      <c r="I1438" s="0" t="n">
        <f aca="false">B1438-B1437</f>
        <v>10.2799999999997</v>
      </c>
      <c r="J1438" s="0" t="n">
        <f aca="false">H1437*I1438</f>
        <v>-10.2799999999997</v>
      </c>
      <c r="K1438" s="0" t="n">
        <f aca="false">K1437+I1438*L1437</f>
        <v>6917.13999999979</v>
      </c>
      <c r="L1438" s="0" t="n">
        <f aca="false">INT(K1438*$O$1/B1438)*H1438</f>
        <v>-6</v>
      </c>
      <c r="M1438" s="0" t="n">
        <f aca="false">ABS(L1438-L1437)</f>
        <v>0</v>
      </c>
      <c r="N1438" s="0" t="n">
        <f aca="false">COUNTIF(工作表2!$A$2:$A$248,A1438)</f>
        <v>1</v>
      </c>
      <c r="P1438" s="0" t="n">
        <f aca="false">D1438-IF(N1437=1,E1437,D1437)</f>
        <v>-15</v>
      </c>
      <c r="Q1438" s="0" t="n">
        <f aca="false">H1437*P1438</f>
        <v>15</v>
      </c>
      <c r="R1438" s="0" t="n">
        <f aca="false">R1437+P1438*S1437</f>
        <v>627</v>
      </c>
      <c r="S1438" s="0" t="n">
        <f aca="false">INT(R1438*$O$1/IF(N1438=1,E1438,D1438))*H1438</f>
        <v>-0</v>
      </c>
      <c r="T1438" s="0" t="n">
        <f aca="false">IF(N1438=1,ABS(S1438)+ABS(60),ABS(S1438-S1437))</f>
        <v>60</v>
      </c>
    </row>
    <row r="1439" customFormat="false" ht="15" hidden="false" customHeight="false" outlineLevel="0" collapsed="false">
      <c r="A1439" s="1" t="n">
        <v>38099</v>
      </c>
      <c r="B1439" s="2" t="n">
        <v>6732.09</v>
      </c>
      <c r="C1439" s="2" t="n">
        <v>201612</v>
      </c>
      <c r="D1439" s="2" t="n">
        <v>6718</v>
      </c>
      <c r="E1439" s="2" t="n">
        <v>6730</v>
      </c>
      <c r="F1439" s="2" t="n">
        <f aca="false">AVERAGE(B1380:B1439)</f>
        <v>6620.93633333333</v>
      </c>
      <c r="G1439" s="2" t="n">
        <f aca="false">AVERAGE(C1380:C1439)</f>
        <v>158417.066666667</v>
      </c>
      <c r="H1439" s="2" t="n">
        <f aca="false">SIGN(C1439-G1439)</f>
        <v>1</v>
      </c>
      <c r="I1439" s="0" t="n">
        <f aca="false">B1439-B1438</f>
        <v>-78.1599999999999</v>
      </c>
      <c r="J1439" s="0" t="n">
        <f aca="false">H1438*I1439</f>
        <v>78.1599999999999</v>
      </c>
      <c r="K1439" s="0" t="n">
        <f aca="false">K1438+I1439*L1438</f>
        <v>7386.09999999979</v>
      </c>
      <c r="L1439" s="0" t="n">
        <f aca="false">INT(K1439*$O$1/B1439)*H1439</f>
        <v>6</v>
      </c>
      <c r="M1439" s="0" t="n">
        <f aca="false">ABS(L1439-L1438)</f>
        <v>12</v>
      </c>
      <c r="N1439" s="0" t="n">
        <f aca="false">COUNTIF(工作表2!$A$2:$A$248,A1439)</f>
        <v>0</v>
      </c>
      <c r="P1439" s="0" t="n">
        <f aca="false">D1439-IF(N1438=1,E1438,D1438)</f>
        <v>-114</v>
      </c>
      <c r="Q1439" s="0" t="n">
        <f aca="false">H1438*P1439</f>
        <v>114</v>
      </c>
      <c r="R1439" s="0" t="n">
        <f aca="false">R1438+P1439*S1438</f>
        <v>627</v>
      </c>
      <c r="S1439" s="0" t="n">
        <f aca="false">INT(R1439*$O$1/IF(N1439=1,E1439,D1439))*H1439</f>
        <v>0</v>
      </c>
      <c r="T1439" s="0" t="n">
        <f aca="false">IF(N1439=1,ABS(S1439)+ABS(60),ABS(S1439-S1438))</f>
        <v>0</v>
      </c>
    </row>
    <row r="1440" customFormat="false" ht="15" hidden="false" customHeight="false" outlineLevel="0" collapsed="false">
      <c r="A1440" s="1" t="n">
        <v>38100</v>
      </c>
      <c r="B1440" s="2" t="n">
        <v>6748.1</v>
      </c>
      <c r="C1440" s="2" t="n">
        <v>127614</v>
      </c>
      <c r="D1440" s="2" t="n">
        <v>6750</v>
      </c>
      <c r="E1440" s="2" t="n">
        <v>6760</v>
      </c>
      <c r="F1440" s="2" t="n">
        <f aca="false">AVERAGE(B1381:B1440)</f>
        <v>6627.14833333333</v>
      </c>
      <c r="G1440" s="2" t="n">
        <f aca="false">AVERAGE(C1381:C1440)</f>
        <v>158449.383333333</v>
      </c>
      <c r="H1440" s="2" t="n">
        <f aca="false">SIGN(C1440-G1440)</f>
        <v>-1</v>
      </c>
      <c r="I1440" s="0" t="n">
        <f aca="false">B1440-B1439</f>
        <v>16.0100000000002</v>
      </c>
      <c r="J1440" s="0" t="n">
        <f aca="false">H1439*I1440</f>
        <v>16.0100000000002</v>
      </c>
      <c r="K1440" s="0" t="n">
        <f aca="false">K1439+I1440*L1439</f>
        <v>7482.15999999979</v>
      </c>
      <c r="L1440" s="0" t="n">
        <f aca="false">INT(K1440*$O$1/B1440)*H1440</f>
        <v>-6</v>
      </c>
      <c r="M1440" s="0" t="n">
        <f aca="false">ABS(L1440-L1439)</f>
        <v>12</v>
      </c>
      <c r="N1440" s="0" t="n">
        <f aca="false">COUNTIF(工作表2!$A$2:$A$248,A1440)</f>
        <v>0</v>
      </c>
      <c r="P1440" s="0" t="n">
        <f aca="false">D1440-IF(N1439=1,E1439,D1439)</f>
        <v>32</v>
      </c>
      <c r="Q1440" s="0" t="n">
        <f aca="false">H1439*P1440</f>
        <v>32</v>
      </c>
      <c r="R1440" s="0" t="n">
        <f aca="false">R1439+P1440*S1439</f>
        <v>627</v>
      </c>
      <c r="S1440" s="0" t="n">
        <f aca="false">INT(R1440*$O$1/IF(N1440=1,E1440,D1440))*H1440</f>
        <v>-0</v>
      </c>
      <c r="T1440" s="0" t="n">
        <f aca="false">IF(N1440=1,ABS(S1440)+ABS(60),ABS(S1440-S1439))</f>
        <v>0</v>
      </c>
    </row>
    <row r="1441" customFormat="false" ht="15" hidden="false" customHeight="false" outlineLevel="0" collapsed="false">
      <c r="A1441" s="1" t="n">
        <v>38103</v>
      </c>
      <c r="B1441" s="2" t="n">
        <v>6710.7</v>
      </c>
      <c r="C1441" s="2" t="n">
        <v>107629</v>
      </c>
      <c r="D1441" s="2" t="n">
        <v>6720</v>
      </c>
      <c r="E1441" s="2" t="n">
        <v>6728</v>
      </c>
      <c r="F1441" s="2" t="n">
        <f aca="false">AVERAGE(B1382:B1441)</f>
        <v>6633.66066666667</v>
      </c>
      <c r="G1441" s="2" t="n">
        <f aca="false">AVERAGE(C1382:C1441)</f>
        <v>158213.133333333</v>
      </c>
      <c r="H1441" s="2" t="n">
        <f aca="false">SIGN(C1441-G1441)</f>
        <v>-1</v>
      </c>
      <c r="I1441" s="0" t="n">
        <f aca="false">B1441-B1440</f>
        <v>-37.4000000000005</v>
      </c>
      <c r="J1441" s="0" t="n">
        <f aca="false">H1440*I1441</f>
        <v>37.4000000000005</v>
      </c>
      <c r="K1441" s="0" t="n">
        <f aca="false">K1440+I1441*L1440</f>
        <v>7706.55999999979</v>
      </c>
      <c r="L1441" s="0" t="n">
        <f aca="false">INT(K1441*$O$1/B1441)*H1441</f>
        <v>-6</v>
      </c>
      <c r="M1441" s="0" t="n">
        <f aca="false">ABS(L1441-L1440)</f>
        <v>0</v>
      </c>
      <c r="N1441" s="0" t="n">
        <f aca="false">COUNTIF(工作表2!$A$2:$A$248,A1441)</f>
        <v>0</v>
      </c>
      <c r="P1441" s="0" t="n">
        <f aca="false">D1441-IF(N1440=1,E1440,D1440)</f>
        <v>-30</v>
      </c>
      <c r="Q1441" s="0" t="n">
        <f aca="false">H1440*P1441</f>
        <v>30</v>
      </c>
      <c r="R1441" s="0" t="n">
        <f aca="false">R1440+P1441*S1440</f>
        <v>627</v>
      </c>
      <c r="S1441" s="0" t="n">
        <f aca="false">INT(R1441*$O$1/IF(N1441=1,E1441,D1441))*H1441</f>
        <v>-0</v>
      </c>
      <c r="T1441" s="0" t="n">
        <f aca="false">IF(N1441=1,ABS(S1441)+ABS(60),ABS(S1441-S1440))</f>
        <v>0</v>
      </c>
    </row>
    <row r="1442" customFormat="false" ht="15" hidden="false" customHeight="false" outlineLevel="0" collapsed="false">
      <c r="A1442" s="1" t="n">
        <v>38104</v>
      </c>
      <c r="B1442" s="2" t="n">
        <v>6646.8</v>
      </c>
      <c r="C1442" s="2" t="n">
        <v>107697</v>
      </c>
      <c r="D1442" s="2" t="n">
        <v>6680</v>
      </c>
      <c r="E1442" s="2" t="n">
        <v>6672</v>
      </c>
      <c r="F1442" s="2" t="n">
        <f aca="false">AVERAGE(B1383:B1442)</f>
        <v>6640.23683333333</v>
      </c>
      <c r="G1442" s="2" t="n">
        <f aca="false">AVERAGE(C1383:C1442)</f>
        <v>158117.033333333</v>
      </c>
      <c r="H1442" s="2" t="n">
        <f aca="false">SIGN(C1442-G1442)</f>
        <v>-1</v>
      </c>
      <c r="I1442" s="0" t="n">
        <f aca="false">B1442-B1441</f>
        <v>-63.8999999999996</v>
      </c>
      <c r="J1442" s="0" t="n">
        <f aca="false">H1441*I1442</f>
        <v>63.8999999999996</v>
      </c>
      <c r="K1442" s="0" t="n">
        <f aca="false">K1441+I1442*L1441</f>
        <v>8089.95999999979</v>
      </c>
      <c r="L1442" s="0" t="n">
        <f aca="false">INT(K1442*$O$1/B1442)*H1442</f>
        <v>-7</v>
      </c>
      <c r="M1442" s="0" t="n">
        <f aca="false">ABS(L1442-L1441)</f>
        <v>1</v>
      </c>
      <c r="N1442" s="0" t="n">
        <f aca="false">COUNTIF(工作表2!$A$2:$A$248,A1442)</f>
        <v>0</v>
      </c>
      <c r="P1442" s="0" t="n">
        <f aca="false">D1442-IF(N1441=1,E1441,D1441)</f>
        <v>-40</v>
      </c>
      <c r="Q1442" s="0" t="n">
        <f aca="false">H1441*P1442</f>
        <v>40</v>
      </c>
      <c r="R1442" s="0" t="n">
        <f aca="false">R1441+P1442*S1441</f>
        <v>627</v>
      </c>
      <c r="S1442" s="0" t="n">
        <f aca="false">INT(R1442*$O$1/IF(N1442=1,E1442,D1442))*H1442</f>
        <v>-0</v>
      </c>
      <c r="T1442" s="0" t="n">
        <f aca="false">IF(N1442=1,ABS(S1442)+ABS(60),ABS(S1442-S1441))</f>
        <v>0</v>
      </c>
    </row>
    <row r="1443" customFormat="false" ht="15" hidden="false" customHeight="false" outlineLevel="0" collapsed="false">
      <c r="A1443" s="1" t="n">
        <v>38105</v>
      </c>
      <c r="B1443" s="2" t="n">
        <v>6574.75</v>
      </c>
      <c r="C1443" s="2" t="n">
        <v>107507</v>
      </c>
      <c r="D1443" s="2" t="n">
        <v>6605</v>
      </c>
      <c r="E1443" s="2" t="n">
        <v>6603</v>
      </c>
      <c r="F1443" s="2" t="n">
        <f aca="false">AVERAGE(B1384:B1443)</f>
        <v>6645.79283333333</v>
      </c>
      <c r="G1443" s="2" t="n">
        <f aca="false">AVERAGE(C1384:C1443)</f>
        <v>157957.483333333</v>
      </c>
      <c r="H1443" s="2" t="n">
        <f aca="false">SIGN(C1443-G1443)</f>
        <v>-1</v>
      </c>
      <c r="I1443" s="0" t="n">
        <f aca="false">B1443-B1442</f>
        <v>-72.0500000000002</v>
      </c>
      <c r="J1443" s="0" t="n">
        <f aca="false">H1442*I1443</f>
        <v>72.0500000000002</v>
      </c>
      <c r="K1443" s="0" t="n">
        <f aca="false">K1442+I1443*L1442</f>
        <v>8594.30999999979</v>
      </c>
      <c r="L1443" s="0" t="n">
        <f aca="false">INT(K1443*$O$1/B1443)*H1443</f>
        <v>-7</v>
      </c>
      <c r="M1443" s="0" t="n">
        <f aca="false">ABS(L1443-L1442)</f>
        <v>0</v>
      </c>
      <c r="N1443" s="0" t="n">
        <f aca="false">COUNTIF(工作表2!$A$2:$A$248,A1443)</f>
        <v>0</v>
      </c>
      <c r="P1443" s="0" t="n">
        <f aca="false">D1443-IF(N1442=1,E1442,D1442)</f>
        <v>-75</v>
      </c>
      <c r="Q1443" s="0" t="n">
        <f aca="false">H1442*P1443</f>
        <v>75</v>
      </c>
      <c r="R1443" s="0" t="n">
        <f aca="false">R1442+P1443*S1442</f>
        <v>627</v>
      </c>
      <c r="S1443" s="0" t="n">
        <f aca="false">INT(R1443*$O$1/IF(N1443=1,E1443,D1443))*H1443</f>
        <v>-0</v>
      </c>
      <c r="T1443" s="0" t="n">
        <f aca="false">IF(N1443=1,ABS(S1443)+ABS(60),ABS(S1443-S1442))</f>
        <v>0</v>
      </c>
    </row>
    <row r="1444" customFormat="false" ht="15" hidden="false" customHeight="false" outlineLevel="0" collapsed="false">
      <c r="A1444" s="1" t="n">
        <v>38106</v>
      </c>
      <c r="B1444" s="2" t="n">
        <v>6402.21</v>
      </c>
      <c r="C1444" s="2" t="n">
        <v>130307</v>
      </c>
      <c r="D1444" s="2" t="n">
        <v>6399</v>
      </c>
      <c r="E1444" s="2" t="n">
        <v>6390</v>
      </c>
      <c r="F1444" s="2" t="n">
        <f aca="false">AVERAGE(B1385:B1444)</f>
        <v>6648.02733333333</v>
      </c>
      <c r="G1444" s="2" t="n">
        <f aca="false">AVERAGE(C1385:C1444)</f>
        <v>157928.216666667</v>
      </c>
      <c r="H1444" s="2" t="n">
        <f aca="false">SIGN(C1444-G1444)</f>
        <v>-1</v>
      </c>
      <c r="I1444" s="0" t="n">
        <f aca="false">B1444-B1443</f>
        <v>-172.54</v>
      </c>
      <c r="J1444" s="0" t="n">
        <f aca="false">H1443*I1444</f>
        <v>172.54</v>
      </c>
      <c r="K1444" s="0" t="n">
        <f aca="false">K1443+I1444*L1443</f>
        <v>9802.08999999979</v>
      </c>
      <c r="L1444" s="0" t="n">
        <f aca="false">INT(K1444*$O$1/B1444)*H1444</f>
        <v>-9</v>
      </c>
      <c r="M1444" s="0" t="n">
        <f aca="false">ABS(L1444-L1443)</f>
        <v>2</v>
      </c>
      <c r="N1444" s="0" t="n">
        <f aca="false">COUNTIF(工作表2!$A$2:$A$248,A1444)</f>
        <v>0</v>
      </c>
      <c r="P1444" s="0" t="n">
        <f aca="false">D1444-IF(N1443=1,E1443,D1443)</f>
        <v>-206</v>
      </c>
      <c r="Q1444" s="0" t="n">
        <f aca="false">H1443*P1444</f>
        <v>206</v>
      </c>
      <c r="R1444" s="0" t="n">
        <f aca="false">R1443+P1444*S1443</f>
        <v>627</v>
      </c>
      <c r="S1444" s="0" t="n">
        <f aca="false">INT(R1444*$O$1/IF(N1444=1,E1444,D1444))*H1444</f>
        <v>-0</v>
      </c>
      <c r="T1444" s="0" t="n">
        <f aca="false">IF(N1444=1,ABS(S1444)+ABS(60),ABS(S1444-S1443))</f>
        <v>0</v>
      </c>
    </row>
    <row r="1445" customFormat="false" ht="15" hidden="false" customHeight="false" outlineLevel="0" collapsed="false">
      <c r="A1445" s="1" t="n">
        <v>38107</v>
      </c>
      <c r="B1445" s="2" t="n">
        <v>6117.81</v>
      </c>
      <c r="C1445" s="2" t="n">
        <v>161464</v>
      </c>
      <c r="D1445" s="2" t="n">
        <v>6020</v>
      </c>
      <c r="E1445" s="2" t="n">
        <v>6061</v>
      </c>
      <c r="F1445" s="2" t="n">
        <f aca="false">AVERAGE(B1386:B1445)</f>
        <v>6644.10166666667</v>
      </c>
      <c r="G1445" s="2" t="n">
        <f aca="false">AVERAGE(C1386:C1445)</f>
        <v>158144.95</v>
      </c>
      <c r="H1445" s="2" t="n">
        <f aca="false">SIGN(C1445-G1445)</f>
        <v>1</v>
      </c>
      <c r="I1445" s="0" t="n">
        <f aca="false">B1445-B1444</f>
        <v>-284.4</v>
      </c>
      <c r="J1445" s="0" t="n">
        <f aca="false">H1444*I1445</f>
        <v>284.4</v>
      </c>
      <c r="K1445" s="0" t="n">
        <f aca="false">K1444+I1445*L1444</f>
        <v>12361.6899999998</v>
      </c>
      <c r="L1445" s="0" t="n">
        <f aca="false">INT(K1445*$O$1/B1445)*H1445</f>
        <v>12</v>
      </c>
      <c r="M1445" s="0" t="n">
        <f aca="false">ABS(L1445-L1444)</f>
        <v>21</v>
      </c>
      <c r="N1445" s="0" t="n">
        <f aca="false">COUNTIF(工作表2!$A$2:$A$248,A1445)</f>
        <v>0</v>
      </c>
      <c r="P1445" s="0" t="n">
        <f aca="false">D1445-IF(N1444=1,E1444,D1444)</f>
        <v>-379</v>
      </c>
      <c r="Q1445" s="0" t="n">
        <f aca="false">H1444*P1445</f>
        <v>379</v>
      </c>
      <c r="R1445" s="0" t="n">
        <f aca="false">R1444+P1445*S1444</f>
        <v>627</v>
      </c>
      <c r="S1445" s="0" t="n">
        <f aca="false">INT(R1445*$O$1/IF(N1445=1,E1445,D1445))*H1445</f>
        <v>0</v>
      </c>
      <c r="T1445" s="0" t="n">
        <f aca="false">IF(N1445=1,ABS(S1445)+ABS(60),ABS(S1445-S1444))</f>
        <v>0</v>
      </c>
    </row>
    <row r="1446" customFormat="false" ht="15" hidden="false" customHeight="false" outlineLevel="0" collapsed="false">
      <c r="A1446" s="1" t="n">
        <v>38110</v>
      </c>
      <c r="B1446" s="2" t="n">
        <v>6029.77</v>
      </c>
      <c r="C1446" s="2" t="n">
        <v>90425</v>
      </c>
      <c r="D1446" s="2" t="n">
        <v>6017</v>
      </c>
      <c r="E1446" s="2" t="n">
        <v>6012</v>
      </c>
      <c r="F1446" s="2" t="n">
        <f aca="false">AVERAGE(B1387:B1446)</f>
        <v>6636.87966666667</v>
      </c>
      <c r="G1446" s="2" t="n">
        <f aca="false">AVERAGE(C1387:C1446)</f>
        <v>156858.05</v>
      </c>
      <c r="H1446" s="2" t="n">
        <f aca="false">SIGN(C1446-G1446)</f>
        <v>-1</v>
      </c>
      <c r="I1446" s="0" t="n">
        <f aca="false">B1446-B1445</f>
        <v>-88.04</v>
      </c>
      <c r="J1446" s="0" t="n">
        <f aca="false">H1445*I1446</f>
        <v>-88.04</v>
      </c>
      <c r="K1446" s="0" t="n">
        <f aca="false">K1445+I1446*L1445</f>
        <v>11305.2099999998</v>
      </c>
      <c r="L1446" s="0" t="n">
        <f aca="false">INT(K1446*$O$1/B1446)*H1446</f>
        <v>-11</v>
      </c>
      <c r="M1446" s="0" t="n">
        <f aca="false">ABS(L1446-L1445)</f>
        <v>23</v>
      </c>
      <c r="N1446" s="0" t="n">
        <f aca="false">COUNTIF(工作表2!$A$2:$A$248,A1446)</f>
        <v>0</v>
      </c>
      <c r="P1446" s="0" t="n">
        <f aca="false">D1446-IF(N1445=1,E1445,D1445)</f>
        <v>-3</v>
      </c>
      <c r="Q1446" s="0" t="n">
        <f aca="false">H1445*P1446</f>
        <v>-3</v>
      </c>
      <c r="R1446" s="0" t="n">
        <f aca="false">R1445+P1446*S1445</f>
        <v>627</v>
      </c>
      <c r="S1446" s="0" t="n">
        <f aca="false">INT(R1446*$O$1/IF(N1446=1,E1446,D1446))*H1446</f>
        <v>-0</v>
      </c>
      <c r="T1446" s="0" t="n">
        <f aca="false">IF(N1446=1,ABS(S1446)+ABS(60),ABS(S1446-S1445))</f>
        <v>0</v>
      </c>
    </row>
    <row r="1447" customFormat="false" ht="15" hidden="false" customHeight="false" outlineLevel="0" collapsed="false">
      <c r="A1447" s="1" t="n">
        <v>38111</v>
      </c>
      <c r="B1447" s="2" t="n">
        <v>6188.15</v>
      </c>
      <c r="C1447" s="2" t="n">
        <v>97583</v>
      </c>
      <c r="D1447" s="2" t="n">
        <v>6133</v>
      </c>
      <c r="E1447" s="2" t="n">
        <v>6125</v>
      </c>
      <c r="F1447" s="2" t="n">
        <f aca="false">AVERAGE(B1388:B1447)</f>
        <v>6631.8765</v>
      </c>
      <c r="G1447" s="2" t="n">
        <f aca="false">AVERAGE(C1388:C1447)</f>
        <v>155737.15</v>
      </c>
      <c r="H1447" s="2" t="n">
        <f aca="false">SIGN(C1447-G1447)</f>
        <v>-1</v>
      </c>
      <c r="I1447" s="0" t="n">
        <f aca="false">B1447-B1446</f>
        <v>158.379999999999</v>
      </c>
      <c r="J1447" s="0" t="n">
        <f aca="false">H1446*I1447</f>
        <v>-158.379999999999</v>
      </c>
      <c r="K1447" s="0" t="n">
        <f aca="false">K1446+I1447*L1446</f>
        <v>9563.0299999998</v>
      </c>
      <c r="L1447" s="0" t="n">
        <f aca="false">INT(K1447*$O$1/B1447)*H1447</f>
        <v>-9</v>
      </c>
      <c r="M1447" s="0" t="n">
        <f aca="false">ABS(L1447-L1446)</f>
        <v>2</v>
      </c>
      <c r="N1447" s="0" t="n">
        <f aca="false">COUNTIF(工作表2!$A$2:$A$248,A1447)</f>
        <v>0</v>
      </c>
      <c r="P1447" s="0" t="n">
        <f aca="false">D1447-IF(N1446=1,E1446,D1446)</f>
        <v>116</v>
      </c>
      <c r="Q1447" s="0" t="n">
        <f aca="false">H1446*P1447</f>
        <v>-116</v>
      </c>
      <c r="R1447" s="0" t="n">
        <f aca="false">R1446+P1447*S1446</f>
        <v>627</v>
      </c>
      <c r="S1447" s="0" t="n">
        <f aca="false">INT(R1447*$O$1/IF(N1447=1,E1447,D1447))*H1447</f>
        <v>-0</v>
      </c>
      <c r="T1447" s="0" t="n">
        <f aca="false">IF(N1447=1,ABS(S1447)+ABS(60),ABS(S1447-S1446))</f>
        <v>0</v>
      </c>
    </row>
    <row r="1448" customFormat="false" ht="15" hidden="false" customHeight="false" outlineLevel="0" collapsed="false">
      <c r="A1448" s="1" t="n">
        <v>38112</v>
      </c>
      <c r="B1448" s="2" t="n">
        <v>5854.23</v>
      </c>
      <c r="C1448" s="2" t="n">
        <v>116466</v>
      </c>
      <c r="D1448" s="2" t="n">
        <v>5725</v>
      </c>
      <c r="E1448" s="2" t="n">
        <v>5730</v>
      </c>
      <c r="F1448" s="2" t="n">
        <f aca="false">AVERAGE(B1389:B1448)</f>
        <v>6621.87383333333</v>
      </c>
      <c r="G1448" s="2" t="n">
        <f aca="false">AVERAGE(C1389:C1448)</f>
        <v>154839.283333333</v>
      </c>
      <c r="H1448" s="2" t="n">
        <f aca="false">SIGN(C1448-G1448)</f>
        <v>-1</v>
      </c>
      <c r="I1448" s="0" t="n">
        <f aca="false">B1448-B1447</f>
        <v>-333.92</v>
      </c>
      <c r="J1448" s="0" t="n">
        <f aca="false">H1447*I1448</f>
        <v>333.92</v>
      </c>
      <c r="K1448" s="0" t="n">
        <f aca="false">K1447+I1448*L1447</f>
        <v>12568.3099999998</v>
      </c>
      <c r="L1448" s="0" t="n">
        <f aca="false">INT(K1448*$O$1/B1448)*H1448</f>
        <v>-12</v>
      </c>
      <c r="M1448" s="0" t="n">
        <f aca="false">ABS(L1448-L1447)</f>
        <v>3</v>
      </c>
      <c r="N1448" s="0" t="n">
        <f aca="false">COUNTIF(工作表2!$A$2:$A$248,A1448)</f>
        <v>0</v>
      </c>
      <c r="P1448" s="0" t="n">
        <f aca="false">D1448-IF(N1447=1,E1447,D1447)</f>
        <v>-408</v>
      </c>
      <c r="Q1448" s="0" t="n">
        <f aca="false">H1447*P1448</f>
        <v>408</v>
      </c>
      <c r="R1448" s="0" t="n">
        <f aca="false">R1447+P1448*S1447</f>
        <v>627</v>
      </c>
      <c r="S1448" s="0" t="n">
        <f aca="false">INT(R1448*$O$1/IF(N1448=1,E1448,D1448))*H1448</f>
        <v>-0</v>
      </c>
      <c r="T1448" s="0" t="n">
        <f aca="false">IF(N1448=1,ABS(S1448)+ABS(60),ABS(S1448-S1447))</f>
        <v>0</v>
      </c>
    </row>
    <row r="1449" customFormat="false" ht="15" hidden="false" customHeight="false" outlineLevel="0" collapsed="false">
      <c r="A1449" s="1" t="n">
        <v>38113</v>
      </c>
      <c r="B1449" s="2" t="n">
        <v>5909.79</v>
      </c>
      <c r="C1449" s="2" t="n">
        <v>112216</v>
      </c>
      <c r="D1449" s="2" t="n">
        <v>5849</v>
      </c>
      <c r="E1449" s="2" t="n">
        <v>5850</v>
      </c>
      <c r="F1449" s="2" t="n">
        <f aca="false">AVERAGE(B1390:B1449)</f>
        <v>6613.08783333333</v>
      </c>
      <c r="G1449" s="2" t="n">
        <f aca="false">AVERAGE(C1390:C1449)</f>
        <v>153331.816666667</v>
      </c>
      <c r="H1449" s="2" t="n">
        <f aca="false">SIGN(C1449-G1449)</f>
        <v>-1</v>
      </c>
      <c r="I1449" s="0" t="n">
        <f aca="false">B1449-B1448</f>
        <v>55.5600000000004</v>
      </c>
      <c r="J1449" s="0" t="n">
        <f aca="false">H1448*I1449</f>
        <v>-55.5600000000004</v>
      </c>
      <c r="K1449" s="0" t="n">
        <f aca="false">K1448+I1449*L1448</f>
        <v>11901.5899999998</v>
      </c>
      <c r="L1449" s="0" t="n">
        <f aca="false">INT(K1449*$O$1/B1449)*H1449</f>
        <v>-12</v>
      </c>
      <c r="M1449" s="0" t="n">
        <f aca="false">ABS(L1449-L1448)</f>
        <v>0</v>
      </c>
      <c r="N1449" s="0" t="n">
        <f aca="false">COUNTIF(工作表2!$A$2:$A$248,A1449)</f>
        <v>0</v>
      </c>
      <c r="P1449" s="0" t="n">
        <f aca="false">D1449-IF(N1448=1,E1448,D1448)</f>
        <v>124</v>
      </c>
      <c r="Q1449" s="0" t="n">
        <f aca="false">H1448*P1449</f>
        <v>-124</v>
      </c>
      <c r="R1449" s="0" t="n">
        <f aca="false">R1448+P1449*S1448</f>
        <v>627</v>
      </c>
      <c r="S1449" s="0" t="n">
        <f aca="false">INT(R1449*$O$1/IF(N1449=1,E1449,D1449))*H1449</f>
        <v>-0</v>
      </c>
      <c r="T1449" s="0" t="n">
        <f aca="false">IF(N1449=1,ABS(S1449)+ABS(60),ABS(S1449-S1448))</f>
        <v>0</v>
      </c>
    </row>
    <row r="1450" customFormat="false" ht="15" hidden="false" customHeight="false" outlineLevel="0" collapsed="false">
      <c r="A1450" s="1" t="n">
        <v>38114</v>
      </c>
      <c r="B1450" s="2" t="n">
        <v>6040.26</v>
      </c>
      <c r="C1450" s="2" t="n">
        <v>91484</v>
      </c>
      <c r="D1450" s="2" t="n">
        <v>5979</v>
      </c>
      <c r="E1450" s="2" t="n">
        <v>5975</v>
      </c>
      <c r="F1450" s="2" t="n">
        <f aca="false">AVERAGE(B1391:B1450)</f>
        <v>6604.60583333333</v>
      </c>
      <c r="G1450" s="2" t="n">
        <f aca="false">AVERAGE(C1391:C1450)</f>
        <v>152090.633333333</v>
      </c>
      <c r="H1450" s="2" t="n">
        <f aca="false">SIGN(C1450-G1450)</f>
        <v>-1</v>
      </c>
      <c r="I1450" s="0" t="n">
        <f aca="false">B1450-B1449</f>
        <v>130.47</v>
      </c>
      <c r="J1450" s="0" t="n">
        <f aca="false">H1449*I1450</f>
        <v>-130.47</v>
      </c>
      <c r="K1450" s="0" t="n">
        <f aca="false">K1449+I1450*L1449</f>
        <v>10335.9499999998</v>
      </c>
      <c r="L1450" s="0" t="n">
        <f aca="false">INT(K1450*$O$1/B1450)*H1450</f>
        <v>-10</v>
      </c>
      <c r="M1450" s="0" t="n">
        <f aca="false">ABS(L1450-L1449)</f>
        <v>2</v>
      </c>
      <c r="N1450" s="0" t="n">
        <f aca="false">COUNTIF(工作表2!$A$2:$A$248,A1450)</f>
        <v>0</v>
      </c>
      <c r="P1450" s="0" t="n">
        <f aca="false">D1450-IF(N1449=1,E1449,D1449)</f>
        <v>130</v>
      </c>
      <c r="Q1450" s="0" t="n">
        <f aca="false">H1449*P1450</f>
        <v>-130</v>
      </c>
      <c r="R1450" s="0" t="n">
        <f aca="false">R1449+P1450*S1449</f>
        <v>627</v>
      </c>
      <c r="S1450" s="0" t="n">
        <f aca="false">INT(R1450*$O$1/IF(N1450=1,E1450,D1450))*H1450</f>
        <v>-0</v>
      </c>
      <c r="T1450" s="0" t="n">
        <f aca="false">IF(N1450=1,ABS(S1450)+ABS(60),ABS(S1450-S1449))</f>
        <v>0</v>
      </c>
    </row>
    <row r="1451" customFormat="false" ht="15" hidden="false" customHeight="false" outlineLevel="0" collapsed="false">
      <c r="A1451" s="1" t="n">
        <v>38117</v>
      </c>
      <c r="B1451" s="2" t="n">
        <v>5825.05</v>
      </c>
      <c r="C1451" s="2" t="n">
        <v>66352</v>
      </c>
      <c r="D1451" s="2" t="n">
        <v>5751</v>
      </c>
      <c r="E1451" s="2" t="n">
        <v>5740</v>
      </c>
      <c r="F1451" s="2" t="n">
        <f aca="false">AVERAGE(B1392:B1451)</f>
        <v>6592.26716666667</v>
      </c>
      <c r="G1451" s="2" t="n">
        <f aca="false">AVERAGE(C1392:C1451)</f>
        <v>150320.316666667</v>
      </c>
      <c r="H1451" s="2" t="n">
        <f aca="false">SIGN(C1451-G1451)</f>
        <v>-1</v>
      </c>
      <c r="I1451" s="0" t="n">
        <f aca="false">B1451-B1450</f>
        <v>-215.21</v>
      </c>
      <c r="J1451" s="0" t="n">
        <f aca="false">H1450*I1451</f>
        <v>215.21</v>
      </c>
      <c r="K1451" s="0" t="n">
        <f aca="false">K1450+I1451*L1450</f>
        <v>12488.0499999998</v>
      </c>
      <c r="L1451" s="0" t="n">
        <f aca="false">INT(K1451*$O$1/B1451)*H1451</f>
        <v>-12</v>
      </c>
      <c r="M1451" s="0" t="n">
        <f aca="false">ABS(L1451-L1450)</f>
        <v>2</v>
      </c>
      <c r="N1451" s="0" t="n">
        <f aca="false">COUNTIF(工作表2!$A$2:$A$248,A1451)</f>
        <v>0</v>
      </c>
      <c r="P1451" s="0" t="n">
        <f aca="false">D1451-IF(N1450=1,E1450,D1450)</f>
        <v>-228</v>
      </c>
      <c r="Q1451" s="0" t="n">
        <f aca="false">H1450*P1451</f>
        <v>228</v>
      </c>
      <c r="R1451" s="0" t="n">
        <f aca="false">R1450+P1451*S1450</f>
        <v>627</v>
      </c>
      <c r="S1451" s="0" t="n">
        <f aca="false">INT(R1451*$O$1/IF(N1451=1,E1451,D1451))*H1451</f>
        <v>-0</v>
      </c>
      <c r="T1451" s="0" t="n">
        <f aca="false">IF(N1451=1,ABS(S1451)+ABS(60),ABS(S1451-S1450))</f>
        <v>0</v>
      </c>
    </row>
    <row r="1452" customFormat="false" ht="15" hidden="false" customHeight="false" outlineLevel="0" collapsed="false">
      <c r="A1452" s="1" t="n">
        <v>38118</v>
      </c>
      <c r="B1452" s="2" t="n">
        <v>5886.36</v>
      </c>
      <c r="C1452" s="2" t="n">
        <v>89202</v>
      </c>
      <c r="D1452" s="2" t="n">
        <v>5858</v>
      </c>
      <c r="E1452" s="2" t="n">
        <v>5842</v>
      </c>
      <c r="F1452" s="2" t="n">
        <f aca="false">AVERAGE(B1393:B1452)</f>
        <v>6580.36533333333</v>
      </c>
      <c r="G1452" s="2" t="n">
        <f aca="false">AVERAGE(C1393:C1452)</f>
        <v>148959.416666667</v>
      </c>
      <c r="H1452" s="2" t="n">
        <f aca="false">SIGN(C1452-G1452)</f>
        <v>-1</v>
      </c>
      <c r="I1452" s="0" t="n">
        <f aca="false">B1452-B1451</f>
        <v>61.3099999999995</v>
      </c>
      <c r="J1452" s="0" t="n">
        <f aca="false">H1451*I1452</f>
        <v>-61.3099999999995</v>
      </c>
      <c r="K1452" s="0" t="n">
        <f aca="false">K1451+I1452*L1451</f>
        <v>11752.3299999998</v>
      </c>
      <c r="L1452" s="0" t="n">
        <f aca="false">INT(K1452*$O$1/B1452)*H1452</f>
        <v>-11</v>
      </c>
      <c r="M1452" s="0" t="n">
        <f aca="false">ABS(L1452-L1451)</f>
        <v>1</v>
      </c>
      <c r="N1452" s="0" t="n">
        <f aca="false">COUNTIF(工作表2!$A$2:$A$248,A1452)</f>
        <v>0</v>
      </c>
      <c r="P1452" s="0" t="n">
        <f aca="false">D1452-IF(N1451=1,E1451,D1451)</f>
        <v>107</v>
      </c>
      <c r="Q1452" s="0" t="n">
        <f aca="false">H1451*P1452</f>
        <v>-107</v>
      </c>
      <c r="R1452" s="0" t="n">
        <f aca="false">R1451+P1452*S1451</f>
        <v>627</v>
      </c>
      <c r="S1452" s="0" t="n">
        <f aca="false">INT(R1452*$O$1/IF(N1452=1,E1452,D1452))*H1452</f>
        <v>-0</v>
      </c>
      <c r="T1452" s="0" t="n">
        <f aca="false">IF(N1452=1,ABS(S1452)+ABS(60),ABS(S1452-S1451))</f>
        <v>0</v>
      </c>
    </row>
    <row r="1453" customFormat="false" ht="15" hidden="false" customHeight="false" outlineLevel="0" collapsed="false">
      <c r="A1453" s="1" t="n">
        <v>38119</v>
      </c>
      <c r="B1453" s="2" t="n">
        <v>5958.79</v>
      </c>
      <c r="C1453" s="2" t="n">
        <v>94805</v>
      </c>
      <c r="D1453" s="2" t="n">
        <v>5942</v>
      </c>
      <c r="E1453" s="2" t="n">
        <v>5928</v>
      </c>
      <c r="F1453" s="2" t="n">
        <f aca="false">AVERAGE(B1394:B1453)</f>
        <v>6569.581</v>
      </c>
      <c r="G1453" s="2" t="n">
        <f aca="false">AVERAGE(C1394:C1453)</f>
        <v>147420.966666667</v>
      </c>
      <c r="H1453" s="2" t="n">
        <f aca="false">SIGN(C1453-G1453)</f>
        <v>-1</v>
      </c>
      <c r="I1453" s="0" t="n">
        <f aca="false">B1453-B1452</f>
        <v>72.4300000000003</v>
      </c>
      <c r="J1453" s="0" t="n">
        <f aca="false">H1452*I1453</f>
        <v>-72.4300000000003</v>
      </c>
      <c r="K1453" s="0" t="n">
        <f aca="false">K1452+I1453*L1452</f>
        <v>10955.5999999998</v>
      </c>
      <c r="L1453" s="0" t="n">
        <f aca="false">INT(K1453*$O$1/B1453)*H1453</f>
        <v>-11</v>
      </c>
      <c r="M1453" s="0" t="n">
        <f aca="false">ABS(L1453-L1452)</f>
        <v>0</v>
      </c>
      <c r="N1453" s="0" t="n">
        <f aca="false">COUNTIF(工作表2!$A$2:$A$248,A1453)</f>
        <v>0</v>
      </c>
      <c r="P1453" s="0" t="n">
        <f aca="false">D1453-IF(N1452=1,E1452,D1452)</f>
        <v>84</v>
      </c>
      <c r="Q1453" s="0" t="n">
        <f aca="false">H1452*P1453</f>
        <v>-84</v>
      </c>
      <c r="R1453" s="0" t="n">
        <f aca="false">R1452+P1453*S1452</f>
        <v>627</v>
      </c>
      <c r="S1453" s="0" t="n">
        <f aca="false">INT(R1453*$O$1/IF(N1453=1,E1453,D1453))*H1453</f>
        <v>-0</v>
      </c>
      <c r="T1453" s="0" t="n">
        <f aca="false">IF(N1453=1,ABS(S1453)+ABS(60),ABS(S1453-S1452))</f>
        <v>0</v>
      </c>
    </row>
    <row r="1454" customFormat="false" ht="15" hidden="false" customHeight="false" outlineLevel="0" collapsed="false">
      <c r="A1454" s="1" t="n">
        <v>38120</v>
      </c>
      <c r="B1454" s="2" t="n">
        <v>5918.09</v>
      </c>
      <c r="C1454" s="2" t="n">
        <v>69179</v>
      </c>
      <c r="D1454" s="2" t="n">
        <v>5890</v>
      </c>
      <c r="E1454" s="2" t="n">
        <v>5870</v>
      </c>
      <c r="F1454" s="2" t="n">
        <f aca="false">AVERAGE(B1395:B1454)</f>
        <v>6556.85716666667</v>
      </c>
      <c r="G1454" s="2" t="n">
        <f aca="false">AVERAGE(C1395:C1454)</f>
        <v>145149.266666667</v>
      </c>
      <c r="H1454" s="2" t="n">
        <f aca="false">SIGN(C1454-G1454)</f>
        <v>-1</v>
      </c>
      <c r="I1454" s="0" t="n">
        <f aca="false">B1454-B1453</f>
        <v>-40.6999999999998</v>
      </c>
      <c r="J1454" s="0" t="n">
        <f aca="false">H1453*I1454</f>
        <v>40.6999999999998</v>
      </c>
      <c r="K1454" s="0" t="n">
        <f aca="false">K1453+I1454*L1453</f>
        <v>11403.2999999998</v>
      </c>
      <c r="L1454" s="0" t="n">
        <f aca="false">INT(K1454*$O$1/B1454)*H1454</f>
        <v>-11</v>
      </c>
      <c r="M1454" s="0" t="n">
        <f aca="false">ABS(L1454-L1453)</f>
        <v>0</v>
      </c>
      <c r="N1454" s="0" t="n">
        <f aca="false">COUNTIF(工作表2!$A$2:$A$248,A1454)</f>
        <v>0</v>
      </c>
      <c r="P1454" s="0" t="n">
        <f aca="false">D1454-IF(N1453=1,E1453,D1453)</f>
        <v>-52</v>
      </c>
      <c r="Q1454" s="0" t="n">
        <f aca="false">H1453*P1454</f>
        <v>52</v>
      </c>
      <c r="R1454" s="0" t="n">
        <f aca="false">R1453+P1454*S1453</f>
        <v>627</v>
      </c>
      <c r="S1454" s="0" t="n">
        <f aca="false">INT(R1454*$O$1/IF(N1454=1,E1454,D1454))*H1454</f>
        <v>-0</v>
      </c>
      <c r="T1454" s="0" t="n">
        <f aca="false">IF(N1454=1,ABS(S1454)+ABS(60),ABS(S1454-S1453))</f>
        <v>0</v>
      </c>
    </row>
    <row r="1455" customFormat="false" ht="15" hidden="false" customHeight="false" outlineLevel="0" collapsed="false">
      <c r="A1455" s="1" t="n">
        <v>38121</v>
      </c>
      <c r="B1455" s="2" t="n">
        <v>5777.32</v>
      </c>
      <c r="C1455" s="2" t="n">
        <v>73060</v>
      </c>
      <c r="D1455" s="2" t="n">
        <v>5745</v>
      </c>
      <c r="E1455" s="2" t="n">
        <v>5721</v>
      </c>
      <c r="F1455" s="2" t="n">
        <f aca="false">AVERAGE(B1396:B1455)</f>
        <v>6542.0535</v>
      </c>
      <c r="G1455" s="2" t="n">
        <f aca="false">AVERAGE(C1396:C1455)</f>
        <v>143457.95</v>
      </c>
      <c r="H1455" s="2" t="n">
        <f aca="false">SIGN(C1455-G1455)</f>
        <v>-1</v>
      </c>
      <c r="I1455" s="0" t="n">
        <f aca="false">B1455-B1454</f>
        <v>-140.77</v>
      </c>
      <c r="J1455" s="0" t="n">
        <f aca="false">H1454*I1455</f>
        <v>140.77</v>
      </c>
      <c r="K1455" s="0" t="n">
        <f aca="false">K1454+I1455*L1454</f>
        <v>12951.7699999998</v>
      </c>
      <c r="L1455" s="0" t="n">
        <f aca="false">INT(K1455*$O$1/B1455)*H1455</f>
        <v>-13</v>
      </c>
      <c r="M1455" s="0" t="n">
        <f aca="false">ABS(L1455-L1454)</f>
        <v>2</v>
      </c>
      <c r="N1455" s="0" t="n">
        <f aca="false">COUNTIF(工作表2!$A$2:$A$248,A1455)</f>
        <v>0</v>
      </c>
      <c r="P1455" s="0" t="n">
        <f aca="false">D1455-IF(N1454=1,E1454,D1454)</f>
        <v>-145</v>
      </c>
      <c r="Q1455" s="0" t="n">
        <f aca="false">H1454*P1455</f>
        <v>145</v>
      </c>
      <c r="R1455" s="0" t="n">
        <f aca="false">R1454+P1455*S1454</f>
        <v>627</v>
      </c>
      <c r="S1455" s="0" t="n">
        <f aca="false">INT(R1455*$O$1/IF(N1455=1,E1455,D1455))*H1455</f>
        <v>-0</v>
      </c>
      <c r="T1455" s="0" t="n">
        <f aca="false">IF(N1455=1,ABS(S1455)+ABS(60),ABS(S1455-S1454))</f>
        <v>0</v>
      </c>
    </row>
    <row r="1456" customFormat="false" ht="15" hidden="false" customHeight="false" outlineLevel="0" collapsed="false">
      <c r="A1456" s="1" t="n">
        <v>38124</v>
      </c>
      <c r="B1456" s="2" t="n">
        <v>5482.96</v>
      </c>
      <c r="C1456" s="2" t="n">
        <v>76043</v>
      </c>
      <c r="D1456" s="2" t="n">
        <v>5358</v>
      </c>
      <c r="E1456" s="2" t="n">
        <v>5335</v>
      </c>
      <c r="F1456" s="2" t="n">
        <f aca="false">AVERAGE(B1397:B1456)</f>
        <v>6522.338</v>
      </c>
      <c r="G1456" s="2" t="n">
        <f aca="false">AVERAGE(C1397:C1456)</f>
        <v>142151.633333333</v>
      </c>
      <c r="H1456" s="2" t="n">
        <f aca="false">SIGN(C1456-G1456)</f>
        <v>-1</v>
      </c>
      <c r="I1456" s="0" t="n">
        <f aca="false">B1456-B1455</f>
        <v>-294.36</v>
      </c>
      <c r="J1456" s="0" t="n">
        <f aca="false">H1455*I1456</f>
        <v>294.36</v>
      </c>
      <c r="K1456" s="0" t="n">
        <f aca="false">K1455+I1456*L1455</f>
        <v>16778.4499999998</v>
      </c>
      <c r="L1456" s="0" t="n">
        <f aca="false">INT(K1456*$O$1/B1456)*H1456</f>
        <v>-18</v>
      </c>
      <c r="M1456" s="0" t="n">
        <f aca="false">ABS(L1456-L1455)</f>
        <v>5</v>
      </c>
      <c r="N1456" s="0" t="n">
        <f aca="false">COUNTIF(工作表2!$A$2:$A$248,A1456)</f>
        <v>0</v>
      </c>
      <c r="P1456" s="0" t="n">
        <f aca="false">D1456-IF(N1455=1,E1455,D1455)</f>
        <v>-387</v>
      </c>
      <c r="Q1456" s="0" t="n">
        <f aca="false">H1455*P1456</f>
        <v>387</v>
      </c>
      <c r="R1456" s="0" t="n">
        <f aca="false">R1455+P1456*S1455</f>
        <v>627</v>
      </c>
      <c r="S1456" s="0" t="n">
        <f aca="false">INT(R1456*$O$1/IF(N1456=1,E1456,D1456))*H1456</f>
        <v>-0</v>
      </c>
      <c r="T1456" s="0" t="n">
        <f aca="false">IF(N1456=1,ABS(S1456)+ABS(60),ABS(S1456-S1455))</f>
        <v>0</v>
      </c>
    </row>
    <row r="1457" customFormat="false" ht="15" hidden="false" customHeight="false" outlineLevel="0" collapsed="false">
      <c r="A1457" s="1" t="n">
        <v>38125</v>
      </c>
      <c r="B1457" s="2" t="n">
        <v>5557.68</v>
      </c>
      <c r="C1457" s="2" t="n">
        <v>75857</v>
      </c>
      <c r="D1457" s="2" t="n">
        <v>5523</v>
      </c>
      <c r="E1457" s="2" t="n">
        <v>5450</v>
      </c>
      <c r="F1457" s="2" t="n">
        <f aca="false">AVERAGE(B1398:B1457)</f>
        <v>6505.1455</v>
      </c>
      <c r="G1457" s="2" t="n">
        <f aca="false">AVERAGE(C1398:C1457)</f>
        <v>141082.283333333</v>
      </c>
      <c r="H1457" s="2" t="n">
        <f aca="false">SIGN(C1457-G1457)</f>
        <v>-1</v>
      </c>
      <c r="I1457" s="0" t="n">
        <f aca="false">B1457-B1456</f>
        <v>74.7200000000003</v>
      </c>
      <c r="J1457" s="0" t="n">
        <f aca="false">H1456*I1457</f>
        <v>-74.7200000000003</v>
      </c>
      <c r="K1457" s="0" t="n">
        <f aca="false">K1456+I1457*L1456</f>
        <v>15433.4899999998</v>
      </c>
      <c r="L1457" s="0" t="n">
        <f aca="false">INT(K1457*$O$1/B1457)*H1457</f>
        <v>-16</v>
      </c>
      <c r="M1457" s="0" t="n">
        <f aca="false">ABS(L1457-L1456)</f>
        <v>2</v>
      </c>
      <c r="N1457" s="0" t="n">
        <f aca="false">COUNTIF(工作表2!$A$2:$A$248,A1457)</f>
        <v>0</v>
      </c>
      <c r="P1457" s="0" t="n">
        <f aca="false">D1457-IF(N1456=1,E1456,D1456)</f>
        <v>165</v>
      </c>
      <c r="Q1457" s="0" t="n">
        <f aca="false">H1456*P1457</f>
        <v>-165</v>
      </c>
      <c r="R1457" s="0" t="n">
        <f aca="false">R1456+P1457*S1456</f>
        <v>627</v>
      </c>
      <c r="S1457" s="0" t="n">
        <f aca="false">INT(R1457*$O$1/IF(N1457=1,E1457,D1457))*H1457</f>
        <v>-0</v>
      </c>
      <c r="T1457" s="0" t="n">
        <f aca="false">IF(N1457=1,ABS(S1457)+ABS(60),ABS(S1457-S1456))</f>
        <v>0</v>
      </c>
    </row>
    <row r="1458" customFormat="false" ht="15" hidden="false" customHeight="false" outlineLevel="0" collapsed="false">
      <c r="A1458" s="1" t="n">
        <v>38126</v>
      </c>
      <c r="B1458" s="2" t="n">
        <v>5860.58</v>
      </c>
      <c r="C1458" s="2" t="n">
        <v>92278</v>
      </c>
      <c r="D1458" s="2" t="n">
        <v>5891</v>
      </c>
      <c r="E1458" s="2" t="n">
        <v>5831</v>
      </c>
      <c r="F1458" s="2" t="n">
        <f aca="false">AVERAGE(B1399:B1458)</f>
        <v>6492.08383333333</v>
      </c>
      <c r="G1458" s="2" t="n">
        <f aca="false">AVERAGE(C1399:C1458)</f>
        <v>140165.766666667</v>
      </c>
      <c r="H1458" s="2" t="n">
        <f aca="false">SIGN(C1458-G1458)</f>
        <v>-1</v>
      </c>
      <c r="I1458" s="0" t="n">
        <f aca="false">B1458-B1457</f>
        <v>302.9</v>
      </c>
      <c r="J1458" s="0" t="n">
        <f aca="false">H1457*I1458</f>
        <v>-302.9</v>
      </c>
      <c r="K1458" s="0" t="n">
        <f aca="false">K1457+I1458*L1457</f>
        <v>10587.0899999998</v>
      </c>
      <c r="L1458" s="0" t="n">
        <f aca="false">INT(K1458*$O$1/B1458)*H1458</f>
        <v>-10</v>
      </c>
      <c r="M1458" s="0" t="n">
        <f aca="false">ABS(L1458-L1457)</f>
        <v>6</v>
      </c>
      <c r="N1458" s="0" t="n">
        <f aca="false">COUNTIF(工作表2!$A$2:$A$248,A1458)</f>
        <v>1</v>
      </c>
      <c r="P1458" s="0" t="n">
        <f aca="false">D1458-IF(N1457=1,E1457,D1457)</f>
        <v>368</v>
      </c>
      <c r="Q1458" s="0" t="n">
        <f aca="false">H1457*P1458</f>
        <v>-368</v>
      </c>
      <c r="R1458" s="0" t="n">
        <f aca="false">R1457+P1458*S1457</f>
        <v>627</v>
      </c>
      <c r="S1458" s="0" t="n">
        <f aca="false">INT(R1458*$O$1/IF(N1458=1,E1458,D1458))*H1458</f>
        <v>-0</v>
      </c>
      <c r="T1458" s="0" t="n">
        <f aca="false">IF(N1458=1,ABS(S1458)+ABS(60),ABS(S1458-S1457))</f>
        <v>60</v>
      </c>
    </row>
    <row r="1459" customFormat="false" ht="15" hidden="false" customHeight="false" outlineLevel="0" collapsed="false">
      <c r="A1459" s="1" t="n">
        <v>38127</v>
      </c>
      <c r="B1459" s="2" t="n">
        <v>5815.33</v>
      </c>
      <c r="C1459" s="2" t="n">
        <v>109312</v>
      </c>
      <c r="D1459" s="2" t="n">
        <v>5685</v>
      </c>
      <c r="E1459" s="2" t="n">
        <v>5665</v>
      </c>
      <c r="F1459" s="2" t="n">
        <f aca="false">AVERAGE(B1400:B1459)</f>
        <v>6477.45183333333</v>
      </c>
      <c r="G1459" s="2" t="n">
        <f aca="false">AVERAGE(C1400:C1459)</f>
        <v>139235.183333333</v>
      </c>
      <c r="H1459" s="2" t="n">
        <f aca="false">SIGN(C1459-G1459)</f>
        <v>-1</v>
      </c>
      <c r="I1459" s="0" t="n">
        <f aca="false">B1459-B1458</f>
        <v>-45.25</v>
      </c>
      <c r="J1459" s="0" t="n">
        <f aca="false">H1458*I1459</f>
        <v>45.25</v>
      </c>
      <c r="K1459" s="0" t="n">
        <f aca="false">K1458+I1459*L1458</f>
        <v>11039.5899999998</v>
      </c>
      <c r="L1459" s="0" t="n">
        <f aca="false">INT(K1459*$O$1/B1459)*H1459</f>
        <v>-11</v>
      </c>
      <c r="M1459" s="0" t="n">
        <f aca="false">ABS(L1459-L1458)</f>
        <v>1</v>
      </c>
      <c r="N1459" s="0" t="n">
        <f aca="false">COUNTIF(工作表2!$A$2:$A$248,A1459)</f>
        <v>0</v>
      </c>
      <c r="P1459" s="0" t="n">
        <f aca="false">D1459-IF(N1458=1,E1458,D1458)</f>
        <v>-146</v>
      </c>
      <c r="Q1459" s="0" t="n">
        <f aca="false">H1458*P1459</f>
        <v>146</v>
      </c>
      <c r="R1459" s="0" t="n">
        <f aca="false">R1458+P1459*S1458</f>
        <v>627</v>
      </c>
      <c r="S1459" s="0" t="n">
        <f aca="false">INT(R1459*$O$1/IF(N1459=1,E1459,D1459))*H1459</f>
        <v>-0</v>
      </c>
      <c r="T1459" s="0" t="n">
        <f aca="false">IF(N1459=1,ABS(S1459)+ABS(60),ABS(S1459-S1458))</f>
        <v>0</v>
      </c>
    </row>
    <row r="1460" customFormat="false" ht="15" hidden="false" customHeight="false" outlineLevel="0" collapsed="false">
      <c r="A1460" s="1" t="n">
        <v>38128</v>
      </c>
      <c r="B1460" s="2" t="n">
        <v>5964.94</v>
      </c>
      <c r="C1460" s="2" t="n">
        <v>108674</v>
      </c>
      <c r="D1460" s="2" t="n">
        <v>5840</v>
      </c>
      <c r="E1460" s="2" t="n">
        <v>5815</v>
      </c>
      <c r="F1460" s="2" t="n">
        <f aca="false">AVERAGE(B1401:B1460)</f>
        <v>6464.3585</v>
      </c>
      <c r="G1460" s="2" t="n">
        <f aca="false">AVERAGE(C1401:C1460)</f>
        <v>138216.05</v>
      </c>
      <c r="H1460" s="2" t="n">
        <f aca="false">SIGN(C1460-G1460)</f>
        <v>-1</v>
      </c>
      <c r="I1460" s="0" t="n">
        <f aca="false">B1460-B1459</f>
        <v>149.61</v>
      </c>
      <c r="J1460" s="0" t="n">
        <f aca="false">H1459*I1460</f>
        <v>-149.61</v>
      </c>
      <c r="K1460" s="0" t="n">
        <f aca="false">K1459+I1460*L1459</f>
        <v>9393.87999999979</v>
      </c>
      <c r="L1460" s="0" t="n">
        <f aca="false">INT(K1460*$O$1/B1460)*H1460</f>
        <v>-9</v>
      </c>
      <c r="M1460" s="0" t="n">
        <f aca="false">ABS(L1460-L1459)</f>
        <v>2</v>
      </c>
      <c r="N1460" s="0" t="n">
        <f aca="false">COUNTIF(工作表2!$A$2:$A$248,A1460)</f>
        <v>0</v>
      </c>
      <c r="P1460" s="0" t="n">
        <f aca="false">D1460-IF(N1459=1,E1459,D1459)</f>
        <v>155</v>
      </c>
      <c r="Q1460" s="0" t="n">
        <f aca="false">H1459*P1460</f>
        <v>-155</v>
      </c>
      <c r="R1460" s="0" t="n">
        <f aca="false">R1459+P1460*S1459</f>
        <v>627</v>
      </c>
      <c r="S1460" s="0" t="n">
        <f aca="false">INT(R1460*$O$1/IF(N1460=1,E1460,D1460))*H1460</f>
        <v>-0</v>
      </c>
      <c r="T1460" s="0" t="n">
        <f aca="false">IF(N1460=1,ABS(S1460)+ABS(60),ABS(S1460-S1459))</f>
        <v>0</v>
      </c>
    </row>
    <row r="1461" customFormat="false" ht="15" hidden="false" customHeight="false" outlineLevel="0" collapsed="false">
      <c r="A1461" s="1" t="n">
        <v>38131</v>
      </c>
      <c r="B1461" s="2" t="n">
        <v>5942.08</v>
      </c>
      <c r="C1461" s="2" t="n">
        <v>85257</v>
      </c>
      <c r="D1461" s="2" t="n">
        <v>5871</v>
      </c>
      <c r="E1461" s="2" t="n">
        <v>5830</v>
      </c>
      <c r="F1461" s="2" t="n">
        <f aca="false">AVERAGE(B1402:B1461)</f>
        <v>6448.586</v>
      </c>
      <c r="G1461" s="2" t="n">
        <f aca="false">AVERAGE(C1402:C1461)</f>
        <v>135744.85</v>
      </c>
      <c r="H1461" s="2" t="n">
        <f aca="false">SIGN(C1461-G1461)</f>
        <v>-1</v>
      </c>
      <c r="I1461" s="0" t="n">
        <f aca="false">B1461-B1460</f>
        <v>-22.8599999999997</v>
      </c>
      <c r="J1461" s="0" t="n">
        <f aca="false">H1460*I1461</f>
        <v>22.8599999999997</v>
      </c>
      <c r="K1461" s="0" t="n">
        <f aca="false">K1460+I1461*L1460</f>
        <v>9599.61999999979</v>
      </c>
      <c r="L1461" s="0" t="n">
        <f aca="false">INT(K1461*$O$1/B1461)*H1461</f>
        <v>-9</v>
      </c>
      <c r="M1461" s="0" t="n">
        <f aca="false">ABS(L1461-L1460)</f>
        <v>0</v>
      </c>
      <c r="N1461" s="0" t="n">
        <f aca="false">COUNTIF(工作表2!$A$2:$A$248,A1461)</f>
        <v>0</v>
      </c>
      <c r="P1461" s="0" t="n">
        <f aca="false">D1461-IF(N1460=1,E1460,D1460)</f>
        <v>31</v>
      </c>
      <c r="Q1461" s="0" t="n">
        <f aca="false">H1460*P1461</f>
        <v>-31</v>
      </c>
      <c r="R1461" s="0" t="n">
        <f aca="false">R1460+P1461*S1460</f>
        <v>627</v>
      </c>
      <c r="S1461" s="0" t="n">
        <f aca="false">INT(R1461*$O$1/IF(N1461=1,E1461,D1461))*H1461</f>
        <v>-0</v>
      </c>
      <c r="T1461" s="0" t="n">
        <f aca="false">IF(N1461=1,ABS(S1461)+ABS(60),ABS(S1461-S1460))</f>
        <v>0</v>
      </c>
    </row>
    <row r="1462" customFormat="false" ht="15" hidden="false" customHeight="false" outlineLevel="0" collapsed="false">
      <c r="A1462" s="1" t="n">
        <v>38132</v>
      </c>
      <c r="B1462" s="2" t="n">
        <v>5958.38</v>
      </c>
      <c r="C1462" s="2" t="n">
        <v>77960</v>
      </c>
      <c r="D1462" s="2" t="n">
        <v>5841</v>
      </c>
      <c r="E1462" s="2" t="n">
        <v>5810</v>
      </c>
      <c r="F1462" s="2" t="n">
        <f aca="false">AVERAGE(B1403:B1462)</f>
        <v>6431.638</v>
      </c>
      <c r="G1462" s="2" t="n">
        <f aca="false">AVERAGE(C1403:C1462)</f>
        <v>132917.866666667</v>
      </c>
      <c r="H1462" s="2" t="n">
        <f aca="false">SIGN(C1462-G1462)</f>
        <v>-1</v>
      </c>
      <c r="I1462" s="0" t="n">
        <f aca="false">B1462-B1461</f>
        <v>16.3000000000002</v>
      </c>
      <c r="J1462" s="0" t="n">
        <f aca="false">H1461*I1462</f>
        <v>-16.3000000000002</v>
      </c>
      <c r="K1462" s="0" t="n">
        <f aca="false">K1461+I1462*L1461</f>
        <v>9452.91999999979</v>
      </c>
      <c r="L1462" s="0" t="n">
        <f aca="false">INT(K1462*$O$1/B1462)*H1462</f>
        <v>-9</v>
      </c>
      <c r="M1462" s="0" t="n">
        <f aca="false">ABS(L1462-L1461)</f>
        <v>0</v>
      </c>
      <c r="N1462" s="0" t="n">
        <f aca="false">COUNTIF(工作表2!$A$2:$A$248,A1462)</f>
        <v>0</v>
      </c>
      <c r="P1462" s="0" t="n">
        <f aca="false">D1462-IF(N1461=1,E1461,D1461)</f>
        <v>-30</v>
      </c>
      <c r="Q1462" s="0" t="n">
        <f aca="false">H1461*P1462</f>
        <v>30</v>
      </c>
      <c r="R1462" s="0" t="n">
        <f aca="false">R1461+P1462*S1461</f>
        <v>627</v>
      </c>
      <c r="S1462" s="0" t="n">
        <f aca="false">INT(R1462*$O$1/IF(N1462=1,E1462,D1462))*H1462</f>
        <v>-0</v>
      </c>
      <c r="T1462" s="0" t="n">
        <f aca="false">IF(N1462=1,ABS(S1462)+ABS(60),ABS(S1462-S1461))</f>
        <v>0</v>
      </c>
    </row>
    <row r="1463" customFormat="false" ht="15" hidden="false" customHeight="false" outlineLevel="0" collapsed="false">
      <c r="A1463" s="1" t="n">
        <v>38133</v>
      </c>
      <c r="B1463" s="2" t="n">
        <v>6027.27</v>
      </c>
      <c r="C1463" s="2" t="n">
        <v>106361</v>
      </c>
      <c r="D1463" s="2" t="n">
        <v>5990</v>
      </c>
      <c r="E1463" s="2" t="n">
        <v>5945</v>
      </c>
      <c r="F1463" s="2" t="n">
        <f aca="false">AVERAGE(B1404:B1463)</f>
        <v>6416.55633333333</v>
      </c>
      <c r="G1463" s="2" t="n">
        <f aca="false">AVERAGE(C1404:C1463)</f>
        <v>130692.166666667</v>
      </c>
      <c r="H1463" s="2" t="n">
        <f aca="false">SIGN(C1463-G1463)</f>
        <v>-1</v>
      </c>
      <c r="I1463" s="0" t="n">
        <f aca="false">B1463-B1462</f>
        <v>68.8900000000003</v>
      </c>
      <c r="J1463" s="0" t="n">
        <f aca="false">H1462*I1463</f>
        <v>-68.8900000000003</v>
      </c>
      <c r="K1463" s="0" t="n">
        <f aca="false">K1462+I1463*L1462</f>
        <v>8832.90999999979</v>
      </c>
      <c r="L1463" s="0" t="n">
        <f aca="false">INT(K1463*$O$1/B1463)*H1463</f>
        <v>-8</v>
      </c>
      <c r="M1463" s="0" t="n">
        <f aca="false">ABS(L1463-L1462)</f>
        <v>1</v>
      </c>
      <c r="N1463" s="0" t="n">
        <f aca="false">COUNTIF(工作表2!$A$2:$A$248,A1463)</f>
        <v>0</v>
      </c>
      <c r="P1463" s="0" t="n">
        <f aca="false">D1463-IF(N1462=1,E1462,D1462)</f>
        <v>149</v>
      </c>
      <c r="Q1463" s="0" t="n">
        <f aca="false">H1462*P1463</f>
        <v>-149</v>
      </c>
      <c r="R1463" s="0" t="n">
        <f aca="false">R1462+P1463*S1462</f>
        <v>627</v>
      </c>
      <c r="S1463" s="0" t="n">
        <f aca="false">INT(R1463*$O$1/IF(N1463=1,E1463,D1463))*H1463</f>
        <v>-0</v>
      </c>
      <c r="T1463" s="0" t="n">
        <f aca="false">IF(N1463=1,ABS(S1463)+ABS(60),ABS(S1463-S1462))</f>
        <v>0</v>
      </c>
    </row>
    <row r="1464" customFormat="false" ht="15" hidden="false" customHeight="false" outlineLevel="0" collapsed="false">
      <c r="A1464" s="1" t="n">
        <v>38134</v>
      </c>
      <c r="B1464" s="2" t="n">
        <v>6033.05</v>
      </c>
      <c r="C1464" s="2" t="n">
        <v>75235</v>
      </c>
      <c r="D1464" s="2" t="n">
        <v>6001</v>
      </c>
      <c r="E1464" s="2" t="n">
        <v>5950</v>
      </c>
      <c r="F1464" s="2" t="n">
        <f aca="false">AVERAGE(B1405:B1464)</f>
        <v>6399.87216666667</v>
      </c>
      <c r="G1464" s="2" t="n">
        <f aca="false">AVERAGE(C1405:C1464)</f>
        <v>128170.183333333</v>
      </c>
      <c r="H1464" s="2" t="n">
        <f aca="false">SIGN(C1464-G1464)</f>
        <v>-1</v>
      </c>
      <c r="I1464" s="0" t="n">
        <f aca="false">B1464-B1463</f>
        <v>5.77999999999975</v>
      </c>
      <c r="J1464" s="0" t="n">
        <f aca="false">H1463*I1464</f>
        <v>-5.77999999999975</v>
      </c>
      <c r="K1464" s="0" t="n">
        <f aca="false">K1463+I1464*L1463</f>
        <v>8786.66999999979</v>
      </c>
      <c r="L1464" s="0" t="n">
        <f aca="false">INT(K1464*$O$1/B1464)*H1464</f>
        <v>-8</v>
      </c>
      <c r="M1464" s="0" t="n">
        <f aca="false">ABS(L1464-L1463)</f>
        <v>0</v>
      </c>
      <c r="N1464" s="0" t="n">
        <f aca="false">COUNTIF(工作表2!$A$2:$A$248,A1464)</f>
        <v>0</v>
      </c>
      <c r="P1464" s="0" t="n">
        <f aca="false">D1464-IF(N1463=1,E1463,D1463)</f>
        <v>11</v>
      </c>
      <c r="Q1464" s="0" t="n">
        <f aca="false">H1463*P1464</f>
        <v>-11</v>
      </c>
      <c r="R1464" s="0" t="n">
        <f aca="false">R1463+P1464*S1463</f>
        <v>627</v>
      </c>
      <c r="S1464" s="0" t="n">
        <f aca="false">INT(R1464*$O$1/IF(N1464=1,E1464,D1464))*H1464</f>
        <v>-0</v>
      </c>
      <c r="T1464" s="0" t="n">
        <f aca="false">IF(N1464=1,ABS(S1464)+ABS(60),ABS(S1464-S1463))</f>
        <v>0</v>
      </c>
    </row>
    <row r="1465" customFormat="false" ht="15" hidden="false" customHeight="false" outlineLevel="0" collapsed="false">
      <c r="A1465" s="1" t="n">
        <v>38135</v>
      </c>
      <c r="B1465" s="2" t="n">
        <v>6137.26</v>
      </c>
      <c r="C1465" s="2" t="n">
        <v>89423</v>
      </c>
      <c r="D1465" s="2" t="n">
        <v>6043</v>
      </c>
      <c r="E1465" s="2" t="n">
        <v>6010</v>
      </c>
      <c r="F1465" s="2" t="n">
        <f aca="false">AVERAGE(B1406:B1465)</f>
        <v>6386.43183333333</v>
      </c>
      <c r="G1465" s="2" t="n">
        <f aca="false">AVERAGE(C1406:C1465)</f>
        <v>125432.283333333</v>
      </c>
      <c r="H1465" s="2" t="n">
        <f aca="false">SIGN(C1465-G1465)</f>
        <v>-1</v>
      </c>
      <c r="I1465" s="0" t="n">
        <f aca="false">B1465-B1464</f>
        <v>104.21</v>
      </c>
      <c r="J1465" s="0" t="n">
        <f aca="false">H1464*I1465</f>
        <v>-104.21</v>
      </c>
      <c r="K1465" s="0" t="n">
        <f aca="false">K1464+I1465*L1464</f>
        <v>7952.98999999979</v>
      </c>
      <c r="L1465" s="0" t="n">
        <f aca="false">INT(K1465*$O$1/B1465)*H1465</f>
        <v>-7</v>
      </c>
      <c r="M1465" s="0" t="n">
        <f aca="false">ABS(L1465-L1464)</f>
        <v>1</v>
      </c>
      <c r="N1465" s="0" t="n">
        <f aca="false">COUNTIF(工作表2!$A$2:$A$248,A1465)</f>
        <v>0</v>
      </c>
      <c r="P1465" s="0" t="n">
        <f aca="false">D1465-IF(N1464=1,E1464,D1464)</f>
        <v>42</v>
      </c>
      <c r="Q1465" s="0" t="n">
        <f aca="false">H1464*P1465</f>
        <v>-42</v>
      </c>
      <c r="R1465" s="0" t="n">
        <f aca="false">R1464+P1465*S1464</f>
        <v>627</v>
      </c>
      <c r="S1465" s="0" t="n">
        <f aca="false">INT(R1465*$O$1/IF(N1465=1,E1465,D1465))*H1465</f>
        <v>-0</v>
      </c>
      <c r="T1465" s="0" t="n">
        <f aca="false">IF(N1465=1,ABS(S1465)+ABS(60),ABS(S1465-S1464))</f>
        <v>0</v>
      </c>
    </row>
    <row r="1466" customFormat="false" ht="15" hidden="false" customHeight="false" outlineLevel="0" collapsed="false">
      <c r="A1466" s="1" t="n">
        <v>38138</v>
      </c>
      <c r="B1466" s="2" t="n">
        <v>5977.84</v>
      </c>
      <c r="C1466" s="2" t="n">
        <v>74650</v>
      </c>
      <c r="D1466" s="2" t="n">
        <v>5928</v>
      </c>
      <c r="E1466" s="2" t="n">
        <v>5876</v>
      </c>
      <c r="F1466" s="2" t="n">
        <f aca="false">AVERAGE(B1407:B1466)</f>
        <v>6371.03783333333</v>
      </c>
      <c r="G1466" s="2" t="n">
        <f aca="false">AVERAGE(C1407:C1466)</f>
        <v>124126.466666667</v>
      </c>
      <c r="H1466" s="2" t="n">
        <f aca="false">SIGN(C1466-G1466)</f>
        <v>-1</v>
      </c>
      <c r="I1466" s="0" t="n">
        <f aca="false">B1466-B1465</f>
        <v>-159.42</v>
      </c>
      <c r="J1466" s="0" t="n">
        <f aca="false">H1465*I1466</f>
        <v>159.42</v>
      </c>
      <c r="K1466" s="0" t="n">
        <f aca="false">K1465+I1466*L1465</f>
        <v>9068.92999999979</v>
      </c>
      <c r="L1466" s="0" t="n">
        <f aca="false">INT(K1466*$O$1/B1466)*H1466</f>
        <v>-9</v>
      </c>
      <c r="M1466" s="0" t="n">
        <f aca="false">ABS(L1466-L1465)</f>
        <v>2</v>
      </c>
      <c r="N1466" s="0" t="n">
        <f aca="false">COUNTIF(工作表2!$A$2:$A$248,A1466)</f>
        <v>0</v>
      </c>
      <c r="P1466" s="0" t="n">
        <f aca="false">D1466-IF(N1465=1,E1465,D1465)</f>
        <v>-115</v>
      </c>
      <c r="Q1466" s="0" t="n">
        <f aca="false">H1465*P1466</f>
        <v>115</v>
      </c>
      <c r="R1466" s="0" t="n">
        <f aca="false">R1465+P1466*S1465</f>
        <v>627</v>
      </c>
      <c r="S1466" s="0" t="n">
        <f aca="false">INT(R1466*$O$1/IF(N1466=1,E1466,D1466))*H1466</f>
        <v>-0</v>
      </c>
      <c r="T1466" s="0" t="n">
        <f aca="false">IF(N1466=1,ABS(S1466)+ABS(60),ABS(S1466-S1465))</f>
        <v>0</v>
      </c>
    </row>
    <row r="1467" customFormat="false" ht="15" hidden="false" customHeight="false" outlineLevel="0" collapsed="false">
      <c r="A1467" s="1" t="n">
        <v>38139</v>
      </c>
      <c r="B1467" s="2" t="n">
        <v>5986.2</v>
      </c>
      <c r="C1467" s="2" t="n">
        <v>66209</v>
      </c>
      <c r="D1467" s="2" t="n">
        <v>5906</v>
      </c>
      <c r="E1467" s="2" t="n">
        <v>5865</v>
      </c>
      <c r="F1467" s="2" t="n">
        <f aca="false">AVERAGE(B1408:B1467)</f>
        <v>6354.57616666667</v>
      </c>
      <c r="G1467" s="2" t="n">
        <f aca="false">AVERAGE(C1408:C1467)</f>
        <v>123062.966666667</v>
      </c>
      <c r="H1467" s="2" t="n">
        <f aca="false">SIGN(C1467-G1467)</f>
        <v>-1</v>
      </c>
      <c r="I1467" s="0" t="n">
        <f aca="false">B1467-B1466</f>
        <v>8.35999999999967</v>
      </c>
      <c r="J1467" s="0" t="n">
        <f aca="false">H1466*I1467</f>
        <v>-8.35999999999967</v>
      </c>
      <c r="K1467" s="0" t="n">
        <f aca="false">K1466+I1467*L1466</f>
        <v>8993.6899999998</v>
      </c>
      <c r="L1467" s="0" t="n">
        <f aca="false">INT(K1467*$O$1/B1467)*H1467</f>
        <v>-9</v>
      </c>
      <c r="M1467" s="0" t="n">
        <f aca="false">ABS(L1467-L1466)</f>
        <v>0</v>
      </c>
      <c r="N1467" s="0" t="n">
        <f aca="false">COUNTIF(工作表2!$A$2:$A$248,A1467)</f>
        <v>0</v>
      </c>
      <c r="P1467" s="0" t="n">
        <f aca="false">D1467-IF(N1466=1,E1466,D1466)</f>
        <v>-22</v>
      </c>
      <c r="Q1467" s="0" t="n">
        <f aca="false">H1466*P1467</f>
        <v>22</v>
      </c>
      <c r="R1467" s="0" t="n">
        <f aca="false">R1466+P1467*S1466</f>
        <v>627</v>
      </c>
      <c r="S1467" s="0" t="n">
        <f aca="false">INT(R1467*$O$1/IF(N1467=1,E1467,D1467))*H1467</f>
        <v>-0</v>
      </c>
      <c r="T1467" s="0" t="n">
        <f aca="false">IF(N1467=1,ABS(S1467)+ABS(60),ABS(S1467-S1466))</f>
        <v>0</v>
      </c>
    </row>
    <row r="1468" customFormat="false" ht="15" hidden="false" customHeight="false" outlineLevel="0" collapsed="false">
      <c r="A1468" s="1" t="n">
        <v>38140</v>
      </c>
      <c r="B1468" s="2" t="n">
        <v>5875.67</v>
      </c>
      <c r="C1468" s="2" t="n">
        <v>55470</v>
      </c>
      <c r="D1468" s="2" t="n">
        <v>5790</v>
      </c>
      <c r="E1468" s="2" t="n">
        <v>5754</v>
      </c>
      <c r="F1468" s="2" t="n">
        <f aca="false">AVERAGE(B1409:B1468)</f>
        <v>6337.92216666667</v>
      </c>
      <c r="G1468" s="2" t="n">
        <f aca="false">AVERAGE(C1409:C1468)</f>
        <v>121170.316666667</v>
      </c>
      <c r="H1468" s="2" t="n">
        <f aca="false">SIGN(C1468-G1468)</f>
        <v>-1</v>
      </c>
      <c r="I1468" s="0" t="n">
        <f aca="false">B1468-B1467</f>
        <v>-110.53</v>
      </c>
      <c r="J1468" s="0" t="n">
        <f aca="false">H1467*I1468</f>
        <v>110.53</v>
      </c>
      <c r="K1468" s="0" t="n">
        <f aca="false">K1467+I1468*L1467</f>
        <v>9988.45999999979</v>
      </c>
      <c r="L1468" s="0" t="n">
        <f aca="false">INT(K1468*$O$1/B1468)*H1468</f>
        <v>-10</v>
      </c>
      <c r="M1468" s="0" t="n">
        <f aca="false">ABS(L1468-L1467)</f>
        <v>1</v>
      </c>
      <c r="N1468" s="0" t="n">
        <f aca="false">COUNTIF(工作表2!$A$2:$A$248,A1468)</f>
        <v>0</v>
      </c>
      <c r="P1468" s="0" t="n">
        <f aca="false">D1468-IF(N1467=1,E1467,D1467)</f>
        <v>-116</v>
      </c>
      <c r="Q1468" s="0" t="n">
        <f aca="false">H1467*P1468</f>
        <v>116</v>
      </c>
      <c r="R1468" s="0" t="n">
        <f aca="false">R1467+P1468*S1467</f>
        <v>627</v>
      </c>
      <c r="S1468" s="0" t="n">
        <f aca="false">INT(R1468*$O$1/IF(N1468=1,E1468,D1468))*H1468</f>
        <v>-0</v>
      </c>
      <c r="T1468" s="0" t="n">
        <f aca="false">IF(N1468=1,ABS(S1468)+ABS(60),ABS(S1468-S1467))</f>
        <v>0</v>
      </c>
    </row>
    <row r="1469" customFormat="false" ht="15" hidden="false" customHeight="false" outlineLevel="0" collapsed="false">
      <c r="A1469" s="1" t="n">
        <v>38141</v>
      </c>
      <c r="B1469" s="2" t="n">
        <v>5671.45</v>
      </c>
      <c r="C1469" s="2" t="n">
        <v>85149</v>
      </c>
      <c r="D1469" s="2" t="n">
        <v>5580</v>
      </c>
      <c r="E1469" s="2" t="n">
        <v>5539</v>
      </c>
      <c r="F1469" s="2" t="n">
        <f aca="false">AVERAGE(B1410:B1469)</f>
        <v>6317.7945</v>
      </c>
      <c r="G1469" s="2" t="n">
        <f aca="false">AVERAGE(C1410:C1469)</f>
        <v>120431.233333333</v>
      </c>
      <c r="H1469" s="2" t="n">
        <f aca="false">SIGN(C1469-G1469)</f>
        <v>-1</v>
      </c>
      <c r="I1469" s="0" t="n">
        <f aca="false">B1469-B1468</f>
        <v>-204.22</v>
      </c>
      <c r="J1469" s="0" t="n">
        <f aca="false">H1468*I1469</f>
        <v>204.22</v>
      </c>
      <c r="K1469" s="0" t="n">
        <f aca="false">K1468+I1469*L1468</f>
        <v>12030.6599999998</v>
      </c>
      <c r="L1469" s="0" t="n">
        <f aca="false">INT(K1469*$O$1/B1469)*H1469</f>
        <v>-12</v>
      </c>
      <c r="M1469" s="0" t="n">
        <f aca="false">ABS(L1469-L1468)</f>
        <v>2</v>
      </c>
      <c r="N1469" s="0" t="n">
        <f aca="false">COUNTIF(工作表2!$A$2:$A$248,A1469)</f>
        <v>0</v>
      </c>
      <c r="P1469" s="0" t="n">
        <f aca="false">D1469-IF(N1468=1,E1468,D1468)</f>
        <v>-210</v>
      </c>
      <c r="Q1469" s="0" t="n">
        <f aca="false">H1468*P1469</f>
        <v>210</v>
      </c>
      <c r="R1469" s="0" t="n">
        <f aca="false">R1468+P1469*S1468</f>
        <v>627</v>
      </c>
      <c r="S1469" s="0" t="n">
        <f aca="false">INT(R1469*$O$1/IF(N1469=1,E1469,D1469))*H1469</f>
        <v>-0</v>
      </c>
      <c r="T1469" s="0" t="n">
        <f aca="false">IF(N1469=1,ABS(S1469)+ABS(60),ABS(S1469-S1468))</f>
        <v>0</v>
      </c>
    </row>
    <row r="1470" customFormat="false" ht="15" hidden="false" customHeight="false" outlineLevel="0" collapsed="false">
      <c r="A1470" s="1" t="n">
        <v>38142</v>
      </c>
      <c r="B1470" s="2" t="n">
        <v>5724.89</v>
      </c>
      <c r="C1470" s="2" t="n">
        <v>70490</v>
      </c>
      <c r="D1470" s="2" t="n">
        <v>5607</v>
      </c>
      <c r="E1470" s="2" t="n">
        <v>5574</v>
      </c>
      <c r="F1470" s="2" t="n">
        <f aca="false">AVERAGE(B1411:B1470)</f>
        <v>6299.872</v>
      </c>
      <c r="G1470" s="2" t="n">
        <f aca="false">AVERAGE(C1411:C1470)</f>
        <v>119171.55</v>
      </c>
      <c r="H1470" s="2" t="n">
        <f aca="false">SIGN(C1470-G1470)</f>
        <v>-1</v>
      </c>
      <c r="I1470" s="0" t="n">
        <f aca="false">B1470-B1469</f>
        <v>53.4400000000005</v>
      </c>
      <c r="J1470" s="0" t="n">
        <f aca="false">H1469*I1470</f>
        <v>-53.4400000000005</v>
      </c>
      <c r="K1470" s="0" t="n">
        <f aca="false">K1469+I1470*L1469</f>
        <v>11389.3799999998</v>
      </c>
      <c r="L1470" s="0" t="n">
        <f aca="false">INT(K1470*$O$1/B1470)*H1470</f>
        <v>-11</v>
      </c>
      <c r="M1470" s="0" t="n">
        <f aca="false">ABS(L1470-L1469)</f>
        <v>1</v>
      </c>
      <c r="N1470" s="0" t="n">
        <f aca="false">COUNTIF(工作表2!$A$2:$A$248,A1470)</f>
        <v>0</v>
      </c>
      <c r="P1470" s="0" t="n">
        <f aca="false">D1470-IF(N1469=1,E1469,D1469)</f>
        <v>27</v>
      </c>
      <c r="Q1470" s="0" t="n">
        <f aca="false">H1469*P1470</f>
        <v>-27</v>
      </c>
      <c r="R1470" s="0" t="n">
        <f aca="false">R1469+P1470*S1469</f>
        <v>627</v>
      </c>
      <c r="S1470" s="0" t="n">
        <f aca="false">INT(R1470*$O$1/IF(N1470=1,E1470,D1470))*H1470</f>
        <v>-0</v>
      </c>
      <c r="T1470" s="0" t="n">
        <f aca="false">IF(N1470=1,ABS(S1470)+ABS(60),ABS(S1470-S1469))</f>
        <v>0</v>
      </c>
    </row>
    <row r="1471" customFormat="false" ht="15" hidden="false" customHeight="false" outlineLevel="0" collapsed="false">
      <c r="A1471" s="1" t="n">
        <v>38145</v>
      </c>
      <c r="B1471" s="2" t="n">
        <v>5935.82</v>
      </c>
      <c r="C1471" s="2" t="n">
        <v>78302</v>
      </c>
      <c r="D1471" s="2" t="n">
        <v>5890</v>
      </c>
      <c r="E1471" s="2" t="n">
        <v>5839</v>
      </c>
      <c r="F1471" s="2" t="n">
        <f aca="false">AVERAGE(B1412:B1471)</f>
        <v>6288.20266666667</v>
      </c>
      <c r="G1471" s="2" t="n">
        <f aca="false">AVERAGE(C1412:C1471)</f>
        <v>117640.316666667</v>
      </c>
      <c r="H1471" s="2" t="n">
        <f aca="false">SIGN(C1471-G1471)</f>
        <v>-1</v>
      </c>
      <c r="I1471" s="0" t="n">
        <f aca="false">B1471-B1470</f>
        <v>210.929999999999</v>
      </c>
      <c r="J1471" s="0" t="n">
        <f aca="false">H1470*I1471</f>
        <v>-210.929999999999</v>
      </c>
      <c r="K1471" s="0" t="n">
        <f aca="false">K1470+I1471*L1470</f>
        <v>9069.14999999979</v>
      </c>
      <c r="L1471" s="0" t="n">
        <f aca="false">INT(K1471*$O$1/B1471)*H1471</f>
        <v>-9</v>
      </c>
      <c r="M1471" s="0" t="n">
        <f aca="false">ABS(L1471-L1470)</f>
        <v>2</v>
      </c>
      <c r="N1471" s="0" t="n">
        <f aca="false">COUNTIF(工作表2!$A$2:$A$248,A1471)</f>
        <v>0</v>
      </c>
      <c r="P1471" s="0" t="n">
        <f aca="false">D1471-IF(N1470=1,E1470,D1470)</f>
        <v>283</v>
      </c>
      <c r="Q1471" s="0" t="n">
        <f aca="false">H1470*P1471</f>
        <v>-283</v>
      </c>
      <c r="R1471" s="0" t="n">
        <f aca="false">R1470+P1471*S1470</f>
        <v>627</v>
      </c>
      <c r="S1471" s="0" t="n">
        <f aca="false">INT(R1471*$O$1/IF(N1471=1,E1471,D1471))*H1471</f>
        <v>-0</v>
      </c>
      <c r="T1471" s="0" t="n">
        <f aca="false">IF(N1471=1,ABS(S1471)+ABS(60),ABS(S1471-S1470))</f>
        <v>0</v>
      </c>
    </row>
    <row r="1472" customFormat="false" ht="15" hidden="false" customHeight="false" outlineLevel="0" collapsed="false">
      <c r="A1472" s="1" t="n">
        <v>38146</v>
      </c>
      <c r="B1472" s="2" t="n">
        <v>5986.76</v>
      </c>
      <c r="C1472" s="2" t="n">
        <v>97949</v>
      </c>
      <c r="D1472" s="2" t="n">
        <v>5981</v>
      </c>
      <c r="E1472" s="2" t="n">
        <v>5915</v>
      </c>
      <c r="F1472" s="2" t="n">
        <f aca="false">AVERAGE(B1413:B1472)</f>
        <v>6278.15333333334</v>
      </c>
      <c r="G1472" s="2" t="n">
        <f aca="false">AVERAGE(C1413:C1472)</f>
        <v>116840.666666667</v>
      </c>
      <c r="H1472" s="2" t="n">
        <f aca="false">SIGN(C1472-G1472)</f>
        <v>-1</v>
      </c>
      <c r="I1472" s="0" t="n">
        <f aca="false">B1472-B1471</f>
        <v>50.9400000000005</v>
      </c>
      <c r="J1472" s="0" t="n">
        <f aca="false">H1471*I1472</f>
        <v>-50.9400000000005</v>
      </c>
      <c r="K1472" s="0" t="n">
        <f aca="false">K1471+I1472*L1471</f>
        <v>8610.68999999979</v>
      </c>
      <c r="L1472" s="0" t="n">
        <f aca="false">INT(K1472*$O$1/B1472)*H1472</f>
        <v>-8</v>
      </c>
      <c r="M1472" s="0" t="n">
        <f aca="false">ABS(L1472-L1471)</f>
        <v>1</v>
      </c>
      <c r="N1472" s="0" t="n">
        <f aca="false">COUNTIF(工作表2!$A$2:$A$248,A1472)</f>
        <v>0</v>
      </c>
      <c r="P1472" s="0" t="n">
        <f aca="false">D1472-IF(N1471=1,E1471,D1471)</f>
        <v>91</v>
      </c>
      <c r="Q1472" s="0" t="n">
        <f aca="false">H1471*P1472</f>
        <v>-91</v>
      </c>
      <c r="R1472" s="0" t="n">
        <f aca="false">R1471+P1472*S1471</f>
        <v>627</v>
      </c>
      <c r="S1472" s="0" t="n">
        <f aca="false">INT(R1472*$O$1/IF(N1472=1,E1472,D1472))*H1472</f>
        <v>-0</v>
      </c>
      <c r="T1472" s="0" t="n">
        <f aca="false">IF(N1472=1,ABS(S1472)+ABS(60),ABS(S1472-S1471))</f>
        <v>0</v>
      </c>
    </row>
    <row r="1473" customFormat="false" ht="15" hidden="false" customHeight="false" outlineLevel="0" collapsed="false">
      <c r="A1473" s="1" t="n">
        <v>38147</v>
      </c>
      <c r="B1473" s="2" t="n">
        <v>5965.7</v>
      </c>
      <c r="C1473" s="2" t="n">
        <v>65240</v>
      </c>
      <c r="D1473" s="2" t="n">
        <v>5960</v>
      </c>
      <c r="E1473" s="2" t="n">
        <v>5933</v>
      </c>
      <c r="F1473" s="2" t="n">
        <f aca="false">AVERAGE(B1414:B1473)</f>
        <v>6267.94866666667</v>
      </c>
      <c r="G1473" s="2" t="n">
        <f aca="false">AVERAGE(C1414:C1473)</f>
        <v>115965.9</v>
      </c>
      <c r="H1473" s="2" t="n">
        <f aca="false">SIGN(C1473-G1473)</f>
        <v>-1</v>
      </c>
      <c r="I1473" s="0" t="n">
        <f aca="false">B1473-B1472</f>
        <v>-21.0600000000004</v>
      </c>
      <c r="J1473" s="0" t="n">
        <f aca="false">H1472*I1473</f>
        <v>21.0600000000004</v>
      </c>
      <c r="K1473" s="0" t="n">
        <f aca="false">K1472+I1473*L1472</f>
        <v>8779.16999999979</v>
      </c>
      <c r="L1473" s="0" t="n">
        <f aca="false">INT(K1473*$O$1/B1473)*H1473</f>
        <v>-8</v>
      </c>
      <c r="M1473" s="0" t="n">
        <f aca="false">ABS(L1473-L1472)</f>
        <v>0</v>
      </c>
      <c r="N1473" s="0" t="n">
        <f aca="false">COUNTIF(工作表2!$A$2:$A$248,A1473)</f>
        <v>0</v>
      </c>
      <c r="P1473" s="0" t="n">
        <f aca="false">D1473-IF(N1472=1,E1472,D1472)</f>
        <v>-21</v>
      </c>
      <c r="Q1473" s="0" t="n">
        <f aca="false">H1472*P1473</f>
        <v>21</v>
      </c>
      <c r="R1473" s="0" t="n">
        <f aca="false">R1472+P1473*S1472</f>
        <v>627</v>
      </c>
      <c r="S1473" s="0" t="n">
        <f aca="false">INT(R1473*$O$1/IF(N1473=1,E1473,D1473))*H1473</f>
        <v>-0</v>
      </c>
      <c r="T1473" s="0" t="n">
        <f aca="false">IF(N1473=1,ABS(S1473)+ABS(60),ABS(S1473-S1472))</f>
        <v>0</v>
      </c>
    </row>
    <row r="1474" customFormat="false" ht="15" hidden="false" customHeight="false" outlineLevel="0" collapsed="false">
      <c r="A1474" s="1" t="n">
        <v>38148</v>
      </c>
      <c r="B1474" s="2" t="n">
        <v>5867.51</v>
      </c>
      <c r="C1474" s="2" t="n">
        <v>68700</v>
      </c>
      <c r="D1474" s="2" t="n">
        <v>5840</v>
      </c>
      <c r="E1474" s="2" t="n">
        <v>5785</v>
      </c>
      <c r="F1474" s="2" t="n">
        <f aca="false">AVERAGE(B1415:B1474)</f>
        <v>6252.62333333334</v>
      </c>
      <c r="G1474" s="2" t="n">
        <f aca="false">AVERAGE(C1415:C1474)</f>
        <v>114197.8</v>
      </c>
      <c r="H1474" s="2" t="n">
        <f aca="false">SIGN(C1474-G1474)</f>
        <v>-1</v>
      </c>
      <c r="I1474" s="0" t="n">
        <f aca="false">B1474-B1473</f>
        <v>-98.1899999999996</v>
      </c>
      <c r="J1474" s="0" t="n">
        <f aca="false">H1473*I1474</f>
        <v>98.1899999999996</v>
      </c>
      <c r="K1474" s="0" t="n">
        <f aca="false">K1473+I1474*L1473</f>
        <v>9564.68999999979</v>
      </c>
      <c r="L1474" s="0" t="n">
        <f aca="false">INT(K1474*$O$1/B1474)*H1474</f>
        <v>-9</v>
      </c>
      <c r="M1474" s="0" t="n">
        <f aca="false">ABS(L1474-L1473)</f>
        <v>1</v>
      </c>
      <c r="N1474" s="0" t="n">
        <f aca="false">COUNTIF(工作表2!$A$2:$A$248,A1474)</f>
        <v>0</v>
      </c>
      <c r="P1474" s="0" t="n">
        <f aca="false">D1474-IF(N1473=1,E1473,D1473)</f>
        <v>-120</v>
      </c>
      <c r="Q1474" s="0" t="n">
        <f aca="false">H1473*P1474</f>
        <v>120</v>
      </c>
      <c r="R1474" s="0" t="n">
        <f aca="false">R1473+P1474*S1473</f>
        <v>627</v>
      </c>
      <c r="S1474" s="0" t="n">
        <f aca="false">INT(R1474*$O$1/IF(N1474=1,E1474,D1474))*H1474</f>
        <v>-0</v>
      </c>
      <c r="T1474" s="0" t="n">
        <f aca="false">IF(N1474=1,ABS(S1474)+ABS(60),ABS(S1474-S1473))</f>
        <v>0</v>
      </c>
    </row>
    <row r="1475" customFormat="false" ht="15" hidden="false" customHeight="false" outlineLevel="0" collapsed="false">
      <c r="A1475" s="1" t="n">
        <v>38149</v>
      </c>
      <c r="B1475" s="2" t="n">
        <v>5735.07</v>
      </c>
      <c r="C1475" s="2" t="n">
        <v>75338</v>
      </c>
      <c r="D1475" s="2" t="n">
        <v>5715</v>
      </c>
      <c r="E1475" s="2" t="n">
        <v>5645</v>
      </c>
      <c r="F1475" s="2" t="n">
        <f aca="false">AVERAGE(B1416:B1475)</f>
        <v>6234.623</v>
      </c>
      <c r="G1475" s="2" t="n">
        <f aca="false">AVERAGE(C1416:C1475)</f>
        <v>112753.45</v>
      </c>
      <c r="H1475" s="2" t="n">
        <f aca="false">SIGN(C1475-G1475)</f>
        <v>-1</v>
      </c>
      <c r="I1475" s="0" t="n">
        <f aca="false">B1475-B1474</f>
        <v>-132.440000000001</v>
      </c>
      <c r="J1475" s="0" t="n">
        <f aca="false">H1474*I1475</f>
        <v>132.440000000001</v>
      </c>
      <c r="K1475" s="0" t="n">
        <f aca="false">K1474+I1475*L1474</f>
        <v>10756.6499999998</v>
      </c>
      <c r="L1475" s="0" t="n">
        <f aca="false">INT(K1475*$O$1/B1475)*H1475</f>
        <v>-11</v>
      </c>
      <c r="M1475" s="0" t="n">
        <f aca="false">ABS(L1475-L1474)</f>
        <v>2</v>
      </c>
      <c r="N1475" s="0" t="n">
        <f aca="false">COUNTIF(工作表2!$A$2:$A$248,A1475)</f>
        <v>0</v>
      </c>
      <c r="P1475" s="0" t="n">
        <f aca="false">D1475-IF(N1474=1,E1474,D1474)</f>
        <v>-125</v>
      </c>
      <c r="Q1475" s="0" t="n">
        <f aca="false">H1474*P1475</f>
        <v>125</v>
      </c>
      <c r="R1475" s="0" t="n">
        <f aca="false">R1474+P1475*S1474</f>
        <v>627</v>
      </c>
      <c r="S1475" s="0" t="n">
        <f aca="false">INT(R1475*$O$1/IF(N1475=1,E1475,D1475))*H1475</f>
        <v>-0</v>
      </c>
      <c r="T1475" s="0" t="n">
        <f aca="false">IF(N1475=1,ABS(S1475)+ABS(60),ABS(S1475-S1474))</f>
        <v>0</v>
      </c>
    </row>
    <row r="1476" customFormat="false" ht="15" hidden="false" customHeight="false" outlineLevel="0" collapsed="false">
      <c r="A1476" s="1" t="n">
        <v>38152</v>
      </c>
      <c r="B1476" s="2" t="n">
        <v>5574.08</v>
      </c>
      <c r="C1476" s="2" t="n">
        <v>66816</v>
      </c>
      <c r="D1476" s="2" t="n">
        <v>5540</v>
      </c>
      <c r="E1476" s="2" t="n">
        <v>5447</v>
      </c>
      <c r="F1476" s="2" t="n">
        <f aca="false">AVERAGE(B1417:B1476)</f>
        <v>6221.52566666667</v>
      </c>
      <c r="G1476" s="2" t="n">
        <f aca="false">AVERAGE(C1417:C1476)</f>
        <v>113083.15</v>
      </c>
      <c r="H1476" s="2" t="n">
        <f aca="false">SIGN(C1476-G1476)</f>
        <v>-1</v>
      </c>
      <c r="I1476" s="0" t="n">
        <f aca="false">B1476-B1475</f>
        <v>-160.99</v>
      </c>
      <c r="J1476" s="0" t="n">
        <f aca="false">H1475*I1476</f>
        <v>160.99</v>
      </c>
      <c r="K1476" s="0" t="n">
        <f aca="false">K1475+I1476*L1475</f>
        <v>12527.5399999998</v>
      </c>
      <c r="L1476" s="0" t="n">
        <f aca="false">INT(K1476*$O$1/B1476)*H1476</f>
        <v>-13</v>
      </c>
      <c r="M1476" s="0" t="n">
        <f aca="false">ABS(L1476-L1475)</f>
        <v>2</v>
      </c>
      <c r="N1476" s="0" t="n">
        <f aca="false">COUNTIF(工作表2!$A$2:$A$248,A1476)</f>
        <v>0</v>
      </c>
      <c r="P1476" s="0" t="n">
        <f aca="false">D1476-IF(N1475=1,E1475,D1475)</f>
        <v>-175</v>
      </c>
      <c r="Q1476" s="0" t="n">
        <f aca="false">H1475*P1476</f>
        <v>175</v>
      </c>
      <c r="R1476" s="0" t="n">
        <f aca="false">R1475+P1476*S1475</f>
        <v>627</v>
      </c>
      <c r="S1476" s="0" t="n">
        <f aca="false">INT(R1476*$O$1/IF(N1476=1,E1476,D1476))*H1476</f>
        <v>-0</v>
      </c>
      <c r="T1476" s="0" t="n">
        <f aca="false">IF(N1476=1,ABS(S1476)+ABS(60),ABS(S1476-S1475))</f>
        <v>0</v>
      </c>
    </row>
    <row r="1477" customFormat="false" ht="15" hidden="false" customHeight="false" outlineLevel="0" collapsed="false">
      <c r="A1477" s="1" t="n">
        <v>38153</v>
      </c>
      <c r="B1477" s="2" t="n">
        <v>5646.49</v>
      </c>
      <c r="C1477" s="2" t="n">
        <v>66008</v>
      </c>
      <c r="D1477" s="2" t="n">
        <v>5604</v>
      </c>
      <c r="E1477" s="2" t="n">
        <v>5541</v>
      </c>
      <c r="F1477" s="2" t="n">
        <f aca="false">AVERAGE(B1418:B1477)</f>
        <v>6212.75233333333</v>
      </c>
      <c r="G1477" s="2" t="n">
        <f aca="false">AVERAGE(C1418:C1477)</f>
        <v>110030.866666667</v>
      </c>
      <c r="H1477" s="2" t="n">
        <f aca="false">SIGN(C1477-G1477)</f>
        <v>-1</v>
      </c>
      <c r="I1477" s="0" t="n">
        <f aca="false">B1477-B1476</f>
        <v>72.4099999999999</v>
      </c>
      <c r="J1477" s="0" t="n">
        <f aca="false">H1476*I1477</f>
        <v>-72.4099999999999</v>
      </c>
      <c r="K1477" s="0" t="n">
        <f aca="false">K1476+I1477*L1476</f>
        <v>11586.2099999998</v>
      </c>
      <c r="L1477" s="0" t="n">
        <f aca="false">INT(K1477*$O$1/B1477)*H1477</f>
        <v>-12</v>
      </c>
      <c r="M1477" s="0" t="n">
        <f aca="false">ABS(L1477-L1476)</f>
        <v>1</v>
      </c>
      <c r="N1477" s="0" t="n">
        <f aca="false">COUNTIF(工作表2!$A$2:$A$248,A1477)</f>
        <v>0</v>
      </c>
      <c r="P1477" s="0" t="n">
        <f aca="false">D1477-IF(N1476=1,E1476,D1476)</f>
        <v>64</v>
      </c>
      <c r="Q1477" s="0" t="n">
        <f aca="false">H1476*P1477</f>
        <v>-64</v>
      </c>
      <c r="R1477" s="0" t="n">
        <f aca="false">R1476+P1477*S1476</f>
        <v>627</v>
      </c>
      <c r="S1477" s="0" t="n">
        <f aca="false">INT(R1477*$O$1/IF(N1477=1,E1477,D1477))*H1477</f>
        <v>-0</v>
      </c>
      <c r="T1477" s="0" t="n">
        <f aca="false">IF(N1477=1,ABS(S1477)+ABS(60),ABS(S1477-S1476))</f>
        <v>0</v>
      </c>
    </row>
    <row r="1478" customFormat="false" ht="15" hidden="false" customHeight="false" outlineLevel="0" collapsed="false">
      <c r="A1478" s="1" t="n">
        <v>38154</v>
      </c>
      <c r="B1478" s="2" t="n">
        <v>5560.16</v>
      </c>
      <c r="C1478" s="2" t="n">
        <v>64343</v>
      </c>
      <c r="D1478" s="2" t="n">
        <v>5560</v>
      </c>
      <c r="E1478" s="2" t="n">
        <v>5450</v>
      </c>
      <c r="F1478" s="2" t="n">
        <f aca="false">AVERAGE(B1419:B1478)</f>
        <v>6201.86233333333</v>
      </c>
      <c r="G1478" s="2" t="n">
        <f aca="false">AVERAGE(C1419:C1478)</f>
        <v>108721.966666667</v>
      </c>
      <c r="H1478" s="2" t="n">
        <f aca="false">SIGN(C1478-G1478)</f>
        <v>-1</v>
      </c>
      <c r="I1478" s="0" t="n">
        <f aca="false">B1478-B1477</f>
        <v>-86.3299999999999</v>
      </c>
      <c r="J1478" s="0" t="n">
        <f aca="false">H1477*I1478</f>
        <v>86.3299999999999</v>
      </c>
      <c r="K1478" s="0" t="n">
        <f aca="false">K1477+I1478*L1477</f>
        <v>12622.1699999998</v>
      </c>
      <c r="L1478" s="0" t="n">
        <f aca="false">INT(K1478*$O$1/B1478)*H1478</f>
        <v>-13</v>
      </c>
      <c r="M1478" s="0" t="n">
        <f aca="false">ABS(L1478-L1477)</f>
        <v>1</v>
      </c>
      <c r="N1478" s="0" t="n">
        <f aca="false">COUNTIF(工作表2!$A$2:$A$248,A1478)</f>
        <v>1</v>
      </c>
      <c r="P1478" s="0" t="n">
        <f aca="false">D1478-IF(N1477=1,E1477,D1477)</f>
        <v>-44</v>
      </c>
      <c r="Q1478" s="0" t="n">
        <f aca="false">H1477*P1478</f>
        <v>44</v>
      </c>
      <c r="R1478" s="0" t="n">
        <f aca="false">R1477+P1478*S1477</f>
        <v>627</v>
      </c>
      <c r="S1478" s="0" t="n">
        <f aca="false">INT(R1478*$O$1/IF(N1478=1,E1478,D1478))*H1478</f>
        <v>-0</v>
      </c>
      <c r="T1478" s="0" t="n">
        <f aca="false">IF(N1478=1,ABS(S1478)+ABS(60),ABS(S1478-S1477))</f>
        <v>60</v>
      </c>
    </row>
    <row r="1479" customFormat="false" ht="15" hidden="false" customHeight="false" outlineLevel="0" collapsed="false">
      <c r="A1479" s="1" t="n">
        <v>38155</v>
      </c>
      <c r="B1479" s="2" t="n">
        <v>5664.35</v>
      </c>
      <c r="C1479" s="2" t="n">
        <v>80705</v>
      </c>
      <c r="D1479" s="2" t="n">
        <v>5607</v>
      </c>
      <c r="E1479" s="2" t="n">
        <v>5563</v>
      </c>
      <c r="F1479" s="2" t="n">
        <f aca="false">AVERAGE(B1420:B1479)</f>
        <v>6193.656</v>
      </c>
      <c r="G1479" s="2" t="n">
        <f aca="false">AVERAGE(C1420:C1479)</f>
        <v>108079.116666667</v>
      </c>
      <c r="H1479" s="2" t="n">
        <f aca="false">SIGN(C1479-G1479)</f>
        <v>-1</v>
      </c>
      <c r="I1479" s="0" t="n">
        <f aca="false">B1479-B1478</f>
        <v>104.190000000001</v>
      </c>
      <c r="J1479" s="0" t="n">
        <f aca="false">H1478*I1479</f>
        <v>-104.190000000001</v>
      </c>
      <c r="K1479" s="0" t="n">
        <f aca="false">K1478+I1479*L1478</f>
        <v>11267.6999999998</v>
      </c>
      <c r="L1479" s="0" t="n">
        <f aca="false">INT(K1479*$O$1/B1479)*H1479</f>
        <v>-11</v>
      </c>
      <c r="M1479" s="0" t="n">
        <f aca="false">ABS(L1479-L1478)</f>
        <v>2</v>
      </c>
      <c r="N1479" s="0" t="n">
        <f aca="false">COUNTIF(工作表2!$A$2:$A$248,A1479)</f>
        <v>0</v>
      </c>
      <c r="P1479" s="0" t="n">
        <f aca="false">D1479-IF(N1478=1,E1478,D1478)</f>
        <v>157</v>
      </c>
      <c r="Q1479" s="0" t="n">
        <f aca="false">H1478*P1479</f>
        <v>-157</v>
      </c>
      <c r="R1479" s="0" t="n">
        <f aca="false">R1478+P1479*S1478</f>
        <v>627</v>
      </c>
      <c r="S1479" s="0" t="n">
        <f aca="false">INT(R1479*$O$1/IF(N1479=1,E1479,D1479))*H1479</f>
        <v>-0</v>
      </c>
      <c r="T1479" s="0" t="n">
        <f aca="false">IF(N1479=1,ABS(S1479)+ABS(60),ABS(S1479-S1478))</f>
        <v>0</v>
      </c>
    </row>
    <row r="1480" customFormat="false" ht="15" hidden="false" customHeight="false" outlineLevel="0" collapsed="false">
      <c r="A1480" s="1" t="n">
        <v>38156</v>
      </c>
      <c r="B1480" s="2" t="n">
        <v>5569.29</v>
      </c>
      <c r="C1480" s="2" t="n">
        <v>56435</v>
      </c>
      <c r="D1480" s="2" t="n">
        <v>5463</v>
      </c>
      <c r="E1480" s="2" t="n">
        <v>5410</v>
      </c>
      <c r="F1480" s="2" t="n">
        <f aca="false">AVERAGE(B1421:B1480)</f>
        <v>6184.26716666667</v>
      </c>
      <c r="G1480" s="2" t="n">
        <f aca="false">AVERAGE(C1421:C1480)</f>
        <v>107389.933333333</v>
      </c>
      <c r="H1480" s="2" t="n">
        <f aca="false">SIGN(C1480-G1480)</f>
        <v>-1</v>
      </c>
      <c r="I1480" s="0" t="n">
        <f aca="false">B1480-B1479</f>
        <v>-95.0600000000004</v>
      </c>
      <c r="J1480" s="0" t="n">
        <f aca="false">H1479*I1480</f>
        <v>95.0600000000004</v>
      </c>
      <c r="K1480" s="0" t="n">
        <f aca="false">K1479+I1480*L1479</f>
        <v>12313.3599999998</v>
      </c>
      <c r="L1480" s="0" t="n">
        <f aca="false">INT(K1480*$O$1/B1480)*H1480</f>
        <v>-13</v>
      </c>
      <c r="M1480" s="0" t="n">
        <f aca="false">ABS(L1480-L1479)</f>
        <v>2</v>
      </c>
      <c r="N1480" s="0" t="n">
        <f aca="false">COUNTIF(工作表2!$A$2:$A$248,A1480)</f>
        <v>0</v>
      </c>
      <c r="P1480" s="0" t="n">
        <f aca="false">D1480-IF(N1479=1,E1479,D1479)</f>
        <v>-144</v>
      </c>
      <c r="Q1480" s="0" t="n">
        <f aca="false">H1479*P1480</f>
        <v>144</v>
      </c>
      <c r="R1480" s="0" t="n">
        <f aca="false">R1479+P1480*S1479</f>
        <v>627</v>
      </c>
      <c r="S1480" s="0" t="n">
        <f aca="false">INT(R1480*$O$1/IF(N1480=1,E1480,D1480))*H1480</f>
        <v>-0</v>
      </c>
      <c r="T1480" s="0" t="n">
        <f aca="false">IF(N1480=1,ABS(S1480)+ABS(60),ABS(S1480-S1479))</f>
        <v>0</v>
      </c>
    </row>
    <row r="1481" customFormat="false" ht="15" hidden="false" customHeight="false" outlineLevel="0" collapsed="false">
      <c r="A1481" s="1" t="n">
        <v>38159</v>
      </c>
      <c r="B1481" s="2" t="n">
        <v>5556.54</v>
      </c>
      <c r="C1481" s="2" t="n">
        <v>52672</v>
      </c>
      <c r="D1481" s="2" t="n">
        <v>5538</v>
      </c>
      <c r="E1481" s="2" t="n">
        <v>5470</v>
      </c>
      <c r="F1481" s="2" t="n">
        <f aca="false">AVERAGE(B1422:B1481)</f>
        <v>6168.97433333333</v>
      </c>
      <c r="G1481" s="2" t="n">
        <f aca="false">AVERAGE(C1422:C1481)</f>
        <v>106393.933333333</v>
      </c>
      <c r="H1481" s="2" t="n">
        <f aca="false">SIGN(C1481-G1481)</f>
        <v>-1</v>
      </c>
      <c r="I1481" s="0" t="n">
        <f aca="false">B1481-B1480</f>
        <v>-12.75</v>
      </c>
      <c r="J1481" s="0" t="n">
        <f aca="false">H1480*I1481</f>
        <v>12.75</v>
      </c>
      <c r="K1481" s="0" t="n">
        <f aca="false">K1480+I1481*L1480</f>
        <v>12479.1099999998</v>
      </c>
      <c r="L1481" s="0" t="n">
        <f aca="false">INT(K1481*$O$1/B1481)*H1481</f>
        <v>-13</v>
      </c>
      <c r="M1481" s="0" t="n">
        <f aca="false">ABS(L1481-L1480)</f>
        <v>0</v>
      </c>
      <c r="N1481" s="0" t="n">
        <f aca="false">COUNTIF(工作表2!$A$2:$A$248,A1481)</f>
        <v>0</v>
      </c>
      <c r="P1481" s="0" t="n">
        <f aca="false">D1481-IF(N1480=1,E1480,D1480)</f>
        <v>75</v>
      </c>
      <c r="Q1481" s="0" t="n">
        <f aca="false">H1480*P1481</f>
        <v>-75</v>
      </c>
      <c r="R1481" s="0" t="n">
        <f aca="false">R1480+P1481*S1480</f>
        <v>627</v>
      </c>
      <c r="S1481" s="0" t="n">
        <f aca="false">INT(R1481*$O$1/IF(N1481=1,E1481,D1481))*H1481</f>
        <v>-0</v>
      </c>
      <c r="T1481" s="0" t="n">
        <f aca="false">IF(N1481=1,ABS(S1481)+ABS(60),ABS(S1481-S1480))</f>
        <v>0</v>
      </c>
    </row>
    <row r="1482" customFormat="false" ht="15" hidden="false" customHeight="false" outlineLevel="0" collapsed="false">
      <c r="A1482" s="1" t="n">
        <v>38161</v>
      </c>
      <c r="B1482" s="2" t="n">
        <v>5729.3</v>
      </c>
      <c r="C1482" s="2" t="n">
        <v>85497</v>
      </c>
      <c r="D1482" s="2" t="n">
        <v>5660</v>
      </c>
      <c r="E1482" s="2" t="n">
        <v>5614</v>
      </c>
      <c r="F1482" s="2" t="n">
        <f aca="false">AVERAGE(B1423:B1482)</f>
        <v>6156.2175</v>
      </c>
      <c r="G1482" s="2" t="n">
        <f aca="false">AVERAGE(C1423:C1482)</f>
        <v>105418.716666667</v>
      </c>
      <c r="H1482" s="2" t="n">
        <f aca="false">SIGN(C1482-G1482)</f>
        <v>-1</v>
      </c>
      <c r="I1482" s="0" t="n">
        <f aca="false">B1482-B1481</f>
        <v>172.76</v>
      </c>
      <c r="J1482" s="0" t="n">
        <f aca="false">H1481*I1482</f>
        <v>-172.76</v>
      </c>
      <c r="K1482" s="0" t="n">
        <f aca="false">K1481+I1482*L1481</f>
        <v>10233.2299999998</v>
      </c>
      <c r="L1482" s="0" t="n">
        <f aca="false">INT(K1482*$O$1/B1482)*H1482</f>
        <v>-10</v>
      </c>
      <c r="M1482" s="0" t="n">
        <f aca="false">ABS(L1482-L1481)</f>
        <v>3</v>
      </c>
      <c r="N1482" s="0" t="n">
        <f aca="false">COUNTIF(工作表2!$A$2:$A$248,A1482)</f>
        <v>0</v>
      </c>
      <c r="P1482" s="0" t="n">
        <f aca="false">D1482-IF(N1481=1,E1481,D1481)</f>
        <v>122</v>
      </c>
      <c r="Q1482" s="0" t="n">
        <f aca="false">H1481*P1482</f>
        <v>-122</v>
      </c>
      <c r="R1482" s="0" t="n">
        <f aca="false">R1481+P1482*S1481</f>
        <v>627</v>
      </c>
      <c r="S1482" s="0" t="n">
        <f aca="false">INT(R1482*$O$1/IF(N1482=1,E1482,D1482))*H1482</f>
        <v>-0</v>
      </c>
      <c r="T1482" s="0" t="n">
        <f aca="false">IF(N1482=1,ABS(S1482)+ABS(60),ABS(S1482-S1481))</f>
        <v>0</v>
      </c>
    </row>
    <row r="1483" customFormat="false" ht="15" hidden="false" customHeight="false" outlineLevel="0" collapsed="false">
      <c r="A1483" s="1" t="n">
        <v>38162</v>
      </c>
      <c r="B1483" s="2" t="n">
        <v>5779.09</v>
      </c>
      <c r="C1483" s="2" t="n">
        <v>72917</v>
      </c>
      <c r="D1483" s="2" t="n">
        <v>5712</v>
      </c>
      <c r="E1483" s="2" t="n">
        <v>5649</v>
      </c>
      <c r="F1483" s="2" t="n">
        <f aca="false">AVERAGE(B1424:B1483)</f>
        <v>6143.8325</v>
      </c>
      <c r="G1483" s="2" t="n">
        <f aca="false">AVERAGE(C1424:C1483)</f>
        <v>104367.566666667</v>
      </c>
      <c r="H1483" s="2" t="n">
        <f aca="false">SIGN(C1483-G1483)</f>
        <v>-1</v>
      </c>
      <c r="I1483" s="0" t="n">
        <f aca="false">B1483-B1482</f>
        <v>49.79</v>
      </c>
      <c r="J1483" s="0" t="n">
        <f aca="false">H1482*I1483</f>
        <v>-49.79</v>
      </c>
      <c r="K1483" s="0" t="n">
        <f aca="false">K1482+I1483*L1482</f>
        <v>9735.32999999979</v>
      </c>
      <c r="L1483" s="0" t="n">
        <f aca="false">INT(K1483*$O$1/B1483)*H1483</f>
        <v>-10</v>
      </c>
      <c r="M1483" s="0" t="n">
        <f aca="false">ABS(L1483-L1482)</f>
        <v>0</v>
      </c>
      <c r="N1483" s="0" t="n">
        <f aca="false">COUNTIF(工作表2!$A$2:$A$248,A1483)</f>
        <v>0</v>
      </c>
      <c r="P1483" s="0" t="n">
        <f aca="false">D1483-IF(N1482=1,E1482,D1482)</f>
        <v>52</v>
      </c>
      <c r="Q1483" s="0" t="n">
        <f aca="false">H1482*P1483</f>
        <v>-52</v>
      </c>
      <c r="R1483" s="0" t="n">
        <f aca="false">R1482+P1483*S1482</f>
        <v>627</v>
      </c>
      <c r="S1483" s="0" t="n">
        <f aca="false">INT(R1483*$O$1/IF(N1483=1,E1483,D1483))*H1483</f>
        <v>-0</v>
      </c>
      <c r="T1483" s="0" t="n">
        <f aca="false">IF(N1483=1,ABS(S1483)+ABS(60),ABS(S1483-S1482))</f>
        <v>0</v>
      </c>
    </row>
    <row r="1484" customFormat="false" ht="15" hidden="false" customHeight="false" outlineLevel="0" collapsed="false">
      <c r="A1484" s="1" t="n">
        <v>38163</v>
      </c>
      <c r="B1484" s="2" t="n">
        <v>5802.55</v>
      </c>
      <c r="C1484" s="2" t="n">
        <v>75277</v>
      </c>
      <c r="D1484" s="2" t="n">
        <v>5735</v>
      </c>
      <c r="E1484" s="2" t="n">
        <v>5685</v>
      </c>
      <c r="F1484" s="2" t="n">
        <f aca="false">AVERAGE(B1425:B1484)</f>
        <v>6131.81683333333</v>
      </c>
      <c r="G1484" s="2" t="n">
        <f aca="false">AVERAGE(C1425:C1484)</f>
        <v>103485.633333333</v>
      </c>
      <c r="H1484" s="2" t="n">
        <f aca="false">SIGN(C1484-G1484)</f>
        <v>-1</v>
      </c>
      <c r="I1484" s="0" t="n">
        <f aca="false">B1484-B1483</f>
        <v>23.46</v>
      </c>
      <c r="J1484" s="0" t="n">
        <f aca="false">H1483*I1484</f>
        <v>-23.46</v>
      </c>
      <c r="K1484" s="0" t="n">
        <f aca="false">K1483+I1484*L1483</f>
        <v>9500.72999999979</v>
      </c>
      <c r="L1484" s="0" t="n">
        <f aca="false">INT(K1484*$O$1/B1484)*H1484</f>
        <v>-9</v>
      </c>
      <c r="M1484" s="0" t="n">
        <f aca="false">ABS(L1484-L1483)</f>
        <v>1</v>
      </c>
      <c r="N1484" s="0" t="n">
        <f aca="false">COUNTIF(工作表2!$A$2:$A$248,A1484)</f>
        <v>0</v>
      </c>
      <c r="P1484" s="0" t="n">
        <f aca="false">D1484-IF(N1483=1,E1483,D1483)</f>
        <v>23</v>
      </c>
      <c r="Q1484" s="0" t="n">
        <f aca="false">H1483*P1484</f>
        <v>-23</v>
      </c>
      <c r="R1484" s="0" t="n">
        <f aca="false">R1483+P1484*S1483</f>
        <v>627</v>
      </c>
      <c r="S1484" s="0" t="n">
        <f aca="false">INT(R1484*$O$1/IF(N1484=1,E1484,D1484))*H1484</f>
        <v>-0</v>
      </c>
      <c r="T1484" s="0" t="n">
        <f aca="false">IF(N1484=1,ABS(S1484)+ABS(60),ABS(S1484-S1483))</f>
        <v>0</v>
      </c>
    </row>
    <row r="1485" customFormat="false" ht="15" hidden="false" customHeight="false" outlineLevel="0" collapsed="false">
      <c r="A1485" s="1" t="n">
        <v>38166</v>
      </c>
      <c r="B1485" s="2" t="n">
        <v>5709.84</v>
      </c>
      <c r="C1485" s="2" t="n">
        <v>56227</v>
      </c>
      <c r="D1485" s="2" t="n">
        <v>5615</v>
      </c>
      <c r="E1485" s="2" t="n">
        <v>5570</v>
      </c>
      <c r="F1485" s="2" t="n">
        <f aca="false">AVERAGE(B1426:B1485)</f>
        <v>6117.8885</v>
      </c>
      <c r="G1485" s="2" t="n">
        <f aca="false">AVERAGE(C1426:C1485)</f>
        <v>102415.15</v>
      </c>
      <c r="H1485" s="2" t="n">
        <f aca="false">SIGN(C1485-G1485)</f>
        <v>-1</v>
      </c>
      <c r="I1485" s="0" t="n">
        <f aca="false">B1485-B1484</f>
        <v>-92.71</v>
      </c>
      <c r="J1485" s="0" t="n">
        <f aca="false">H1484*I1485</f>
        <v>92.71</v>
      </c>
      <c r="K1485" s="0" t="n">
        <f aca="false">K1484+I1485*L1484</f>
        <v>10335.1199999998</v>
      </c>
      <c r="L1485" s="0" t="n">
        <f aca="false">INT(K1485*$O$1/B1485)*H1485</f>
        <v>-10</v>
      </c>
      <c r="M1485" s="0" t="n">
        <f aca="false">ABS(L1485-L1484)</f>
        <v>1</v>
      </c>
      <c r="N1485" s="0" t="n">
        <f aca="false">COUNTIF(工作表2!$A$2:$A$248,A1485)</f>
        <v>0</v>
      </c>
      <c r="P1485" s="0" t="n">
        <f aca="false">D1485-IF(N1484=1,E1484,D1484)</f>
        <v>-120</v>
      </c>
      <c r="Q1485" s="0" t="n">
        <f aca="false">H1484*P1485</f>
        <v>120</v>
      </c>
      <c r="R1485" s="0" t="n">
        <f aca="false">R1484+P1485*S1484</f>
        <v>627</v>
      </c>
      <c r="S1485" s="0" t="n">
        <f aca="false">INT(R1485*$O$1/IF(N1485=1,E1485,D1485))*H1485</f>
        <v>-0</v>
      </c>
      <c r="T1485" s="0" t="n">
        <f aca="false">IF(N1485=1,ABS(S1485)+ABS(60),ABS(S1485-S1484))</f>
        <v>0</v>
      </c>
    </row>
    <row r="1486" customFormat="false" ht="15" hidden="false" customHeight="false" outlineLevel="0" collapsed="false">
      <c r="A1486" s="1" t="n">
        <v>38167</v>
      </c>
      <c r="B1486" s="2" t="n">
        <v>5741.52</v>
      </c>
      <c r="C1486" s="2" t="n">
        <v>48198</v>
      </c>
      <c r="D1486" s="2" t="n">
        <v>5644</v>
      </c>
      <c r="E1486" s="2" t="n">
        <v>5595</v>
      </c>
      <c r="F1486" s="2" t="n">
        <f aca="false">AVERAGE(B1427:B1486)</f>
        <v>6102.20166666667</v>
      </c>
      <c r="G1486" s="2" t="n">
        <f aca="false">AVERAGE(C1427:C1486)</f>
        <v>100707.066666667</v>
      </c>
      <c r="H1486" s="2" t="n">
        <f aca="false">SIGN(C1486-G1486)</f>
        <v>-1</v>
      </c>
      <c r="I1486" s="0" t="n">
        <f aca="false">B1486-B1485</f>
        <v>31.6800000000003</v>
      </c>
      <c r="J1486" s="0" t="n">
        <f aca="false">H1485*I1486</f>
        <v>-31.6800000000003</v>
      </c>
      <c r="K1486" s="0" t="n">
        <f aca="false">K1485+I1486*L1485</f>
        <v>10018.3199999998</v>
      </c>
      <c r="L1486" s="0" t="n">
        <f aca="false">INT(K1486*$O$1/B1486)*H1486</f>
        <v>-10</v>
      </c>
      <c r="M1486" s="0" t="n">
        <f aca="false">ABS(L1486-L1485)</f>
        <v>0</v>
      </c>
      <c r="N1486" s="0" t="n">
        <f aca="false">COUNTIF(工作表2!$A$2:$A$248,A1486)</f>
        <v>0</v>
      </c>
      <c r="P1486" s="0" t="n">
        <f aca="false">D1486-IF(N1485=1,E1485,D1485)</f>
        <v>29</v>
      </c>
      <c r="Q1486" s="0" t="n">
        <f aca="false">H1485*P1486</f>
        <v>-29</v>
      </c>
      <c r="R1486" s="0" t="n">
        <f aca="false">R1485+P1486*S1485</f>
        <v>627</v>
      </c>
      <c r="S1486" s="0" t="n">
        <f aca="false">INT(R1486*$O$1/IF(N1486=1,E1486,D1486))*H1486</f>
        <v>-0</v>
      </c>
      <c r="T1486" s="0" t="n">
        <f aca="false">IF(N1486=1,ABS(S1486)+ABS(60),ABS(S1486-S1485))</f>
        <v>0</v>
      </c>
    </row>
    <row r="1487" customFormat="false" ht="15" hidden="false" customHeight="false" outlineLevel="0" collapsed="false">
      <c r="A1487" s="1" t="n">
        <v>38168</v>
      </c>
      <c r="B1487" s="2" t="n">
        <v>5839.44</v>
      </c>
      <c r="C1487" s="2" t="n">
        <v>76807</v>
      </c>
      <c r="D1487" s="2" t="n">
        <v>5750</v>
      </c>
      <c r="E1487" s="2" t="n">
        <v>5700</v>
      </c>
      <c r="F1487" s="2" t="n">
        <f aca="false">AVERAGE(B1428:B1487)</f>
        <v>6088.93333333333</v>
      </c>
      <c r="G1487" s="2" t="n">
        <f aca="false">AVERAGE(C1428:C1487)</f>
        <v>99320.6</v>
      </c>
      <c r="H1487" s="2" t="n">
        <f aca="false">SIGN(C1487-G1487)</f>
        <v>-1</v>
      </c>
      <c r="I1487" s="0" t="n">
        <f aca="false">B1487-B1486</f>
        <v>97.9199999999992</v>
      </c>
      <c r="J1487" s="0" t="n">
        <f aca="false">H1486*I1487</f>
        <v>-97.9199999999992</v>
      </c>
      <c r="K1487" s="0" t="n">
        <f aca="false">K1486+I1487*L1486</f>
        <v>9039.11999999979</v>
      </c>
      <c r="L1487" s="0" t="n">
        <f aca="false">INT(K1487*$O$1/B1487)*H1487</f>
        <v>-9</v>
      </c>
      <c r="M1487" s="0" t="n">
        <f aca="false">ABS(L1487-L1486)</f>
        <v>1</v>
      </c>
      <c r="N1487" s="0" t="n">
        <f aca="false">COUNTIF(工作表2!$A$2:$A$248,A1487)</f>
        <v>0</v>
      </c>
      <c r="P1487" s="0" t="n">
        <f aca="false">D1487-IF(N1486=1,E1486,D1486)</f>
        <v>106</v>
      </c>
      <c r="Q1487" s="0" t="n">
        <f aca="false">H1486*P1487</f>
        <v>-106</v>
      </c>
      <c r="R1487" s="0" t="n">
        <f aca="false">R1486+P1487*S1486</f>
        <v>627</v>
      </c>
      <c r="S1487" s="0" t="n">
        <f aca="false">INT(R1487*$O$1/IF(N1487=1,E1487,D1487))*H1487</f>
        <v>-0</v>
      </c>
      <c r="T1487" s="0" t="n">
        <f aca="false">IF(N1487=1,ABS(S1487)+ABS(60),ABS(S1487-S1486))</f>
        <v>0</v>
      </c>
    </row>
    <row r="1488" customFormat="false" ht="15" hidden="false" customHeight="false" outlineLevel="0" collapsed="false">
      <c r="A1488" s="1" t="n">
        <v>38169</v>
      </c>
      <c r="B1488" s="2" t="n">
        <v>5836.91</v>
      </c>
      <c r="C1488" s="2" t="n">
        <v>68875</v>
      </c>
      <c r="D1488" s="2" t="n">
        <v>5765</v>
      </c>
      <c r="E1488" s="2" t="n">
        <v>5710</v>
      </c>
      <c r="F1488" s="2" t="n">
        <f aca="false">AVERAGE(B1429:B1488)</f>
        <v>6075.43616666667</v>
      </c>
      <c r="G1488" s="2" t="n">
        <f aca="false">AVERAGE(C1429:C1488)</f>
        <v>98811.9666666667</v>
      </c>
      <c r="H1488" s="2" t="n">
        <f aca="false">SIGN(C1488-G1488)</f>
        <v>-1</v>
      </c>
      <c r="I1488" s="0" t="n">
        <f aca="false">B1488-B1487</f>
        <v>-2.52999999999975</v>
      </c>
      <c r="J1488" s="0" t="n">
        <f aca="false">H1487*I1488</f>
        <v>2.52999999999975</v>
      </c>
      <c r="K1488" s="0" t="n">
        <f aca="false">K1487+I1488*L1487</f>
        <v>9061.88999999979</v>
      </c>
      <c r="L1488" s="0" t="n">
        <f aca="false">INT(K1488*$O$1/B1488)*H1488</f>
        <v>-9</v>
      </c>
      <c r="M1488" s="0" t="n">
        <f aca="false">ABS(L1488-L1487)</f>
        <v>0</v>
      </c>
      <c r="N1488" s="0" t="n">
        <f aca="false">COUNTIF(工作表2!$A$2:$A$248,A1488)</f>
        <v>0</v>
      </c>
      <c r="P1488" s="0" t="n">
        <f aca="false">D1488-IF(N1487=1,E1487,D1487)</f>
        <v>15</v>
      </c>
      <c r="Q1488" s="0" t="n">
        <f aca="false">H1487*P1488</f>
        <v>-15</v>
      </c>
      <c r="R1488" s="0" t="n">
        <f aca="false">R1487+P1488*S1487</f>
        <v>627</v>
      </c>
      <c r="S1488" s="0" t="n">
        <f aca="false">INT(R1488*$O$1/IF(N1488=1,E1488,D1488))*H1488</f>
        <v>-0</v>
      </c>
      <c r="T1488" s="0" t="n">
        <f aca="false">IF(N1488=1,ABS(S1488)+ABS(60),ABS(S1488-S1487))</f>
        <v>0</v>
      </c>
    </row>
    <row r="1489" customFormat="false" ht="15" hidden="false" customHeight="false" outlineLevel="0" collapsed="false">
      <c r="A1489" s="1" t="n">
        <v>38170</v>
      </c>
      <c r="B1489" s="2" t="n">
        <v>5746.7</v>
      </c>
      <c r="C1489" s="2" t="n">
        <v>52822</v>
      </c>
      <c r="D1489" s="2" t="n">
        <v>5655</v>
      </c>
      <c r="E1489" s="2" t="n">
        <v>5600</v>
      </c>
      <c r="F1489" s="2" t="n">
        <f aca="false">AVERAGE(B1430:B1489)</f>
        <v>6060.00016666667</v>
      </c>
      <c r="G1489" s="2" t="n">
        <f aca="false">AVERAGE(C1430:C1489)</f>
        <v>97891.3666666667</v>
      </c>
      <c r="H1489" s="2" t="n">
        <f aca="false">SIGN(C1489-G1489)</f>
        <v>-1</v>
      </c>
      <c r="I1489" s="0" t="n">
        <f aca="false">B1489-B1488</f>
        <v>-90.21</v>
      </c>
      <c r="J1489" s="0" t="n">
        <f aca="false">H1488*I1489</f>
        <v>90.21</v>
      </c>
      <c r="K1489" s="0" t="n">
        <f aca="false">K1488+I1489*L1488</f>
        <v>9873.77999999979</v>
      </c>
      <c r="L1489" s="0" t="n">
        <f aca="false">INT(K1489*$O$1/B1489)*H1489</f>
        <v>-10</v>
      </c>
      <c r="M1489" s="0" t="n">
        <f aca="false">ABS(L1489-L1488)</f>
        <v>1</v>
      </c>
      <c r="N1489" s="0" t="n">
        <f aca="false">COUNTIF(工作表2!$A$2:$A$248,A1489)</f>
        <v>0</v>
      </c>
      <c r="P1489" s="0" t="n">
        <f aca="false">D1489-IF(N1488=1,E1488,D1488)</f>
        <v>-110</v>
      </c>
      <c r="Q1489" s="0" t="n">
        <f aca="false">H1488*P1489</f>
        <v>110</v>
      </c>
      <c r="R1489" s="0" t="n">
        <f aca="false">R1488+P1489*S1488</f>
        <v>627</v>
      </c>
      <c r="S1489" s="0" t="n">
        <f aca="false">INT(R1489*$O$1/IF(N1489=1,E1489,D1489))*H1489</f>
        <v>-0</v>
      </c>
      <c r="T1489" s="0" t="n">
        <f aca="false">IF(N1489=1,ABS(S1489)+ABS(60),ABS(S1489-S1488))</f>
        <v>0</v>
      </c>
    </row>
    <row r="1490" customFormat="false" ht="15" hidden="false" customHeight="false" outlineLevel="0" collapsed="false">
      <c r="A1490" s="1" t="n">
        <v>38173</v>
      </c>
      <c r="B1490" s="2" t="n">
        <v>5659.78</v>
      </c>
      <c r="C1490" s="2" t="n">
        <v>43861</v>
      </c>
      <c r="D1490" s="2" t="n">
        <v>5597</v>
      </c>
      <c r="E1490" s="2" t="n">
        <v>5548</v>
      </c>
      <c r="F1490" s="2" t="n">
        <f aca="false">AVERAGE(B1431:B1490)</f>
        <v>6043.9905</v>
      </c>
      <c r="G1490" s="2" t="n">
        <f aca="false">AVERAGE(C1431:C1490)</f>
        <v>96800.6666666667</v>
      </c>
      <c r="H1490" s="2" t="n">
        <f aca="false">SIGN(C1490-G1490)</f>
        <v>-1</v>
      </c>
      <c r="I1490" s="0" t="n">
        <f aca="false">B1490-B1489</f>
        <v>-86.9200000000001</v>
      </c>
      <c r="J1490" s="0" t="n">
        <f aca="false">H1489*I1490</f>
        <v>86.9200000000001</v>
      </c>
      <c r="K1490" s="0" t="n">
        <f aca="false">K1489+I1490*L1489</f>
        <v>10742.9799999998</v>
      </c>
      <c r="L1490" s="0" t="n">
        <f aca="false">INT(K1490*$O$1/B1490)*H1490</f>
        <v>-11</v>
      </c>
      <c r="M1490" s="0" t="n">
        <f aca="false">ABS(L1490-L1489)</f>
        <v>1</v>
      </c>
      <c r="N1490" s="0" t="n">
        <f aca="false">COUNTIF(工作表2!$A$2:$A$248,A1490)</f>
        <v>0</v>
      </c>
      <c r="P1490" s="0" t="n">
        <f aca="false">D1490-IF(N1489=1,E1489,D1489)</f>
        <v>-58</v>
      </c>
      <c r="Q1490" s="0" t="n">
        <f aca="false">H1489*P1490</f>
        <v>58</v>
      </c>
      <c r="R1490" s="0" t="n">
        <f aca="false">R1489+P1490*S1489</f>
        <v>627</v>
      </c>
      <c r="S1490" s="0" t="n">
        <f aca="false">INT(R1490*$O$1/IF(N1490=1,E1490,D1490))*H1490</f>
        <v>-0</v>
      </c>
      <c r="T1490" s="0" t="n">
        <f aca="false">IF(N1490=1,ABS(S1490)+ABS(60),ABS(S1490-S1489))</f>
        <v>0</v>
      </c>
    </row>
    <row r="1491" customFormat="false" ht="15" hidden="false" customHeight="false" outlineLevel="0" collapsed="false">
      <c r="A1491" s="1" t="n">
        <v>38174</v>
      </c>
      <c r="B1491" s="2" t="n">
        <v>5733.57</v>
      </c>
      <c r="C1491" s="2" t="n">
        <v>41174</v>
      </c>
      <c r="D1491" s="2" t="n">
        <v>5667</v>
      </c>
      <c r="E1491" s="2" t="n">
        <v>5615</v>
      </c>
      <c r="F1491" s="2" t="n">
        <f aca="false">AVERAGE(B1432:B1491)</f>
        <v>6026.587</v>
      </c>
      <c r="G1491" s="2" t="n">
        <f aca="false">AVERAGE(C1432:C1491)</f>
        <v>94877.6833333333</v>
      </c>
      <c r="H1491" s="2" t="n">
        <f aca="false">SIGN(C1491-G1491)</f>
        <v>-1</v>
      </c>
      <c r="I1491" s="0" t="n">
        <f aca="false">B1491-B1490</f>
        <v>73.79</v>
      </c>
      <c r="J1491" s="0" t="n">
        <f aca="false">H1490*I1491</f>
        <v>-73.79</v>
      </c>
      <c r="K1491" s="0" t="n">
        <f aca="false">K1490+I1491*L1490</f>
        <v>9931.28999999979</v>
      </c>
      <c r="L1491" s="0" t="n">
        <f aca="false">INT(K1491*$O$1/B1491)*H1491</f>
        <v>-10</v>
      </c>
      <c r="M1491" s="0" t="n">
        <f aca="false">ABS(L1491-L1490)</f>
        <v>1</v>
      </c>
      <c r="N1491" s="0" t="n">
        <f aca="false">COUNTIF(工作表2!$A$2:$A$248,A1491)</f>
        <v>0</v>
      </c>
      <c r="P1491" s="0" t="n">
        <f aca="false">D1491-IF(N1490=1,E1490,D1490)</f>
        <v>70</v>
      </c>
      <c r="Q1491" s="0" t="n">
        <f aca="false">H1490*P1491</f>
        <v>-70</v>
      </c>
      <c r="R1491" s="0" t="n">
        <f aca="false">R1490+P1491*S1490</f>
        <v>627</v>
      </c>
      <c r="S1491" s="0" t="n">
        <f aca="false">INT(R1491*$O$1/IF(N1491=1,E1491,D1491))*H1491</f>
        <v>-0</v>
      </c>
      <c r="T1491" s="0" t="n">
        <f aca="false">IF(N1491=1,ABS(S1491)+ABS(60),ABS(S1491-S1490))</f>
        <v>0</v>
      </c>
    </row>
    <row r="1492" customFormat="false" ht="15" hidden="false" customHeight="false" outlineLevel="0" collapsed="false">
      <c r="A1492" s="1" t="n">
        <v>38175</v>
      </c>
      <c r="B1492" s="2" t="n">
        <v>5727.78</v>
      </c>
      <c r="C1492" s="2" t="n">
        <v>50071</v>
      </c>
      <c r="D1492" s="2" t="n">
        <v>5650</v>
      </c>
      <c r="E1492" s="2" t="n">
        <v>5607</v>
      </c>
      <c r="F1492" s="2" t="n">
        <f aca="false">AVERAGE(B1433:B1492)</f>
        <v>6008.81116666667</v>
      </c>
      <c r="G1492" s="2" t="n">
        <f aca="false">AVERAGE(C1433:C1492)</f>
        <v>92640.3833333333</v>
      </c>
      <c r="H1492" s="2" t="n">
        <f aca="false">SIGN(C1492-G1492)</f>
        <v>-1</v>
      </c>
      <c r="I1492" s="0" t="n">
        <f aca="false">B1492-B1491</f>
        <v>-5.78999999999996</v>
      </c>
      <c r="J1492" s="0" t="n">
        <f aca="false">H1491*I1492</f>
        <v>5.78999999999996</v>
      </c>
      <c r="K1492" s="0" t="n">
        <f aca="false">K1491+I1492*L1491</f>
        <v>9989.18999999979</v>
      </c>
      <c r="L1492" s="0" t="n">
        <f aca="false">INT(K1492*$O$1/B1492)*H1492</f>
        <v>-10</v>
      </c>
      <c r="M1492" s="0" t="n">
        <f aca="false">ABS(L1492-L1491)</f>
        <v>0</v>
      </c>
      <c r="N1492" s="0" t="n">
        <f aca="false">COUNTIF(工作表2!$A$2:$A$248,A1492)</f>
        <v>0</v>
      </c>
      <c r="P1492" s="0" t="n">
        <f aca="false">D1492-IF(N1491=1,E1491,D1491)</f>
        <v>-17</v>
      </c>
      <c r="Q1492" s="0" t="n">
        <f aca="false">H1491*P1492</f>
        <v>17</v>
      </c>
      <c r="R1492" s="0" t="n">
        <f aca="false">R1491+P1492*S1491</f>
        <v>627</v>
      </c>
      <c r="S1492" s="0" t="n">
        <f aca="false">INT(R1492*$O$1/IF(N1492=1,E1492,D1492))*H1492</f>
        <v>-0</v>
      </c>
      <c r="T1492" s="0" t="n">
        <f aca="false">IF(N1492=1,ABS(S1492)+ABS(60),ABS(S1492-S1491))</f>
        <v>0</v>
      </c>
    </row>
    <row r="1493" customFormat="false" ht="15" hidden="false" customHeight="false" outlineLevel="0" collapsed="false">
      <c r="A1493" s="1" t="n">
        <v>38176</v>
      </c>
      <c r="B1493" s="2" t="n">
        <v>5713.39</v>
      </c>
      <c r="C1493" s="2" t="n">
        <v>54331</v>
      </c>
      <c r="D1493" s="2" t="n">
        <v>5634</v>
      </c>
      <c r="E1493" s="2" t="n">
        <v>5592</v>
      </c>
      <c r="F1493" s="2" t="n">
        <f aca="false">AVERAGE(B1434:B1493)</f>
        <v>5989.36466666667</v>
      </c>
      <c r="G1493" s="2" t="n">
        <f aca="false">AVERAGE(C1434:C1493)</f>
        <v>90526.7333333333</v>
      </c>
      <c r="H1493" s="2" t="n">
        <f aca="false">SIGN(C1493-G1493)</f>
        <v>-1</v>
      </c>
      <c r="I1493" s="0" t="n">
        <f aca="false">B1493-B1492</f>
        <v>-14.3899999999994</v>
      </c>
      <c r="J1493" s="0" t="n">
        <f aca="false">H1492*I1493</f>
        <v>14.3899999999994</v>
      </c>
      <c r="K1493" s="0" t="n">
        <f aca="false">K1492+I1493*L1492</f>
        <v>10133.0899999998</v>
      </c>
      <c r="L1493" s="0" t="n">
        <f aca="false">INT(K1493*$O$1/B1493)*H1493</f>
        <v>-10</v>
      </c>
      <c r="M1493" s="0" t="n">
        <f aca="false">ABS(L1493-L1492)</f>
        <v>0</v>
      </c>
      <c r="N1493" s="0" t="n">
        <f aca="false">COUNTIF(工作表2!$A$2:$A$248,A1493)</f>
        <v>0</v>
      </c>
      <c r="P1493" s="0" t="n">
        <f aca="false">D1493-IF(N1492=1,E1492,D1492)</f>
        <v>-16</v>
      </c>
      <c r="Q1493" s="0" t="n">
        <f aca="false">H1492*P1493</f>
        <v>16</v>
      </c>
      <c r="R1493" s="0" t="n">
        <f aca="false">R1492+P1493*S1492</f>
        <v>627</v>
      </c>
      <c r="S1493" s="0" t="n">
        <f aca="false">INT(R1493*$O$1/IF(N1493=1,E1493,D1493))*H1493</f>
        <v>-0</v>
      </c>
      <c r="T1493" s="0" t="n">
        <f aca="false">IF(N1493=1,ABS(S1493)+ABS(60),ABS(S1493-S1492))</f>
        <v>0</v>
      </c>
    </row>
    <row r="1494" customFormat="false" ht="15" hidden="false" customHeight="false" outlineLevel="0" collapsed="false">
      <c r="A1494" s="1" t="n">
        <v>38177</v>
      </c>
      <c r="B1494" s="2" t="n">
        <v>5777.72</v>
      </c>
      <c r="C1494" s="2" t="n">
        <v>54802</v>
      </c>
      <c r="D1494" s="2" t="n">
        <v>5707</v>
      </c>
      <c r="E1494" s="2" t="n">
        <v>5657</v>
      </c>
      <c r="F1494" s="2" t="n">
        <f aca="false">AVERAGE(B1435:B1494)</f>
        <v>5973.38016666667</v>
      </c>
      <c r="G1494" s="2" t="n">
        <f aca="false">AVERAGE(C1435:C1494)</f>
        <v>88117.9166666667</v>
      </c>
      <c r="H1494" s="2" t="n">
        <f aca="false">SIGN(C1494-G1494)</f>
        <v>-1</v>
      </c>
      <c r="I1494" s="0" t="n">
        <f aca="false">B1494-B1493</f>
        <v>64.3299999999999</v>
      </c>
      <c r="J1494" s="0" t="n">
        <f aca="false">H1493*I1494</f>
        <v>-64.3299999999999</v>
      </c>
      <c r="K1494" s="0" t="n">
        <f aca="false">K1493+I1494*L1493</f>
        <v>9489.78999999979</v>
      </c>
      <c r="L1494" s="0" t="n">
        <f aca="false">INT(K1494*$O$1/B1494)*H1494</f>
        <v>-9</v>
      </c>
      <c r="M1494" s="0" t="n">
        <f aca="false">ABS(L1494-L1493)</f>
        <v>1</v>
      </c>
      <c r="N1494" s="0" t="n">
        <f aca="false">COUNTIF(工作表2!$A$2:$A$248,A1494)</f>
        <v>0</v>
      </c>
      <c r="P1494" s="0" t="n">
        <f aca="false">D1494-IF(N1493=1,E1493,D1493)</f>
        <v>73</v>
      </c>
      <c r="Q1494" s="0" t="n">
        <f aca="false">H1493*P1494</f>
        <v>-73</v>
      </c>
      <c r="R1494" s="0" t="n">
        <f aca="false">R1493+P1494*S1493</f>
        <v>627</v>
      </c>
      <c r="S1494" s="0" t="n">
        <f aca="false">INT(R1494*$O$1/IF(N1494=1,E1494,D1494))*H1494</f>
        <v>-0</v>
      </c>
      <c r="T1494" s="0" t="n">
        <f aca="false">IF(N1494=1,ABS(S1494)+ABS(60),ABS(S1494-S1493))</f>
        <v>0</v>
      </c>
    </row>
    <row r="1495" customFormat="false" ht="15" hidden="false" customHeight="false" outlineLevel="0" collapsed="false">
      <c r="A1495" s="1" t="n">
        <v>38180</v>
      </c>
      <c r="B1495" s="2" t="n">
        <v>5758.74</v>
      </c>
      <c r="C1495" s="2" t="n">
        <v>59041</v>
      </c>
      <c r="D1495" s="2" t="n">
        <v>5707</v>
      </c>
      <c r="E1495" s="2" t="n">
        <v>5663</v>
      </c>
      <c r="F1495" s="2" t="n">
        <f aca="false">AVERAGE(B1436:B1495)</f>
        <v>5955.7225</v>
      </c>
      <c r="G1495" s="2" t="n">
        <f aca="false">AVERAGE(C1436:C1495)</f>
        <v>86020.0833333333</v>
      </c>
      <c r="H1495" s="2" t="n">
        <f aca="false">SIGN(C1495-G1495)</f>
        <v>-1</v>
      </c>
      <c r="I1495" s="0" t="n">
        <f aca="false">B1495-B1494</f>
        <v>-18.9800000000005</v>
      </c>
      <c r="J1495" s="0" t="n">
        <f aca="false">H1494*I1495</f>
        <v>18.9800000000005</v>
      </c>
      <c r="K1495" s="0" t="n">
        <f aca="false">K1494+I1495*L1494</f>
        <v>9660.60999999979</v>
      </c>
      <c r="L1495" s="0" t="n">
        <f aca="false">INT(K1495*$O$1/B1495)*H1495</f>
        <v>-10</v>
      </c>
      <c r="M1495" s="0" t="n">
        <f aca="false">ABS(L1495-L1494)</f>
        <v>1</v>
      </c>
      <c r="N1495" s="0" t="n">
        <f aca="false">COUNTIF(工作表2!$A$2:$A$248,A1495)</f>
        <v>0</v>
      </c>
      <c r="P1495" s="0" t="n">
        <f aca="false">D1495-IF(N1494=1,E1494,D1494)</f>
        <v>0</v>
      </c>
      <c r="Q1495" s="0" t="n">
        <f aca="false">H1494*P1495</f>
        <v>-0</v>
      </c>
      <c r="R1495" s="0" t="n">
        <f aca="false">R1494+P1495*S1494</f>
        <v>627</v>
      </c>
      <c r="S1495" s="0" t="n">
        <f aca="false">INT(R1495*$O$1/IF(N1495=1,E1495,D1495))*H1495</f>
        <v>-0</v>
      </c>
      <c r="T1495" s="0" t="n">
        <f aca="false">IF(N1495=1,ABS(S1495)+ABS(60),ABS(S1495-S1494))</f>
        <v>0</v>
      </c>
    </row>
    <row r="1496" customFormat="false" ht="15" hidden="false" customHeight="false" outlineLevel="0" collapsed="false">
      <c r="A1496" s="1" t="n">
        <v>38181</v>
      </c>
      <c r="B1496" s="2" t="n">
        <v>5685.57</v>
      </c>
      <c r="C1496" s="2" t="n">
        <v>54215</v>
      </c>
      <c r="D1496" s="2" t="n">
        <v>5661</v>
      </c>
      <c r="E1496" s="2" t="n">
        <v>5613</v>
      </c>
      <c r="F1496" s="2" t="n">
        <f aca="false">AVERAGE(B1437:B1496)</f>
        <v>5937.49566666667</v>
      </c>
      <c r="G1496" s="2" t="n">
        <f aca="false">AVERAGE(C1437:C1496)</f>
        <v>84101.2</v>
      </c>
      <c r="H1496" s="2" t="n">
        <f aca="false">SIGN(C1496-G1496)</f>
        <v>-1</v>
      </c>
      <c r="I1496" s="0" t="n">
        <f aca="false">B1496-B1495</f>
        <v>-73.1700000000001</v>
      </c>
      <c r="J1496" s="0" t="n">
        <f aca="false">H1495*I1496</f>
        <v>73.1700000000001</v>
      </c>
      <c r="K1496" s="0" t="n">
        <f aca="false">K1495+I1496*L1495</f>
        <v>10392.3099999998</v>
      </c>
      <c r="L1496" s="0" t="n">
        <f aca="false">INT(K1496*$O$1/B1496)*H1496</f>
        <v>-10</v>
      </c>
      <c r="M1496" s="0" t="n">
        <f aca="false">ABS(L1496-L1495)</f>
        <v>0</v>
      </c>
      <c r="N1496" s="0" t="n">
        <f aca="false">COUNTIF(工作表2!$A$2:$A$248,A1496)</f>
        <v>0</v>
      </c>
      <c r="P1496" s="0" t="n">
        <f aca="false">D1496-IF(N1495=1,E1495,D1495)</f>
        <v>-46</v>
      </c>
      <c r="Q1496" s="0" t="n">
        <f aca="false">H1495*P1496</f>
        <v>46</v>
      </c>
      <c r="R1496" s="0" t="n">
        <f aca="false">R1495+P1496*S1495</f>
        <v>627</v>
      </c>
      <c r="S1496" s="0" t="n">
        <f aca="false">INT(R1496*$O$1/IF(N1496=1,E1496,D1496))*H1496</f>
        <v>-0</v>
      </c>
      <c r="T1496" s="0" t="n">
        <f aca="false">IF(N1496=1,ABS(S1496)+ABS(60),ABS(S1496-S1495))</f>
        <v>0</v>
      </c>
    </row>
    <row r="1497" customFormat="false" ht="15" hidden="false" customHeight="false" outlineLevel="0" collapsed="false">
      <c r="A1497" s="1" t="n">
        <v>38182</v>
      </c>
      <c r="B1497" s="2" t="n">
        <v>5623.65</v>
      </c>
      <c r="C1497" s="2" t="n">
        <v>51337</v>
      </c>
      <c r="D1497" s="2" t="n">
        <v>5608</v>
      </c>
      <c r="E1497" s="2" t="n">
        <v>5565</v>
      </c>
      <c r="F1497" s="2" t="n">
        <f aca="false">AVERAGE(B1438:B1497)</f>
        <v>5917.89033333334</v>
      </c>
      <c r="G1497" s="2" t="n">
        <f aca="false">AVERAGE(C1438:C1497)</f>
        <v>82465.8</v>
      </c>
      <c r="H1497" s="2" t="n">
        <f aca="false">SIGN(C1497-G1497)</f>
        <v>-1</v>
      </c>
      <c r="I1497" s="0" t="n">
        <f aca="false">B1497-B1496</f>
        <v>-61.9200000000001</v>
      </c>
      <c r="J1497" s="0" t="n">
        <f aca="false">H1496*I1497</f>
        <v>61.9200000000001</v>
      </c>
      <c r="K1497" s="0" t="n">
        <f aca="false">K1496+I1497*L1496</f>
        <v>11011.5099999998</v>
      </c>
      <c r="L1497" s="0" t="n">
        <f aca="false">INT(K1497*$O$1/B1497)*H1497</f>
        <v>-11</v>
      </c>
      <c r="M1497" s="0" t="n">
        <f aca="false">ABS(L1497-L1496)</f>
        <v>1</v>
      </c>
      <c r="N1497" s="0" t="n">
        <f aca="false">COUNTIF(工作表2!$A$2:$A$248,A1497)</f>
        <v>0</v>
      </c>
      <c r="P1497" s="0" t="n">
        <f aca="false">D1497-IF(N1496=1,E1496,D1496)</f>
        <v>-53</v>
      </c>
      <c r="Q1497" s="0" t="n">
        <f aca="false">H1496*P1497</f>
        <v>53</v>
      </c>
      <c r="R1497" s="0" t="n">
        <f aca="false">R1496+P1497*S1496</f>
        <v>627</v>
      </c>
      <c r="S1497" s="0" t="n">
        <f aca="false">INT(R1497*$O$1/IF(N1497=1,E1497,D1497))*H1497</f>
        <v>-0</v>
      </c>
      <c r="T1497" s="0" t="n">
        <f aca="false">IF(N1497=1,ABS(S1497)+ABS(60),ABS(S1497-S1496))</f>
        <v>0</v>
      </c>
    </row>
    <row r="1498" customFormat="false" ht="15" hidden="false" customHeight="false" outlineLevel="0" collapsed="false">
      <c r="A1498" s="1" t="n">
        <v>38183</v>
      </c>
      <c r="B1498" s="2" t="n">
        <v>5542.8</v>
      </c>
      <c r="C1498" s="2" t="n">
        <v>61050</v>
      </c>
      <c r="D1498" s="2" t="n">
        <v>5550</v>
      </c>
      <c r="E1498" s="2" t="n">
        <v>5491</v>
      </c>
      <c r="F1498" s="2" t="n">
        <f aca="false">AVERAGE(B1439:B1498)</f>
        <v>5896.76616666667</v>
      </c>
      <c r="G1498" s="2" t="n">
        <f aca="false">AVERAGE(C1439:C1498)</f>
        <v>81199.6666666667</v>
      </c>
      <c r="H1498" s="2" t="n">
        <f aca="false">SIGN(C1498-G1498)</f>
        <v>-1</v>
      </c>
      <c r="I1498" s="0" t="n">
        <f aca="false">B1498-B1497</f>
        <v>-80.8499999999995</v>
      </c>
      <c r="J1498" s="0" t="n">
        <f aca="false">H1497*I1498</f>
        <v>80.8499999999995</v>
      </c>
      <c r="K1498" s="0" t="n">
        <f aca="false">K1497+I1498*L1497</f>
        <v>11900.8599999998</v>
      </c>
      <c r="L1498" s="0" t="n">
        <f aca="false">INT(K1498*$O$1/B1498)*H1498</f>
        <v>-12</v>
      </c>
      <c r="M1498" s="0" t="n">
        <f aca="false">ABS(L1498-L1497)</f>
        <v>1</v>
      </c>
      <c r="N1498" s="0" t="n">
        <f aca="false">COUNTIF(工作表2!$A$2:$A$248,A1498)</f>
        <v>0</v>
      </c>
      <c r="P1498" s="0" t="n">
        <f aca="false">D1498-IF(N1497=1,E1497,D1497)</f>
        <v>-58</v>
      </c>
      <c r="Q1498" s="0" t="n">
        <f aca="false">H1497*P1498</f>
        <v>58</v>
      </c>
      <c r="R1498" s="0" t="n">
        <f aca="false">R1497+P1498*S1497</f>
        <v>627</v>
      </c>
      <c r="S1498" s="0" t="n">
        <f aca="false">INT(R1498*$O$1/IF(N1498=1,E1498,D1498))*H1498</f>
        <v>-0</v>
      </c>
      <c r="T1498" s="0" t="n">
        <f aca="false">IF(N1498=1,ABS(S1498)+ABS(60),ABS(S1498-S1497))</f>
        <v>0</v>
      </c>
    </row>
    <row r="1499" customFormat="false" ht="15" hidden="false" customHeight="false" outlineLevel="0" collapsed="false">
      <c r="A1499" s="1" t="n">
        <v>38184</v>
      </c>
      <c r="B1499" s="2" t="n">
        <v>5502.14</v>
      </c>
      <c r="C1499" s="2" t="n">
        <v>49612</v>
      </c>
      <c r="D1499" s="2" t="n">
        <v>5505</v>
      </c>
      <c r="E1499" s="2" t="n">
        <v>5445</v>
      </c>
      <c r="F1499" s="2" t="n">
        <f aca="false">AVERAGE(B1440:B1499)</f>
        <v>5876.267</v>
      </c>
      <c r="G1499" s="2" t="n">
        <f aca="false">AVERAGE(C1440:C1499)</f>
        <v>78666.3333333333</v>
      </c>
      <c r="H1499" s="2" t="n">
        <f aca="false">SIGN(C1499-G1499)</f>
        <v>-1</v>
      </c>
      <c r="I1499" s="0" t="n">
        <f aca="false">B1499-B1498</f>
        <v>-40.6599999999999</v>
      </c>
      <c r="J1499" s="0" t="n">
        <f aca="false">H1498*I1499</f>
        <v>40.6599999999999</v>
      </c>
      <c r="K1499" s="0" t="n">
        <f aca="false">K1498+I1499*L1498</f>
        <v>12388.7799999998</v>
      </c>
      <c r="L1499" s="0" t="n">
        <f aca="false">INT(K1499*$O$1/B1499)*H1499</f>
        <v>-13</v>
      </c>
      <c r="M1499" s="0" t="n">
        <f aca="false">ABS(L1499-L1498)</f>
        <v>1</v>
      </c>
      <c r="N1499" s="0" t="n">
        <f aca="false">COUNTIF(工作表2!$A$2:$A$248,A1499)</f>
        <v>0</v>
      </c>
      <c r="P1499" s="0" t="n">
        <f aca="false">D1499-IF(N1498=1,E1498,D1498)</f>
        <v>-45</v>
      </c>
      <c r="Q1499" s="0" t="n">
        <f aca="false">H1498*P1499</f>
        <v>45</v>
      </c>
      <c r="R1499" s="0" t="n">
        <f aca="false">R1498+P1499*S1498</f>
        <v>627</v>
      </c>
      <c r="S1499" s="0" t="n">
        <f aca="false">INT(R1499*$O$1/IF(N1499=1,E1499,D1499))*H1499</f>
        <v>-0</v>
      </c>
      <c r="T1499" s="0" t="n">
        <f aca="false">IF(N1499=1,ABS(S1499)+ABS(60),ABS(S1499-S1498))</f>
        <v>0</v>
      </c>
    </row>
    <row r="1500" customFormat="false" ht="15" hidden="false" customHeight="false" outlineLevel="0" collapsed="false">
      <c r="A1500" s="1" t="n">
        <v>38187</v>
      </c>
      <c r="B1500" s="2" t="n">
        <v>5489.1</v>
      </c>
      <c r="C1500" s="2" t="n">
        <v>49262</v>
      </c>
      <c r="D1500" s="2" t="n">
        <v>5511</v>
      </c>
      <c r="E1500" s="2" t="n">
        <v>5445</v>
      </c>
      <c r="F1500" s="2" t="n">
        <f aca="false">AVERAGE(B1441:B1500)</f>
        <v>5855.28366666667</v>
      </c>
      <c r="G1500" s="2" t="n">
        <f aca="false">AVERAGE(C1441:C1500)</f>
        <v>77360.4666666667</v>
      </c>
      <c r="H1500" s="2" t="n">
        <f aca="false">SIGN(C1500-G1500)</f>
        <v>-1</v>
      </c>
      <c r="I1500" s="0" t="n">
        <f aca="false">B1500-B1499</f>
        <v>-13.04</v>
      </c>
      <c r="J1500" s="0" t="n">
        <f aca="false">H1499*I1500</f>
        <v>13.04</v>
      </c>
      <c r="K1500" s="0" t="n">
        <f aca="false">K1499+I1500*L1499</f>
        <v>12558.2999999998</v>
      </c>
      <c r="L1500" s="0" t="n">
        <f aca="false">INT(K1500*$O$1/B1500)*H1500</f>
        <v>-13</v>
      </c>
      <c r="M1500" s="0" t="n">
        <f aca="false">ABS(L1500-L1499)</f>
        <v>0</v>
      </c>
      <c r="N1500" s="0" t="n">
        <f aca="false">COUNTIF(工作表2!$A$2:$A$248,A1500)</f>
        <v>0</v>
      </c>
      <c r="P1500" s="0" t="n">
        <f aca="false">D1500-IF(N1499=1,E1499,D1499)</f>
        <v>6</v>
      </c>
      <c r="Q1500" s="0" t="n">
        <f aca="false">H1499*P1500</f>
        <v>-6</v>
      </c>
      <c r="R1500" s="0" t="n">
        <f aca="false">R1499+P1500*S1499</f>
        <v>627</v>
      </c>
      <c r="S1500" s="0" t="n">
        <f aca="false">INT(R1500*$O$1/IF(N1500=1,E1500,D1500))*H1500</f>
        <v>-0</v>
      </c>
      <c r="T1500" s="0" t="n">
        <f aca="false">IF(N1500=1,ABS(S1500)+ABS(60),ABS(S1500-S1499))</f>
        <v>0</v>
      </c>
    </row>
    <row r="1501" customFormat="false" ht="15" hidden="false" customHeight="false" outlineLevel="0" collapsed="false">
      <c r="A1501" s="1" t="n">
        <v>38188</v>
      </c>
      <c r="B1501" s="2" t="n">
        <v>5325.68</v>
      </c>
      <c r="C1501" s="2" t="n">
        <v>62950</v>
      </c>
      <c r="D1501" s="2" t="n">
        <v>5300</v>
      </c>
      <c r="E1501" s="2" t="n">
        <v>5233</v>
      </c>
      <c r="F1501" s="2" t="n">
        <f aca="false">AVERAGE(B1442:B1501)</f>
        <v>5832.2</v>
      </c>
      <c r="G1501" s="2" t="n">
        <f aca="false">AVERAGE(C1442:C1501)</f>
        <v>76615.8166666667</v>
      </c>
      <c r="H1501" s="2" t="n">
        <f aca="false">SIGN(C1501-G1501)</f>
        <v>-1</v>
      </c>
      <c r="I1501" s="0" t="n">
        <f aca="false">B1501-B1500</f>
        <v>-163.42</v>
      </c>
      <c r="J1501" s="0" t="n">
        <f aca="false">H1500*I1501</f>
        <v>163.42</v>
      </c>
      <c r="K1501" s="0" t="n">
        <f aca="false">K1500+I1501*L1500</f>
        <v>14682.7599999998</v>
      </c>
      <c r="L1501" s="0" t="n">
        <f aca="false">INT(K1501*$O$1/B1501)*H1501</f>
        <v>-16</v>
      </c>
      <c r="M1501" s="0" t="n">
        <f aca="false">ABS(L1501-L1500)</f>
        <v>3</v>
      </c>
      <c r="N1501" s="0" t="n">
        <f aca="false">COUNTIF(工作表2!$A$2:$A$248,A1501)</f>
        <v>0</v>
      </c>
      <c r="P1501" s="0" t="n">
        <f aca="false">D1501-IF(N1500=1,E1500,D1500)</f>
        <v>-211</v>
      </c>
      <c r="Q1501" s="0" t="n">
        <f aca="false">H1500*P1501</f>
        <v>211</v>
      </c>
      <c r="R1501" s="0" t="n">
        <f aca="false">R1500+P1501*S1500</f>
        <v>627</v>
      </c>
      <c r="S1501" s="0" t="n">
        <f aca="false">INT(R1501*$O$1/IF(N1501=1,E1501,D1501))*H1501</f>
        <v>-0</v>
      </c>
      <c r="T1501" s="0" t="n">
        <f aca="false">IF(N1501=1,ABS(S1501)+ABS(60),ABS(S1501-S1500))</f>
        <v>0</v>
      </c>
    </row>
    <row r="1502" customFormat="false" ht="15" hidden="false" customHeight="false" outlineLevel="0" collapsed="false">
      <c r="A1502" s="1" t="n">
        <v>38189</v>
      </c>
      <c r="B1502" s="2" t="n">
        <v>5409.13</v>
      </c>
      <c r="C1502" s="2" t="n">
        <v>64236</v>
      </c>
      <c r="D1502" s="2" t="n">
        <v>5418</v>
      </c>
      <c r="E1502" s="2" t="n">
        <v>5331</v>
      </c>
      <c r="F1502" s="2" t="n">
        <f aca="false">AVERAGE(B1443:B1502)</f>
        <v>5811.57216666667</v>
      </c>
      <c r="G1502" s="2" t="n">
        <f aca="false">AVERAGE(C1443:C1502)</f>
        <v>75891.4666666667</v>
      </c>
      <c r="H1502" s="2" t="n">
        <f aca="false">SIGN(C1502-G1502)</f>
        <v>-1</v>
      </c>
      <c r="I1502" s="0" t="n">
        <f aca="false">B1502-B1501</f>
        <v>83.4499999999998</v>
      </c>
      <c r="J1502" s="0" t="n">
        <f aca="false">H1501*I1502</f>
        <v>-83.4499999999998</v>
      </c>
      <c r="K1502" s="0" t="n">
        <f aca="false">K1501+I1502*L1501</f>
        <v>13347.5599999998</v>
      </c>
      <c r="L1502" s="0" t="n">
        <f aca="false">INT(K1502*$O$1/B1502)*H1502</f>
        <v>-14</v>
      </c>
      <c r="M1502" s="0" t="n">
        <f aca="false">ABS(L1502-L1501)</f>
        <v>2</v>
      </c>
      <c r="N1502" s="0" t="n">
        <f aca="false">COUNTIF(工作表2!$A$2:$A$248,A1502)</f>
        <v>1</v>
      </c>
      <c r="P1502" s="0" t="n">
        <f aca="false">D1502-IF(N1501=1,E1501,D1501)</f>
        <v>118</v>
      </c>
      <c r="Q1502" s="0" t="n">
        <f aca="false">H1501*P1502</f>
        <v>-118</v>
      </c>
      <c r="R1502" s="0" t="n">
        <f aca="false">R1501+P1502*S1501</f>
        <v>627</v>
      </c>
      <c r="S1502" s="0" t="n">
        <f aca="false">INT(R1502*$O$1/IF(N1502=1,E1502,D1502))*H1502</f>
        <v>-0</v>
      </c>
      <c r="T1502" s="0" t="n">
        <f aca="false">IF(N1502=1,ABS(S1502)+ABS(60),ABS(S1502-S1501))</f>
        <v>60</v>
      </c>
    </row>
    <row r="1503" customFormat="false" ht="15" hidden="false" customHeight="false" outlineLevel="0" collapsed="false">
      <c r="A1503" s="1" t="n">
        <v>38190</v>
      </c>
      <c r="B1503" s="2" t="n">
        <v>5387.96</v>
      </c>
      <c r="C1503" s="2" t="n">
        <v>60508</v>
      </c>
      <c r="D1503" s="2" t="n">
        <v>5291</v>
      </c>
      <c r="E1503" s="2" t="n">
        <v>5255</v>
      </c>
      <c r="F1503" s="2" t="n">
        <f aca="false">AVERAGE(B1444:B1503)</f>
        <v>5791.79233333334</v>
      </c>
      <c r="G1503" s="2" t="n">
        <f aca="false">AVERAGE(C1444:C1503)</f>
        <v>75108.15</v>
      </c>
      <c r="H1503" s="2" t="n">
        <f aca="false">SIGN(C1503-G1503)</f>
        <v>-1</v>
      </c>
      <c r="I1503" s="0" t="n">
        <f aca="false">B1503-B1502</f>
        <v>-21.1700000000001</v>
      </c>
      <c r="J1503" s="0" t="n">
        <f aca="false">H1502*I1503</f>
        <v>21.1700000000001</v>
      </c>
      <c r="K1503" s="0" t="n">
        <f aca="false">K1502+I1503*L1502</f>
        <v>13643.9399999998</v>
      </c>
      <c r="L1503" s="0" t="n">
        <f aca="false">INT(K1503*$O$1/B1503)*H1503</f>
        <v>-15</v>
      </c>
      <c r="M1503" s="0" t="n">
        <f aca="false">ABS(L1503-L1502)</f>
        <v>1</v>
      </c>
      <c r="N1503" s="0" t="n">
        <f aca="false">COUNTIF(工作表2!$A$2:$A$248,A1503)</f>
        <v>0</v>
      </c>
      <c r="P1503" s="0" t="n">
        <f aca="false">D1503-IF(N1502=1,E1502,D1502)</f>
        <v>-40</v>
      </c>
      <c r="Q1503" s="0" t="n">
        <f aca="false">H1502*P1503</f>
        <v>40</v>
      </c>
      <c r="R1503" s="0" t="n">
        <f aca="false">R1502+P1503*S1502</f>
        <v>627</v>
      </c>
      <c r="S1503" s="0" t="n">
        <f aca="false">INT(R1503*$O$1/IF(N1503=1,E1503,D1503))*H1503</f>
        <v>-0</v>
      </c>
      <c r="T1503" s="0" t="n">
        <f aca="false">IF(N1503=1,ABS(S1503)+ABS(60),ABS(S1503-S1502))</f>
        <v>0</v>
      </c>
    </row>
    <row r="1504" customFormat="false" ht="15" hidden="false" customHeight="false" outlineLevel="0" collapsed="false">
      <c r="A1504" s="1" t="n">
        <v>38191</v>
      </c>
      <c r="B1504" s="2" t="n">
        <v>5373.85</v>
      </c>
      <c r="C1504" s="2" t="n">
        <v>52042</v>
      </c>
      <c r="D1504" s="2" t="n">
        <v>5285</v>
      </c>
      <c r="E1504" s="2" t="n">
        <v>5252</v>
      </c>
      <c r="F1504" s="2" t="n">
        <f aca="false">AVERAGE(B1445:B1504)</f>
        <v>5774.653</v>
      </c>
      <c r="G1504" s="2" t="n">
        <f aca="false">AVERAGE(C1445:C1504)</f>
        <v>73803.7333333333</v>
      </c>
      <c r="H1504" s="2" t="n">
        <f aca="false">SIGN(C1504-G1504)</f>
        <v>-1</v>
      </c>
      <c r="I1504" s="0" t="n">
        <f aca="false">B1504-B1503</f>
        <v>-14.1099999999997</v>
      </c>
      <c r="J1504" s="0" t="n">
        <f aca="false">H1503*I1504</f>
        <v>14.1099999999997</v>
      </c>
      <c r="K1504" s="0" t="n">
        <f aca="false">K1503+I1504*L1503</f>
        <v>13855.5899999998</v>
      </c>
      <c r="L1504" s="0" t="n">
        <f aca="false">INT(K1504*$O$1/B1504)*H1504</f>
        <v>-15</v>
      </c>
      <c r="M1504" s="0" t="n">
        <f aca="false">ABS(L1504-L1503)</f>
        <v>0</v>
      </c>
      <c r="N1504" s="0" t="n">
        <f aca="false">COUNTIF(工作表2!$A$2:$A$248,A1504)</f>
        <v>0</v>
      </c>
      <c r="P1504" s="0" t="n">
        <f aca="false">D1504-IF(N1503=1,E1503,D1503)</f>
        <v>-6</v>
      </c>
      <c r="Q1504" s="0" t="n">
        <f aca="false">H1503*P1504</f>
        <v>6</v>
      </c>
      <c r="R1504" s="0" t="n">
        <f aca="false">R1503+P1504*S1503</f>
        <v>627</v>
      </c>
      <c r="S1504" s="0" t="n">
        <f aca="false">INT(R1504*$O$1/IF(N1504=1,E1504,D1504))*H1504</f>
        <v>-0</v>
      </c>
      <c r="T1504" s="0" t="n">
        <f aca="false">IF(N1504=1,ABS(S1504)+ABS(60),ABS(S1504-S1503))</f>
        <v>0</v>
      </c>
    </row>
    <row r="1505" customFormat="false" ht="15" hidden="false" customHeight="false" outlineLevel="0" collapsed="false">
      <c r="A1505" s="1" t="n">
        <v>38194</v>
      </c>
      <c r="B1505" s="2" t="n">
        <v>5331.71</v>
      </c>
      <c r="C1505" s="2" t="n">
        <v>37191</v>
      </c>
      <c r="D1505" s="2" t="n">
        <v>5275</v>
      </c>
      <c r="E1505" s="2" t="n">
        <v>5229</v>
      </c>
      <c r="F1505" s="2" t="n">
        <f aca="false">AVERAGE(B1446:B1505)</f>
        <v>5761.55133333334</v>
      </c>
      <c r="G1505" s="2" t="n">
        <f aca="false">AVERAGE(C1446:C1505)</f>
        <v>71732.5166666667</v>
      </c>
      <c r="H1505" s="2" t="n">
        <f aca="false">SIGN(C1505-G1505)</f>
        <v>-1</v>
      </c>
      <c r="I1505" s="0" t="n">
        <f aca="false">B1505-B1504</f>
        <v>-42.1400000000003</v>
      </c>
      <c r="J1505" s="0" t="n">
        <f aca="false">H1504*I1505</f>
        <v>42.1400000000003</v>
      </c>
      <c r="K1505" s="0" t="n">
        <f aca="false">K1504+I1505*L1504</f>
        <v>14487.6899999998</v>
      </c>
      <c r="L1505" s="0" t="n">
        <f aca="false">INT(K1505*$O$1/B1505)*H1505</f>
        <v>-16</v>
      </c>
      <c r="M1505" s="0" t="n">
        <f aca="false">ABS(L1505-L1504)</f>
        <v>1</v>
      </c>
      <c r="N1505" s="0" t="n">
        <f aca="false">COUNTIF(工作表2!$A$2:$A$248,A1505)</f>
        <v>0</v>
      </c>
      <c r="P1505" s="0" t="n">
        <f aca="false">D1505-IF(N1504=1,E1504,D1504)</f>
        <v>-10</v>
      </c>
      <c r="Q1505" s="0" t="n">
        <f aca="false">H1504*P1505</f>
        <v>10</v>
      </c>
      <c r="R1505" s="0" t="n">
        <f aca="false">R1504+P1505*S1504</f>
        <v>627</v>
      </c>
      <c r="S1505" s="0" t="n">
        <f aca="false">INT(R1505*$O$1/IF(N1505=1,E1505,D1505))*H1505</f>
        <v>-0</v>
      </c>
      <c r="T1505" s="0" t="n">
        <f aca="false">IF(N1505=1,ABS(S1505)+ABS(60),ABS(S1505-S1504))</f>
        <v>0</v>
      </c>
    </row>
    <row r="1506" customFormat="false" ht="15" hidden="false" customHeight="false" outlineLevel="0" collapsed="false">
      <c r="A1506" s="1" t="n">
        <v>38195</v>
      </c>
      <c r="B1506" s="2" t="n">
        <v>5398.61</v>
      </c>
      <c r="C1506" s="2" t="n">
        <v>58269</v>
      </c>
      <c r="D1506" s="2" t="n">
        <v>5353</v>
      </c>
      <c r="E1506" s="2" t="n">
        <v>5328</v>
      </c>
      <c r="F1506" s="2" t="n">
        <f aca="false">AVERAGE(B1447:B1506)</f>
        <v>5751.032</v>
      </c>
      <c r="G1506" s="2" t="n">
        <f aca="false">AVERAGE(C1447:C1506)</f>
        <v>71196.5833333333</v>
      </c>
      <c r="H1506" s="2" t="n">
        <f aca="false">SIGN(C1506-G1506)</f>
        <v>-1</v>
      </c>
      <c r="I1506" s="0" t="n">
        <f aca="false">B1506-B1505</f>
        <v>66.8999999999996</v>
      </c>
      <c r="J1506" s="0" t="n">
        <f aca="false">H1505*I1506</f>
        <v>-66.8999999999996</v>
      </c>
      <c r="K1506" s="0" t="n">
        <f aca="false">K1505+I1506*L1505</f>
        <v>13417.2899999998</v>
      </c>
      <c r="L1506" s="0" t="n">
        <f aca="false">INT(K1506*$O$1/B1506)*H1506</f>
        <v>-14</v>
      </c>
      <c r="M1506" s="0" t="n">
        <f aca="false">ABS(L1506-L1505)</f>
        <v>2</v>
      </c>
      <c r="N1506" s="0" t="n">
        <f aca="false">COUNTIF(工作表2!$A$2:$A$248,A1506)</f>
        <v>0</v>
      </c>
      <c r="P1506" s="0" t="n">
        <f aca="false">D1506-IF(N1505=1,E1505,D1505)</f>
        <v>78</v>
      </c>
      <c r="Q1506" s="0" t="n">
        <f aca="false">H1505*P1506</f>
        <v>-78</v>
      </c>
      <c r="R1506" s="0" t="n">
        <f aca="false">R1505+P1506*S1505</f>
        <v>627</v>
      </c>
      <c r="S1506" s="0" t="n">
        <f aca="false">INT(R1506*$O$1/IF(N1506=1,E1506,D1506))*H1506</f>
        <v>-0</v>
      </c>
      <c r="T1506" s="0" t="n">
        <f aca="false">IF(N1506=1,ABS(S1506)+ABS(60),ABS(S1506-S1505))</f>
        <v>0</v>
      </c>
    </row>
    <row r="1507" customFormat="false" ht="15" hidden="false" customHeight="false" outlineLevel="0" collapsed="false">
      <c r="A1507" s="1" t="n">
        <v>38196</v>
      </c>
      <c r="B1507" s="2" t="n">
        <v>5383.57</v>
      </c>
      <c r="C1507" s="2" t="n">
        <v>49139</v>
      </c>
      <c r="D1507" s="2" t="n">
        <v>5360</v>
      </c>
      <c r="E1507" s="2" t="n">
        <v>5332</v>
      </c>
      <c r="F1507" s="2" t="n">
        <f aca="false">AVERAGE(B1448:B1507)</f>
        <v>5737.62233333333</v>
      </c>
      <c r="G1507" s="2" t="n">
        <f aca="false">AVERAGE(C1448:C1507)</f>
        <v>70389.1833333333</v>
      </c>
      <c r="H1507" s="2" t="n">
        <f aca="false">SIGN(C1507-G1507)</f>
        <v>-1</v>
      </c>
      <c r="I1507" s="0" t="n">
        <f aca="false">B1507-B1506</f>
        <v>-15.04</v>
      </c>
      <c r="J1507" s="0" t="n">
        <f aca="false">H1506*I1507</f>
        <v>15.04</v>
      </c>
      <c r="K1507" s="0" t="n">
        <f aca="false">K1506+I1507*L1506</f>
        <v>13627.8499999998</v>
      </c>
      <c r="L1507" s="0" t="n">
        <f aca="false">INT(K1507*$O$1/B1507)*H1507</f>
        <v>-15</v>
      </c>
      <c r="M1507" s="0" t="n">
        <f aca="false">ABS(L1507-L1506)</f>
        <v>1</v>
      </c>
      <c r="N1507" s="0" t="n">
        <f aca="false">COUNTIF(工作表2!$A$2:$A$248,A1507)</f>
        <v>0</v>
      </c>
      <c r="P1507" s="0" t="n">
        <f aca="false">D1507-IF(N1506=1,E1506,D1506)</f>
        <v>7</v>
      </c>
      <c r="Q1507" s="0" t="n">
        <f aca="false">H1506*P1507</f>
        <v>-7</v>
      </c>
      <c r="R1507" s="0" t="n">
        <f aca="false">R1506+P1507*S1506</f>
        <v>627</v>
      </c>
      <c r="S1507" s="0" t="n">
        <f aca="false">INT(R1507*$O$1/IF(N1507=1,E1507,D1507))*H1507</f>
        <v>-0</v>
      </c>
      <c r="T1507" s="0" t="n">
        <f aca="false">IF(N1507=1,ABS(S1507)+ABS(60),ABS(S1507-S1506))</f>
        <v>0</v>
      </c>
    </row>
    <row r="1508" customFormat="false" ht="15" hidden="false" customHeight="false" outlineLevel="0" collapsed="false">
      <c r="A1508" s="1" t="n">
        <v>38197</v>
      </c>
      <c r="B1508" s="2" t="n">
        <v>5349.66</v>
      </c>
      <c r="C1508" s="2" t="n">
        <v>41448</v>
      </c>
      <c r="D1508" s="2" t="n">
        <v>5297</v>
      </c>
      <c r="E1508" s="2" t="n">
        <v>5270</v>
      </c>
      <c r="F1508" s="2" t="n">
        <f aca="false">AVERAGE(B1449:B1508)</f>
        <v>5729.21283333333</v>
      </c>
      <c r="G1508" s="2" t="n">
        <f aca="false">AVERAGE(C1449:C1508)</f>
        <v>69138.8833333333</v>
      </c>
      <c r="H1508" s="2" t="n">
        <f aca="false">SIGN(C1508-G1508)</f>
        <v>-1</v>
      </c>
      <c r="I1508" s="0" t="n">
        <f aca="false">B1508-B1507</f>
        <v>-33.9099999999999</v>
      </c>
      <c r="J1508" s="0" t="n">
        <f aca="false">H1507*I1508</f>
        <v>33.9099999999999</v>
      </c>
      <c r="K1508" s="0" t="n">
        <f aca="false">K1507+I1508*L1507</f>
        <v>14136.4999999998</v>
      </c>
      <c r="L1508" s="0" t="n">
        <f aca="false">INT(K1508*$O$1/B1508)*H1508</f>
        <v>-15</v>
      </c>
      <c r="M1508" s="0" t="n">
        <f aca="false">ABS(L1508-L1507)</f>
        <v>0</v>
      </c>
      <c r="N1508" s="0" t="n">
        <f aca="false">COUNTIF(工作表2!$A$2:$A$248,A1508)</f>
        <v>0</v>
      </c>
      <c r="P1508" s="0" t="n">
        <f aca="false">D1508-IF(N1507=1,E1507,D1507)</f>
        <v>-63</v>
      </c>
      <c r="Q1508" s="0" t="n">
        <f aca="false">H1507*P1508</f>
        <v>63</v>
      </c>
      <c r="R1508" s="0" t="n">
        <f aca="false">R1507+P1508*S1507</f>
        <v>627</v>
      </c>
      <c r="S1508" s="0" t="n">
        <f aca="false">INT(R1508*$O$1/IF(N1508=1,E1508,D1508))*H1508</f>
        <v>-0</v>
      </c>
      <c r="T1508" s="0" t="n">
        <f aca="false">IF(N1508=1,ABS(S1508)+ABS(60),ABS(S1508-S1507))</f>
        <v>0</v>
      </c>
    </row>
    <row r="1509" customFormat="false" ht="15" hidden="false" customHeight="false" outlineLevel="0" collapsed="false">
      <c r="A1509" s="1" t="n">
        <v>38198</v>
      </c>
      <c r="B1509" s="2" t="n">
        <v>5420.57</v>
      </c>
      <c r="C1509" s="2" t="n">
        <v>55313</v>
      </c>
      <c r="D1509" s="2" t="n">
        <v>5356</v>
      </c>
      <c r="E1509" s="2" t="n">
        <v>5340</v>
      </c>
      <c r="F1509" s="2" t="n">
        <f aca="false">AVERAGE(B1450:B1509)</f>
        <v>5721.05916666667</v>
      </c>
      <c r="G1509" s="2" t="n">
        <f aca="false">AVERAGE(C1450:C1509)</f>
        <v>68190.5</v>
      </c>
      <c r="H1509" s="2" t="n">
        <f aca="false">SIGN(C1509-G1509)</f>
        <v>-1</v>
      </c>
      <c r="I1509" s="0" t="n">
        <f aca="false">B1509-B1508</f>
        <v>70.9099999999999</v>
      </c>
      <c r="J1509" s="0" t="n">
        <f aca="false">H1508*I1509</f>
        <v>-70.9099999999999</v>
      </c>
      <c r="K1509" s="0" t="n">
        <f aca="false">K1508+I1509*L1508</f>
        <v>13072.8499999998</v>
      </c>
      <c r="L1509" s="0" t="n">
        <f aca="false">INT(K1509*$O$1/B1509)*H1509</f>
        <v>-14</v>
      </c>
      <c r="M1509" s="0" t="n">
        <f aca="false">ABS(L1509-L1508)</f>
        <v>1</v>
      </c>
      <c r="N1509" s="0" t="n">
        <f aca="false">COUNTIF(工作表2!$A$2:$A$248,A1509)</f>
        <v>0</v>
      </c>
      <c r="P1509" s="0" t="n">
        <f aca="false">D1509-IF(N1508=1,E1508,D1508)</f>
        <v>59</v>
      </c>
      <c r="Q1509" s="0" t="n">
        <f aca="false">H1508*P1509</f>
        <v>-59</v>
      </c>
      <c r="R1509" s="0" t="n">
        <f aca="false">R1508+P1509*S1508</f>
        <v>627</v>
      </c>
      <c r="S1509" s="0" t="n">
        <f aca="false">INT(R1509*$O$1/IF(N1509=1,E1509,D1509))*H1509</f>
        <v>-0</v>
      </c>
      <c r="T1509" s="0" t="n">
        <f aca="false">IF(N1509=1,ABS(S1509)+ABS(60),ABS(S1509-S1508))</f>
        <v>0</v>
      </c>
    </row>
    <row r="1510" customFormat="false" ht="15" hidden="false" customHeight="false" outlineLevel="0" collapsed="false">
      <c r="A1510" s="1" t="n">
        <v>38201</v>
      </c>
      <c r="B1510" s="2" t="n">
        <v>5350.4</v>
      </c>
      <c r="C1510" s="2" t="n">
        <v>41746</v>
      </c>
      <c r="D1510" s="2" t="n">
        <v>5280</v>
      </c>
      <c r="E1510" s="2" t="n">
        <v>5256</v>
      </c>
      <c r="F1510" s="2" t="n">
        <f aca="false">AVERAGE(B1451:B1510)</f>
        <v>5709.5615</v>
      </c>
      <c r="G1510" s="2" t="n">
        <f aca="false">AVERAGE(C1451:C1510)</f>
        <v>67361.5333333333</v>
      </c>
      <c r="H1510" s="2" t="n">
        <f aca="false">SIGN(C1510-G1510)</f>
        <v>-1</v>
      </c>
      <c r="I1510" s="0" t="n">
        <f aca="false">B1510-B1509</f>
        <v>-70.1700000000001</v>
      </c>
      <c r="J1510" s="0" t="n">
        <f aca="false">H1509*I1510</f>
        <v>70.1700000000001</v>
      </c>
      <c r="K1510" s="0" t="n">
        <f aca="false">K1509+I1510*L1509</f>
        <v>14055.2299999998</v>
      </c>
      <c r="L1510" s="0" t="n">
        <f aca="false">INT(K1510*$O$1/B1510)*H1510</f>
        <v>-15</v>
      </c>
      <c r="M1510" s="0" t="n">
        <f aca="false">ABS(L1510-L1509)</f>
        <v>1</v>
      </c>
      <c r="N1510" s="0" t="n">
        <f aca="false">COUNTIF(工作表2!$A$2:$A$248,A1510)</f>
        <v>0</v>
      </c>
      <c r="P1510" s="0" t="n">
        <f aca="false">D1510-IF(N1509=1,E1509,D1509)</f>
        <v>-76</v>
      </c>
      <c r="Q1510" s="0" t="n">
        <f aca="false">H1509*P1510</f>
        <v>76</v>
      </c>
      <c r="R1510" s="0" t="n">
        <f aca="false">R1509+P1510*S1509</f>
        <v>627</v>
      </c>
      <c r="S1510" s="0" t="n">
        <f aca="false">INT(R1510*$O$1/IF(N1510=1,E1510,D1510))*H1510</f>
        <v>-0</v>
      </c>
      <c r="T1510" s="0" t="n">
        <f aca="false">IF(N1510=1,ABS(S1510)+ABS(60),ABS(S1510-S1509))</f>
        <v>0</v>
      </c>
    </row>
    <row r="1511" customFormat="false" ht="15" hidden="false" customHeight="false" outlineLevel="0" collapsed="false">
      <c r="A1511" s="1" t="n">
        <v>38202</v>
      </c>
      <c r="B1511" s="2" t="n">
        <v>5367.22</v>
      </c>
      <c r="C1511" s="2" t="n">
        <v>44862</v>
      </c>
      <c r="D1511" s="2" t="n">
        <v>5282</v>
      </c>
      <c r="E1511" s="2" t="n">
        <v>5266</v>
      </c>
      <c r="F1511" s="2" t="n">
        <f aca="false">AVERAGE(B1452:B1511)</f>
        <v>5701.931</v>
      </c>
      <c r="G1511" s="2" t="n">
        <f aca="false">AVERAGE(C1452:C1511)</f>
        <v>67003.3666666667</v>
      </c>
      <c r="H1511" s="2" t="n">
        <f aca="false">SIGN(C1511-G1511)</f>
        <v>-1</v>
      </c>
      <c r="I1511" s="0" t="n">
        <f aca="false">B1511-B1510</f>
        <v>16.8200000000006</v>
      </c>
      <c r="J1511" s="0" t="n">
        <f aca="false">H1510*I1511</f>
        <v>-16.8200000000006</v>
      </c>
      <c r="K1511" s="0" t="n">
        <f aca="false">K1510+I1511*L1510</f>
        <v>13802.9299999998</v>
      </c>
      <c r="L1511" s="0" t="n">
        <f aca="false">INT(K1511*$O$1/B1511)*H1511</f>
        <v>-15</v>
      </c>
      <c r="M1511" s="0" t="n">
        <f aca="false">ABS(L1511-L1510)</f>
        <v>0</v>
      </c>
      <c r="N1511" s="0" t="n">
        <f aca="false">COUNTIF(工作表2!$A$2:$A$248,A1511)</f>
        <v>0</v>
      </c>
      <c r="P1511" s="0" t="n">
        <f aca="false">D1511-IF(N1510=1,E1510,D1510)</f>
        <v>2</v>
      </c>
      <c r="Q1511" s="0" t="n">
        <f aca="false">H1510*P1511</f>
        <v>-2</v>
      </c>
      <c r="R1511" s="0" t="n">
        <f aca="false">R1510+P1511*S1510</f>
        <v>627</v>
      </c>
      <c r="S1511" s="0" t="n">
        <f aca="false">INT(R1511*$O$1/IF(N1511=1,E1511,D1511))*H1511</f>
        <v>-0</v>
      </c>
      <c r="T1511" s="0" t="n">
        <f aca="false">IF(N1511=1,ABS(S1511)+ABS(60),ABS(S1511-S1510))</f>
        <v>0</v>
      </c>
    </row>
    <row r="1512" customFormat="false" ht="15" hidden="false" customHeight="false" outlineLevel="0" collapsed="false">
      <c r="A1512" s="1" t="n">
        <v>38203</v>
      </c>
      <c r="B1512" s="2" t="n">
        <v>5316.87</v>
      </c>
      <c r="C1512" s="2" t="n">
        <v>39637</v>
      </c>
      <c r="D1512" s="2" t="n">
        <v>5254</v>
      </c>
      <c r="E1512" s="2" t="n">
        <v>5217</v>
      </c>
      <c r="F1512" s="2" t="n">
        <f aca="false">AVERAGE(B1453:B1512)</f>
        <v>5692.4395</v>
      </c>
      <c r="G1512" s="2" t="n">
        <f aca="false">AVERAGE(C1453:C1512)</f>
        <v>66177.2833333333</v>
      </c>
      <c r="H1512" s="2" t="n">
        <f aca="false">SIGN(C1512-G1512)</f>
        <v>-1</v>
      </c>
      <c r="I1512" s="0" t="n">
        <f aca="false">B1512-B1511</f>
        <v>-50.3500000000004</v>
      </c>
      <c r="J1512" s="0" t="n">
        <f aca="false">H1511*I1512</f>
        <v>50.3500000000004</v>
      </c>
      <c r="K1512" s="0" t="n">
        <f aca="false">K1511+I1512*L1511</f>
        <v>14558.1799999998</v>
      </c>
      <c r="L1512" s="0" t="n">
        <f aca="false">INT(K1512*$O$1/B1512)*H1512</f>
        <v>-16</v>
      </c>
      <c r="M1512" s="0" t="n">
        <f aca="false">ABS(L1512-L1511)</f>
        <v>1</v>
      </c>
      <c r="N1512" s="0" t="n">
        <f aca="false">COUNTIF(工作表2!$A$2:$A$248,A1512)</f>
        <v>0</v>
      </c>
      <c r="P1512" s="0" t="n">
        <f aca="false">D1512-IF(N1511=1,E1511,D1511)</f>
        <v>-28</v>
      </c>
      <c r="Q1512" s="0" t="n">
        <f aca="false">H1511*P1512</f>
        <v>28</v>
      </c>
      <c r="R1512" s="0" t="n">
        <f aca="false">R1511+P1512*S1511</f>
        <v>627</v>
      </c>
      <c r="S1512" s="0" t="n">
        <f aca="false">INT(R1512*$O$1/IF(N1512=1,E1512,D1512))*H1512</f>
        <v>-0</v>
      </c>
      <c r="T1512" s="0" t="n">
        <f aca="false">IF(N1512=1,ABS(S1512)+ABS(60),ABS(S1512-S1511))</f>
        <v>0</v>
      </c>
    </row>
    <row r="1513" customFormat="false" ht="15" hidden="false" customHeight="false" outlineLevel="0" collapsed="false">
      <c r="A1513" s="1" t="n">
        <v>38204</v>
      </c>
      <c r="B1513" s="2" t="n">
        <v>5427.61</v>
      </c>
      <c r="C1513" s="2" t="n">
        <v>73271</v>
      </c>
      <c r="D1513" s="2" t="n">
        <v>5399</v>
      </c>
      <c r="E1513" s="2" t="n">
        <v>5360</v>
      </c>
      <c r="F1513" s="2" t="n">
        <f aca="false">AVERAGE(B1454:B1513)</f>
        <v>5683.5865</v>
      </c>
      <c r="G1513" s="2" t="n">
        <f aca="false">AVERAGE(C1454:C1513)</f>
        <v>65818.3833333333</v>
      </c>
      <c r="H1513" s="2" t="n">
        <f aca="false">SIGN(C1513-G1513)</f>
        <v>1</v>
      </c>
      <c r="I1513" s="0" t="n">
        <f aca="false">B1513-B1512</f>
        <v>110.74</v>
      </c>
      <c r="J1513" s="0" t="n">
        <f aca="false">H1512*I1513</f>
        <v>-110.74</v>
      </c>
      <c r="K1513" s="0" t="n">
        <f aca="false">K1512+I1513*L1512</f>
        <v>12786.3399999998</v>
      </c>
      <c r="L1513" s="0" t="n">
        <f aca="false">INT(K1513*$O$1/B1513)*H1513</f>
        <v>14</v>
      </c>
      <c r="M1513" s="0" t="n">
        <f aca="false">ABS(L1513-L1512)</f>
        <v>30</v>
      </c>
      <c r="N1513" s="0" t="n">
        <f aca="false">COUNTIF(工作表2!$A$2:$A$248,A1513)</f>
        <v>0</v>
      </c>
      <c r="P1513" s="0" t="n">
        <f aca="false">D1513-IF(N1512=1,E1512,D1512)</f>
        <v>145</v>
      </c>
      <c r="Q1513" s="0" t="n">
        <f aca="false">H1512*P1513</f>
        <v>-145</v>
      </c>
      <c r="R1513" s="0" t="n">
        <f aca="false">R1512+P1513*S1512</f>
        <v>627</v>
      </c>
      <c r="S1513" s="0" t="n">
        <f aca="false">INT(R1513*$O$1/IF(N1513=1,E1513,D1513))*H1513</f>
        <v>0</v>
      </c>
      <c r="T1513" s="0" t="n">
        <f aca="false">IF(N1513=1,ABS(S1513)+ABS(60),ABS(S1513-S1512))</f>
        <v>0</v>
      </c>
    </row>
    <row r="1514" customFormat="false" ht="15" hidden="false" customHeight="false" outlineLevel="0" collapsed="false">
      <c r="A1514" s="1" t="n">
        <v>38205</v>
      </c>
      <c r="B1514" s="2" t="n">
        <v>5399.16</v>
      </c>
      <c r="C1514" s="2" t="n">
        <v>76693</v>
      </c>
      <c r="D1514" s="2" t="n">
        <v>5369</v>
      </c>
      <c r="E1514" s="2" t="n">
        <v>5330</v>
      </c>
      <c r="F1514" s="2" t="n">
        <f aca="false">AVERAGE(B1455:B1514)</f>
        <v>5674.93766666667</v>
      </c>
      <c r="G1514" s="2" t="n">
        <f aca="false">AVERAGE(C1455:C1514)</f>
        <v>65943.6166666667</v>
      </c>
      <c r="H1514" s="2" t="n">
        <f aca="false">SIGN(C1514-G1514)</f>
        <v>1</v>
      </c>
      <c r="I1514" s="0" t="n">
        <f aca="false">B1514-B1513</f>
        <v>-28.4499999999998</v>
      </c>
      <c r="J1514" s="0" t="n">
        <f aca="false">H1513*I1514</f>
        <v>-28.4499999999998</v>
      </c>
      <c r="K1514" s="0" t="n">
        <f aca="false">K1513+I1514*L1513</f>
        <v>12388.0399999998</v>
      </c>
      <c r="L1514" s="0" t="n">
        <f aca="false">INT(K1514*$O$1/B1514)*H1514</f>
        <v>13</v>
      </c>
      <c r="M1514" s="0" t="n">
        <f aca="false">ABS(L1514-L1513)</f>
        <v>1</v>
      </c>
      <c r="N1514" s="0" t="n">
        <f aca="false">COUNTIF(工作表2!$A$2:$A$248,A1514)</f>
        <v>0</v>
      </c>
      <c r="P1514" s="0" t="n">
        <f aca="false">D1514-IF(N1513=1,E1513,D1513)</f>
        <v>-30</v>
      </c>
      <c r="Q1514" s="0" t="n">
        <f aca="false">H1513*P1514</f>
        <v>-30</v>
      </c>
      <c r="R1514" s="0" t="n">
        <f aca="false">R1513+P1514*S1513</f>
        <v>627</v>
      </c>
      <c r="S1514" s="0" t="n">
        <f aca="false">INT(R1514*$O$1/IF(N1514=1,E1514,D1514))*H1514</f>
        <v>0</v>
      </c>
      <c r="T1514" s="0" t="n">
        <f aca="false">IF(N1514=1,ABS(S1514)+ABS(60),ABS(S1514-S1513))</f>
        <v>0</v>
      </c>
    </row>
    <row r="1515" customFormat="false" ht="15" hidden="false" customHeight="false" outlineLevel="0" collapsed="false">
      <c r="A1515" s="1" t="n">
        <v>38208</v>
      </c>
      <c r="B1515" s="2" t="n">
        <v>5399.45</v>
      </c>
      <c r="C1515" s="2" t="n">
        <v>40640</v>
      </c>
      <c r="D1515" s="2" t="n">
        <v>5380</v>
      </c>
      <c r="E1515" s="2" t="n">
        <v>5340</v>
      </c>
      <c r="F1515" s="2" t="n">
        <f aca="false">AVERAGE(B1456:B1515)</f>
        <v>5668.63983333333</v>
      </c>
      <c r="G1515" s="2" t="n">
        <f aca="false">AVERAGE(C1456:C1515)</f>
        <v>65403.2833333333</v>
      </c>
      <c r="H1515" s="2" t="n">
        <f aca="false">SIGN(C1515-G1515)</f>
        <v>-1</v>
      </c>
      <c r="I1515" s="0" t="n">
        <f aca="false">B1515-B1514</f>
        <v>0.289999999999964</v>
      </c>
      <c r="J1515" s="0" t="n">
        <f aca="false">H1514*I1515</f>
        <v>0.289999999999964</v>
      </c>
      <c r="K1515" s="0" t="n">
        <f aca="false">K1514+I1515*L1514</f>
        <v>12391.8099999998</v>
      </c>
      <c r="L1515" s="0" t="n">
        <f aca="false">INT(K1515*$O$1/B1515)*H1515</f>
        <v>-13</v>
      </c>
      <c r="M1515" s="0" t="n">
        <f aca="false">ABS(L1515-L1514)</f>
        <v>26</v>
      </c>
      <c r="N1515" s="0" t="n">
        <f aca="false">COUNTIF(工作表2!$A$2:$A$248,A1515)</f>
        <v>0</v>
      </c>
      <c r="P1515" s="0" t="n">
        <f aca="false">D1515-IF(N1514=1,E1514,D1514)</f>
        <v>11</v>
      </c>
      <c r="Q1515" s="0" t="n">
        <f aca="false">H1514*P1515</f>
        <v>11</v>
      </c>
      <c r="R1515" s="0" t="n">
        <f aca="false">R1514+P1515*S1514</f>
        <v>627</v>
      </c>
      <c r="S1515" s="0" t="n">
        <f aca="false">INT(R1515*$O$1/IF(N1515=1,E1515,D1515))*H1515</f>
        <v>-0</v>
      </c>
      <c r="T1515" s="0" t="n">
        <f aca="false">IF(N1515=1,ABS(S1515)+ABS(60),ABS(S1515-S1514))</f>
        <v>0</v>
      </c>
    </row>
    <row r="1516" customFormat="false" ht="15" hidden="false" customHeight="false" outlineLevel="0" collapsed="false">
      <c r="A1516" s="1" t="n">
        <v>38209</v>
      </c>
      <c r="B1516" s="2" t="n">
        <v>5393.73</v>
      </c>
      <c r="C1516" s="2" t="n">
        <v>46013</v>
      </c>
      <c r="D1516" s="2" t="n">
        <v>5364</v>
      </c>
      <c r="E1516" s="2" t="n">
        <v>5326</v>
      </c>
      <c r="F1516" s="2" t="n">
        <f aca="false">AVERAGE(B1457:B1516)</f>
        <v>5667.15266666667</v>
      </c>
      <c r="G1516" s="2" t="n">
        <f aca="false">AVERAGE(C1457:C1516)</f>
        <v>64902.7833333333</v>
      </c>
      <c r="H1516" s="2" t="n">
        <f aca="false">SIGN(C1516-G1516)</f>
        <v>-1</v>
      </c>
      <c r="I1516" s="0" t="n">
        <f aca="false">B1516-B1515</f>
        <v>-5.72000000000025</v>
      </c>
      <c r="J1516" s="0" t="n">
        <f aca="false">H1515*I1516</f>
        <v>5.72000000000025</v>
      </c>
      <c r="K1516" s="0" t="n">
        <f aca="false">K1515+I1516*L1515</f>
        <v>12466.1699999998</v>
      </c>
      <c r="L1516" s="0" t="n">
        <f aca="false">INT(K1516*$O$1/B1516)*H1516</f>
        <v>-13</v>
      </c>
      <c r="M1516" s="0" t="n">
        <f aca="false">ABS(L1516-L1515)</f>
        <v>0</v>
      </c>
      <c r="N1516" s="0" t="n">
        <f aca="false">COUNTIF(工作表2!$A$2:$A$248,A1516)</f>
        <v>0</v>
      </c>
      <c r="P1516" s="0" t="n">
        <f aca="false">D1516-IF(N1515=1,E1515,D1515)</f>
        <v>-16</v>
      </c>
      <c r="Q1516" s="0" t="n">
        <f aca="false">H1515*P1516</f>
        <v>16</v>
      </c>
      <c r="R1516" s="0" t="n">
        <f aca="false">R1515+P1516*S1515</f>
        <v>627</v>
      </c>
      <c r="S1516" s="0" t="n">
        <f aca="false">INT(R1516*$O$1/IF(N1516=1,E1516,D1516))*H1516</f>
        <v>-0</v>
      </c>
      <c r="T1516" s="0" t="n">
        <f aca="false">IF(N1516=1,ABS(S1516)+ABS(60),ABS(S1516-S1515))</f>
        <v>0</v>
      </c>
    </row>
    <row r="1517" customFormat="false" ht="15" hidden="false" customHeight="false" outlineLevel="0" collapsed="false">
      <c r="A1517" s="1" t="n">
        <v>38210</v>
      </c>
      <c r="B1517" s="2" t="n">
        <v>5367.34</v>
      </c>
      <c r="C1517" s="2" t="n">
        <v>46012</v>
      </c>
      <c r="D1517" s="2" t="n">
        <v>5325</v>
      </c>
      <c r="E1517" s="2" t="n">
        <v>5281</v>
      </c>
      <c r="F1517" s="2" t="n">
        <f aca="false">AVERAGE(B1458:B1517)</f>
        <v>5663.98033333333</v>
      </c>
      <c r="G1517" s="2" t="n">
        <f aca="false">AVERAGE(C1458:C1517)</f>
        <v>64405.3666666667</v>
      </c>
      <c r="H1517" s="2" t="n">
        <f aca="false">SIGN(C1517-G1517)</f>
        <v>-1</v>
      </c>
      <c r="I1517" s="0" t="n">
        <f aca="false">B1517-B1516</f>
        <v>-26.3899999999994</v>
      </c>
      <c r="J1517" s="0" t="n">
        <f aca="false">H1516*I1517</f>
        <v>26.3899999999994</v>
      </c>
      <c r="K1517" s="0" t="n">
        <f aca="false">K1516+I1517*L1516</f>
        <v>12809.2399999998</v>
      </c>
      <c r="L1517" s="0" t="n">
        <f aca="false">INT(K1517*$O$1/B1517)*H1517</f>
        <v>-14</v>
      </c>
      <c r="M1517" s="0" t="n">
        <f aca="false">ABS(L1517-L1516)</f>
        <v>1</v>
      </c>
      <c r="N1517" s="0" t="n">
        <f aca="false">COUNTIF(工作表2!$A$2:$A$248,A1517)</f>
        <v>0</v>
      </c>
      <c r="P1517" s="0" t="n">
        <f aca="false">D1517-IF(N1516=1,E1516,D1516)</f>
        <v>-39</v>
      </c>
      <c r="Q1517" s="0" t="n">
        <f aca="false">H1516*P1517</f>
        <v>39</v>
      </c>
      <c r="R1517" s="0" t="n">
        <f aca="false">R1516+P1517*S1516</f>
        <v>627</v>
      </c>
      <c r="S1517" s="0" t="n">
        <f aca="false">INT(R1517*$O$1/IF(N1517=1,E1517,D1517))*H1517</f>
        <v>-0</v>
      </c>
      <c r="T1517" s="0" t="n">
        <f aca="false">IF(N1517=1,ABS(S1517)+ABS(60),ABS(S1517-S1516))</f>
        <v>0</v>
      </c>
    </row>
    <row r="1518" customFormat="false" ht="15" hidden="false" customHeight="false" outlineLevel="0" collapsed="false">
      <c r="A1518" s="1" t="n">
        <v>38211</v>
      </c>
      <c r="B1518" s="2" t="n">
        <v>5368.02</v>
      </c>
      <c r="C1518" s="2" t="n">
        <v>34803</v>
      </c>
      <c r="D1518" s="2" t="n">
        <v>5348</v>
      </c>
      <c r="E1518" s="2" t="n">
        <v>5304</v>
      </c>
      <c r="F1518" s="2" t="n">
        <f aca="false">AVERAGE(B1459:B1518)</f>
        <v>5655.771</v>
      </c>
      <c r="G1518" s="2" t="n">
        <f aca="false">AVERAGE(C1459:C1518)</f>
        <v>63447.45</v>
      </c>
      <c r="H1518" s="2" t="n">
        <f aca="false">SIGN(C1518-G1518)</f>
        <v>-1</v>
      </c>
      <c r="I1518" s="0" t="n">
        <f aca="false">B1518-B1517</f>
        <v>0.680000000000291</v>
      </c>
      <c r="J1518" s="0" t="n">
        <f aca="false">H1517*I1518</f>
        <v>-0.680000000000291</v>
      </c>
      <c r="K1518" s="0" t="n">
        <f aca="false">K1517+I1518*L1517</f>
        <v>12799.7199999998</v>
      </c>
      <c r="L1518" s="0" t="n">
        <f aca="false">INT(K1518*$O$1/B1518)*H1518</f>
        <v>-14</v>
      </c>
      <c r="M1518" s="0" t="n">
        <f aca="false">ABS(L1518-L1517)</f>
        <v>0</v>
      </c>
      <c r="N1518" s="0" t="n">
        <f aca="false">COUNTIF(工作表2!$A$2:$A$248,A1518)</f>
        <v>0</v>
      </c>
      <c r="P1518" s="0" t="n">
        <f aca="false">D1518-IF(N1517=1,E1517,D1517)</f>
        <v>23</v>
      </c>
      <c r="Q1518" s="0" t="n">
        <f aca="false">H1517*P1518</f>
        <v>-23</v>
      </c>
      <c r="R1518" s="0" t="n">
        <f aca="false">R1517+P1518*S1517</f>
        <v>627</v>
      </c>
      <c r="S1518" s="0" t="n">
        <f aca="false">INT(R1518*$O$1/IF(N1518=1,E1518,D1518))*H1518</f>
        <v>-0</v>
      </c>
      <c r="T1518" s="0" t="n">
        <f aca="false">IF(N1518=1,ABS(S1518)+ABS(60),ABS(S1518-S1517))</f>
        <v>0</v>
      </c>
    </row>
    <row r="1519" customFormat="false" ht="15" hidden="false" customHeight="false" outlineLevel="0" collapsed="false">
      <c r="A1519" s="1" t="n">
        <v>38212</v>
      </c>
      <c r="B1519" s="2" t="n">
        <v>5389.93</v>
      </c>
      <c r="C1519" s="2" t="n">
        <v>45495</v>
      </c>
      <c r="D1519" s="2" t="n">
        <v>5356</v>
      </c>
      <c r="E1519" s="2" t="n">
        <v>5330</v>
      </c>
      <c r="F1519" s="2" t="n">
        <f aca="false">AVERAGE(B1460:B1519)</f>
        <v>5648.681</v>
      </c>
      <c r="G1519" s="2" t="n">
        <f aca="false">AVERAGE(C1460:C1519)</f>
        <v>62383.8333333333</v>
      </c>
      <c r="H1519" s="2" t="n">
        <f aca="false">SIGN(C1519-G1519)</f>
        <v>-1</v>
      </c>
      <c r="I1519" s="0" t="n">
        <f aca="false">B1519-B1518</f>
        <v>21.9099999999999</v>
      </c>
      <c r="J1519" s="0" t="n">
        <f aca="false">H1518*I1519</f>
        <v>-21.9099999999999</v>
      </c>
      <c r="K1519" s="0" t="n">
        <f aca="false">K1518+I1519*L1518</f>
        <v>12492.9799999998</v>
      </c>
      <c r="L1519" s="0" t="n">
        <f aca="false">INT(K1519*$O$1/B1519)*H1519</f>
        <v>-13</v>
      </c>
      <c r="M1519" s="0" t="n">
        <f aca="false">ABS(L1519-L1518)</f>
        <v>1</v>
      </c>
      <c r="N1519" s="0" t="n">
        <f aca="false">COUNTIF(工作表2!$A$2:$A$248,A1519)</f>
        <v>0</v>
      </c>
      <c r="P1519" s="0" t="n">
        <f aca="false">D1519-IF(N1518=1,E1518,D1518)</f>
        <v>8</v>
      </c>
      <c r="Q1519" s="0" t="n">
        <f aca="false">H1518*P1519</f>
        <v>-8</v>
      </c>
      <c r="R1519" s="0" t="n">
        <f aca="false">R1518+P1519*S1518</f>
        <v>627</v>
      </c>
      <c r="S1519" s="0" t="n">
        <f aca="false">INT(R1519*$O$1/IF(N1519=1,E1519,D1519))*H1519</f>
        <v>-0</v>
      </c>
      <c r="T1519" s="0" t="n">
        <f aca="false">IF(N1519=1,ABS(S1519)+ABS(60),ABS(S1519-S1518))</f>
        <v>0</v>
      </c>
    </row>
    <row r="1520" customFormat="false" ht="15" hidden="false" customHeight="false" outlineLevel="0" collapsed="false">
      <c r="A1520" s="1" t="n">
        <v>38215</v>
      </c>
      <c r="B1520" s="2" t="n">
        <v>5352.01</v>
      </c>
      <c r="C1520" s="2" t="n">
        <v>27328</v>
      </c>
      <c r="D1520" s="2" t="n">
        <v>5331</v>
      </c>
      <c r="E1520" s="2" t="n">
        <v>5293</v>
      </c>
      <c r="F1520" s="2" t="n">
        <f aca="false">AVERAGE(B1461:B1520)</f>
        <v>5638.4655</v>
      </c>
      <c r="G1520" s="2" t="n">
        <f aca="false">AVERAGE(C1461:C1520)</f>
        <v>61028.0666666667</v>
      </c>
      <c r="H1520" s="2" t="n">
        <f aca="false">SIGN(C1520-G1520)</f>
        <v>-1</v>
      </c>
      <c r="I1520" s="0" t="n">
        <f aca="false">B1520-B1519</f>
        <v>-37.9200000000001</v>
      </c>
      <c r="J1520" s="0" t="n">
        <f aca="false">H1519*I1520</f>
        <v>37.9200000000001</v>
      </c>
      <c r="K1520" s="0" t="n">
        <f aca="false">K1519+I1520*L1519</f>
        <v>12985.9399999998</v>
      </c>
      <c r="L1520" s="0" t="n">
        <f aca="false">INT(K1520*$O$1/B1520)*H1520</f>
        <v>-14</v>
      </c>
      <c r="M1520" s="0" t="n">
        <f aca="false">ABS(L1520-L1519)</f>
        <v>1</v>
      </c>
      <c r="N1520" s="0" t="n">
        <f aca="false">COUNTIF(工作表2!$A$2:$A$248,A1520)</f>
        <v>0</v>
      </c>
      <c r="P1520" s="0" t="n">
        <f aca="false">D1520-IF(N1519=1,E1519,D1519)</f>
        <v>-25</v>
      </c>
      <c r="Q1520" s="0" t="n">
        <f aca="false">H1519*P1520</f>
        <v>25</v>
      </c>
      <c r="R1520" s="0" t="n">
        <f aca="false">R1519+P1520*S1519</f>
        <v>627</v>
      </c>
      <c r="S1520" s="0" t="n">
        <f aca="false">INT(R1520*$O$1/IF(N1520=1,E1520,D1520))*H1520</f>
        <v>-0</v>
      </c>
      <c r="T1520" s="0" t="n">
        <f aca="false">IF(N1520=1,ABS(S1520)+ABS(60),ABS(S1520-S1519))</f>
        <v>0</v>
      </c>
    </row>
    <row r="1521" customFormat="false" ht="15" hidden="false" customHeight="false" outlineLevel="0" collapsed="false">
      <c r="A1521" s="1" t="n">
        <v>38216</v>
      </c>
      <c r="B1521" s="2" t="n">
        <v>5342.49</v>
      </c>
      <c r="C1521" s="2" t="n">
        <v>35673</v>
      </c>
      <c r="D1521" s="2" t="n">
        <v>5339</v>
      </c>
      <c r="E1521" s="2" t="n">
        <v>5298</v>
      </c>
      <c r="F1521" s="2" t="n">
        <f aca="false">AVERAGE(B1462:B1521)</f>
        <v>5628.47233333333</v>
      </c>
      <c r="G1521" s="2" t="n">
        <f aca="false">AVERAGE(C1462:C1521)</f>
        <v>60201.6666666667</v>
      </c>
      <c r="H1521" s="2" t="n">
        <f aca="false">SIGN(C1521-G1521)</f>
        <v>-1</v>
      </c>
      <c r="I1521" s="0" t="n">
        <f aca="false">B1521-B1520</f>
        <v>-9.52000000000044</v>
      </c>
      <c r="J1521" s="0" t="n">
        <f aca="false">H1520*I1521</f>
        <v>9.52000000000044</v>
      </c>
      <c r="K1521" s="0" t="n">
        <f aca="false">K1520+I1521*L1520</f>
        <v>13119.2199999998</v>
      </c>
      <c r="L1521" s="0" t="n">
        <f aca="false">INT(K1521*$O$1/B1521)*H1521</f>
        <v>-14</v>
      </c>
      <c r="M1521" s="0" t="n">
        <f aca="false">ABS(L1521-L1520)</f>
        <v>0</v>
      </c>
      <c r="N1521" s="0" t="n">
        <f aca="false">COUNTIF(工作表2!$A$2:$A$248,A1521)</f>
        <v>0</v>
      </c>
      <c r="P1521" s="0" t="n">
        <f aca="false">D1521-IF(N1520=1,E1520,D1520)</f>
        <v>8</v>
      </c>
      <c r="Q1521" s="0" t="n">
        <f aca="false">H1520*P1521</f>
        <v>-8</v>
      </c>
      <c r="R1521" s="0" t="n">
        <f aca="false">R1520+P1521*S1520</f>
        <v>627</v>
      </c>
      <c r="S1521" s="0" t="n">
        <f aca="false">INT(R1521*$O$1/IF(N1521=1,E1521,D1521))*H1521</f>
        <v>-0</v>
      </c>
      <c r="T1521" s="0" t="n">
        <f aca="false">IF(N1521=1,ABS(S1521)+ABS(60),ABS(S1521-S1520))</f>
        <v>0</v>
      </c>
    </row>
    <row r="1522" customFormat="false" ht="15" hidden="false" customHeight="false" outlineLevel="0" collapsed="false">
      <c r="A1522" s="1" t="n">
        <v>38217</v>
      </c>
      <c r="B1522" s="2" t="n">
        <v>5427.75</v>
      </c>
      <c r="C1522" s="2" t="n">
        <v>65205</v>
      </c>
      <c r="D1522" s="2" t="n">
        <v>5423</v>
      </c>
      <c r="E1522" s="2" t="n">
        <v>5380</v>
      </c>
      <c r="F1522" s="2" t="n">
        <f aca="false">AVERAGE(B1463:B1522)</f>
        <v>5619.6285</v>
      </c>
      <c r="G1522" s="2" t="n">
        <f aca="false">AVERAGE(C1463:C1522)</f>
        <v>59989.0833333333</v>
      </c>
      <c r="H1522" s="2" t="n">
        <f aca="false">SIGN(C1522-G1522)</f>
        <v>1</v>
      </c>
      <c r="I1522" s="0" t="n">
        <f aca="false">B1522-B1521</f>
        <v>85.2600000000002</v>
      </c>
      <c r="J1522" s="0" t="n">
        <f aca="false">H1521*I1522</f>
        <v>-85.2600000000002</v>
      </c>
      <c r="K1522" s="0" t="n">
        <f aca="false">K1521+I1522*L1521</f>
        <v>11925.5799999998</v>
      </c>
      <c r="L1522" s="0" t="n">
        <f aca="false">INT(K1522*$O$1/B1522)*H1522</f>
        <v>13</v>
      </c>
      <c r="M1522" s="0" t="n">
        <f aca="false">ABS(L1522-L1521)</f>
        <v>27</v>
      </c>
      <c r="N1522" s="0" t="n">
        <f aca="false">COUNTIF(工作表2!$A$2:$A$248,A1522)</f>
        <v>1</v>
      </c>
      <c r="P1522" s="0" t="n">
        <f aca="false">D1522-IF(N1521=1,E1521,D1521)</f>
        <v>84</v>
      </c>
      <c r="Q1522" s="0" t="n">
        <f aca="false">H1521*P1522</f>
        <v>-84</v>
      </c>
      <c r="R1522" s="0" t="n">
        <f aca="false">R1521+P1522*S1521</f>
        <v>627</v>
      </c>
      <c r="S1522" s="0" t="n">
        <f aca="false">INT(R1522*$O$1/IF(N1522=1,E1522,D1522))*H1522</f>
        <v>0</v>
      </c>
      <c r="T1522" s="0" t="n">
        <f aca="false">IF(N1522=1,ABS(S1522)+ABS(60),ABS(S1522-S1521))</f>
        <v>60</v>
      </c>
    </row>
    <row r="1523" customFormat="false" ht="15" hidden="false" customHeight="false" outlineLevel="0" collapsed="false">
      <c r="A1523" s="1" t="n">
        <v>38218</v>
      </c>
      <c r="B1523" s="2" t="n">
        <v>5602.99</v>
      </c>
      <c r="C1523" s="2" t="n">
        <v>99369</v>
      </c>
      <c r="D1523" s="2" t="n">
        <v>5528</v>
      </c>
      <c r="E1523" s="2" t="n">
        <v>5510</v>
      </c>
      <c r="F1523" s="2" t="n">
        <f aca="false">AVERAGE(B1464:B1523)</f>
        <v>5612.55716666667</v>
      </c>
      <c r="G1523" s="2" t="n">
        <f aca="false">AVERAGE(C1464:C1523)</f>
        <v>59872.55</v>
      </c>
      <c r="H1523" s="2" t="n">
        <f aca="false">SIGN(C1523-G1523)</f>
        <v>1</v>
      </c>
      <c r="I1523" s="0" t="n">
        <f aca="false">B1523-B1522</f>
        <v>175.24</v>
      </c>
      <c r="J1523" s="0" t="n">
        <f aca="false">H1522*I1523</f>
        <v>175.24</v>
      </c>
      <c r="K1523" s="0" t="n">
        <f aca="false">K1522+I1523*L1522</f>
        <v>14203.6999999998</v>
      </c>
      <c r="L1523" s="0" t="n">
        <f aca="false">INT(K1523*$O$1/B1523)*H1523</f>
        <v>15</v>
      </c>
      <c r="M1523" s="0" t="n">
        <f aca="false">ABS(L1523-L1522)</f>
        <v>2</v>
      </c>
      <c r="N1523" s="0" t="n">
        <f aca="false">COUNTIF(工作表2!$A$2:$A$248,A1523)</f>
        <v>0</v>
      </c>
      <c r="P1523" s="0" t="n">
        <f aca="false">D1523-IF(N1522=1,E1522,D1522)</f>
        <v>148</v>
      </c>
      <c r="Q1523" s="0" t="n">
        <f aca="false">H1522*P1523</f>
        <v>148</v>
      </c>
      <c r="R1523" s="0" t="n">
        <f aca="false">R1522+P1523*S1522</f>
        <v>627</v>
      </c>
      <c r="S1523" s="0" t="n">
        <f aca="false">INT(R1523*$O$1/IF(N1523=1,E1523,D1523))*H1523</f>
        <v>0</v>
      </c>
      <c r="T1523" s="0" t="n">
        <f aca="false">IF(N1523=1,ABS(S1523)+ABS(60),ABS(S1523-S1522))</f>
        <v>0</v>
      </c>
    </row>
    <row r="1524" customFormat="false" ht="15" hidden="false" customHeight="false" outlineLevel="0" collapsed="false">
      <c r="A1524" s="1" t="n">
        <v>38219</v>
      </c>
      <c r="B1524" s="2" t="n">
        <v>5622.86</v>
      </c>
      <c r="C1524" s="2" t="n">
        <v>91478</v>
      </c>
      <c r="D1524" s="2" t="n">
        <v>5583</v>
      </c>
      <c r="E1524" s="2" t="n">
        <v>5570</v>
      </c>
      <c r="F1524" s="2" t="n">
        <f aca="false">AVERAGE(B1465:B1524)</f>
        <v>5605.72066666667</v>
      </c>
      <c r="G1524" s="2" t="n">
        <f aca="false">AVERAGE(C1465:C1524)</f>
        <v>60143.2666666667</v>
      </c>
      <c r="H1524" s="2" t="n">
        <f aca="false">SIGN(C1524-G1524)</f>
        <v>1</v>
      </c>
      <c r="I1524" s="0" t="n">
        <f aca="false">B1524-B1523</f>
        <v>19.8699999999999</v>
      </c>
      <c r="J1524" s="0" t="n">
        <f aca="false">H1523*I1524</f>
        <v>19.8699999999999</v>
      </c>
      <c r="K1524" s="0" t="n">
        <f aca="false">K1523+I1524*L1523</f>
        <v>14501.7499999998</v>
      </c>
      <c r="L1524" s="0" t="n">
        <f aca="false">INT(K1524*$O$1/B1524)*H1524</f>
        <v>15</v>
      </c>
      <c r="M1524" s="0" t="n">
        <f aca="false">ABS(L1524-L1523)</f>
        <v>0</v>
      </c>
      <c r="N1524" s="0" t="n">
        <f aca="false">COUNTIF(工作表2!$A$2:$A$248,A1524)</f>
        <v>0</v>
      </c>
      <c r="P1524" s="0" t="n">
        <f aca="false">D1524-IF(N1523=1,E1523,D1523)</f>
        <v>55</v>
      </c>
      <c r="Q1524" s="0" t="n">
        <f aca="false">H1523*P1524</f>
        <v>55</v>
      </c>
      <c r="R1524" s="0" t="n">
        <f aca="false">R1523+P1524*S1523</f>
        <v>627</v>
      </c>
      <c r="S1524" s="0" t="n">
        <f aca="false">INT(R1524*$O$1/IF(N1524=1,E1524,D1524))*H1524</f>
        <v>0</v>
      </c>
      <c r="T1524" s="0" t="n">
        <f aca="false">IF(N1524=1,ABS(S1524)+ABS(60),ABS(S1524-S1523))</f>
        <v>0</v>
      </c>
    </row>
    <row r="1525" customFormat="false" ht="15" hidden="false" customHeight="false" outlineLevel="0" collapsed="false">
      <c r="A1525" s="1" t="n">
        <v>38222</v>
      </c>
      <c r="B1525" s="2" t="n">
        <v>5660.97</v>
      </c>
      <c r="C1525" s="2" t="n">
        <v>69764</v>
      </c>
      <c r="D1525" s="2" t="n">
        <v>5606</v>
      </c>
      <c r="E1525" s="2" t="n">
        <v>5588</v>
      </c>
      <c r="F1525" s="2" t="n">
        <f aca="false">AVERAGE(B1466:B1525)</f>
        <v>5597.7825</v>
      </c>
      <c r="G1525" s="2" t="n">
        <f aca="false">AVERAGE(C1466:C1525)</f>
        <v>59815.6166666667</v>
      </c>
      <c r="H1525" s="2" t="n">
        <f aca="false">SIGN(C1525-G1525)</f>
        <v>1</v>
      </c>
      <c r="I1525" s="0" t="n">
        <f aca="false">B1525-B1524</f>
        <v>38.1100000000006</v>
      </c>
      <c r="J1525" s="0" t="n">
        <f aca="false">H1524*I1525</f>
        <v>38.1100000000006</v>
      </c>
      <c r="K1525" s="0" t="n">
        <f aca="false">K1524+I1525*L1524</f>
        <v>15073.3999999998</v>
      </c>
      <c r="L1525" s="0" t="n">
        <f aca="false">INT(K1525*$O$1/B1525)*H1525</f>
        <v>15</v>
      </c>
      <c r="M1525" s="0" t="n">
        <f aca="false">ABS(L1525-L1524)</f>
        <v>0</v>
      </c>
      <c r="N1525" s="0" t="n">
        <f aca="false">COUNTIF(工作表2!$A$2:$A$248,A1525)</f>
        <v>0</v>
      </c>
      <c r="P1525" s="0" t="n">
        <f aca="false">D1525-IF(N1524=1,E1524,D1524)</f>
        <v>23</v>
      </c>
      <c r="Q1525" s="0" t="n">
        <f aca="false">H1524*P1525</f>
        <v>23</v>
      </c>
      <c r="R1525" s="0" t="n">
        <f aca="false">R1524+P1525*S1524</f>
        <v>627</v>
      </c>
      <c r="S1525" s="0" t="n">
        <f aca="false">INT(R1525*$O$1/IF(N1525=1,E1525,D1525))*H1525</f>
        <v>0</v>
      </c>
      <c r="T1525" s="0" t="n">
        <f aca="false">IF(N1525=1,ABS(S1525)+ABS(60),ABS(S1525-S1524))</f>
        <v>0</v>
      </c>
    </row>
    <row r="1526" customFormat="false" ht="15" hidden="false" customHeight="false" outlineLevel="0" collapsed="false">
      <c r="A1526" s="1" t="n">
        <v>38225</v>
      </c>
      <c r="B1526" s="2" t="n">
        <v>5813.39</v>
      </c>
      <c r="C1526" s="2" t="n">
        <v>118841</v>
      </c>
      <c r="D1526" s="2" t="n">
        <v>5783</v>
      </c>
      <c r="E1526" s="2" t="n">
        <v>5792</v>
      </c>
      <c r="F1526" s="2" t="n">
        <f aca="false">AVERAGE(B1467:B1526)</f>
        <v>5595.04166666667</v>
      </c>
      <c r="G1526" s="2" t="n">
        <f aca="false">AVERAGE(C1467:C1526)</f>
        <v>60552.1333333333</v>
      </c>
      <c r="H1526" s="2" t="n">
        <f aca="false">SIGN(C1526-G1526)</f>
        <v>1</v>
      </c>
      <c r="I1526" s="0" t="n">
        <f aca="false">B1526-B1525</f>
        <v>152.42</v>
      </c>
      <c r="J1526" s="0" t="n">
        <f aca="false">H1525*I1526</f>
        <v>152.42</v>
      </c>
      <c r="K1526" s="0" t="n">
        <f aca="false">K1525+I1526*L1525</f>
        <v>17359.6999999998</v>
      </c>
      <c r="L1526" s="0" t="n">
        <f aca="false">INT(K1526*$O$1/B1526)*H1526</f>
        <v>17</v>
      </c>
      <c r="M1526" s="0" t="n">
        <f aca="false">ABS(L1526-L1525)</f>
        <v>2</v>
      </c>
      <c r="N1526" s="0" t="n">
        <f aca="false">COUNTIF(工作表2!$A$2:$A$248,A1526)</f>
        <v>0</v>
      </c>
      <c r="P1526" s="0" t="n">
        <f aca="false">D1526-IF(N1525=1,E1525,D1525)</f>
        <v>177</v>
      </c>
      <c r="Q1526" s="0" t="n">
        <f aca="false">H1525*P1526</f>
        <v>177</v>
      </c>
      <c r="R1526" s="0" t="n">
        <f aca="false">R1525+P1526*S1525</f>
        <v>627</v>
      </c>
      <c r="S1526" s="0" t="n">
        <f aca="false">INT(R1526*$O$1/IF(N1526=1,E1526,D1526))*H1526</f>
        <v>0</v>
      </c>
      <c r="T1526" s="0" t="n">
        <f aca="false">IF(N1526=1,ABS(S1526)+ABS(60),ABS(S1526-S1525))</f>
        <v>0</v>
      </c>
    </row>
    <row r="1527" customFormat="false" ht="15" hidden="false" customHeight="false" outlineLevel="0" collapsed="false">
      <c r="A1527" s="1" t="n">
        <v>38226</v>
      </c>
      <c r="B1527" s="2" t="n">
        <v>5797.71</v>
      </c>
      <c r="C1527" s="2" t="n">
        <v>82229</v>
      </c>
      <c r="D1527" s="2" t="n">
        <v>5810</v>
      </c>
      <c r="E1527" s="2" t="n">
        <v>5787</v>
      </c>
      <c r="F1527" s="2" t="n">
        <f aca="false">AVERAGE(B1468:B1527)</f>
        <v>5591.90016666667</v>
      </c>
      <c r="G1527" s="2" t="n">
        <f aca="false">AVERAGE(C1468:C1527)</f>
        <v>60819.1333333333</v>
      </c>
      <c r="H1527" s="2" t="n">
        <f aca="false">SIGN(C1527-G1527)</f>
        <v>1</v>
      </c>
      <c r="I1527" s="0" t="n">
        <f aca="false">B1527-B1526</f>
        <v>-15.6800000000003</v>
      </c>
      <c r="J1527" s="0" t="n">
        <f aca="false">H1526*I1527</f>
        <v>-15.6800000000003</v>
      </c>
      <c r="K1527" s="0" t="n">
        <f aca="false">K1526+I1527*L1526</f>
        <v>17093.1399999998</v>
      </c>
      <c r="L1527" s="0" t="n">
        <f aca="false">INT(K1527*$O$1/B1527)*H1527</f>
        <v>17</v>
      </c>
      <c r="M1527" s="0" t="n">
        <f aca="false">ABS(L1527-L1526)</f>
        <v>0</v>
      </c>
      <c r="N1527" s="0" t="n">
        <f aca="false">COUNTIF(工作表2!$A$2:$A$248,A1527)</f>
        <v>0</v>
      </c>
      <c r="P1527" s="0" t="n">
        <f aca="false">D1527-IF(N1526=1,E1526,D1526)</f>
        <v>27</v>
      </c>
      <c r="Q1527" s="0" t="n">
        <f aca="false">H1526*P1527</f>
        <v>27</v>
      </c>
      <c r="R1527" s="0" t="n">
        <f aca="false">R1526+P1527*S1526</f>
        <v>627</v>
      </c>
      <c r="S1527" s="0" t="n">
        <f aca="false">INT(R1527*$O$1/IF(N1527=1,E1527,D1527))*H1527</f>
        <v>0</v>
      </c>
      <c r="T1527" s="0" t="n">
        <f aca="false">IF(N1527=1,ABS(S1527)+ABS(60),ABS(S1527-S1526))</f>
        <v>0</v>
      </c>
    </row>
    <row r="1528" customFormat="false" ht="15" hidden="false" customHeight="false" outlineLevel="0" collapsed="false">
      <c r="A1528" s="1" t="n">
        <v>38229</v>
      </c>
      <c r="B1528" s="2" t="n">
        <v>5788.94</v>
      </c>
      <c r="C1528" s="2" t="n">
        <v>66021</v>
      </c>
      <c r="D1528" s="2" t="n">
        <v>5785</v>
      </c>
      <c r="E1528" s="2" t="n">
        <v>5775</v>
      </c>
      <c r="F1528" s="2" t="n">
        <f aca="false">AVERAGE(B1469:B1528)</f>
        <v>5590.45466666667</v>
      </c>
      <c r="G1528" s="2" t="n">
        <f aca="false">AVERAGE(C1469:C1528)</f>
        <v>60994.9833333333</v>
      </c>
      <c r="H1528" s="2" t="n">
        <f aca="false">SIGN(C1528-G1528)</f>
        <v>1</v>
      </c>
      <c r="I1528" s="0" t="n">
        <f aca="false">B1528-B1527</f>
        <v>-8.77000000000044</v>
      </c>
      <c r="J1528" s="0" t="n">
        <f aca="false">H1527*I1528</f>
        <v>-8.77000000000044</v>
      </c>
      <c r="K1528" s="0" t="n">
        <f aca="false">K1527+I1528*L1527</f>
        <v>16944.0499999998</v>
      </c>
      <c r="L1528" s="0" t="n">
        <f aca="false">INT(K1528*$O$1/B1528)*H1528</f>
        <v>17</v>
      </c>
      <c r="M1528" s="0" t="n">
        <f aca="false">ABS(L1528-L1527)</f>
        <v>0</v>
      </c>
      <c r="N1528" s="0" t="n">
        <f aca="false">COUNTIF(工作表2!$A$2:$A$248,A1528)</f>
        <v>0</v>
      </c>
      <c r="P1528" s="0" t="n">
        <f aca="false">D1528-IF(N1527=1,E1527,D1527)</f>
        <v>-25</v>
      </c>
      <c r="Q1528" s="0" t="n">
        <f aca="false">H1527*P1528</f>
        <v>-25</v>
      </c>
      <c r="R1528" s="0" t="n">
        <f aca="false">R1527+P1528*S1527</f>
        <v>627</v>
      </c>
      <c r="S1528" s="0" t="n">
        <f aca="false">INT(R1528*$O$1/IF(N1528=1,E1528,D1528))*H1528</f>
        <v>0</v>
      </c>
      <c r="T1528" s="0" t="n">
        <f aca="false">IF(N1528=1,ABS(S1528)+ABS(60),ABS(S1528-S1527))</f>
        <v>0</v>
      </c>
    </row>
    <row r="1529" customFormat="false" ht="15" hidden="false" customHeight="false" outlineLevel="0" collapsed="false">
      <c r="A1529" s="1" t="n">
        <v>38230</v>
      </c>
      <c r="B1529" s="2" t="n">
        <v>5765.54</v>
      </c>
      <c r="C1529" s="2" t="n">
        <v>100029</v>
      </c>
      <c r="D1529" s="2" t="n">
        <v>5763</v>
      </c>
      <c r="E1529" s="2" t="n">
        <v>5754</v>
      </c>
      <c r="F1529" s="2" t="n">
        <f aca="false">AVERAGE(B1470:B1529)</f>
        <v>5592.02283333333</v>
      </c>
      <c r="G1529" s="2" t="n">
        <f aca="false">AVERAGE(C1470:C1529)</f>
        <v>61242.9833333333</v>
      </c>
      <c r="H1529" s="2" t="n">
        <f aca="false">SIGN(C1529-G1529)</f>
        <v>1</v>
      </c>
      <c r="I1529" s="0" t="n">
        <f aca="false">B1529-B1528</f>
        <v>-23.3999999999996</v>
      </c>
      <c r="J1529" s="0" t="n">
        <f aca="false">H1528*I1529</f>
        <v>-23.3999999999996</v>
      </c>
      <c r="K1529" s="0" t="n">
        <f aca="false">K1528+I1529*L1528</f>
        <v>16546.2499999998</v>
      </c>
      <c r="L1529" s="0" t="n">
        <f aca="false">INT(K1529*$O$1/B1529)*H1529</f>
        <v>17</v>
      </c>
      <c r="M1529" s="0" t="n">
        <f aca="false">ABS(L1529-L1528)</f>
        <v>0</v>
      </c>
      <c r="N1529" s="0" t="n">
        <f aca="false">COUNTIF(工作表2!$A$2:$A$248,A1529)</f>
        <v>0</v>
      </c>
      <c r="P1529" s="0" t="n">
        <f aca="false">D1529-IF(N1528=1,E1528,D1528)</f>
        <v>-22</v>
      </c>
      <c r="Q1529" s="0" t="n">
        <f aca="false">H1528*P1529</f>
        <v>-22</v>
      </c>
      <c r="R1529" s="0" t="n">
        <f aca="false">R1528+P1529*S1528</f>
        <v>627</v>
      </c>
      <c r="S1529" s="0" t="n">
        <f aca="false">INT(R1529*$O$1/IF(N1529=1,E1529,D1529))*H1529</f>
        <v>0</v>
      </c>
      <c r="T1529" s="0" t="n">
        <f aca="false">IF(N1529=1,ABS(S1529)+ABS(60),ABS(S1529-S1528))</f>
        <v>0</v>
      </c>
    </row>
    <row r="1530" customFormat="false" ht="15" hidden="false" customHeight="false" outlineLevel="0" collapsed="false">
      <c r="A1530" s="1" t="n">
        <v>38231</v>
      </c>
      <c r="B1530" s="2" t="n">
        <v>5858.14</v>
      </c>
      <c r="C1530" s="2" t="n">
        <v>92393</v>
      </c>
      <c r="D1530" s="2" t="n">
        <v>5856</v>
      </c>
      <c r="E1530" s="2" t="n">
        <v>5849</v>
      </c>
      <c r="F1530" s="2" t="n">
        <f aca="false">AVERAGE(B1471:B1530)</f>
        <v>5594.24366666667</v>
      </c>
      <c r="G1530" s="2" t="n">
        <f aca="false">AVERAGE(C1471:C1530)</f>
        <v>61608.0333333333</v>
      </c>
      <c r="H1530" s="2" t="n">
        <f aca="false">SIGN(C1530-G1530)</f>
        <v>1</v>
      </c>
      <c r="I1530" s="0" t="n">
        <f aca="false">B1530-B1529</f>
        <v>92.6000000000004</v>
      </c>
      <c r="J1530" s="0" t="n">
        <f aca="false">H1529*I1530</f>
        <v>92.6000000000004</v>
      </c>
      <c r="K1530" s="0" t="n">
        <f aca="false">K1529+I1530*L1529</f>
        <v>18120.4499999998</v>
      </c>
      <c r="L1530" s="0" t="n">
        <f aca="false">INT(K1530*$O$1/B1530)*H1530</f>
        <v>18</v>
      </c>
      <c r="M1530" s="0" t="n">
        <f aca="false">ABS(L1530-L1529)</f>
        <v>1</v>
      </c>
      <c r="N1530" s="0" t="n">
        <f aca="false">COUNTIF(工作表2!$A$2:$A$248,A1530)</f>
        <v>0</v>
      </c>
      <c r="P1530" s="0" t="n">
        <f aca="false">D1530-IF(N1529=1,E1529,D1529)</f>
        <v>93</v>
      </c>
      <c r="Q1530" s="0" t="n">
        <f aca="false">H1529*P1530</f>
        <v>93</v>
      </c>
      <c r="R1530" s="0" t="n">
        <f aca="false">R1529+P1530*S1529</f>
        <v>627</v>
      </c>
      <c r="S1530" s="0" t="n">
        <f aca="false">INT(R1530*$O$1/IF(N1530=1,E1530,D1530))*H1530</f>
        <v>0</v>
      </c>
      <c r="T1530" s="0" t="n">
        <f aca="false">IF(N1530=1,ABS(S1530)+ABS(60),ABS(S1530-S1529))</f>
        <v>0</v>
      </c>
    </row>
    <row r="1531" customFormat="false" ht="15" hidden="false" customHeight="false" outlineLevel="0" collapsed="false">
      <c r="A1531" s="1" t="n">
        <v>38232</v>
      </c>
      <c r="B1531" s="2" t="n">
        <v>5852.85</v>
      </c>
      <c r="C1531" s="2" t="n">
        <v>90591</v>
      </c>
      <c r="D1531" s="2" t="n">
        <v>5840</v>
      </c>
      <c r="E1531" s="2" t="n">
        <v>5806</v>
      </c>
      <c r="F1531" s="2" t="n">
        <f aca="false">AVERAGE(B1472:B1531)</f>
        <v>5592.86083333333</v>
      </c>
      <c r="G1531" s="2" t="n">
        <f aca="false">AVERAGE(C1472:C1531)</f>
        <v>61812.85</v>
      </c>
      <c r="H1531" s="2" t="n">
        <f aca="false">SIGN(C1531-G1531)</f>
        <v>1</v>
      </c>
      <c r="I1531" s="0" t="n">
        <f aca="false">B1531-B1530</f>
        <v>-5.28999999999996</v>
      </c>
      <c r="J1531" s="0" t="n">
        <f aca="false">H1530*I1531</f>
        <v>-5.28999999999996</v>
      </c>
      <c r="K1531" s="0" t="n">
        <f aca="false">K1530+I1531*L1530</f>
        <v>18025.2299999998</v>
      </c>
      <c r="L1531" s="0" t="n">
        <f aca="false">INT(K1531*$O$1/B1531)*H1531</f>
        <v>18</v>
      </c>
      <c r="M1531" s="0" t="n">
        <f aca="false">ABS(L1531-L1530)</f>
        <v>0</v>
      </c>
      <c r="N1531" s="0" t="n">
        <f aca="false">COUNTIF(工作表2!$A$2:$A$248,A1531)</f>
        <v>0</v>
      </c>
      <c r="P1531" s="0" t="n">
        <f aca="false">D1531-IF(N1530=1,E1530,D1530)</f>
        <v>-16</v>
      </c>
      <c r="Q1531" s="0" t="n">
        <f aca="false">H1530*P1531</f>
        <v>-16</v>
      </c>
      <c r="R1531" s="0" t="n">
        <f aca="false">R1530+P1531*S1530</f>
        <v>627</v>
      </c>
      <c r="S1531" s="0" t="n">
        <f aca="false">INT(R1531*$O$1/IF(N1531=1,E1531,D1531))*H1531</f>
        <v>0</v>
      </c>
      <c r="T1531" s="0" t="n">
        <f aca="false">IF(N1531=1,ABS(S1531)+ABS(60),ABS(S1531-S1530))</f>
        <v>0</v>
      </c>
    </row>
    <row r="1532" customFormat="false" ht="15" hidden="false" customHeight="false" outlineLevel="0" collapsed="false">
      <c r="A1532" s="1" t="n">
        <v>38233</v>
      </c>
      <c r="B1532" s="2" t="n">
        <v>5761.14</v>
      </c>
      <c r="C1532" s="2" t="n">
        <v>111162</v>
      </c>
      <c r="D1532" s="2" t="n">
        <v>5762</v>
      </c>
      <c r="E1532" s="2" t="n">
        <v>5749</v>
      </c>
      <c r="F1532" s="2" t="n">
        <f aca="false">AVERAGE(B1473:B1532)</f>
        <v>5589.1005</v>
      </c>
      <c r="G1532" s="2" t="n">
        <f aca="false">AVERAGE(C1473:C1532)</f>
        <v>62033.0666666667</v>
      </c>
      <c r="H1532" s="2" t="n">
        <f aca="false">SIGN(C1532-G1532)</f>
        <v>1</v>
      </c>
      <c r="I1532" s="0" t="n">
        <f aca="false">B1532-B1531</f>
        <v>-91.71</v>
      </c>
      <c r="J1532" s="0" t="n">
        <f aca="false">H1531*I1532</f>
        <v>-91.71</v>
      </c>
      <c r="K1532" s="0" t="n">
        <f aca="false">K1531+I1532*L1531</f>
        <v>16374.4499999998</v>
      </c>
      <c r="L1532" s="0" t="n">
        <f aca="false">INT(K1532*$O$1/B1532)*H1532</f>
        <v>17</v>
      </c>
      <c r="M1532" s="0" t="n">
        <f aca="false">ABS(L1532-L1531)</f>
        <v>1</v>
      </c>
      <c r="N1532" s="0" t="n">
        <f aca="false">COUNTIF(工作表2!$A$2:$A$248,A1532)</f>
        <v>0</v>
      </c>
      <c r="P1532" s="0" t="n">
        <f aca="false">D1532-IF(N1531=1,E1531,D1531)</f>
        <v>-78</v>
      </c>
      <c r="Q1532" s="0" t="n">
        <f aca="false">H1531*P1532</f>
        <v>-78</v>
      </c>
      <c r="R1532" s="0" t="n">
        <f aca="false">R1531+P1532*S1531</f>
        <v>627</v>
      </c>
      <c r="S1532" s="0" t="n">
        <f aca="false">INT(R1532*$O$1/IF(N1532=1,E1532,D1532))*H1532</f>
        <v>0</v>
      </c>
      <c r="T1532" s="0" t="n">
        <f aca="false">IF(N1532=1,ABS(S1532)+ABS(60),ABS(S1532-S1531))</f>
        <v>0</v>
      </c>
    </row>
    <row r="1533" customFormat="false" ht="15" hidden="false" customHeight="false" outlineLevel="0" collapsed="false">
      <c r="A1533" s="1" t="n">
        <v>38236</v>
      </c>
      <c r="B1533" s="2" t="n">
        <v>5775.99</v>
      </c>
      <c r="C1533" s="2" t="n">
        <v>73203</v>
      </c>
      <c r="D1533" s="2" t="n">
        <v>5780</v>
      </c>
      <c r="E1533" s="2" t="n">
        <v>5765</v>
      </c>
      <c r="F1533" s="2" t="n">
        <f aca="false">AVERAGE(B1474:B1533)</f>
        <v>5585.93866666667</v>
      </c>
      <c r="G1533" s="2" t="n">
        <f aca="false">AVERAGE(C1474:C1533)</f>
        <v>62165.7833333333</v>
      </c>
      <c r="H1533" s="2" t="n">
        <f aca="false">SIGN(C1533-G1533)</f>
        <v>1</v>
      </c>
      <c r="I1533" s="0" t="n">
        <f aca="false">B1533-B1532</f>
        <v>14.8499999999995</v>
      </c>
      <c r="J1533" s="0" t="n">
        <f aca="false">H1532*I1533</f>
        <v>14.8499999999995</v>
      </c>
      <c r="K1533" s="0" t="n">
        <f aca="false">K1532+I1533*L1532</f>
        <v>16626.8999999998</v>
      </c>
      <c r="L1533" s="0" t="n">
        <f aca="false">INT(K1533*$O$1/B1533)*H1533</f>
        <v>17</v>
      </c>
      <c r="M1533" s="0" t="n">
        <f aca="false">ABS(L1533-L1532)</f>
        <v>0</v>
      </c>
      <c r="N1533" s="0" t="n">
        <f aca="false">COUNTIF(工作表2!$A$2:$A$248,A1533)</f>
        <v>0</v>
      </c>
      <c r="P1533" s="0" t="n">
        <f aca="false">D1533-IF(N1532=1,E1532,D1532)</f>
        <v>18</v>
      </c>
      <c r="Q1533" s="0" t="n">
        <f aca="false">H1532*P1533</f>
        <v>18</v>
      </c>
      <c r="R1533" s="0" t="n">
        <f aca="false">R1532+P1533*S1532</f>
        <v>627</v>
      </c>
      <c r="S1533" s="0" t="n">
        <f aca="false">INT(R1533*$O$1/IF(N1533=1,E1533,D1533))*H1533</f>
        <v>0</v>
      </c>
      <c r="T1533" s="0" t="n">
        <f aca="false">IF(N1533=1,ABS(S1533)+ABS(60),ABS(S1533-S1532))</f>
        <v>0</v>
      </c>
    </row>
    <row r="1534" customFormat="false" ht="15" hidden="false" customHeight="false" outlineLevel="0" collapsed="false">
      <c r="A1534" s="1" t="n">
        <v>38237</v>
      </c>
      <c r="B1534" s="2" t="n">
        <v>5846.83</v>
      </c>
      <c r="C1534" s="2" t="n">
        <v>79271</v>
      </c>
      <c r="D1534" s="2" t="n">
        <v>5840</v>
      </c>
      <c r="E1534" s="2" t="n">
        <v>5823</v>
      </c>
      <c r="F1534" s="2" t="n">
        <f aca="false">AVERAGE(B1475:B1534)</f>
        <v>5585.594</v>
      </c>
      <c r="G1534" s="2" t="n">
        <f aca="false">AVERAGE(C1475:C1534)</f>
        <v>62341.9666666667</v>
      </c>
      <c r="H1534" s="2" t="n">
        <f aca="false">SIGN(C1534-G1534)</f>
        <v>1</v>
      </c>
      <c r="I1534" s="0" t="n">
        <f aca="false">B1534-B1533</f>
        <v>70.8400000000002</v>
      </c>
      <c r="J1534" s="0" t="n">
        <f aca="false">H1533*I1534</f>
        <v>70.8400000000002</v>
      </c>
      <c r="K1534" s="0" t="n">
        <f aca="false">K1533+I1534*L1533</f>
        <v>17831.1799999998</v>
      </c>
      <c r="L1534" s="0" t="n">
        <f aca="false">INT(K1534*$O$1/B1534)*H1534</f>
        <v>18</v>
      </c>
      <c r="M1534" s="0" t="n">
        <f aca="false">ABS(L1534-L1533)</f>
        <v>1</v>
      </c>
      <c r="N1534" s="0" t="n">
        <f aca="false">COUNTIF(工作表2!$A$2:$A$248,A1534)</f>
        <v>0</v>
      </c>
      <c r="P1534" s="0" t="n">
        <f aca="false">D1534-IF(N1533=1,E1533,D1533)</f>
        <v>60</v>
      </c>
      <c r="Q1534" s="0" t="n">
        <f aca="false">H1533*P1534</f>
        <v>60</v>
      </c>
      <c r="R1534" s="0" t="n">
        <f aca="false">R1533+P1534*S1533</f>
        <v>627</v>
      </c>
      <c r="S1534" s="0" t="n">
        <f aca="false">INT(R1534*$O$1/IF(N1534=1,E1534,D1534))*H1534</f>
        <v>0</v>
      </c>
      <c r="T1534" s="0" t="n">
        <f aca="false">IF(N1534=1,ABS(S1534)+ABS(60),ABS(S1534-S1533))</f>
        <v>0</v>
      </c>
    </row>
    <row r="1535" customFormat="false" ht="15" hidden="false" customHeight="false" outlineLevel="0" collapsed="false">
      <c r="A1535" s="1" t="n">
        <v>38238</v>
      </c>
      <c r="B1535" s="2" t="n">
        <v>5846.02</v>
      </c>
      <c r="C1535" s="2" t="n">
        <v>103012</v>
      </c>
      <c r="D1535" s="2" t="n">
        <v>5828</v>
      </c>
      <c r="E1535" s="2" t="n">
        <v>5810</v>
      </c>
      <c r="F1535" s="2" t="n">
        <f aca="false">AVERAGE(B1476:B1535)</f>
        <v>5587.44316666667</v>
      </c>
      <c r="G1535" s="2" t="n">
        <f aca="false">AVERAGE(C1476:C1535)</f>
        <v>62803.2</v>
      </c>
      <c r="H1535" s="2" t="n">
        <f aca="false">SIGN(C1535-G1535)</f>
        <v>1</v>
      </c>
      <c r="I1535" s="0" t="n">
        <f aca="false">B1535-B1534</f>
        <v>-0.809999999999491</v>
      </c>
      <c r="J1535" s="0" t="n">
        <f aca="false">H1534*I1535</f>
        <v>-0.809999999999491</v>
      </c>
      <c r="K1535" s="0" t="n">
        <f aca="false">K1534+I1535*L1534</f>
        <v>17816.5999999998</v>
      </c>
      <c r="L1535" s="0" t="n">
        <f aca="false">INT(K1535*$O$1/B1535)*H1535</f>
        <v>18</v>
      </c>
      <c r="M1535" s="0" t="n">
        <f aca="false">ABS(L1535-L1534)</f>
        <v>0</v>
      </c>
      <c r="N1535" s="0" t="n">
        <f aca="false">COUNTIF(工作表2!$A$2:$A$248,A1535)</f>
        <v>0</v>
      </c>
      <c r="P1535" s="0" t="n">
        <f aca="false">D1535-IF(N1534=1,E1534,D1534)</f>
        <v>-12</v>
      </c>
      <c r="Q1535" s="0" t="n">
        <f aca="false">H1534*P1535</f>
        <v>-12</v>
      </c>
      <c r="R1535" s="0" t="n">
        <f aca="false">R1534+P1535*S1534</f>
        <v>627</v>
      </c>
      <c r="S1535" s="0" t="n">
        <f aca="false">INT(R1535*$O$1/IF(N1535=1,E1535,D1535))*H1535</f>
        <v>0</v>
      </c>
      <c r="T1535" s="0" t="n">
        <f aca="false">IF(N1535=1,ABS(S1535)+ABS(60),ABS(S1535-S1534))</f>
        <v>0</v>
      </c>
    </row>
    <row r="1536" customFormat="false" ht="15" hidden="false" customHeight="false" outlineLevel="0" collapsed="false">
      <c r="A1536" s="1" t="n">
        <v>38239</v>
      </c>
      <c r="B1536" s="2" t="n">
        <v>5842.93</v>
      </c>
      <c r="C1536" s="2" t="n">
        <v>75371</v>
      </c>
      <c r="D1536" s="2" t="n">
        <v>5843</v>
      </c>
      <c r="E1536" s="2" t="n">
        <v>5825</v>
      </c>
      <c r="F1536" s="2" t="n">
        <f aca="false">AVERAGE(B1477:B1536)</f>
        <v>5591.924</v>
      </c>
      <c r="G1536" s="2" t="n">
        <f aca="false">AVERAGE(C1477:C1536)</f>
        <v>62945.7833333333</v>
      </c>
      <c r="H1536" s="2" t="n">
        <f aca="false">SIGN(C1536-G1536)</f>
        <v>1</v>
      </c>
      <c r="I1536" s="0" t="n">
        <f aca="false">B1536-B1535</f>
        <v>-3.09000000000015</v>
      </c>
      <c r="J1536" s="0" t="n">
        <f aca="false">H1535*I1536</f>
        <v>-3.09000000000015</v>
      </c>
      <c r="K1536" s="0" t="n">
        <f aca="false">K1535+I1536*L1535</f>
        <v>17760.9799999998</v>
      </c>
      <c r="L1536" s="0" t="n">
        <f aca="false">INT(K1536*$O$1/B1536)*H1536</f>
        <v>18</v>
      </c>
      <c r="M1536" s="0" t="n">
        <f aca="false">ABS(L1536-L1535)</f>
        <v>0</v>
      </c>
      <c r="N1536" s="0" t="n">
        <f aca="false">COUNTIF(工作表2!$A$2:$A$248,A1536)</f>
        <v>0</v>
      </c>
      <c r="P1536" s="0" t="n">
        <f aca="false">D1536-IF(N1535=1,E1535,D1535)</f>
        <v>15</v>
      </c>
      <c r="Q1536" s="0" t="n">
        <f aca="false">H1535*P1536</f>
        <v>15</v>
      </c>
      <c r="R1536" s="0" t="n">
        <f aca="false">R1535+P1536*S1535</f>
        <v>627</v>
      </c>
      <c r="S1536" s="0" t="n">
        <f aca="false">INT(R1536*$O$1/IF(N1536=1,E1536,D1536))*H1536</f>
        <v>0</v>
      </c>
      <c r="T1536" s="0" t="n">
        <f aca="false">IF(N1536=1,ABS(S1536)+ABS(60),ABS(S1536-S1535))</f>
        <v>0</v>
      </c>
    </row>
    <row r="1537" customFormat="false" ht="15" hidden="false" customHeight="false" outlineLevel="0" collapsed="false">
      <c r="A1537" s="1" t="n">
        <v>38240</v>
      </c>
      <c r="B1537" s="2" t="n">
        <v>5846.19</v>
      </c>
      <c r="C1537" s="2" t="n">
        <v>82808</v>
      </c>
      <c r="D1537" s="2" t="n">
        <v>5841</v>
      </c>
      <c r="E1537" s="2" t="n">
        <v>5833</v>
      </c>
      <c r="F1537" s="2" t="n">
        <f aca="false">AVERAGE(B1478:B1537)</f>
        <v>5595.25233333333</v>
      </c>
      <c r="G1537" s="2" t="n">
        <f aca="false">AVERAGE(C1478:C1537)</f>
        <v>63225.7833333333</v>
      </c>
      <c r="H1537" s="2" t="n">
        <f aca="false">SIGN(C1537-G1537)</f>
        <v>1</v>
      </c>
      <c r="I1537" s="0" t="n">
        <f aca="false">B1537-B1536</f>
        <v>3.25999999999931</v>
      </c>
      <c r="J1537" s="0" t="n">
        <f aca="false">H1536*I1537</f>
        <v>3.25999999999931</v>
      </c>
      <c r="K1537" s="0" t="n">
        <f aca="false">K1536+I1537*L1536</f>
        <v>17819.6599999998</v>
      </c>
      <c r="L1537" s="0" t="n">
        <f aca="false">INT(K1537*$O$1/B1537)*H1537</f>
        <v>18</v>
      </c>
      <c r="M1537" s="0" t="n">
        <f aca="false">ABS(L1537-L1536)</f>
        <v>0</v>
      </c>
      <c r="N1537" s="0" t="n">
        <f aca="false">COUNTIF(工作表2!$A$2:$A$248,A1537)</f>
        <v>0</v>
      </c>
      <c r="P1537" s="0" t="n">
        <f aca="false">D1537-IF(N1536=1,E1536,D1536)</f>
        <v>-2</v>
      </c>
      <c r="Q1537" s="0" t="n">
        <f aca="false">H1536*P1537</f>
        <v>-2</v>
      </c>
      <c r="R1537" s="0" t="n">
        <f aca="false">R1536+P1537*S1536</f>
        <v>627</v>
      </c>
      <c r="S1537" s="0" t="n">
        <f aca="false">INT(R1537*$O$1/IF(N1537=1,E1537,D1537))*H1537</f>
        <v>0</v>
      </c>
      <c r="T1537" s="0" t="n">
        <f aca="false">IF(N1537=1,ABS(S1537)+ABS(60),ABS(S1537-S1536))</f>
        <v>0</v>
      </c>
    </row>
    <row r="1538" customFormat="false" ht="15" hidden="false" customHeight="false" outlineLevel="0" collapsed="false">
      <c r="A1538" s="1" t="n">
        <v>38243</v>
      </c>
      <c r="B1538" s="2" t="n">
        <v>5928.22</v>
      </c>
      <c r="C1538" s="2" t="n">
        <v>96565</v>
      </c>
      <c r="D1538" s="2" t="n">
        <v>5930</v>
      </c>
      <c r="E1538" s="2" t="n">
        <v>5929</v>
      </c>
      <c r="F1538" s="2" t="n">
        <f aca="false">AVERAGE(B1479:B1538)</f>
        <v>5601.38666666667</v>
      </c>
      <c r="G1538" s="2" t="n">
        <f aca="false">AVERAGE(C1479:C1538)</f>
        <v>63762.8166666667</v>
      </c>
      <c r="H1538" s="2" t="n">
        <f aca="false">SIGN(C1538-G1538)</f>
        <v>1</v>
      </c>
      <c r="I1538" s="0" t="n">
        <f aca="false">B1538-B1537</f>
        <v>82.0300000000007</v>
      </c>
      <c r="J1538" s="0" t="n">
        <f aca="false">H1537*I1538</f>
        <v>82.0300000000007</v>
      </c>
      <c r="K1538" s="0" t="n">
        <f aca="false">K1537+I1538*L1537</f>
        <v>19296.1999999998</v>
      </c>
      <c r="L1538" s="0" t="n">
        <f aca="false">INT(K1538*$O$1/B1538)*H1538</f>
        <v>19</v>
      </c>
      <c r="M1538" s="0" t="n">
        <f aca="false">ABS(L1538-L1537)</f>
        <v>1</v>
      </c>
      <c r="N1538" s="0" t="n">
        <f aca="false">COUNTIF(工作表2!$A$2:$A$248,A1538)</f>
        <v>0</v>
      </c>
      <c r="P1538" s="0" t="n">
        <f aca="false">D1538-IF(N1537=1,E1537,D1537)</f>
        <v>89</v>
      </c>
      <c r="Q1538" s="0" t="n">
        <f aca="false">H1537*P1538</f>
        <v>89</v>
      </c>
      <c r="R1538" s="0" t="n">
        <f aca="false">R1537+P1538*S1537</f>
        <v>627</v>
      </c>
      <c r="S1538" s="0" t="n">
        <f aca="false">INT(R1538*$O$1/IF(N1538=1,E1538,D1538))*H1538</f>
        <v>0</v>
      </c>
      <c r="T1538" s="0" t="n">
        <f aca="false">IF(N1538=1,ABS(S1538)+ABS(60),ABS(S1538-S1537))</f>
        <v>0</v>
      </c>
    </row>
    <row r="1539" customFormat="false" ht="15" hidden="false" customHeight="false" outlineLevel="0" collapsed="false">
      <c r="A1539" s="1" t="n">
        <v>38244</v>
      </c>
      <c r="B1539" s="2" t="n">
        <v>5919.77</v>
      </c>
      <c r="C1539" s="2" t="n">
        <v>99043</v>
      </c>
      <c r="D1539" s="2" t="n">
        <v>5935</v>
      </c>
      <c r="E1539" s="2" t="n">
        <v>5929</v>
      </c>
      <c r="F1539" s="2" t="n">
        <f aca="false">AVERAGE(B1480:B1539)</f>
        <v>5605.64366666667</v>
      </c>
      <c r="G1539" s="2" t="n">
        <f aca="false">AVERAGE(C1480:C1539)</f>
        <v>64068.45</v>
      </c>
      <c r="H1539" s="2" t="n">
        <f aca="false">SIGN(C1539-G1539)</f>
        <v>1</v>
      </c>
      <c r="I1539" s="0" t="n">
        <f aca="false">B1539-B1538</f>
        <v>-8.44999999999982</v>
      </c>
      <c r="J1539" s="0" t="n">
        <f aca="false">H1538*I1539</f>
        <v>-8.44999999999982</v>
      </c>
      <c r="K1539" s="0" t="n">
        <f aca="false">K1538+I1539*L1538</f>
        <v>19135.6499999998</v>
      </c>
      <c r="L1539" s="0" t="n">
        <f aca="false">INT(K1539*$O$1/B1539)*H1539</f>
        <v>19</v>
      </c>
      <c r="M1539" s="0" t="n">
        <f aca="false">ABS(L1539-L1538)</f>
        <v>0</v>
      </c>
      <c r="N1539" s="0" t="n">
        <f aca="false">COUNTIF(工作表2!$A$2:$A$248,A1539)</f>
        <v>0</v>
      </c>
      <c r="P1539" s="0" t="n">
        <f aca="false">D1539-IF(N1538=1,E1538,D1538)</f>
        <v>5</v>
      </c>
      <c r="Q1539" s="0" t="n">
        <f aca="false">H1538*P1539</f>
        <v>5</v>
      </c>
      <c r="R1539" s="0" t="n">
        <f aca="false">R1538+P1539*S1538</f>
        <v>627</v>
      </c>
      <c r="S1539" s="0" t="n">
        <f aca="false">INT(R1539*$O$1/IF(N1539=1,E1539,D1539))*H1539</f>
        <v>0</v>
      </c>
      <c r="T1539" s="0" t="n">
        <f aca="false">IF(N1539=1,ABS(S1539)+ABS(60),ABS(S1539-S1538))</f>
        <v>0</v>
      </c>
    </row>
    <row r="1540" customFormat="false" ht="15" hidden="false" customHeight="false" outlineLevel="0" collapsed="false">
      <c r="A1540" s="1" t="n">
        <v>38245</v>
      </c>
      <c r="B1540" s="2" t="n">
        <v>5871.07</v>
      </c>
      <c r="C1540" s="2" t="n">
        <v>65339</v>
      </c>
      <c r="D1540" s="2" t="n">
        <v>5879</v>
      </c>
      <c r="E1540" s="2" t="n">
        <v>5871</v>
      </c>
      <c r="F1540" s="2" t="n">
        <f aca="false">AVERAGE(B1481:B1540)</f>
        <v>5610.67333333333</v>
      </c>
      <c r="G1540" s="2" t="n">
        <f aca="false">AVERAGE(C1481:C1540)</f>
        <v>64216.85</v>
      </c>
      <c r="H1540" s="2" t="n">
        <f aca="false">SIGN(C1540-G1540)</f>
        <v>1</v>
      </c>
      <c r="I1540" s="0" t="n">
        <f aca="false">B1540-B1539</f>
        <v>-48.7000000000007</v>
      </c>
      <c r="J1540" s="0" t="n">
        <f aca="false">H1539*I1540</f>
        <v>-48.7000000000007</v>
      </c>
      <c r="K1540" s="0" t="n">
        <f aca="false">K1539+I1540*L1539</f>
        <v>18210.3499999998</v>
      </c>
      <c r="L1540" s="0" t="n">
        <f aca="false">INT(K1540*$O$1/B1540)*H1540</f>
        <v>18</v>
      </c>
      <c r="M1540" s="0" t="n">
        <f aca="false">ABS(L1540-L1539)</f>
        <v>1</v>
      </c>
      <c r="N1540" s="0" t="n">
        <f aca="false">COUNTIF(工作表2!$A$2:$A$248,A1540)</f>
        <v>1</v>
      </c>
      <c r="P1540" s="0" t="n">
        <f aca="false">D1540-IF(N1539=1,E1539,D1539)</f>
        <v>-56</v>
      </c>
      <c r="Q1540" s="0" t="n">
        <f aca="false">H1539*P1540</f>
        <v>-56</v>
      </c>
      <c r="R1540" s="0" t="n">
        <f aca="false">R1539+P1540*S1539</f>
        <v>627</v>
      </c>
      <c r="S1540" s="0" t="n">
        <f aca="false">INT(R1540*$O$1/IF(N1540=1,E1540,D1540))*H1540</f>
        <v>0</v>
      </c>
      <c r="T1540" s="0" t="n">
        <f aca="false">IF(N1540=1,ABS(S1540)+ABS(60),ABS(S1540-S1539))</f>
        <v>60</v>
      </c>
    </row>
    <row r="1541" customFormat="false" ht="15" hidden="false" customHeight="false" outlineLevel="0" collapsed="false">
      <c r="A1541" s="1" t="n">
        <v>38246</v>
      </c>
      <c r="B1541" s="2" t="n">
        <v>5891.05</v>
      </c>
      <c r="C1541" s="2" t="n">
        <v>69280</v>
      </c>
      <c r="D1541" s="2" t="n">
        <v>5868</v>
      </c>
      <c r="E1541" s="2" t="n">
        <v>5878</v>
      </c>
      <c r="F1541" s="2" t="n">
        <f aca="false">AVERAGE(B1482:B1541)</f>
        <v>5616.2485</v>
      </c>
      <c r="G1541" s="2" t="n">
        <f aca="false">AVERAGE(C1482:C1541)</f>
        <v>64493.65</v>
      </c>
      <c r="H1541" s="2" t="n">
        <f aca="false">SIGN(C1541-G1541)</f>
        <v>1</v>
      </c>
      <c r="I1541" s="0" t="n">
        <f aca="false">B1541-B1540</f>
        <v>19.9800000000005</v>
      </c>
      <c r="J1541" s="0" t="n">
        <f aca="false">H1540*I1541</f>
        <v>19.9800000000005</v>
      </c>
      <c r="K1541" s="0" t="n">
        <f aca="false">K1540+I1541*L1540</f>
        <v>18569.9899999998</v>
      </c>
      <c r="L1541" s="0" t="n">
        <f aca="false">INT(K1541*$O$1/B1541)*H1541</f>
        <v>18</v>
      </c>
      <c r="M1541" s="0" t="n">
        <f aca="false">ABS(L1541-L1540)</f>
        <v>0</v>
      </c>
      <c r="N1541" s="0" t="n">
        <f aca="false">COUNTIF(工作表2!$A$2:$A$248,A1541)</f>
        <v>0</v>
      </c>
      <c r="P1541" s="0" t="n">
        <f aca="false">D1541-IF(N1540=1,E1540,D1540)</f>
        <v>-3</v>
      </c>
      <c r="Q1541" s="0" t="n">
        <f aca="false">H1540*P1541</f>
        <v>-3</v>
      </c>
      <c r="R1541" s="0" t="n">
        <f aca="false">R1540+P1541*S1540</f>
        <v>627</v>
      </c>
      <c r="S1541" s="0" t="n">
        <f aca="false">INT(R1541*$O$1/IF(N1541=1,E1541,D1541))*H1541</f>
        <v>0</v>
      </c>
      <c r="T1541" s="0" t="n">
        <f aca="false">IF(N1541=1,ABS(S1541)+ABS(60),ABS(S1541-S1540))</f>
        <v>0</v>
      </c>
    </row>
    <row r="1542" customFormat="false" ht="15" hidden="false" customHeight="false" outlineLevel="0" collapsed="false">
      <c r="A1542" s="1" t="n">
        <v>38247</v>
      </c>
      <c r="B1542" s="2" t="n">
        <v>5818.39</v>
      </c>
      <c r="C1542" s="2" t="n">
        <v>74789</v>
      </c>
      <c r="D1542" s="2" t="n">
        <v>5797</v>
      </c>
      <c r="E1542" s="2" t="n">
        <v>5784</v>
      </c>
      <c r="F1542" s="2" t="n">
        <f aca="false">AVERAGE(B1483:B1542)</f>
        <v>5617.73333333333</v>
      </c>
      <c r="G1542" s="2" t="n">
        <f aca="false">AVERAGE(C1483:C1542)</f>
        <v>64315.1833333333</v>
      </c>
      <c r="H1542" s="2" t="n">
        <f aca="false">SIGN(C1542-G1542)</f>
        <v>1</v>
      </c>
      <c r="I1542" s="0" t="n">
        <f aca="false">B1542-B1541</f>
        <v>-72.6599999999999</v>
      </c>
      <c r="J1542" s="0" t="n">
        <f aca="false">H1541*I1542</f>
        <v>-72.6599999999999</v>
      </c>
      <c r="K1542" s="0" t="n">
        <f aca="false">K1541+I1542*L1541</f>
        <v>17262.1099999998</v>
      </c>
      <c r="L1542" s="0" t="n">
        <f aca="false">INT(K1542*$O$1/B1542)*H1542</f>
        <v>17</v>
      </c>
      <c r="M1542" s="0" t="n">
        <f aca="false">ABS(L1542-L1541)</f>
        <v>1</v>
      </c>
      <c r="N1542" s="0" t="n">
        <f aca="false">COUNTIF(工作表2!$A$2:$A$248,A1542)</f>
        <v>0</v>
      </c>
      <c r="P1542" s="0" t="n">
        <f aca="false">D1542-IF(N1541=1,E1541,D1541)</f>
        <v>-71</v>
      </c>
      <c r="Q1542" s="0" t="n">
        <f aca="false">H1541*P1542</f>
        <v>-71</v>
      </c>
      <c r="R1542" s="0" t="n">
        <f aca="false">R1541+P1542*S1541</f>
        <v>627</v>
      </c>
      <c r="S1542" s="0" t="n">
        <f aca="false">INT(R1542*$O$1/IF(N1542=1,E1542,D1542))*H1542</f>
        <v>0</v>
      </c>
      <c r="T1542" s="0" t="n">
        <f aca="false">IF(N1542=1,ABS(S1542)+ABS(60),ABS(S1542-S1541))</f>
        <v>0</v>
      </c>
    </row>
    <row r="1543" customFormat="false" ht="15" hidden="false" customHeight="false" outlineLevel="0" collapsed="false">
      <c r="A1543" s="1" t="n">
        <v>38250</v>
      </c>
      <c r="B1543" s="2" t="n">
        <v>5864.54</v>
      </c>
      <c r="C1543" s="2" t="n">
        <v>83282</v>
      </c>
      <c r="D1543" s="2" t="n">
        <v>5840</v>
      </c>
      <c r="E1543" s="2" t="n">
        <v>5840</v>
      </c>
      <c r="F1543" s="2" t="n">
        <f aca="false">AVERAGE(B1484:B1543)</f>
        <v>5619.1575</v>
      </c>
      <c r="G1543" s="2" t="n">
        <f aca="false">AVERAGE(C1484:C1543)</f>
        <v>64487.9333333333</v>
      </c>
      <c r="H1543" s="2" t="n">
        <f aca="false">SIGN(C1543-G1543)</f>
        <v>1</v>
      </c>
      <c r="I1543" s="0" t="n">
        <f aca="false">B1543-B1542</f>
        <v>46.1499999999996</v>
      </c>
      <c r="J1543" s="0" t="n">
        <f aca="false">H1542*I1543</f>
        <v>46.1499999999996</v>
      </c>
      <c r="K1543" s="0" t="n">
        <f aca="false">K1542+I1543*L1542</f>
        <v>18046.6599999998</v>
      </c>
      <c r="L1543" s="0" t="n">
        <f aca="false">INT(K1543*$O$1/B1543)*H1543</f>
        <v>18</v>
      </c>
      <c r="M1543" s="0" t="n">
        <f aca="false">ABS(L1543-L1542)</f>
        <v>1</v>
      </c>
      <c r="N1543" s="0" t="n">
        <f aca="false">COUNTIF(工作表2!$A$2:$A$248,A1543)</f>
        <v>0</v>
      </c>
      <c r="P1543" s="0" t="n">
        <f aca="false">D1543-IF(N1542=1,E1542,D1542)</f>
        <v>43</v>
      </c>
      <c r="Q1543" s="0" t="n">
        <f aca="false">H1542*P1543</f>
        <v>43</v>
      </c>
      <c r="R1543" s="0" t="n">
        <f aca="false">R1542+P1543*S1542</f>
        <v>627</v>
      </c>
      <c r="S1543" s="0" t="n">
        <f aca="false">INT(R1543*$O$1/IF(N1543=1,E1543,D1543))*H1543</f>
        <v>0</v>
      </c>
      <c r="T1543" s="0" t="n">
        <f aca="false">IF(N1543=1,ABS(S1543)+ABS(60),ABS(S1543-S1542))</f>
        <v>0</v>
      </c>
    </row>
    <row r="1544" customFormat="false" ht="15" hidden="false" customHeight="false" outlineLevel="0" collapsed="false">
      <c r="A1544" s="1" t="n">
        <v>38251</v>
      </c>
      <c r="B1544" s="2" t="n">
        <v>5949.26</v>
      </c>
      <c r="C1544" s="2" t="n">
        <v>94368</v>
      </c>
      <c r="D1544" s="2" t="n">
        <v>5945</v>
      </c>
      <c r="E1544" s="2" t="n">
        <v>5940</v>
      </c>
      <c r="F1544" s="2" t="n">
        <f aca="false">AVERAGE(B1485:B1544)</f>
        <v>5621.60266666667</v>
      </c>
      <c r="G1544" s="2" t="n">
        <f aca="false">AVERAGE(C1485:C1544)</f>
        <v>64806.1166666667</v>
      </c>
      <c r="H1544" s="2" t="n">
        <f aca="false">SIGN(C1544-G1544)</f>
        <v>1</v>
      </c>
      <c r="I1544" s="0" t="n">
        <f aca="false">B1544-B1543</f>
        <v>84.7200000000003</v>
      </c>
      <c r="J1544" s="0" t="n">
        <f aca="false">H1543*I1544</f>
        <v>84.7200000000003</v>
      </c>
      <c r="K1544" s="0" t="n">
        <f aca="false">K1543+I1544*L1543</f>
        <v>19571.6199999998</v>
      </c>
      <c r="L1544" s="0" t="n">
        <f aca="false">INT(K1544*$O$1/B1544)*H1544</f>
        <v>19</v>
      </c>
      <c r="M1544" s="0" t="n">
        <f aca="false">ABS(L1544-L1543)</f>
        <v>1</v>
      </c>
      <c r="N1544" s="0" t="n">
        <f aca="false">COUNTIF(工作表2!$A$2:$A$248,A1544)</f>
        <v>0</v>
      </c>
      <c r="P1544" s="0" t="n">
        <f aca="false">D1544-IF(N1543=1,E1543,D1543)</f>
        <v>105</v>
      </c>
      <c r="Q1544" s="0" t="n">
        <f aca="false">H1543*P1544</f>
        <v>105</v>
      </c>
      <c r="R1544" s="0" t="n">
        <f aca="false">R1543+P1544*S1543</f>
        <v>627</v>
      </c>
      <c r="S1544" s="0" t="n">
        <f aca="false">INT(R1544*$O$1/IF(N1544=1,E1544,D1544))*H1544</f>
        <v>0</v>
      </c>
      <c r="T1544" s="0" t="n">
        <f aca="false">IF(N1544=1,ABS(S1544)+ABS(60),ABS(S1544-S1543))</f>
        <v>0</v>
      </c>
    </row>
    <row r="1545" customFormat="false" ht="15" hidden="false" customHeight="false" outlineLevel="0" collapsed="false">
      <c r="A1545" s="1" t="n">
        <v>38252</v>
      </c>
      <c r="B1545" s="2" t="n">
        <v>5970.18</v>
      </c>
      <c r="C1545" s="2" t="n">
        <v>85426</v>
      </c>
      <c r="D1545" s="2" t="n">
        <v>5936</v>
      </c>
      <c r="E1545" s="2" t="n">
        <v>5930</v>
      </c>
      <c r="F1545" s="2" t="n">
        <f aca="false">AVERAGE(B1486:B1545)</f>
        <v>5625.94166666667</v>
      </c>
      <c r="G1545" s="2" t="n">
        <f aca="false">AVERAGE(C1486:C1545)</f>
        <v>65292.7666666667</v>
      </c>
      <c r="H1545" s="2" t="n">
        <f aca="false">SIGN(C1545-G1545)</f>
        <v>1</v>
      </c>
      <c r="I1545" s="0" t="n">
        <f aca="false">B1545-B1544</f>
        <v>20.9200000000001</v>
      </c>
      <c r="J1545" s="0" t="n">
        <f aca="false">H1544*I1545</f>
        <v>20.9200000000001</v>
      </c>
      <c r="K1545" s="0" t="n">
        <f aca="false">K1544+I1545*L1544</f>
        <v>19969.0999999998</v>
      </c>
      <c r="L1545" s="0" t="n">
        <f aca="false">INT(K1545*$O$1/B1545)*H1545</f>
        <v>20</v>
      </c>
      <c r="M1545" s="0" t="n">
        <f aca="false">ABS(L1545-L1544)</f>
        <v>1</v>
      </c>
      <c r="N1545" s="0" t="n">
        <f aca="false">COUNTIF(工作表2!$A$2:$A$248,A1545)</f>
        <v>0</v>
      </c>
      <c r="P1545" s="0" t="n">
        <f aca="false">D1545-IF(N1544=1,E1544,D1544)</f>
        <v>-9</v>
      </c>
      <c r="Q1545" s="0" t="n">
        <f aca="false">H1544*P1545</f>
        <v>-9</v>
      </c>
      <c r="R1545" s="0" t="n">
        <f aca="false">R1544+P1545*S1544</f>
        <v>627</v>
      </c>
      <c r="S1545" s="0" t="n">
        <f aca="false">INT(R1545*$O$1/IF(N1545=1,E1545,D1545))*H1545</f>
        <v>0</v>
      </c>
      <c r="T1545" s="0" t="n">
        <f aca="false">IF(N1545=1,ABS(S1545)+ABS(60),ABS(S1545-S1544))</f>
        <v>0</v>
      </c>
    </row>
    <row r="1546" customFormat="false" ht="15" hidden="false" customHeight="false" outlineLevel="0" collapsed="false">
      <c r="A1546" s="1" t="n">
        <v>38253</v>
      </c>
      <c r="B1546" s="2" t="n">
        <v>5937.25</v>
      </c>
      <c r="C1546" s="2" t="n">
        <v>70580</v>
      </c>
      <c r="D1546" s="2" t="n">
        <v>5917</v>
      </c>
      <c r="E1546" s="2" t="n">
        <v>5909</v>
      </c>
      <c r="F1546" s="2" t="n">
        <f aca="false">AVERAGE(B1487:B1546)</f>
        <v>5629.20383333333</v>
      </c>
      <c r="G1546" s="2" t="n">
        <f aca="false">AVERAGE(C1487:C1546)</f>
        <v>65665.8</v>
      </c>
      <c r="H1546" s="2" t="n">
        <f aca="false">SIGN(C1546-G1546)</f>
        <v>1</v>
      </c>
      <c r="I1546" s="0" t="n">
        <f aca="false">B1546-B1545</f>
        <v>-32.9300000000003</v>
      </c>
      <c r="J1546" s="0" t="n">
        <f aca="false">H1545*I1546</f>
        <v>-32.9300000000003</v>
      </c>
      <c r="K1546" s="0" t="n">
        <f aca="false">K1545+I1546*L1545</f>
        <v>19310.4999999998</v>
      </c>
      <c r="L1546" s="0" t="n">
        <f aca="false">INT(K1546*$O$1/B1546)*H1546</f>
        <v>19</v>
      </c>
      <c r="M1546" s="0" t="n">
        <f aca="false">ABS(L1546-L1545)</f>
        <v>1</v>
      </c>
      <c r="N1546" s="0" t="n">
        <f aca="false">COUNTIF(工作表2!$A$2:$A$248,A1546)</f>
        <v>0</v>
      </c>
      <c r="P1546" s="0" t="n">
        <f aca="false">D1546-IF(N1545=1,E1545,D1545)</f>
        <v>-19</v>
      </c>
      <c r="Q1546" s="0" t="n">
        <f aca="false">H1545*P1546</f>
        <v>-19</v>
      </c>
      <c r="R1546" s="0" t="n">
        <f aca="false">R1545+P1546*S1545</f>
        <v>627</v>
      </c>
      <c r="S1546" s="0" t="n">
        <f aca="false">INT(R1546*$O$1/IF(N1546=1,E1546,D1546))*H1546</f>
        <v>0</v>
      </c>
      <c r="T1546" s="0" t="n">
        <f aca="false">IF(N1546=1,ABS(S1546)+ABS(60),ABS(S1546-S1545))</f>
        <v>0</v>
      </c>
    </row>
    <row r="1547" customFormat="false" ht="15" hidden="false" customHeight="false" outlineLevel="0" collapsed="false">
      <c r="A1547" s="1" t="n">
        <v>38254</v>
      </c>
      <c r="B1547" s="2" t="n">
        <v>5892.21</v>
      </c>
      <c r="C1547" s="2" t="n">
        <v>80904</v>
      </c>
      <c r="D1547" s="2" t="n">
        <v>5888</v>
      </c>
      <c r="E1547" s="2" t="n">
        <v>5878</v>
      </c>
      <c r="F1547" s="2" t="n">
        <f aca="false">AVERAGE(B1488:B1547)</f>
        <v>5630.08333333333</v>
      </c>
      <c r="G1547" s="2" t="n">
        <f aca="false">AVERAGE(C1488:C1547)</f>
        <v>65734.0833333333</v>
      </c>
      <c r="H1547" s="2" t="n">
        <f aca="false">SIGN(C1547-G1547)</f>
        <v>1</v>
      </c>
      <c r="I1547" s="0" t="n">
        <f aca="false">B1547-B1546</f>
        <v>-45.04</v>
      </c>
      <c r="J1547" s="0" t="n">
        <f aca="false">H1546*I1547</f>
        <v>-45.04</v>
      </c>
      <c r="K1547" s="0" t="n">
        <f aca="false">K1546+I1547*L1546</f>
        <v>18454.7399999998</v>
      </c>
      <c r="L1547" s="0" t="n">
        <f aca="false">INT(K1547*$O$1/B1547)*H1547</f>
        <v>18</v>
      </c>
      <c r="M1547" s="0" t="n">
        <f aca="false">ABS(L1547-L1546)</f>
        <v>1</v>
      </c>
      <c r="N1547" s="0" t="n">
        <f aca="false">COUNTIF(工作表2!$A$2:$A$248,A1547)</f>
        <v>0</v>
      </c>
      <c r="P1547" s="0" t="n">
        <f aca="false">D1547-IF(N1546=1,E1546,D1546)</f>
        <v>-29</v>
      </c>
      <c r="Q1547" s="0" t="n">
        <f aca="false">H1546*P1547</f>
        <v>-29</v>
      </c>
      <c r="R1547" s="0" t="n">
        <f aca="false">R1546+P1547*S1546</f>
        <v>627</v>
      </c>
      <c r="S1547" s="0" t="n">
        <f aca="false">INT(R1547*$O$1/IF(N1547=1,E1547,D1547))*H1547</f>
        <v>0</v>
      </c>
      <c r="T1547" s="0" t="n">
        <f aca="false">IF(N1547=1,ABS(S1547)+ABS(60),ABS(S1547-S1546))</f>
        <v>0</v>
      </c>
    </row>
    <row r="1548" customFormat="false" ht="15" hidden="false" customHeight="false" outlineLevel="0" collapsed="false">
      <c r="A1548" s="1" t="n">
        <v>38257</v>
      </c>
      <c r="B1548" s="2" t="n">
        <v>5849.22</v>
      </c>
      <c r="C1548" s="2" t="n">
        <v>57074</v>
      </c>
      <c r="D1548" s="2" t="n">
        <v>5870</v>
      </c>
      <c r="E1548" s="2" t="n">
        <v>5876</v>
      </c>
      <c r="F1548" s="2" t="n">
        <f aca="false">AVERAGE(B1489:B1548)</f>
        <v>5630.2885</v>
      </c>
      <c r="G1548" s="2" t="n">
        <f aca="false">AVERAGE(C1489:C1548)</f>
        <v>65537.4</v>
      </c>
      <c r="H1548" s="2" t="n">
        <f aca="false">SIGN(C1548-G1548)</f>
        <v>-1</v>
      </c>
      <c r="I1548" s="0" t="n">
        <f aca="false">B1548-B1547</f>
        <v>-42.9899999999998</v>
      </c>
      <c r="J1548" s="0" t="n">
        <f aca="false">H1547*I1548</f>
        <v>-42.9899999999998</v>
      </c>
      <c r="K1548" s="0" t="n">
        <f aca="false">K1547+I1548*L1547</f>
        <v>17680.9199999998</v>
      </c>
      <c r="L1548" s="0" t="n">
        <f aca="false">INT(K1548*$O$1/B1548)*H1548</f>
        <v>-18</v>
      </c>
      <c r="M1548" s="0" t="n">
        <f aca="false">ABS(L1548-L1547)</f>
        <v>36</v>
      </c>
      <c r="N1548" s="0" t="n">
        <f aca="false">COUNTIF(工作表2!$A$2:$A$248,A1548)</f>
        <v>0</v>
      </c>
      <c r="P1548" s="0" t="n">
        <f aca="false">D1548-IF(N1547=1,E1547,D1547)</f>
        <v>-18</v>
      </c>
      <c r="Q1548" s="0" t="n">
        <f aca="false">H1547*P1548</f>
        <v>-18</v>
      </c>
      <c r="R1548" s="0" t="n">
        <f aca="false">R1547+P1548*S1547</f>
        <v>627</v>
      </c>
      <c r="S1548" s="0" t="n">
        <f aca="false">INT(R1548*$O$1/IF(N1548=1,E1548,D1548))*H1548</f>
        <v>-0</v>
      </c>
      <c r="T1548" s="0" t="n">
        <f aca="false">IF(N1548=1,ABS(S1548)+ABS(60),ABS(S1548-S1547))</f>
        <v>0</v>
      </c>
    </row>
    <row r="1549" customFormat="false" ht="15" hidden="false" customHeight="false" outlineLevel="0" collapsed="false">
      <c r="A1549" s="1" t="n">
        <v>38259</v>
      </c>
      <c r="B1549" s="2" t="n">
        <v>5809.75</v>
      </c>
      <c r="C1549" s="2" t="n">
        <v>74865</v>
      </c>
      <c r="D1549" s="2" t="n">
        <v>5857</v>
      </c>
      <c r="E1549" s="2" t="n">
        <v>5849</v>
      </c>
      <c r="F1549" s="2" t="n">
        <f aca="false">AVERAGE(B1490:B1549)</f>
        <v>5631.33933333333</v>
      </c>
      <c r="G1549" s="2" t="n">
        <f aca="false">AVERAGE(C1490:C1549)</f>
        <v>65904.7833333333</v>
      </c>
      <c r="H1549" s="2" t="n">
        <f aca="false">SIGN(C1549-G1549)</f>
        <v>1</v>
      </c>
      <c r="I1549" s="0" t="n">
        <f aca="false">B1549-B1548</f>
        <v>-39.4700000000003</v>
      </c>
      <c r="J1549" s="0" t="n">
        <f aca="false">H1548*I1549</f>
        <v>39.4700000000003</v>
      </c>
      <c r="K1549" s="0" t="n">
        <f aca="false">K1548+I1549*L1548</f>
        <v>18391.3799999998</v>
      </c>
      <c r="L1549" s="0" t="n">
        <f aca="false">INT(K1549*$O$1/B1549)*H1549</f>
        <v>18</v>
      </c>
      <c r="M1549" s="0" t="n">
        <f aca="false">ABS(L1549-L1548)</f>
        <v>36</v>
      </c>
      <c r="N1549" s="0" t="n">
        <f aca="false">COUNTIF(工作表2!$A$2:$A$248,A1549)</f>
        <v>0</v>
      </c>
      <c r="P1549" s="0" t="n">
        <f aca="false">D1549-IF(N1548=1,E1548,D1548)</f>
        <v>-13</v>
      </c>
      <c r="Q1549" s="0" t="n">
        <f aca="false">H1548*P1549</f>
        <v>13</v>
      </c>
      <c r="R1549" s="0" t="n">
        <f aca="false">R1548+P1549*S1548</f>
        <v>627</v>
      </c>
      <c r="S1549" s="0" t="n">
        <f aca="false">INT(R1549*$O$1/IF(N1549=1,E1549,D1549))*H1549</f>
        <v>0</v>
      </c>
      <c r="T1549" s="0" t="n">
        <f aca="false">IF(N1549=1,ABS(S1549)+ABS(60),ABS(S1549-S1548))</f>
        <v>0</v>
      </c>
    </row>
    <row r="1550" customFormat="false" ht="15" hidden="false" customHeight="false" outlineLevel="0" collapsed="false">
      <c r="A1550" s="1" t="n">
        <v>38260</v>
      </c>
      <c r="B1550" s="2" t="n">
        <v>5845.69</v>
      </c>
      <c r="C1550" s="2" t="n">
        <v>75963</v>
      </c>
      <c r="D1550" s="2" t="n">
        <v>5889</v>
      </c>
      <c r="E1550" s="2" t="n">
        <v>5870</v>
      </c>
      <c r="F1550" s="2" t="n">
        <f aca="false">AVERAGE(B1491:B1550)</f>
        <v>5634.43783333333</v>
      </c>
      <c r="G1550" s="2" t="n">
        <f aca="false">AVERAGE(C1491:C1550)</f>
        <v>66439.8166666667</v>
      </c>
      <c r="H1550" s="2" t="n">
        <f aca="false">SIGN(C1550-G1550)</f>
        <v>1</v>
      </c>
      <c r="I1550" s="0" t="n">
        <f aca="false">B1550-B1549</f>
        <v>35.9399999999996</v>
      </c>
      <c r="J1550" s="0" t="n">
        <f aca="false">H1549*I1550</f>
        <v>35.9399999999996</v>
      </c>
      <c r="K1550" s="0" t="n">
        <f aca="false">K1549+I1550*L1549</f>
        <v>19038.2999999998</v>
      </c>
      <c r="L1550" s="0" t="n">
        <f aca="false">INT(K1550*$O$1/B1550)*H1550</f>
        <v>19</v>
      </c>
      <c r="M1550" s="0" t="n">
        <f aca="false">ABS(L1550-L1549)</f>
        <v>1</v>
      </c>
      <c r="N1550" s="0" t="n">
        <f aca="false">COUNTIF(工作表2!$A$2:$A$248,A1550)</f>
        <v>0</v>
      </c>
      <c r="P1550" s="0" t="n">
        <f aca="false">D1550-IF(N1549=1,E1549,D1549)</f>
        <v>32</v>
      </c>
      <c r="Q1550" s="0" t="n">
        <f aca="false">H1549*P1550</f>
        <v>32</v>
      </c>
      <c r="R1550" s="0" t="n">
        <f aca="false">R1549+P1550*S1549</f>
        <v>627</v>
      </c>
      <c r="S1550" s="0" t="n">
        <f aca="false">INT(R1550*$O$1/IF(N1550=1,E1550,D1550))*H1550</f>
        <v>0</v>
      </c>
      <c r="T1550" s="0" t="n">
        <f aca="false">IF(N1550=1,ABS(S1550)+ABS(60),ABS(S1550-S1549))</f>
        <v>0</v>
      </c>
    </row>
    <row r="1551" customFormat="false" ht="15" hidden="false" customHeight="false" outlineLevel="0" collapsed="false">
      <c r="A1551" s="1" t="n">
        <v>38261</v>
      </c>
      <c r="B1551" s="2" t="n">
        <v>5945.35</v>
      </c>
      <c r="C1551" s="2" t="n">
        <v>102533</v>
      </c>
      <c r="D1551" s="2" t="n">
        <v>5947</v>
      </c>
      <c r="E1551" s="2" t="n">
        <v>5937</v>
      </c>
      <c r="F1551" s="2" t="n">
        <f aca="false">AVERAGE(B1492:B1551)</f>
        <v>5637.9675</v>
      </c>
      <c r="G1551" s="2" t="n">
        <f aca="false">AVERAGE(C1492:C1551)</f>
        <v>67462.4666666667</v>
      </c>
      <c r="H1551" s="2" t="n">
        <f aca="false">SIGN(C1551-G1551)</f>
        <v>1</v>
      </c>
      <c r="I1551" s="0" t="n">
        <f aca="false">B1551-B1550</f>
        <v>99.6600000000008</v>
      </c>
      <c r="J1551" s="0" t="n">
        <f aca="false">H1550*I1551</f>
        <v>99.6600000000008</v>
      </c>
      <c r="K1551" s="0" t="n">
        <f aca="false">K1550+I1551*L1550</f>
        <v>20931.8399999998</v>
      </c>
      <c r="L1551" s="0" t="n">
        <f aca="false">INT(K1551*$O$1/B1551)*H1551</f>
        <v>21</v>
      </c>
      <c r="M1551" s="0" t="n">
        <f aca="false">ABS(L1551-L1550)</f>
        <v>2</v>
      </c>
      <c r="N1551" s="0" t="n">
        <f aca="false">COUNTIF(工作表2!$A$2:$A$248,A1551)</f>
        <v>0</v>
      </c>
      <c r="P1551" s="0" t="n">
        <f aca="false">D1551-IF(N1550=1,E1550,D1550)</f>
        <v>58</v>
      </c>
      <c r="Q1551" s="0" t="n">
        <f aca="false">H1550*P1551</f>
        <v>58</v>
      </c>
      <c r="R1551" s="0" t="n">
        <f aca="false">R1550+P1551*S1550</f>
        <v>627</v>
      </c>
      <c r="S1551" s="0" t="n">
        <f aca="false">INT(R1551*$O$1/IF(N1551=1,E1551,D1551))*H1551</f>
        <v>0</v>
      </c>
      <c r="T1551" s="0" t="n">
        <f aca="false">IF(N1551=1,ABS(S1551)+ABS(60),ABS(S1551-S1550))</f>
        <v>0</v>
      </c>
    </row>
    <row r="1552" customFormat="false" ht="15" hidden="false" customHeight="false" outlineLevel="0" collapsed="false">
      <c r="A1552" s="1" t="n">
        <v>38264</v>
      </c>
      <c r="B1552" s="2" t="n">
        <v>6077.96</v>
      </c>
      <c r="C1552" s="2" t="n">
        <v>147346</v>
      </c>
      <c r="D1552" s="2" t="n">
        <v>6105</v>
      </c>
      <c r="E1552" s="2" t="n">
        <v>6100</v>
      </c>
      <c r="F1552" s="2" t="n">
        <f aca="false">AVERAGE(B1493:B1552)</f>
        <v>5643.80383333333</v>
      </c>
      <c r="G1552" s="2" t="n">
        <f aca="false">AVERAGE(C1493:C1552)</f>
        <v>69083.7166666667</v>
      </c>
      <c r="H1552" s="2" t="n">
        <f aca="false">SIGN(C1552-G1552)</f>
        <v>1</v>
      </c>
      <c r="I1552" s="0" t="n">
        <f aca="false">B1552-B1551</f>
        <v>132.61</v>
      </c>
      <c r="J1552" s="0" t="n">
        <f aca="false">H1551*I1552</f>
        <v>132.61</v>
      </c>
      <c r="K1552" s="0" t="n">
        <f aca="false">K1551+I1552*L1551</f>
        <v>23716.6499999998</v>
      </c>
      <c r="L1552" s="0" t="n">
        <f aca="false">INT(K1552*$O$1/B1552)*H1552</f>
        <v>23</v>
      </c>
      <c r="M1552" s="0" t="n">
        <f aca="false">ABS(L1552-L1551)</f>
        <v>2</v>
      </c>
      <c r="N1552" s="0" t="n">
        <f aca="false">COUNTIF(工作表2!$A$2:$A$248,A1552)</f>
        <v>0</v>
      </c>
      <c r="P1552" s="0" t="n">
        <f aca="false">D1552-IF(N1551=1,E1551,D1551)</f>
        <v>158</v>
      </c>
      <c r="Q1552" s="0" t="n">
        <f aca="false">H1551*P1552</f>
        <v>158</v>
      </c>
      <c r="R1552" s="0" t="n">
        <f aca="false">R1551+P1552*S1551</f>
        <v>627</v>
      </c>
      <c r="S1552" s="0" t="n">
        <f aca="false">INT(R1552*$O$1/IF(N1552=1,E1552,D1552))*H1552</f>
        <v>0</v>
      </c>
      <c r="T1552" s="0" t="n">
        <f aca="false">IF(N1552=1,ABS(S1552)+ABS(60),ABS(S1552-S1551))</f>
        <v>0</v>
      </c>
    </row>
    <row r="1553" customFormat="false" ht="15" hidden="false" customHeight="false" outlineLevel="0" collapsed="false">
      <c r="A1553" s="1" t="n">
        <v>38265</v>
      </c>
      <c r="B1553" s="2" t="n">
        <v>6081.01</v>
      </c>
      <c r="C1553" s="2" t="n">
        <v>96653</v>
      </c>
      <c r="D1553" s="2" t="n">
        <v>6123</v>
      </c>
      <c r="E1553" s="2" t="n">
        <v>6110</v>
      </c>
      <c r="F1553" s="2" t="n">
        <f aca="false">AVERAGE(B1494:B1553)</f>
        <v>5649.93083333333</v>
      </c>
      <c r="G1553" s="2" t="n">
        <f aca="false">AVERAGE(C1494:C1553)</f>
        <v>69789.0833333333</v>
      </c>
      <c r="H1553" s="2" t="n">
        <f aca="false">SIGN(C1553-G1553)</f>
        <v>1</v>
      </c>
      <c r="I1553" s="0" t="n">
        <f aca="false">B1553-B1552</f>
        <v>3.05000000000018</v>
      </c>
      <c r="J1553" s="0" t="n">
        <f aca="false">H1552*I1553</f>
        <v>3.05000000000018</v>
      </c>
      <c r="K1553" s="0" t="n">
        <f aca="false">K1552+I1553*L1552</f>
        <v>23786.7999999998</v>
      </c>
      <c r="L1553" s="0" t="n">
        <f aca="false">INT(K1553*$O$1/B1553)*H1553</f>
        <v>23</v>
      </c>
      <c r="M1553" s="0" t="n">
        <f aca="false">ABS(L1553-L1552)</f>
        <v>0</v>
      </c>
      <c r="N1553" s="0" t="n">
        <f aca="false">COUNTIF(工作表2!$A$2:$A$248,A1553)</f>
        <v>0</v>
      </c>
      <c r="P1553" s="0" t="n">
        <f aca="false">D1553-IF(N1552=1,E1552,D1552)</f>
        <v>18</v>
      </c>
      <c r="Q1553" s="0" t="n">
        <f aca="false">H1552*P1553</f>
        <v>18</v>
      </c>
      <c r="R1553" s="0" t="n">
        <f aca="false">R1552+P1553*S1552</f>
        <v>627</v>
      </c>
      <c r="S1553" s="0" t="n">
        <f aca="false">INT(R1553*$O$1/IF(N1553=1,E1553,D1553))*H1553</f>
        <v>0</v>
      </c>
      <c r="T1553" s="0" t="n">
        <f aca="false">IF(N1553=1,ABS(S1553)+ABS(60),ABS(S1553-S1552))</f>
        <v>0</v>
      </c>
    </row>
    <row r="1554" customFormat="false" ht="15" hidden="false" customHeight="false" outlineLevel="0" collapsed="false">
      <c r="A1554" s="1" t="n">
        <v>38266</v>
      </c>
      <c r="B1554" s="2" t="n">
        <v>6060.61</v>
      </c>
      <c r="C1554" s="2" t="n">
        <v>140018</v>
      </c>
      <c r="D1554" s="2" t="n">
        <v>6088</v>
      </c>
      <c r="E1554" s="2" t="n">
        <v>6078</v>
      </c>
      <c r="F1554" s="2" t="n">
        <f aca="false">AVERAGE(B1495:B1554)</f>
        <v>5654.64566666667</v>
      </c>
      <c r="G1554" s="2" t="n">
        <f aca="false">AVERAGE(C1495:C1554)</f>
        <v>71209.35</v>
      </c>
      <c r="H1554" s="2" t="n">
        <f aca="false">SIGN(C1554-G1554)</f>
        <v>1</v>
      </c>
      <c r="I1554" s="0" t="n">
        <f aca="false">B1554-B1553</f>
        <v>-20.4000000000005</v>
      </c>
      <c r="J1554" s="0" t="n">
        <f aca="false">H1553*I1554</f>
        <v>-20.4000000000005</v>
      </c>
      <c r="K1554" s="0" t="n">
        <f aca="false">K1553+I1554*L1553</f>
        <v>23317.5999999998</v>
      </c>
      <c r="L1554" s="0" t="n">
        <f aca="false">INT(K1554*$O$1/B1554)*H1554</f>
        <v>23</v>
      </c>
      <c r="M1554" s="0" t="n">
        <f aca="false">ABS(L1554-L1553)</f>
        <v>0</v>
      </c>
      <c r="N1554" s="0" t="n">
        <f aca="false">COUNTIF(工作表2!$A$2:$A$248,A1554)</f>
        <v>0</v>
      </c>
      <c r="P1554" s="0" t="n">
        <f aca="false">D1554-IF(N1553=1,E1553,D1553)</f>
        <v>-35</v>
      </c>
      <c r="Q1554" s="0" t="n">
        <f aca="false">H1553*P1554</f>
        <v>-35</v>
      </c>
      <c r="R1554" s="0" t="n">
        <f aca="false">R1553+P1554*S1553</f>
        <v>627</v>
      </c>
      <c r="S1554" s="0" t="n">
        <f aca="false">INT(R1554*$O$1/IF(N1554=1,E1554,D1554))*H1554</f>
        <v>0</v>
      </c>
      <c r="T1554" s="0" t="n">
        <f aca="false">IF(N1554=1,ABS(S1554)+ABS(60),ABS(S1554-S1553))</f>
        <v>0</v>
      </c>
    </row>
    <row r="1555" customFormat="false" ht="15" hidden="false" customHeight="false" outlineLevel="0" collapsed="false">
      <c r="A1555" s="1" t="n">
        <v>38267</v>
      </c>
      <c r="B1555" s="2" t="n">
        <v>6103</v>
      </c>
      <c r="C1555" s="2" t="n">
        <v>94144</v>
      </c>
      <c r="D1555" s="2" t="n">
        <v>6134</v>
      </c>
      <c r="E1555" s="2" t="n">
        <v>6127</v>
      </c>
      <c r="F1555" s="2" t="n">
        <f aca="false">AVERAGE(B1496:B1555)</f>
        <v>5660.38333333333</v>
      </c>
      <c r="G1555" s="2" t="n">
        <f aca="false">AVERAGE(C1496:C1555)</f>
        <v>71794.4</v>
      </c>
      <c r="H1555" s="2" t="n">
        <f aca="false">SIGN(C1555-G1555)</f>
        <v>1</v>
      </c>
      <c r="I1555" s="0" t="n">
        <f aca="false">B1555-B1554</f>
        <v>42.3900000000003</v>
      </c>
      <c r="J1555" s="0" t="n">
        <f aca="false">H1554*I1555</f>
        <v>42.3900000000003</v>
      </c>
      <c r="K1555" s="0" t="n">
        <f aca="false">K1554+I1555*L1554</f>
        <v>24292.5699999998</v>
      </c>
      <c r="L1555" s="0" t="n">
        <f aca="false">INT(K1555*$O$1/B1555)*H1555</f>
        <v>23</v>
      </c>
      <c r="M1555" s="0" t="n">
        <f aca="false">ABS(L1555-L1554)</f>
        <v>0</v>
      </c>
      <c r="N1555" s="0" t="n">
        <f aca="false">COUNTIF(工作表2!$A$2:$A$248,A1555)</f>
        <v>0</v>
      </c>
      <c r="P1555" s="0" t="n">
        <f aca="false">D1555-IF(N1554=1,E1554,D1554)</f>
        <v>46</v>
      </c>
      <c r="Q1555" s="0" t="n">
        <f aca="false">H1554*P1555</f>
        <v>46</v>
      </c>
      <c r="R1555" s="0" t="n">
        <f aca="false">R1554+P1555*S1554</f>
        <v>627</v>
      </c>
      <c r="S1555" s="0" t="n">
        <f aca="false">INT(R1555*$O$1/IF(N1555=1,E1555,D1555))*H1555</f>
        <v>0</v>
      </c>
      <c r="T1555" s="0" t="n">
        <f aca="false">IF(N1555=1,ABS(S1555)+ABS(60),ABS(S1555-S1554))</f>
        <v>0</v>
      </c>
    </row>
    <row r="1556" customFormat="false" ht="15" hidden="false" customHeight="false" outlineLevel="0" collapsed="false">
      <c r="A1556" s="1" t="n">
        <v>38268</v>
      </c>
      <c r="B1556" s="2" t="n">
        <v>6102.16</v>
      </c>
      <c r="C1556" s="2" t="n">
        <v>94751</v>
      </c>
      <c r="D1556" s="2" t="n">
        <v>6135</v>
      </c>
      <c r="E1556" s="2" t="n">
        <v>6128</v>
      </c>
      <c r="F1556" s="2" t="n">
        <f aca="false">AVERAGE(B1497:B1556)</f>
        <v>5667.3265</v>
      </c>
      <c r="G1556" s="2" t="n">
        <f aca="false">AVERAGE(C1497:C1556)</f>
        <v>72470</v>
      </c>
      <c r="H1556" s="2" t="n">
        <f aca="false">SIGN(C1556-G1556)</f>
        <v>1</v>
      </c>
      <c r="I1556" s="0" t="n">
        <f aca="false">B1556-B1555</f>
        <v>-0.840000000000146</v>
      </c>
      <c r="J1556" s="0" t="n">
        <f aca="false">H1555*I1556</f>
        <v>-0.840000000000146</v>
      </c>
      <c r="K1556" s="0" t="n">
        <f aca="false">K1555+I1556*L1555</f>
        <v>24273.2499999998</v>
      </c>
      <c r="L1556" s="0" t="n">
        <f aca="false">INT(K1556*$O$1/B1556)*H1556</f>
        <v>23</v>
      </c>
      <c r="M1556" s="0" t="n">
        <f aca="false">ABS(L1556-L1555)</f>
        <v>0</v>
      </c>
      <c r="N1556" s="0" t="n">
        <f aca="false">COUNTIF(工作表2!$A$2:$A$248,A1556)</f>
        <v>0</v>
      </c>
      <c r="P1556" s="0" t="n">
        <f aca="false">D1556-IF(N1555=1,E1555,D1555)</f>
        <v>1</v>
      </c>
      <c r="Q1556" s="0" t="n">
        <f aca="false">H1555*P1556</f>
        <v>1</v>
      </c>
      <c r="R1556" s="0" t="n">
        <f aca="false">R1555+P1556*S1555</f>
        <v>627</v>
      </c>
      <c r="S1556" s="0" t="n">
        <f aca="false">INT(R1556*$O$1/IF(N1556=1,E1556,D1556))*H1556</f>
        <v>0</v>
      </c>
      <c r="T1556" s="0" t="n">
        <f aca="false">IF(N1556=1,ABS(S1556)+ABS(60),ABS(S1556-S1555))</f>
        <v>0</v>
      </c>
    </row>
    <row r="1557" customFormat="false" ht="15" hidden="false" customHeight="false" outlineLevel="0" collapsed="false">
      <c r="A1557" s="1" t="n">
        <v>38271</v>
      </c>
      <c r="B1557" s="2" t="n">
        <v>6089.28</v>
      </c>
      <c r="C1557" s="2" t="n">
        <v>86244</v>
      </c>
      <c r="D1557" s="2" t="n">
        <v>6118</v>
      </c>
      <c r="E1557" s="2" t="n">
        <v>6110</v>
      </c>
      <c r="F1557" s="2" t="n">
        <f aca="false">AVERAGE(B1498:B1557)</f>
        <v>5675.087</v>
      </c>
      <c r="G1557" s="2" t="n">
        <f aca="false">AVERAGE(C1498:C1557)</f>
        <v>73051.7833333333</v>
      </c>
      <c r="H1557" s="2" t="n">
        <f aca="false">SIGN(C1557-G1557)</f>
        <v>1</v>
      </c>
      <c r="I1557" s="0" t="n">
        <f aca="false">B1557-B1556</f>
        <v>-12.8800000000001</v>
      </c>
      <c r="J1557" s="0" t="n">
        <f aca="false">H1556*I1557</f>
        <v>-12.8800000000001</v>
      </c>
      <c r="K1557" s="0" t="n">
        <f aca="false">K1556+I1557*L1556</f>
        <v>23977.0099999998</v>
      </c>
      <c r="L1557" s="0" t="n">
        <f aca="false">INT(K1557*$O$1/B1557)*H1557</f>
        <v>23</v>
      </c>
      <c r="M1557" s="0" t="n">
        <f aca="false">ABS(L1557-L1556)</f>
        <v>0</v>
      </c>
      <c r="N1557" s="0" t="n">
        <f aca="false">COUNTIF(工作表2!$A$2:$A$248,A1557)</f>
        <v>0</v>
      </c>
      <c r="P1557" s="0" t="n">
        <f aca="false">D1557-IF(N1556=1,E1556,D1556)</f>
        <v>-17</v>
      </c>
      <c r="Q1557" s="0" t="n">
        <f aca="false">H1556*P1557</f>
        <v>-17</v>
      </c>
      <c r="R1557" s="0" t="n">
        <f aca="false">R1556+P1557*S1556</f>
        <v>627</v>
      </c>
      <c r="S1557" s="0" t="n">
        <f aca="false">INT(R1557*$O$1/IF(N1557=1,E1557,D1557))*H1557</f>
        <v>0</v>
      </c>
      <c r="T1557" s="0" t="n">
        <f aca="false">IF(N1557=1,ABS(S1557)+ABS(60),ABS(S1557-S1556))</f>
        <v>0</v>
      </c>
    </row>
    <row r="1558" customFormat="false" ht="15" hidden="false" customHeight="false" outlineLevel="0" collapsed="false">
      <c r="A1558" s="1" t="n">
        <v>38272</v>
      </c>
      <c r="B1558" s="2" t="n">
        <v>5979.56</v>
      </c>
      <c r="C1558" s="2" t="n">
        <v>99245</v>
      </c>
      <c r="D1558" s="2" t="n">
        <v>5991</v>
      </c>
      <c r="E1558" s="2" t="n">
        <v>5980</v>
      </c>
      <c r="F1558" s="2" t="n">
        <f aca="false">AVERAGE(B1499:B1558)</f>
        <v>5682.36633333333</v>
      </c>
      <c r="G1558" s="2" t="n">
        <f aca="false">AVERAGE(C1499:C1558)</f>
        <v>73688.3666666667</v>
      </c>
      <c r="H1558" s="2" t="n">
        <f aca="false">SIGN(C1558-G1558)</f>
        <v>1</v>
      </c>
      <c r="I1558" s="0" t="n">
        <f aca="false">B1558-B1557</f>
        <v>-109.719999999999</v>
      </c>
      <c r="J1558" s="0" t="n">
        <f aca="false">H1557*I1558</f>
        <v>-109.719999999999</v>
      </c>
      <c r="K1558" s="0" t="n">
        <f aca="false">K1557+I1558*L1557</f>
        <v>21453.4499999998</v>
      </c>
      <c r="L1558" s="0" t="n">
        <f aca="false">INT(K1558*$O$1/B1558)*H1558</f>
        <v>21</v>
      </c>
      <c r="M1558" s="0" t="n">
        <f aca="false">ABS(L1558-L1557)</f>
        <v>2</v>
      </c>
      <c r="N1558" s="0" t="n">
        <f aca="false">COUNTIF(工作表2!$A$2:$A$248,A1558)</f>
        <v>0</v>
      </c>
      <c r="P1558" s="0" t="n">
        <f aca="false">D1558-IF(N1557=1,E1557,D1557)</f>
        <v>-127</v>
      </c>
      <c r="Q1558" s="0" t="n">
        <f aca="false">H1557*P1558</f>
        <v>-127</v>
      </c>
      <c r="R1558" s="0" t="n">
        <f aca="false">R1557+P1558*S1557</f>
        <v>627</v>
      </c>
      <c r="S1558" s="0" t="n">
        <f aca="false">INT(R1558*$O$1/IF(N1558=1,E1558,D1558))*H1558</f>
        <v>0</v>
      </c>
      <c r="T1558" s="0" t="n">
        <f aca="false">IF(N1558=1,ABS(S1558)+ABS(60),ABS(S1558-S1557))</f>
        <v>0</v>
      </c>
    </row>
    <row r="1559" customFormat="false" ht="15" hidden="false" customHeight="false" outlineLevel="0" collapsed="false">
      <c r="A1559" s="1" t="n">
        <v>38273</v>
      </c>
      <c r="B1559" s="2" t="n">
        <v>5963.07</v>
      </c>
      <c r="C1559" s="2" t="n">
        <v>73646</v>
      </c>
      <c r="D1559" s="2" t="n">
        <v>5994</v>
      </c>
      <c r="E1559" s="2" t="n">
        <v>6000</v>
      </c>
      <c r="F1559" s="2" t="n">
        <f aca="false">AVERAGE(B1500:B1559)</f>
        <v>5690.0485</v>
      </c>
      <c r="G1559" s="2" t="n">
        <f aca="false">AVERAGE(C1500:C1559)</f>
        <v>74088.9333333333</v>
      </c>
      <c r="H1559" s="2" t="n">
        <f aca="false">SIGN(C1559-G1559)</f>
        <v>-1</v>
      </c>
      <c r="I1559" s="0" t="n">
        <f aca="false">B1559-B1558</f>
        <v>-16.4900000000007</v>
      </c>
      <c r="J1559" s="0" t="n">
        <f aca="false">H1558*I1559</f>
        <v>-16.4900000000007</v>
      </c>
      <c r="K1559" s="0" t="n">
        <f aca="false">K1558+I1559*L1558</f>
        <v>21107.1599999998</v>
      </c>
      <c r="L1559" s="0" t="n">
        <f aca="false">INT(K1559*$O$1/B1559)*H1559</f>
        <v>-21</v>
      </c>
      <c r="M1559" s="0" t="n">
        <f aca="false">ABS(L1559-L1558)</f>
        <v>42</v>
      </c>
      <c r="N1559" s="0" t="n">
        <f aca="false">COUNTIF(工作表2!$A$2:$A$248,A1559)</f>
        <v>0</v>
      </c>
      <c r="P1559" s="0" t="n">
        <f aca="false">D1559-IF(N1558=1,E1558,D1558)</f>
        <v>3</v>
      </c>
      <c r="Q1559" s="0" t="n">
        <f aca="false">H1558*P1559</f>
        <v>3</v>
      </c>
      <c r="R1559" s="0" t="n">
        <f aca="false">R1558+P1559*S1558</f>
        <v>627</v>
      </c>
      <c r="S1559" s="0" t="n">
        <f aca="false">INT(R1559*$O$1/IF(N1559=1,E1559,D1559))*H1559</f>
        <v>-0</v>
      </c>
      <c r="T1559" s="0" t="n">
        <f aca="false">IF(N1559=1,ABS(S1559)+ABS(60),ABS(S1559-S1558))</f>
        <v>0</v>
      </c>
    </row>
    <row r="1560" customFormat="false" ht="15" hidden="false" customHeight="false" outlineLevel="0" collapsed="false">
      <c r="A1560" s="1" t="n">
        <v>38274</v>
      </c>
      <c r="B1560" s="2" t="n">
        <v>5831.07</v>
      </c>
      <c r="C1560" s="2" t="n">
        <v>81724</v>
      </c>
      <c r="D1560" s="2" t="n">
        <v>5850</v>
      </c>
      <c r="E1560" s="2" t="n">
        <v>5848</v>
      </c>
      <c r="F1560" s="2" t="n">
        <f aca="false">AVERAGE(B1501:B1560)</f>
        <v>5695.748</v>
      </c>
      <c r="G1560" s="2" t="n">
        <f aca="false">AVERAGE(C1501:C1560)</f>
        <v>74629.9666666667</v>
      </c>
      <c r="H1560" s="2" t="n">
        <f aca="false">SIGN(C1560-G1560)</f>
        <v>1</v>
      </c>
      <c r="I1560" s="0" t="n">
        <f aca="false">B1560-B1559</f>
        <v>-132</v>
      </c>
      <c r="J1560" s="0" t="n">
        <f aca="false">H1559*I1560</f>
        <v>132</v>
      </c>
      <c r="K1560" s="0" t="n">
        <f aca="false">K1559+I1560*L1559</f>
        <v>23879.1599999998</v>
      </c>
      <c r="L1560" s="0" t="n">
        <f aca="false">INT(K1560*$O$1/B1560)*H1560</f>
        <v>24</v>
      </c>
      <c r="M1560" s="0" t="n">
        <f aca="false">ABS(L1560-L1559)</f>
        <v>45</v>
      </c>
      <c r="N1560" s="0" t="n">
        <f aca="false">COUNTIF(工作表2!$A$2:$A$248,A1560)</f>
        <v>0</v>
      </c>
      <c r="P1560" s="0" t="n">
        <f aca="false">D1560-IF(N1559=1,E1559,D1559)</f>
        <v>-144</v>
      </c>
      <c r="Q1560" s="0" t="n">
        <f aca="false">H1559*P1560</f>
        <v>144</v>
      </c>
      <c r="R1560" s="0" t="n">
        <f aca="false">R1559+P1560*S1559</f>
        <v>627</v>
      </c>
      <c r="S1560" s="0" t="n">
        <f aca="false">INT(R1560*$O$1/IF(N1560=1,E1560,D1560))*H1560</f>
        <v>0</v>
      </c>
      <c r="T1560" s="0" t="n">
        <f aca="false">IF(N1560=1,ABS(S1560)+ABS(60),ABS(S1560-S1559))</f>
        <v>0</v>
      </c>
    </row>
    <row r="1561" customFormat="false" ht="15" hidden="false" customHeight="false" outlineLevel="0" collapsed="false">
      <c r="A1561" s="1" t="n">
        <v>38275</v>
      </c>
      <c r="B1561" s="2" t="n">
        <v>5820.82</v>
      </c>
      <c r="C1561" s="2" t="n">
        <v>73489</v>
      </c>
      <c r="D1561" s="2" t="n">
        <v>5816</v>
      </c>
      <c r="E1561" s="2" t="n">
        <v>5816</v>
      </c>
      <c r="F1561" s="2" t="n">
        <f aca="false">AVERAGE(B1502:B1561)</f>
        <v>5704.00033333333</v>
      </c>
      <c r="G1561" s="2" t="n">
        <f aca="false">AVERAGE(C1502:C1561)</f>
        <v>74805.6166666667</v>
      </c>
      <c r="H1561" s="2" t="n">
        <f aca="false">SIGN(C1561-G1561)</f>
        <v>-1</v>
      </c>
      <c r="I1561" s="0" t="n">
        <f aca="false">B1561-B1560</f>
        <v>-10.25</v>
      </c>
      <c r="J1561" s="0" t="n">
        <f aca="false">H1560*I1561</f>
        <v>-10.25</v>
      </c>
      <c r="K1561" s="0" t="n">
        <f aca="false">K1560+I1561*L1560</f>
        <v>23633.1599999998</v>
      </c>
      <c r="L1561" s="0" t="n">
        <f aca="false">INT(K1561*$O$1/B1561)*H1561</f>
        <v>-24</v>
      </c>
      <c r="M1561" s="0" t="n">
        <f aca="false">ABS(L1561-L1560)</f>
        <v>48</v>
      </c>
      <c r="N1561" s="0" t="n">
        <f aca="false">COUNTIF(工作表2!$A$2:$A$248,A1561)</f>
        <v>0</v>
      </c>
      <c r="P1561" s="0" t="n">
        <f aca="false">D1561-IF(N1560=1,E1560,D1560)</f>
        <v>-34</v>
      </c>
      <c r="Q1561" s="0" t="n">
        <f aca="false">H1560*P1561</f>
        <v>-34</v>
      </c>
      <c r="R1561" s="0" t="n">
        <f aca="false">R1560+P1561*S1560</f>
        <v>627</v>
      </c>
      <c r="S1561" s="0" t="n">
        <f aca="false">INT(R1561*$O$1/IF(N1561=1,E1561,D1561))*H1561</f>
        <v>-0</v>
      </c>
      <c r="T1561" s="0" t="n">
        <f aca="false">IF(N1561=1,ABS(S1561)+ABS(60),ABS(S1561-S1560))</f>
        <v>0</v>
      </c>
    </row>
    <row r="1562" customFormat="false" ht="15" hidden="false" customHeight="false" outlineLevel="0" collapsed="false">
      <c r="A1562" s="1" t="n">
        <v>38278</v>
      </c>
      <c r="B1562" s="2" t="n">
        <v>5772.12</v>
      </c>
      <c r="C1562" s="2" t="n">
        <v>48079</v>
      </c>
      <c r="D1562" s="2" t="n">
        <v>5779</v>
      </c>
      <c r="E1562" s="2" t="n">
        <v>5780</v>
      </c>
      <c r="F1562" s="2" t="n">
        <f aca="false">AVERAGE(B1503:B1562)</f>
        <v>5710.05016666667</v>
      </c>
      <c r="G1562" s="2" t="n">
        <f aca="false">AVERAGE(C1503:C1562)</f>
        <v>74536.3333333333</v>
      </c>
      <c r="H1562" s="2" t="n">
        <f aca="false">SIGN(C1562-G1562)</f>
        <v>-1</v>
      </c>
      <c r="I1562" s="0" t="n">
        <f aca="false">B1562-B1561</f>
        <v>-48.6999999999998</v>
      </c>
      <c r="J1562" s="0" t="n">
        <f aca="false">H1561*I1562</f>
        <v>48.6999999999998</v>
      </c>
      <c r="K1562" s="0" t="n">
        <f aca="false">K1561+I1562*L1561</f>
        <v>24801.9599999998</v>
      </c>
      <c r="L1562" s="0" t="n">
        <f aca="false">INT(K1562*$O$1/B1562)*H1562</f>
        <v>-25</v>
      </c>
      <c r="M1562" s="0" t="n">
        <f aca="false">ABS(L1562-L1561)</f>
        <v>1</v>
      </c>
      <c r="N1562" s="0" t="n">
        <f aca="false">COUNTIF(工作表2!$A$2:$A$248,A1562)</f>
        <v>0</v>
      </c>
      <c r="P1562" s="0" t="n">
        <f aca="false">D1562-IF(N1561=1,E1561,D1561)</f>
        <v>-37</v>
      </c>
      <c r="Q1562" s="0" t="n">
        <f aca="false">H1561*P1562</f>
        <v>37</v>
      </c>
      <c r="R1562" s="0" t="n">
        <f aca="false">R1561+P1562*S1561</f>
        <v>627</v>
      </c>
      <c r="S1562" s="0" t="n">
        <f aca="false">INT(R1562*$O$1/IF(N1562=1,E1562,D1562))*H1562</f>
        <v>-0</v>
      </c>
      <c r="T1562" s="0" t="n">
        <f aca="false">IF(N1562=1,ABS(S1562)+ABS(60),ABS(S1562-S1561))</f>
        <v>0</v>
      </c>
    </row>
    <row r="1563" customFormat="false" ht="15" hidden="false" customHeight="false" outlineLevel="0" collapsed="false">
      <c r="A1563" s="1" t="n">
        <v>38279</v>
      </c>
      <c r="B1563" s="2" t="n">
        <v>5807.79</v>
      </c>
      <c r="C1563" s="2" t="n">
        <v>62921</v>
      </c>
      <c r="D1563" s="2" t="n">
        <v>5837</v>
      </c>
      <c r="E1563" s="2" t="n">
        <v>5836</v>
      </c>
      <c r="F1563" s="2" t="n">
        <f aca="false">AVERAGE(B1504:B1563)</f>
        <v>5717.04733333333</v>
      </c>
      <c r="G1563" s="2" t="n">
        <f aca="false">AVERAGE(C1504:C1563)</f>
        <v>74576.55</v>
      </c>
      <c r="H1563" s="2" t="n">
        <f aca="false">SIGN(C1563-G1563)</f>
        <v>-1</v>
      </c>
      <c r="I1563" s="0" t="n">
        <f aca="false">B1563-B1562</f>
        <v>35.6700000000001</v>
      </c>
      <c r="J1563" s="0" t="n">
        <f aca="false">H1562*I1563</f>
        <v>-35.6700000000001</v>
      </c>
      <c r="K1563" s="0" t="n">
        <f aca="false">K1562+I1563*L1562</f>
        <v>23910.2099999998</v>
      </c>
      <c r="L1563" s="0" t="n">
        <f aca="false">INT(K1563*$O$1/B1563)*H1563</f>
        <v>-24</v>
      </c>
      <c r="M1563" s="0" t="n">
        <f aca="false">ABS(L1563-L1562)</f>
        <v>1</v>
      </c>
      <c r="N1563" s="0" t="n">
        <f aca="false">COUNTIF(工作表2!$A$2:$A$248,A1563)</f>
        <v>0</v>
      </c>
      <c r="P1563" s="0" t="n">
        <f aca="false">D1563-IF(N1562=1,E1562,D1562)</f>
        <v>58</v>
      </c>
      <c r="Q1563" s="0" t="n">
        <f aca="false">H1562*P1563</f>
        <v>-58</v>
      </c>
      <c r="R1563" s="0" t="n">
        <f aca="false">R1562+P1563*S1562</f>
        <v>627</v>
      </c>
      <c r="S1563" s="0" t="n">
        <f aca="false">INT(R1563*$O$1/IF(N1563=1,E1563,D1563))*H1563</f>
        <v>-0</v>
      </c>
      <c r="T1563" s="0" t="n">
        <f aca="false">IF(N1563=1,ABS(S1563)+ABS(60),ABS(S1563-S1562))</f>
        <v>0</v>
      </c>
    </row>
    <row r="1564" customFormat="false" ht="15" hidden="false" customHeight="false" outlineLevel="0" collapsed="false">
      <c r="A1564" s="1" t="n">
        <v>38280</v>
      </c>
      <c r="B1564" s="2" t="n">
        <v>5788.34</v>
      </c>
      <c r="C1564" s="2" t="n">
        <v>53885</v>
      </c>
      <c r="D1564" s="2" t="n">
        <v>5775</v>
      </c>
      <c r="E1564" s="2" t="n">
        <v>5785</v>
      </c>
      <c r="F1564" s="2" t="n">
        <f aca="false">AVERAGE(B1505:B1564)</f>
        <v>5723.9555</v>
      </c>
      <c r="G1564" s="2" t="n">
        <f aca="false">AVERAGE(C1505:C1564)</f>
        <v>74607.2666666667</v>
      </c>
      <c r="H1564" s="2" t="n">
        <f aca="false">SIGN(C1564-G1564)</f>
        <v>-1</v>
      </c>
      <c r="I1564" s="0" t="n">
        <f aca="false">B1564-B1563</f>
        <v>-19.4499999999998</v>
      </c>
      <c r="J1564" s="0" t="n">
        <f aca="false">H1563*I1564</f>
        <v>19.4499999999998</v>
      </c>
      <c r="K1564" s="0" t="n">
        <f aca="false">K1563+I1564*L1563</f>
        <v>24377.0099999998</v>
      </c>
      <c r="L1564" s="0" t="n">
        <f aca="false">INT(K1564*$O$1/B1564)*H1564</f>
        <v>-25</v>
      </c>
      <c r="M1564" s="0" t="n">
        <f aca="false">ABS(L1564-L1563)</f>
        <v>1</v>
      </c>
      <c r="N1564" s="0" t="n">
        <f aca="false">COUNTIF(工作表2!$A$2:$A$248,A1564)</f>
        <v>1</v>
      </c>
      <c r="P1564" s="0" t="n">
        <f aca="false">D1564-IF(N1563=1,E1563,D1563)</f>
        <v>-62</v>
      </c>
      <c r="Q1564" s="0" t="n">
        <f aca="false">H1563*P1564</f>
        <v>62</v>
      </c>
      <c r="R1564" s="0" t="n">
        <f aca="false">R1563+P1564*S1563</f>
        <v>627</v>
      </c>
      <c r="S1564" s="0" t="n">
        <f aca="false">INT(R1564*$O$1/IF(N1564=1,E1564,D1564))*H1564</f>
        <v>-0</v>
      </c>
      <c r="T1564" s="0" t="n">
        <f aca="false">IF(N1564=1,ABS(S1564)+ABS(60),ABS(S1564-S1563))</f>
        <v>60</v>
      </c>
    </row>
    <row r="1565" customFormat="false" ht="15" hidden="false" customHeight="false" outlineLevel="0" collapsed="false">
      <c r="A1565" s="1" t="n">
        <v>38281</v>
      </c>
      <c r="B1565" s="2" t="n">
        <v>5797.24</v>
      </c>
      <c r="C1565" s="2" t="n">
        <v>77490</v>
      </c>
      <c r="D1565" s="2" t="n">
        <v>5779</v>
      </c>
      <c r="E1565" s="2" t="n">
        <v>5785</v>
      </c>
      <c r="F1565" s="2" t="n">
        <f aca="false">AVERAGE(B1506:B1565)</f>
        <v>5731.71433333333</v>
      </c>
      <c r="G1565" s="2" t="n">
        <f aca="false">AVERAGE(C1506:C1565)</f>
        <v>75278.9166666667</v>
      </c>
      <c r="H1565" s="2" t="n">
        <f aca="false">SIGN(C1565-G1565)</f>
        <v>1</v>
      </c>
      <c r="I1565" s="0" t="n">
        <f aca="false">B1565-B1564</f>
        <v>8.89999999999964</v>
      </c>
      <c r="J1565" s="0" t="n">
        <f aca="false">H1564*I1565</f>
        <v>-8.89999999999964</v>
      </c>
      <c r="K1565" s="0" t="n">
        <f aca="false">K1564+I1565*L1564</f>
        <v>24154.5099999998</v>
      </c>
      <c r="L1565" s="0" t="n">
        <f aca="false">INT(K1565*$O$1/B1565)*H1565</f>
        <v>24</v>
      </c>
      <c r="M1565" s="0" t="n">
        <f aca="false">ABS(L1565-L1564)</f>
        <v>49</v>
      </c>
      <c r="N1565" s="0" t="n">
        <f aca="false">COUNTIF(工作表2!$A$2:$A$248,A1565)</f>
        <v>0</v>
      </c>
      <c r="P1565" s="0" t="n">
        <f aca="false">D1565-IF(N1564=1,E1564,D1564)</f>
        <v>-6</v>
      </c>
      <c r="Q1565" s="0" t="n">
        <f aca="false">H1564*P1565</f>
        <v>6</v>
      </c>
      <c r="R1565" s="0" t="n">
        <f aca="false">R1564+P1565*S1564</f>
        <v>627</v>
      </c>
      <c r="S1565" s="0" t="n">
        <f aca="false">INT(R1565*$O$1/IF(N1565=1,E1565,D1565))*H1565</f>
        <v>0</v>
      </c>
      <c r="T1565" s="0" t="n">
        <f aca="false">IF(N1565=1,ABS(S1565)+ABS(60),ABS(S1565-S1564))</f>
        <v>0</v>
      </c>
    </row>
    <row r="1566" customFormat="false" ht="15" hidden="false" customHeight="false" outlineLevel="0" collapsed="false">
      <c r="A1566" s="1" t="n">
        <v>38282</v>
      </c>
      <c r="B1566" s="2" t="n">
        <v>5774.67</v>
      </c>
      <c r="C1566" s="2" t="n">
        <v>61473</v>
      </c>
      <c r="D1566" s="2" t="n">
        <v>5796</v>
      </c>
      <c r="E1566" s="2" t="n">
        <v>5798</v>
      </c>
      <c r="F1566" s="2" t="n">
        <f aca="false">AVERAGE(B1507:B1566)</f>
        <v>5737.982</v>
      </c>
      <c r="G1566" s="2" t="n">
        <f aca="false">AVERAGE(C1507:C1566)</f>
        <v>75332.3166666667</v>
      </c>
      <c r="H1566" s="2" t="n">
        <f aca="false">SIGN(C1566-G1566)</f>
        <v>-1</v>
      </c>
      <c r="I1566" s="0" t="n">
        <f aca="false">B1566-B1565</f>
        <v>-22.5699999999997</v>
      </c>
      <c r="J1566" s="0" t="n">
        <f aca="false">H1565*I1566</f>
        <v>-22.5699999999997</v>
      </c>
      <c r="K1566" s="0" t="n">
        <f aca="false">K1565+I1566*L1565</f>
        <v>23612.8299999998</v>
      </c>
      <c r="L1566" s="0" t="n">
        <f aca="false">INT(K1566*$O$1/B1566)*H1566</f>
        <v>-24</v>
      </c>
      <c r="M1566" s="0" t="n">
        <f aca="false">ABS(L1566-L1565)</f>
        <v>48</v>
      </c>
      <c r="N1566" s="0" t="n">
        <f aca="false">COUNTIF(工作表2!$A$2:$A$248,A1566)</f>
        <v>0</v>
      </c>
      <c r="P1566" s="0" t="n">
        <f aca="false">D1566-IF(N1565=1,E1565,D1565)</f>
        <v>17</v>
      </c>
      <c r="Q1566" s="0" t="n">
        <f aca="false">H1565*P1566</f>
        <v>17</v>
      </c>
      <c r="R1566" s="0" t="n">
        <f aca="false">R1565+P1566*S1565</f>
        <v>627</v>
      </c>
      <c r="S1566" s="0" t="n">
        <f aca="false">INT(R1566*$O$1/IF(N1566=1,E1566,D1566))*H1566</f>
        <v>-0</v>
      </c>
      <c r="T1566" s="0" t="n">
        <f aca="false">IF(N1566=1,ABS(S1566)+ABS(60),ABS(S1566-S1565))</f>
        <v>0</v>
      </c>
    </row>
    <row r="1567" customFormat="false" ht="15" hidden="false" customHeight="false" outlineLevel="0" collapsed="false">
      <c r="A1567" s="1" t="n">
        <v>38286</v>
      </c>
      <c r="B1567" s="2" t="n">
        <v>5662.88</v>
      </c>
      <c r="C1567" s="2" t="n">
        <v>56180</v>
      </c>
      <c r="D1567" s="2" t="n">
        <v>5660</v>
      </c>
      <c r="E1567" s="2" t="n">
        <v>5656</v>
      </c>
      <c r="F1567" s="2" t="n">
        <f aca="false">AVERAGE(B1508:B1567)</f>
        <v>5742.63716666667</v>
      </c>
      <c r="G1567" s="2" t="n">
        <f aca="false">AVERAGE(C1508:C1567)</f>
        <v>75449.6666666667</v>
      </c>
      <c r="H1567" s="2" t="n">
        <f aca="false">SIGN(C1567-G1567)</f>
        <v>-1</v>
      </c>
      <c r="I1567" s="0" t="n">
        <f aca="false">B1567-B1566</f>
        <v>-111.79</v>
      </c>
      <c r="J1567" s="0" t="n">
        <f aca="false">H1566*I1567</f>
        <v>111.79</v>
      </c>
      <c r="K1567" s="0" t="n">
        <f aca="false">K1566+I1567*L1566</f>
        <v>26295.7899999998</v>
      </c>
      <c r="L1567" s="0" t="n">
        <f aca="false">INT(K1567*$O$1/B1567)*H1567</f>
        <v>-27</v>
      </c>
      <c r="M1567" s="0" t="n">
        <f aca="false">ABS(L1567-L1566)</f>
        <v>3</v>
      </c>
      <c r="N1567" s="0" t="n">
        <f aca="false">COUNTIF(工作表2!$A$2:$A$248,A1567)</f>
        <v>0</v>
      </c>
      <c r="P1567" s="0" t="n">
        <f aca="false">D1567-IF(N1566=1,E1566,D1566)</f>
        <v>-136</v>
      </c>
      <c r="Q1567" s="0" t="n">
        <f aca="false">H1566*P1567</f>
        <v>136</v>
      </c>
      <c r="R1567" s="0" t="n">
        <f aca="false">R1566+P1567*S1566</f>
        <v>627</v>
      </c>
      <c r="S1567" s="0" t="n">
        <f aca="false">INT(R1567*$O$1/IF(N1567=1,E1567,D1567))*H1567</f>
        <v>-0</v>
      </c>
      <c r="T1567" s="0" t="n">
        <f aca="false">IF(N1567=1,ABS(S1567)+ABS(60),ABS(S1567-S1566))</f>
        <v>0</v>
      </c>
    </row>
    <row r="1568" customFormat="false" ht="15" hidden="false" customHeight="false" outlineLevel="0" collapsed="false">
      <c r="A1568" s="1" t="n">
        <v>38287</v>
      </c>
      <c r="B1568" s="2" t="n">
        <v>5650.97</v>
      </c>
      <c r="C1568" s="2" t="n">
        <v>54179</v>
      </c>
      <c r="D1568" s="2" t="n">
        <v>5616</v>
      </c>
      <c r="E1568" s="2" t="n">
        <v>5630</v>
      </c>
      <c r="F1568" s="2" t="n">
        <f aca="false">AVERAGE(B1509:B1568)</f>
        <v>5747.659</v>
      </c>
      <c r="G1568" s="2" t="n">
        <f aca="false">AVERAGE(C1509:C1568)</f>
        <v>75661.85</v>
      </c>
      <c r="H1568" s="2" t="n">
        <f aca="false">SIGN(C1568-G1568)</f>
        <v>-1</v>
      </c>
      <c r="I1568" s="0" t="n">
        <f aca="false">B1568-B1567</f>
        <v>-11.9099999999999</v>
      </c>
      <c r="J1568" s="0" t="n">
        <f aca="false">H1567*I1568</f>
        <v>11.9099999999999</v>
      </c>
      <c r="K1568" s="0" t="n">
        <f aca="false">K1567+I1568*L1567</f>
        <v>26617.3599999998</v>
      </c>
      <c r="L1568" s="0" t="n">
        <f aca="false">INT(K1568*$O$1/B1568)*H1568</f>
        <v>-28</v>
      </c>
      <c r="M1568" s="0" t="n">
        <f aca="false">ABS(L1568-L1567)</f>
        <v>1</v>
      </c>
      <c r="N1568" s="0" t="n">
        <f aca="false">COUNTIF(工作表2!$A$2:$A$248,A1568)</f>
        <v>0</v>
      </c>
      <c r="P1568" s="0" t="n">
        <f aca="false">D1568-IF(N1567=1,E1567,D1567)</f>
        <v>-44</v>
      </c>
      <c r="Q1568" s="0" t="n">
        <f aca="false">H1567*P1568</f>
        <v>44</v>
      </c>
      <c r="R1568" s="0" t="n">
        <f aca="false">R1567+P1568*S1567</f>
        <v>627</v>
      </c>
      <c r="S1568" s="0" t="n">
        <f aca="false">INT(R1568*$O$1/IF(N1568=1,E1568,D1568))*H1568</f>
        <v>-0</v>
      </c>
      <c r="T1568" s="0" t="n">
        <f aca="false">IF(N1568=1,ABS(S1568)+ABS(60),ABS(S1568-S1567))</f>
        <v>0</v>
      </c>
    </row>
    <row r="1569" customFormat="false" ht="15" hidden="false" customHeight="false" outlineLevel="0" collapsed="false">
      <c r="A1569" s="1" t="n">
        <v>38288</v>
      </c>
      <c r="B1569" s="2" t="n">
        <v>5695.56</v>
      </c>
      <c r="C1569" s="2" t="n">
        <v>72268</v>
      </c>
      <c r="D1569" s="2" t="n">
        <v>5729</v>
      </c>
      <c r="E1569" s="2" t="n">
        <v>5705</v>
      </c>
      <c r="F1569" s="2" t="n">
        <f aca="false">AVERAGE(B1510:B1569)</f>
        <v>5752.24216666667</v>
      </c>
      <c r="G1569" s="2" t="n">
        <f aca="false">AVERAGE(C1510:C1569)</f>
        <v>75944.4333333333</v>
      </c>
      <c r="H1569" s="2" t="n">
        <f aca="false">SIGN(C1569-G1569)</f>
        <v>-1</v>
      </c>
      <c r="I1569" s="0" t="n">
        <f aca="false">B1569-B1568</f>
        <v>44.5900000000002</v>
      </c>
      <c r="J1569" s="0" t="n">
        <f aca="false">H1568*I1569</f>
        <v>-44.5900000000002</v>
      </c>
      <c r="K1569" s="0" t="n">
        <f aca="false">K1568+I1569*L1568</f>
        <v>25368.8399999998</v>
      </c>
      <c r="L1569" s="0" t="n">
        <f aca="false">INT(K1569*$O$1/B1569)*H1569</f>
        <v>-26</v>
      </c>
      <c r="M1569" s="0" t="n">
        <f aca="false">ABS(L1569-L1568)</f>
        <v>2</v>
      </c>
      <c r="N1569" s="0" t="n">
        <f aca="false">COUNTIF(工作表2!$A$2:$A$248,A1569)</f>
        <v>0</v>
      </c>
      <c r="P1569" s="0" t="n">
        <f aca="false">D1569-IF(N1568=1,E1568,D1568)</f>
        <v>113</v>
      </c>
      <c r="Q1569" s="0" t="n">
        <f aca="false">H1568*P1569</f>
        <v>-113</v>
      </c>
      <c r="R1569" s="0" t="n">
        <f aca="false">R1568+P1569*S1568</f>
        <v>627</v>
      </c>
      <c r="S1569" s="0" t="n">
        <f aca="false">INT(R1569*$O$1/IF(N1569=1,E1569,D1569))*H1569</f>
        <v>-0</v>
      </c>
      <c r="T1569" s="0" t="n">
        <f aca="false">IF(N1569=1,ABS(S1569)+ABS(60),ABS(S1569-S1568))</f>
        <v>0</v>
      </c>
    </row>
    <row r="1570" customFormat="false" ht="15" hidden="false" customHeight="false" outlineLevel="0" collapsed="false">
      <c r="A1570" s="1" t="n">
        <v>38289</v>
      </c>
      <c r="B1570" s="2" t="n">
        <v>5705.93</v>
      </c>
      <c r="C1570" s="2" t="n">
        <v>64596</v>
      </c>
      <c r="D1570" s="2" t="n">
        <v>5691</v>
      </c>
      <c r="E1570" s="2" t="n">
        <v>5689</v>
      </c>
      <c r="F1570" s="2" t="n">
        <f aca="false">AVERAGE(B1511:B1570)</f>
        <v>5758.16766666667</v>
      </c>
      <c r="G1570" s="2" t="n">
        <f aca="false">AVERAGE(C1511:C1570)</f>
        <v>76325.2666666667</v>
      </c>
      <c r="H1570" s="2" t="n">
        <f aca="false">SIGN(C1570-G1570)</f>
        <v>-1</v>
      </c>
      <c r="I1570" s="0" t="n">
        <f aca="false">B1570-B1569</f>
        <v>10.3699999999999</v>
      </c>
      <c r="J1570" s="0" t="n">
        <f aca="false">H1569*I1570</f>
        <v>-10.3699999999999</v>
      </c>
      <c r="K1570" s="0" t="n">
        <f aca="false">K1569+I1570*L1569</f>
        <v>25099.2199999998</v>
      </c>
      <c r="L1570" s="0" t="n">
        <f aca="false">INT(K1570*$O$1/B1570)*H1570</f>
        <v>-26</v>
      </c>
      <c r="M1570" s="0" t="n">
        <f aca="false">ABS(L1570-L1569)</f>
        <v>0</v>
      </c>
      <c r="N1570" s="0" t="n">
        <f aca="false">COUNTIF(工作表2!$A$2:$A$248,A1570)</f>
        <v>0</v>
      </c>
      <c r="P1570" s="0" t="n">
        <f aca="false">D1570-IF(N1569=1,E1569,D1569)</f>
        <v>-38</v>
      </c>
      <c r="Q1570" s="0" t="n">
        <f aca="false">H1569*P1570</f>
        <v>38</v>
      </c>
      <c r="R1570" s="0" t="n">
        <f aca="false">R1569+P1570*S1569</f>
        <v>627</v>
      </c>
      <c r="S1570" s="0" t="n">
        <f aca="false">INT(R1570*$O$1/IF(N1570=1,E1570,D1570))*H1570</f>
        <v>-0</v>
      </c>
      <c r="T1570" s="0" t="n">
        <f aca="false">IF(N1570=1,ABS(S1570)+ABS(60),ABS(S1570-S1569))</f>
        <v>0</v>
      </c>
    </row>
    <row r="1571" customFormat="false" ht="15" hidden="false" customHeight="false" outlineLevel="0" collapsed="false">
      <c r="A1571" s="1" t="n">
        <v>38292</v>
      </c>
      <c r="B1571" s="2" t="n">
        <v>5656.17</v>
      </c>
      <c r="C1571" s="2" t="n">
        <v>52501</v>
      </c>
      <c r="D1571" s="2" t="n">
        <v>5617</v>
      </c>
      <c r="E1571" s="2" t="n">
        <v>5629</v>
      </c>
      <c r="F1571" s="2" t="n">
        <f aca="false">AVERAGE(B1512:B1571)</f>
        <v>5762.9835</v>
      </c>
      <c r="G1571" s="2" t="n">
        <f aca="false">AVERAGE(C1512:C1571)</f>
        <v>76452.5833333333</v>
      </c>
      <c r="H1571" s="2" t="n">
        <f aca="false">SIGN(C1571-G1571)</f>
        <v>-1</v>
      </c>
      <c r="I1571" s="0" t="n">
        <f aca="false">B1571-B1570</f>
        <v>-49.7600000000002</v>
      </c>
      <c r="J1571" s="0" t="n">
        <f aca="false">H1570*I1571</f>
        <v>49.7600000000002</v>
      </c>
      <c r="K1571" s="0" t="n">
        <f aca="false">K1570+I1571*L1570</f>
        <v>26392.9799999998</v>
      </c>
      <c r="L1571" s="0" t="n">
        <f aca="false">INT(K1571*$O$1/B1571)*H1571</f>
        <v>-27</v>
      </c>
      <c r="M1571" s="0" t="n">
        <f aca="false">ABS(L1571-L1570)</f>
        <v>1</v>
      </c>
      <c r="N1571" s="0" t="n">
        <f aca="false">COUNTIF(工作表2!$A$2:$A$248,A1571)</f>
        <v>0</v>
      </c>
      <c r="P1571" s="0" t="n">
        <f aca="false">D1571-IF(N1570=1,E1570,D1570)</f>
        <v>-74</v>
      </c>
      <c r="Q1571" s="0" t="n">
        <f aca="false">H1570*P1571</f>
        <v>74</v>
      </c>
      <c r="R1571" s="0" t="n">
        <f aca="false">R1570+P1571*S1570</f>
        <v>627</v>
      </c>
      <c r="S1571" s="0" t="n">
        <f aca="false">INT(R1571*$O$1/IF(N1571=1,E1571,D1571))*H1571</f>
        <v>-0</v>
      </c>
      <c r="T1571" s="0" t="n">
        <f aca="false">IF(N1571=1,ABS(S1571)+ABS(60),ABS(S1571-S1570))</f>
        <v>0</v>
      </c>
    </row>
    <row r="1572" customFormat="false" ht="15" hidden="false" customHeight="false" outlineLevel="0" collapsed="false">
      <c r="A1572" s="1" t="n">
        <v>38293</v>
      </c>
      <c r="B1572" s="2" t="n">
        <v>5759.61</v>
      </c>
      <c r="C1572" s="2" t="n">
        <v>56862</v>
      </c>
      <c r="D1572" s="2" t="n">
        <v>5751</v>
      </c>
      <c r="E1572" s="2" t="n">
        <v>5747</v>
      </c>
      <c r="F1572" s="2" t="n">
        <f aca="false">AVERAGE(B1513:B1572)</f>
        <v>5770.3625</v>
      </c>
      <c r="G1572" s="2" t="n">
        <f aca="false">AVERAGE(C1513:C1572)</f>
        <v>76739.6666666667</v>
      </c>
      <c r="H1572" s="2" t="n">
        <f aca="false">SIGN(C1572-G1572)</f>
        <v>-1</v>
      </c>
      <c r="I1572" s="0" t="n">
        <f aca="false">B1572-B1571</f>
        <v>103.44</v>
      </c>
      <c r="J1572" s="0" t="n">
        <f aca="false">H1571*I1572</f>
        <v>-103.44</v>
      </c>
      <c r="K1572" s="0" t="n">
        <f aca="false">K1571+I1572*L1571</f>
        <v>23600.0999999998</v>
      </c>
      <c r="L1572" s="0" t="n">
        <f aca="false">INT(K1572*$O$1/B1572)*H1572</f>
        <v>-24</v>
      </c>
      <c r="M1572" s="0" t="n">
        <f aca="false">ABS(L1572-L1571)</f>
        <v>3</v>
      </c>
      <c r="N1572" s="0" t="n">
        <f aca="false">COUNTIF(工作表2!$A$2:$A$248,A1572)</f>
        <v>0</v>
      </c>
      <c r="P1572" s="0" t="n">
        <f aca="false">D1572-IF(N1571=1,E1571,D1571)</f>
        <v>134</v>
      </c>
      <c r="Q1572" s="0" t="n">
        <f aca="false">H1571*P1572</f>
        <v>-134</v>
      </c>
      <c r="R1572" s="0" t="n">
        <f aca="false">R1571+P1572*S1571</f>
        <v>627</v>
      </c>
      <c r="S1572" s="0" t="n">
        <f aca="false">INT(R1572*$O$1/IF(N1572=1,E1572,D1572))*H1572</f>
        <v>-0</v>
      </c>
      <c r="T1572" s="0" t="n">
        <f aca="false">IF(N1572=1,ABS(S1572)+ABS(60),ABS(S1572-S1571))</f>
        <v>0</v>
      </c>
    </row>
    <row r="1573" customFormat="false" ht="15" hidden="false" customHeight="false" outlineLevel="0" collapsed="false">
      <c r="A1573" s="1" t="n">
        <v>38294</v>
      </c>
      <c r="B1573" s="2" t="n">
        <v>5862.85</v>
      </c>
      <c r="C1573" s="2" t="n">
        <v>82730</v>
      </c>
      <c r="D1573" s="2" t="n">
        <v>5830</v>
      </c>
      <c r="E1573" s="2" t="n">
        <v>5833</v>
      </c>
      <c r="F1573" s="2" t="n">
        <f aca="false">AVERAGE(B1514:B1573)</f>
        <v>5777.6165</v>
      </c>
      <c r="G1573" s="2" t="n">
        <f aca="false">AVERAGE(C1514:C1573)</f>
        <v>76897.3166666667</v>
      </c>
      <c r="H1573" s="2" t="n">
        <f aca="false">SIGN(C1573-G1573)</f>
        <v>1</v>
      </c>
      <c r="I1573" s="0" t="n">
        <f aca="false">B1573-B1572</f>
        <v>103.240000000001</v>
      </c>
      <c r="J1573" s="0" t="n">
        <f aca="false">H1572*I1573</f>
        <v>-103.240000000001</v>
      </c>
      <c r="K1573" s="0" t="n">
        <f aca="false">K1572+I1573*L1572</f>
        <v>21122.3399999998</v>
      </c>
      <c r="L1573" s="0" t="n">
        <f aca="false">INT(K1573*$O$1/B1573)*H1573</f>
        <v>21</v>
      </c>
      <c r="M1573" s="0" t="n">
        <f aca="false">ABS(L1573-L1572)</f>
        <v>45</v>
      </c>
      <c r="N1573" s="0" t="n">
        <f aca="false">COUNTIF(工作表2!$A$2:$A$248,A1573)</f>
        <v>0</v>
      </c>
      <c r="P1573" s="0" t="n">
        <f aca="false">D1573-IF(N1572=1,E1572,D1572)</f>
        <v>79</v>
      </c>
      <c r="Q1573" s="0" t="n">
        <f aca="false">H1572*P1573</f>
        <v>-79</v>
      </c>
      <c r="R1573" s="0" t="n">
        <f aca="false">R1572+P1573*S1572</f>
        <v>627</v>
      </c>
      <c r="S1573" s="0" t="n">
        <f aca="false">INT(R1573*$O$1/IF(N1573=1,E1573,D1573))*H1573</f>
        <v>0</v>
      </c>
      <c r="T1573" s="0" t="n">
        <f aca="false">IF(N1573=1,ABS(S1573)+ABS(60),ABS(S1573-S1572))</f>
        <v>0</v>
      </c>
    </row>
    <row r="1574" customFormat="false" ht="15" hidden="false" customHeight="false" outlineLevel="0" collapsed="false">
      <c r="A1574" s="1" t="n">
        <v>38295</v>
      </c>
      <c r="B1574" s="2" t="n">
        <v>5860.73</v>
      </c>
      <c r="C1574" s="2" t="n">
        <v>74019</v>
      </c>
      <c r="D1574" s="2" t="n">
        <v>5836</v>
      </c>
      <c r="E1574" s="2" t="n">
        <v>5827</v>
      </c>
      <c r="F1574" s="2" t="n">
        <f aca="false">AVERAGE(B1515:B1574)</f>
        <v>5785.30933333333</v>
      </c>
      <c r="G1574" s="2" t="n">
        <f aca="false">AVERAGE(C1515:C1574)</f>
        <v>76852.75</v>
      </c>
      <c r="H1574" s="2" t="n">
        <f aca="false">SIGN(C1574-G1574)</f>
        <v>-1</v>
      </c>
      <c r="I1574" s="0" t="n">
        <f aca="false">B1574-B1573</f>
        <v>-2.1200000000008</v>
      </c>
      <c r="J1574" s="0" t="n">
        <f aca="false">H1573*I1574</f>
        <v>-2.1200000000008</v>
      </c>
      <c r="K1574" s="0" t="n">
        <f aca="false">K1573+I1574*L1573</f>
        <v>21077.8199999998</v>
      </c>
      <c r="L1574" s="0" t="n">
        <f aca="false">INT(K1574*$O$1/B1574)*H1574</f>
        <v>-21</v>
      </c>
      <c r="M1574" s="0" t="n">
        <f aca="false">ABS(L1574-L1573)</f>
        <v>42</v>
      </c>
      <c r="N1574" s="0" t="n">
        <f aca="false">COUNTIF(工作表2!$A$2:$A$248,A1574)</f>
        <v>0</v>
      </c>
      <c r="P1574" s="0" t="n">
        <f aca="false">D1574-IF(N1573=1,E1573,D1573)</f>
        <v>6</v>
      </c>
      <c r="Q1574" s="0" t="n">
        <f aca="false">H1573*P1574</f>
        <v>6</v>
      </c>
      <c r="R1574" s="0" t="n">
        <f aca="false">R1573+P1574*S1573</f>
        <v>627</v>
      </c>
      <c r="S1574" s="0" t="n">
        <f aca="false">INT(R1574*$O$1/IF(N1574=1,E1574,D1574))*H1574</f>
        <v>-0</v>
      </c>
      <c r="T1574" s="0" t="n">
        <f aca="false">IF(N1574=1,ABS(S1574)+ABS(60),ABS(S1574-S1573))</f>
        <v>0</v>
      </c>
    </row>
    <row r="1575" customFormat="false" ht="15" hidden="false" customHeight="false" outlineLevel="0" collapsed="false">
      <c r="A1575" s="1" t="n">
        <v>38296</v>
      </c>
      <c r="B1575" s="2" t="n">
        <v>5931.31</v>
      </c>
      <c r="C1575" s="2" t="n">
        <v>98076</v>
      </c>
      <c r="D1575" s="2" t="n">
        <v>5920</v>
      </c>
      <c r="E1575" s="2" t="n">
        <v>5927</v>
      </c>
      <c r="F1575" s="2" t="n">
        <f aca="false">AVERAGE(B1516:B1575)</f>
        <v>5794.17366666667</v>
      </c>
      <c r="G1575" s="2" t="n">
        <f aca="false">AVERAGE(C1516:C1575)</f>
        <v>77810.0166666667</v>
      </c>
      <c r="H1575" s="2" t="n">
        <f aca="false">SIGN(C1575-G1575)</f>
        <v>1</v>
      </c>
      <c r="I1575" s="0" t="n">
        <f aca="false">B1575-B1574</f>
        <v>70.5800000000008</v>
      </c>
      <c r="J1575" s="0" t="n">
        <f aca="false">H1574*I1575</f>
        <v>-70.5800000000008</v>
      </c>
      <c r="K1575" s="0" t="n">
        <f aca="false">K1574+I1575*L1574</f>
        <v>19595.6399999998</v>
      </c>
      <c r="L1575" s="0" t="n">
        <f aca="false">INT(K1575*$O$1/B1575)*H1575</f>
        <v>19</v>
      </c>
      <c r="M1575" s="0" t="n">
        <f aca="false">ABS(L1575-L1574)</f>
        <v>40</v>
      </c>
      <c r="N1575" s="0" t="n">
        <f aca="false">COUNTIF(工作表2!$A$2:$A$248,A1575)</f>
        <v>0</v>
      </c>
      <c r="P1575" s="0" t="n">
        <f aca="false">D1575-IF(N1574=1,E1574,D1574)</f>
        <v>84</v>
      </c>
      <c r="Q1575" s="0" t="n">
        <f aca="false">H1574*P1575</f>
        <v>-84</v>
      </c>
      <c r="R1575" s="0" t="n">
        <f aca="false">R1574+P1575*S1574</f>
        <v>627</v>
      </c>
      <c r="S1575" s="0" t="n">
        <f aca="false">INT(R1575*$O$1/IF(N1575=1,E1575,D1575))*H1575</f>
        <v>0</v>
      </c>
      <c r="T1575" s="0" t="n">
        <f aca="false">IF(N1575=1,ABS(S1575)+ABS(60),ABS(S1575-S1574))</f>
        <v>0</v>
      </c>
    </row>
    <row r="1576" customFormat="false" ht="15" hidden="false" customHeight="false" outlineLevel="0" collapsed="false">
      <c r="A1576" s="1" t="n">
        <v>38299</v>
      </c>
      <c r="B1576" s="2" t="n">
        <v>5937.46</v>
      </c>
      <c r="C1576" s="2" t="n">
        <v>63577</v>
      </c>
      <c r="D1576" s="2" t="n">
        <v>5909</v>
      </c>
      <c r="E1576" s="2" t="n">
        <v>5920</v>
      </c>
      <c r="F1576" s="2" t="n">
        <f aca="false">AVERAGE(B1517:B1576)</f>
        <v>5803.23583333333</v>
      </c>
      <c r="G1576" s="2" t="n">
        <f aca="false">AVERAGE(C1517:C1576)</f>
        <v>78102.75</v>
      </c>
      <c r="H1576" s="2" t="n">
        <f aca="false">SIGN(C1576-G1576)</f>
        <v>-1</v>
      </c>
      <c r="I1576" s="0" t="n">
        <f aca="false">B1576-B1575</f>
        <v>6.14999999999964</v>
      </c>
      <c r="J1576" s="0" t="n">
        <f aca="false">H1575*I1576</f>
        <v>6.14999999999964</v>
      </c>
      <c r="K1576" s="0" t="n">
        <f aca="false">K1575+I1576*L1575</f>
        <v>19712.4899999998</v>
      </c>
      <c r="L1576" s="0" t="n">
        <f aca="false">INT(K1576*$O$1/B1576)*H1576</f>
        <v>-19</v>
      </c>
      <c r="M1576" s="0" t="n">
        <f aca="false">ABS(L1576-L1575)</f>
        <v>38</v>
      </c>
      <c r="N1576" s="0" t="n">
        <f aca="false">COUNTIF(工作表2!$A$2:$A$248,A1576)</f>
        <v>0</v>
      </c>
      <c r="P1576" s="0" t="n">
        <f aca="false">D1576-IF(N1575=1,E1575,D1575)</f>
        <v>-11</v>
      </c>
      <c r="Q1576" s="0" t="n">
        <f aca="false">H1575*P1576</f>
        <v>-11</v>
      </c>
      <c r="R1576" s="0" t="n">
        <f aca="false">R1575+P1576*S1575</f>
        <v>627</v>
      </c>
      <c r="S1576" s="0" t="n">
        <f aca="false">INT(R1576*$O$1/IF(N1576=1,E1576,D1576))*H1576</f>
        <v>-0</v>
      </c>
      <c r="T1576" s="0" t="n">
        <f aca="false">IF(N1576=1,ABS(S1576)+ABS(60),ABS(S1576-S1575))</f>
        <v>0</v>
      </c>
    </row>
    <row r="1577" customFormat="false" ht="15" hidden="false" customHeight="false" outlineLevel="0" collapsed="false">
      <c r="A1577" s="1" t="n">
        <v>38300</v>
      </c>
      <c r="B1577" s="2" t="n">
        <v>5945.2</v>
      </c>
      <c r="C1577" s="2" t="n">
        <v>53175</v>
      </c>
      <c r="D1577" s="2" t="n">
        <v>5943</v>
      </c>
      <c r="E1577" s="2" t="n">
        <v>5940</v>
      </c>
      <c r="F1577" s="2" t="n">
        <f aca="false">AVERAGE(B1518:B1577)</f>
        <v>5812.86683333333</v>
      </c>
      <c r="G1577" s="2" t="n">
        <f aca="false">AVERAGE(C1518:C1577)</f>
        <v>78222.1333333333</v>
      </c>
      <c r="H1577" s="2" t="n">
        <f aca="false">SIGN(C1577-G1577)</f>
        <v>-1</v>
      </c>
      <c r="I1577" s="0" t="n">
        <f aca="false">B1577-B1576</f>
        <v>7.73999999999978</v>
      </c>
      <c r="J1577" s="0" t="n">
        <f aca="false">H1576*I1577</f>
        <v>-7.73999999999978</v>
      </c>
      <c r="K1577" s="0" t="n">
        <f aca="false">K1576+I1577*L1576</f>
        <v>19565.4299999998</v>
      </c>
      <c r="L1577" s="0" t="n">
        <f aca="false">INT(K1577*$O$1/B1577)*H1577</f>
        <v>-19</v>
      </c>
      <c r="M1577" s="0" t="n">
        <f aca="false">ABS(L1577-L1576)</f>
        <v>0</v>
      </c>
      <c r="N1577" s="0" t="n">
        <f aca="false">COUNTIF(工作表2!$A$2:$A$248,A1577)</f>
        <v>0</v>
      </c>
      <c r="P1577" s="0" t="n">
        <f aca="false">D1577-IF(N1576=1,E1576,D1576)</f>
        <v>34</v>
      </c>
      <c r="Q1577" s="0" t="n">
        <f aca="false">H1576*P1577</f>
        <v>-34</v>
      </c>
      <c r="R1577" s="0" t="n">
        <f aca="false">R1576+P1577*S1576</f>
        <v>627</v>
      </c>
      <c r="S1577" s="0" t="n">
        <f aca="false">INT(R1577*$O$1/IF(N1577=1,E1577,D1577))*H1577</f>
        <v>-0</v>
      </c>
      <c r="T1577" s="0" t="n">
        <f aca="false">IF(N1577=1,ABS(S1577)+ABS(60),ABS(S1577-S1576))</f>
        <v>0</v>
      </c>
    </row>
    <row r="1578" customFormat="false" ht="15" hidden="false" customHeight="false" outlineLevel="0" collapsed="false">
      <c r="A1578" s="1" t="n">
        <v>38301</v>
      </c>
      <c r="B1578" s="2" t="n">
        <v>5948.49</v>
      </c>
      <c r="C1578" s="2" t="n">
        <v>67082</v>
      </c>
      <c r="D1578" s="2" t="n">
        <v>5960</v>
      </c>
      <c r="E1578" s="2" t="n">
        <v>5952</v>
      </c>
      <c r="F1578" s="2" t="n">
        <f aca="false">AVERAGE(B1519:B1578)</f>
        <v>5822.54133333333</v>
      </c>
      <c r="G1578" s="2" t="n">
        <f aca="false">AVERAGE(C1519:C1578)</f>
        <v>78760.1166666667</v>
      </c>
      <c r="H1578" s="2" t="n">
        <f aca="false">SIGN(C1578-G1578)</f>
        <v>-1</v>
      </c>
      <c r="I1578" s="0" t="n">
        <f aca="false">B1578-B1577</f>
        <v>3.28999999999996</v>
      </c>
      <c r="J1578" s="0" t="n">
        <f aca="false">H1577*I1578</f>
        <v>-3.28999999999996</v>
      </c>
      <c r="K1578" s="0" t="n">
        <f aca="false">K1577+I1578*L1577</f>
        <v>19502.9199999998</v>
      </c>
      <c r="L1578" s="0" t="n">
        <f aca="false">INT(K1578*$O$1/B1578)*H1578</f>
        <v>-19</v>
      </c>
      <c r="M1578" s="0" t="n">
        <f aca="false">ABS(L1578-L1577)</f>
        <v>0</v>
      </c>
      <c r="N1578" s="0" t="n">
        <f aca="false">COUNTIF(工作表2!$A$2:$A$248,A1578)</f>
        <v>0</v>
      </c>
      <c r="P1578" s="0" t="n">
        <f aca="false">D1578-IF(N1577=1,E1577,D1577)</f>
        <v>17</v>
      </c>
      <c r="Q1578" s="0" t="n">
        <f aca="false">H1577*P1578</f>
        <v>-17</v>
      </c>
      <c r="R1578" s="0" t="n">
        <f aca="false">R1577+P1578*S1577</f>
        <v>627</v>
      </c>
      <c r="S1578" s="0" t="n">
        <f aca="false">INT(R1578*$O$1/IF(N1578=1,E1578,D1578))*H1578</f>
        <v>-0</v>
      </c>
      <c r="T1578" s="0" t="n">
        <f aca="false">IF(N1578=1,ABS(S1578)+ABS(60),ABS(S1578-S1577))</f>
        <v>0</v>
      </c>
    </row>
    <row r="1579" customFormat="false" ht="15" hidden="false" customHeight="false" outlineLevel="0" collapsed="false">
      <c r="A1579" s="1" t="n">
        <v>38302</v>
      </c>
      <c r="B1579" s="2" t="n">
        <v>5874.52</v>
      </c>
      <c r="C1579" s="2" t="n">
        <v>45812</v>
      </c>
      <c r="D1579" s="2" t="n">
        <v>5868</v>
      </c>
      <c r="E1579" s="2" t="n">
        <v>5870</v>
      </c>
      <c r="F1579" s="2" t="n">
        <f aca="false">AVERAGE(B1520:B1579)</f>
        <v>5830.61783333333</v>
      </c>
      <c r="G1579" s="2" t="n">
        <f aca="false">AVERAGE(C1520:C1579)</f>
        <v>78765.4</v>
      </c>
      <c r="H1579" s="2" t="n">
        <f aca="false">SIGN(C1579-G1579)</f>
        <v>-1</v>
      </c>
      <c r="I1579" s="0" t="n">
        <f aca="false">B1579-B1578</f>
        <v>-73.9699999999993</v>
      </c>
      <c r="J1579" s="0" t="n">
        <f aca="false">H1578*I1579</f>
        <v>73.9699999999993</v>
      </c>
      <c r="K1579" s="0" t="n">
        <f aca="false">K1578+I1579*L1578</f>
        <v>20908.3499999998</v>
      </c>
      <c r="L1579" s="0" t="n">
        <f aca="false">INT(K1579*$O$1/B1579)*H1579</f>
        <v>-21</v>
      </c>
      <c r="M1579" s="0" t="n">
        <f aca="false">ABS(L1579-L1578)</f>
        <v>2</v>
      </c>
      <c r="N1579" s="0" t="n">
        <f aca="false">COUNTIF(工作表2!$A$2:$A$248,A1579)</f>
        <v>0</v>
      </c>
      <c r="P1579" s="0" t="n">
        <f aca="false">D1579-IF(N1578=1,E1578,D1578)</f>
        <v>-92</v>
      </c>
      <c r="Q1579" s="0" t="n">
        <f aca="false">H1578*P1579</f>
        <v>92</v>
      </c>
      <c r="R1579" s="0" t="n">
        <f aca="false">R1578+P1579*S1578</f>
        <v>627</v>
      </c>
      <c r="S1579" s="0" t="n">
        <f aca="false">INT(R1579*$O$1/IF(N1579=1,E1579,D1579))*H1579</f>
        <v>-0</v>
      </c>
      <c r="T1579" s="0" t="n">
        <f aca="false">IF(N1579=1,ABS(S1579)+ABS(60),ABS(S1579-S1578))</f>
        <v>0</v>
      </c>
    </row>
    <row r="1580" customFormat="false" ht="15" hidden="false" customHeight="false" outlineLevel="0" collapsed="false">
      <c r="A1580" s="1" t="n">
        <v>38303</v>
      </c>
      <c r="B1580" s="2" t="n">
        <v>5917.16</v>
      </c>
      <c r="C1580" s="2" t="n">
        <v>67740</v>
      </c>
      <c r="D1580" s="2" t="n">
        <v>5935</v>
      </c>
      <c r="E1580" s="2" t="n">
        <v>5948</v>
      </c>
      <c r="F1580" s="2" t="n">
        <f aca="false">AVERAGE(B1521:B1580)</f>
        <v>5840.037</v>
      </c>
      <c r="G1580" s="2" t="n">
        <f aca="false">AVERAGE(C1521:C1580)</f>
        <v>79438.9333333333</v>
      </c>
      <c r="H1580" s="2" t="n">
        <f aca="false">SIGN(C1580-G1580)</f>
        <v>-1</v>
      </c>
      <c r="I1580" s="0" t="n">
        <f aca="false">B1580-B1579</f>
        <v>42.6399999999994</v>
      </c>
      <c r="J1580" s="0" t="n">
        <f aca="false">H1579*I1580</f>
        <v>-42.6399999999994</v>
      </c>
      <c r="K1580" s="0" t="n">
        <f aca="false">K1579+I1580*L1579</f>
        <v>20012.9099999998</v>
      </c>
      <c r="L1580" s="0" t="n">
        <f aca="false">INT(K1580*$O$1/B1580)*H1580</f>
        <v>-20</v>
      </c>
      <c r="M1580" s="0" t="n">
        <f aca="false">ABS(L1580-L1579)</f>
        <v>1</v>
      </c>
      <c r="N1580" s="0" t="n">
        <f aca="false">COUNTIF(工作表2!$A$2:$A$248,A1580)</f>
        <v>0</v>
      </c>
      <c r="P1580" s="0" t="n">
        <f aca="false">D1580-IF(N1579=1,E1579,D1579)</f>
        <v>67</v>
      </c>
      <c r="Q1580" s="0" t="n">
        <f aca="false">H1579*P1580</f>
        <v>-67</v>
      </c>
      <c r="R1580" s="0" t="n">
        <f aca="false">R1579+P1580*S1579</f>
        <v>627</v>
      </c>
      <c r="S1580" s="0" t="n">
        <f aca="false">INT(R1580*$O$1/IF(N1580=1,E1580,D1580))*H1580</f>
        <v>-0</v>
      </c>
      <c r="T1580" s="0" t="n">
        <f aca="false">IF(N1580=1,ABS(S1580)+ABS(60),ABS(S1580-S1579))</f>
        <v>0</v>
      </c>
    </row>
    <row r="1581" customFormat="false" ht="15" hidden="false" customHeight="false" outlineLevel="0" collapsed="false">
      <c r="A1581" s="1" t="n">
        <v>38306</v>
      </c>
      <c r="B1581" s="2" t="n">
        <v>5906.69</v>
      </c>
      <c r="C1581" s="2" t="n">
        <v>60306</v>
      </c>
      <c r="D1581" s="2" t="n">
        <v>5941</v>
      </c>
      <c r="E1581" s="2" t="n">
        <v>5955</v>
      </c>
      <c r="F1581" s="2" t="n">
        <f aca="false">AVERAGE(B1522:B1581)</f>
        <v>5849.44033333333</v>
      </c>
      <c r="G1581" s="2" t="n">
        <f aca="false">AVERAGE(C1522:C1581)</f>
        <v>79849.4833333333</v>
      </c>
      <c r="H1581" s="2" t="n">
        <f aca="false">SIGN(C1581-G1581)</f>
        <v>-1</v>
      </c>
      <c r="I1581" s="0" t="n">
        <f aca="false">B1581-B1580</f>
        <v>-10.4700000000003</v>
      </c>
      <c r="J1581" s="0" t="n">
        <f aca="false">H1580*I1581</f>
        <v>10.4700000000003</v>
      </c>
      <c r="K1581" s="0" t="n">
        <f aca="false">K1580+I1581*L1580</f>
        <v>20222.3099999998</v>
      </c>
      <c r="L1581" s="0" t="n">
        <f aca="false">INT(K1581*$O$1/B1581)*H1581</f>
        <v>-20</v>
      </c>
      <c r="M1581" s="0" t="n">
        <f aca="false">ABS(L1581-L1580)</f>
        <v>0</v>
      </c>
      <c r="N1581" s="0" t="n">
        <f aca="false">COUNTIF(工作表2!$A$2:$A$248,A1581)</f>
        <v>0</v>
      </c>
      <c r="P1581" s="0" t="n">
        <f aca="false">D1581-IF(N1580=1,E1580,D1580)</f>
        <v>6</v>
      </c>
      <c r="Q1581" s="0" t="n">
        <f aca="false">H1580*P1581</f>
        <v>-6</v>
      </c>
      <c r="R1581" s="0" t="n">
        <f aca="false">R1580+P1581*S1580</f>
        <v>627</v>
      </c>
      <c r="S1581" s="0" t="n">
        <f aca="false">INT(R1581*$O$1/IF(N1581=1,E1581,D1581))*H1581</f>
        <v>-0</v>
      </c>
      <c r="T1581" s="0" t="n">
        <f aca="false">IF(N1581=1,ABS(S1581)+ABS(60),ABS(S1581-S1580))</f>
        <v>0</v>
      </c>
    </row>
    <row r="1582" customFormat="false" ht="15" hidden="false" customHeight="false" outlineLevel="0" collapsed="false">
      <c r="A1582" s="1" t="n">
        <v>38307</v>
      </c>
      <c r="B1582" s="2" t="n">
        <v>5910.85</v>
      </c>
      <c r="C1582" s="2" t="n">
        <v>55900</v>
      </c>
      <c r="D1582" s="2" t="n">
        <v>5929</v>
      </c>
      <c r="E1582" s="2" t="n">
        <v>5931</v>
      </c>
      <c r="F1582" s="2" t="n">
        <f aca="false">AVERAGE(B1523:B1582)</f>
        <v>5857.492</v>
      </c>
      <c r="G1582" s="2" t="n">
        <f aca="false">AVERAGE(C1523:C1582)</f>
        <v>79694.4</v>
      </c>
      <c r="H1582" s="2" t="n">
        <f aca="false">SIGN(C1582-G1582)</f>
        <v>-1</v>
      </c>
      <c r="I1582" s="0" t="n">
        <f aca="false">B1582-B1581</f>
        <v>4.16000000000076</v>
      </c>
      <c r="J1582" s="0" t="n">
        <f aca="false">H1581*I1582</f>
        <v>-4.16000000000076</v>
      </c>
      <c r="K1582" s="0" t="n">
        <f aca="false">K1581+I1582*L1581</f>
        <v>20139.1099999998</v>
      </c>
      <c r="L1582" s="0" t="n">
        <f aca="false">INT(K1582*$O$1/B1582)*H1582</f>
        <v>-20</v>
      </c>
      <c r="M1582" s="0" t="n">
        <f aca="false">ABS(L1582-L1581)</f>
        <v>0</v>
      </c>
      <c r="N1582" s="0" t="n">
        <f aca="false">COUNTIF(工作表2!$A$2:$A$248,A1582)</f>
        <v>0</v>
      </c>
      <c r="P1582" s="0" t="n">
        <f aca="false">D1582-IF(N1581=1,E1581,D1581)</f>
        <v>-12</v>
      </c>
      <c r="Q1582" s="0" t="n">
        <f aca="false">H1581*P1582</f>
        <v>12</v>
      </c>
      <c r="R1582" s="0" t="n">
        <f aca="false">R1581+P1582*S1581</f>
        <v>627</v>
      </c>
      <c r="S1582" s="0" t="n">
        <f aca="false">INT(R1582*$O$1/IF(N1582=1,E1582,D1582))*H1582</f>
        <v>-0</v>
      </c>
      <c r="T1582" s="0" t="n">
        <f aca="false">IF(N1582=1,ABS(S1582)+ABS(60),ABS(S1582-S1581))</f>
        <v>0</v>
      </c>
    </row>
    <row r="1583" customFormat="false" ht="15" hidden="false" customHeight="false" outlineLevel="0" collapsed="false">
      <c r="A1583" s="1" t="n">
        <v>38308</v>
      </c>
      <c r="B1583" s="2" t="n">
        <v>6028.68</v>
      </c>
      <c r="C1583" s="2" t="n">
        <v>106989</v>
      </c>
      <c r="D1583" s="2" t="n">
        <v>6040</v>
      </c>
      <c r="E1583" s="2" t="n">
        <v>6063</v>
      </c>
      <c r="F1583" s="2" t="n">
        <f aca="false">AVERAGE(B1524:B1583)</f>
        <v>5864.58683333333</v>
      </c>
      <c r="G1583" s="2" t="n">
        <f aca="false">AVERAGE(C1524:C1583)</f>
        <v>79821.4</v>
      </c>
      <c r="H1583" s="2" t="n">
        <f aca="false">SIGN(C1583-G1583)</f>
        <v>1</v>
      </c>
      <c r="I1583" s="0" t="n">
        <f aca="false">B1583-B1582</f>
        <v>117.83</v>
      </c>
      <c r="J1583" s="0" t="n">
        <f aca="false">H1582*I1583</f>
        <v>-117.83</v>
      </c>
      <c r="K1583" s="0" t="n">
        <f aca="false">K1582+I1583*L1582</f>
        <v>17782.5099999998</v>
      </c>
      <c r="L1583" s="0" t="n">
        <f aca="false">INT(K1583*$O$1/B1583)*H1583</f>
        <v>17</v>
      </c>
      <c r="M1583" s="0" t="n">
        <f aca="false">ABS(L1583-L1582)</f>
        <v>37</v>
      </c>
      <c r="N1583" s="0" t="n">
        <f aca="false">COUNTIF(工作表2!$A$2:$A$248,A1583)</f>
        <v>1</v>
      </c>
      <c r="P1583" s="0" t="n">
        <f aca="false">D1583-IF(N1582=1,E1582,D1582)</f>
        <v>111</v>
      </c>
      <c r="Q1583" s="0" t="n">
        <f aca="false">H1582*P1583</f>
        <v>-111</v>
      </c>
      <c r="R1583" s="0" t="n">
        <f aca="false">R1582+P1583*S1582</f>
        <v>627</v>
      </c>
      <c r="S1583" s="0" t="n">
        <f aca="false">INT(R1583*$O$1/IF(N1583=1,E1583,D1583))*H1583</f>
        <v>0</v>
      </c>
      <c r="T1583" s="0" t="n">
        <f aca="false">IF(N1583=1,ABS(S1583)+ABS(60),ABS(S1583-S1582))</f>
        <v>60</v>
      </c>
    </row>
    <row r="1584" customFormat="false" ht="15" hidden="false" customHeight="false" outlineLevel="0" collapsed="false">
      <c r="A1584" s="1" t="n">
        <v>38309</v>
      </c>
      <c r="B1584" s="2" t="n">
        <v>6049.49</v>
      </c>
      <c r="C1584" s="2" t="n">
        <v>102942</v>
      </c>
      <c r="D1584" s="2" t="n">
        <v>6072</v>
      </c>
      <c r="E1584" s="2" t="n">
        <v>6080</v>
      </c>
      <c r="F1584" s="2" t="n">
        <f aca="false">AVERAGE(B1525:B1584)</f>
        <v>5871.69733333333</v>
      </c>
      <c r="G1584" s="2" t="n">
        <f aca="false">AVERAGE(C1525:C1584)</f>
        <v>80012.4666666667</v>
      </c>
      <c r="H1584" s="2" t="n">
        <f aca="false">SIGN(C1584-G1584)</f>
        <v>1</v>
      </c>
      <c r="I1584" s="0" t="n">
        <f aca="false">B1584-B1583</f>
        <v>20.8099999999995</v>
      </c>
      <c r="J1584" s="0" t="n">
        <f aca="false">H1583*I1584</f>
        <v>20.8099999999995</v>
      </c>
      <c r="K1584" s="0" t="n">
        <f aca="false">K1583+I1584*L1583</f>
        <v>18136.2799999998</v>
      </c>
      <c r="L1584" s="0" t="n">
        <f aca="false">INT(K1584*$O$1/B1584)*H1584</f>
        <v>17</v>
      </c>
      <c r="M1584" s="0" t="n">
        <f aca="false">ABS(L1584-L1583)</f>
        <v>0</v>
      </c>
      <c r="N1584" s="0" t="n">
        <f aca="false">COUNTIF(工作表2!$A$2:$A$248,A1584)</f>
        <v>0</v>
      </c>
      <c r="P1584" s="0" t="n">
        <f aca="false">D1584-IF(N1583=1,E1583,D1583)</f>
        <v>9</v>
      </c>
      <c r="Q1584" s="0" t="n">
        <f aca="false">H1583*P1584</f>
        <v>9</v>
      </c>
      <c r="R1584" s="0" t="n">
        <f aca="false">R1583+P1584*S1583</f>
        <v>627</v>
      </c>
      <c r="S1584" s="0" t="n">
        <f aca="false">INT(R1584*$O$1/IF(N1584=1,E1584,D1584))*H1584</f>
        <v>0</v>
      </c>
      <c r="T1584" s="0" t="n">
        <f aca="false">IF(N1584=1,ABS(S1584)+ABS(60),ABS(S1584-S1583))</f>
        <v>0</v>
      </c>
    </row>
    <row r="1585" customFormat="false" ht="15" hidden="false" customHeight="false" outlineLevel="0" collapsed="false">
      <c r="A1585" s="1" t="n">
        <v>38310</v>
      </c>
      <c r="B1585" s="2" t="n">
        <v>6026.55</v>
      </c>
      <c r="C1585" s="2" t="n">
        <v>72521</v>
      </c>
      <c r="D1585" s="2" t="n">
        <v>6056</v>
      </c>
      <c r="E1585" s="2" t="n">
        <v>6066</v>
      </c>
      <c r="F1585" s="2" t="n">
        <f aca="false">AVERAGE(B1526:B1585)</f>
        <v>5877.79033333333</v>
      </c>
      <c r="G1585" s="2" t="n">
        <f aca="false">AVERAGE(C1526:C1585)</f>
        <v>80058.4166666667</v>
      </c>
      <c r="H1585" s="2" t="n">
        <f aca="false">SIGN(C1585-G1585)</f>
        <v>-1</v>
      </c>
      <c r="I1585" s="0" t="n">
        <f aca="false">B1585-B1584</f>
        <v>-22.9399999999996</v>
      </c>
      <c r="J1585" s="0" t="n">
        <f aca="false">H1584*I1585</f>
        <v>-22.9399999999996</v>
      </c>
      <c r="K1585" s="0" t="n">
        <f aca="false">K1584+I1585*L1584</f>
        <v>17746.2999999998</v>
      </c>
      <c r="L1585" s="0" t="n">
        <f aca="false">INT(K1585*$O$1/B1585)*H1585</f>
        <v>-17</v>
      </c>
      <c r="M1585" s="0" t="n">
        <f aca="false">ABS(L1585-L1584)</f>
        <v>34</v>
      </c>
      <c r="N1585" s="0" t="n">
        <f aca="false">COUNTIF(工作表2!$A$2:$A$248,A1585)</f>
        <v>0</v>
      </c>
      <c r="P1585" s="0" t="n">
        <f aca="false">D1585-IF(N1584=1,E1584,D1584)</f>
        <v>-16</v>
      </c>
      <c r="Q1585" s="0" t="n">
        <f aca="false">H1584*P1585</f>
        <v>-16</v>
      </c>
      <c r="R1585" s="0" t="n">
        <f aca="false">R1584+P1585*S1584</f>
        <v>627</v>
      </c>
      <c r="S1585" s="0" t="n">
        <f aca="false">INT(R1585*$O$1/IF(N1585=1,E1585,D1585))*H1585</f>
        <v>-0</v>
      </c>
      <c r="T1585" s="0" t="n">
        <f aca="false">IF(N1585=1,ABS(S1585)+ABS(60),ABS(S1585-S1584))</f>
        <v>0</v>
      </c>
    </row>
    <row r="1586" customFormat="false" ht="15" hidden="false" customHeight="false" outlineLevel="0" collapsed="false">
      <c r="A1586" s="1" t="n">
        <v>38313</v>
      </c>
      <c r="B1586" s="2" t="n">
        <v>5838.42</v>
      </c>
      <c r="C1586" s="2" t="n">
        <v>68132</v>
      </c>
      <c r="D1586" s="2" t="n">
        <v>5835</v>
      </c>
      <c r="E1586" s="2" t="n">
        <v>5835</v>
      </c>
      <c r="F1586" s="2" t="n">
        <f aca="false">AVERAGE(B1527:B1586)</f>
        <v>5878.2075</v>
      </c>
      <c r="G1586" s="2" t="n">
        <f aca="false">AVERAGE(C1527:C1586)</f>
        <v>79213.2666666667</v>
      </c>
      <c r="H1586" s="2" t="n">
        <f aca="false">SIGN(C1586-G1586)</f>
        <v>-1</v>
      </c>
      <c r="I1586" s="0" t="n">
        <f aca="false">B1586-B1585</f>
        <v>-188.13</v>
      </c>
      <c r="J1586" s="0" t="n">
        <f aca="false">H1585*I1586</f>
        <v>188.13</v>
      </c>
      <c r="K1586" s="0" t="n">
        <f aca="false">K1585+I1586*L1585</f>
        <v>20944.5099999998</v>
      </c>
      <c r="L1586" s="0" t="n">
        <f aca="false">INT(K1586*$O$1/B1586)*H1586</f>
        <v>-21</v>
      </c>
      <c r="M1586" s="0" t="n">
        <f aca="false">ABS(L1586-L1585)</f>
        <v>4</v>
      </c>
      <c r="N1586" s="0" t="n">
        <f aca="false">COUNTIF(工作表2!$A$2:$A$248,A1586)</f>
        <v>0</v>
      </c>
      <c r="P1586" s="0" t="n">
        <f aca="false">D1586-IF(N1585=1,E1585,D1585)</f>
        <v>-221</v>
      </c>
      <c r="Q1586" s="0" t="n">
        <f aca="false">H1585*P1586</f>
        <v>221</v>
      </c>
      <c r="R1586" s="0" t="n">
        <f aca="false">R1585+P1586*S1585</f>
        <v>627</v>
      </c>
      <c r="S1586" s="0" t="n">
        <f aca="false">INT(R1586*$O$1/IF(N1586=1,E1586,D1586))*H1586</f>
        <v>-0</v>
      </c>
      <c r="T1586" s="0" t="n">
        <f aca="false">IF(N1586=1,ABS(S1586)+ABS(60),ABS(S1586-S1585))</f>
        <v>0</v>
      </c>
    </row>
    <row r="1587" customFormat="false" ht="15" hidden="false" customHeight="false" outlineLevel="0" collapsed="false">
      <c r="A1587" s="1" t="n">
        <v>38314</v>
      </c>
      <c r="B1587" s="2" t="n">
        <v>5851.1</v>
      </c>
      <c r="C1587" s="2" t="n">
        <v>59644</v>
      </c>
      <c r="D1587" s="2" t="n">
        <v>5842</v>
      </c>
      <c r="E1587" s="2" t="n">
        <v>5834</v>
      </c>
      <c r="F1587" s="2" t="n">
        <f aca="false">AVERAGE(B1528:B1587)</f>
        <v>5879.09733333333</v>
      </c>
      <c r="G1587" s="2" t="n">
        <f aca="false">AVERAGE(C1528:C1587)</f>
        <v>78836.85</v>
      </c>
      <c r="H1587" s="2" t="n">
        <f aca="false">SIGN(C1587-G1587)</f>
        <v>-1</v>
      </c>
      <c r="I1587" s="0" t="n">
        <f aca="false">B1587-B1586</f>
        <v>12.6800000000003</v>
      </c>
      <c r="J1587" s="0" t="n">
        <f aca="false">H1586*I1587</f>
        <v>-12.6800000000003</v>
      </c>
      <c r="K1587" s="0" t="n">
        <f aca="false">K1586+I1587*L1586</f>
        <v>20678.2299999998</v>
      </c>
      <c r="L1587" s="0" t="n">
        <f aca="false">INT(K1587*$O$1/B1587)*H1587</f>
        <v>-21</v>
      </c>
      <c r="M1587" s="0" t="n">
        <f aca="false">ABS(L1587-L1586)</f>
        <v>0</v>
      </c>
      <c r="N1587" s="0" t="n">
        <f aca="false">COUNTIF(工作表2!$A$2:$A$248,A1587)</f>
        <v>0</v>
      </c>
      <c r="P1587" s="0" t="n">
        <f aca="false">D1587-IF(N1586=1,E1586,D1586)</f>
        <v>7</v>
      </c>
      <c r="Q1587" s="0" t="n">
        <f aca="false">H1586*P1587</f>
        <v>-7</v>
      </c>
      <c r="R1587" s="0" t="n">
        <f aca="false">R1586+P1587*S1586</f>
        <v>627</v>
      </c>
      <c r="S1587" s="0" t="n">
        <f aca="false">INT(R1587*$O$1/IF(N1587=1,E1587,D1587))*H1587</f>
        <v>-0</v>
      </c>
      <c r="T1587" s="0" t="n">
        <f aca="false">IF(N1587=1,ABS(S1587)+ABS(60),ABS(S1587-S1586))</f>
        <v>0</v>
      </c>
    </row>
    <row r="1588" customFormat="false" ht="15" hidden="false" customHeight="false" outlineLevel="0" collapsed="false">
      <c r="A1588" s="1" t="n">
        <v>38315</v>
      </c>
      <c r="B1588" s="2" t="n">
        <v>5911.31</v>
      </c>
      <c r="C1588" s="2" t="n">
        <v>71065</v>
      </c>
      <c r="D1588" s="2" t="n">
        <v>5905</v>
      </c>
      <c r="E1588" s="2" t="n">
        <v>5902</v>
      </c>
      <c r="F1588" s="2" t="n">
        <f aca="false">AVERAGE(B1529:B1588)</f>
        <v>5881.13683333333</v>
      </c>
      <c r="G1588" s="2" t="n">
        <f aca="false">AVERAGE(C1529:C1588)</f>
        <v>78920.9166666667</v>
      </c>
      <c r="H1588" s="2" t="n">
        <f aca="false">SIGN(C1588-G1588)</f>
        <v>-1</v>
      </c>
      <c r="I1588" s="0" t="n">
        <f aca="false">B1588-B1587</f>
        <v>60.21</v>
      </c>
      <c r="J1588" s="0" t="n">
        <f aca="false">H1587*I1588</f>
        <v>-60.21</v>
      </c>
      <c r="K1588" s="0" t="n">
        <f aca="false">K1587+I1588*L1587</f>
        <v>19413.8199999998</v>
      </c>
      <c r="L1588" s="0" t="n">
        <f aca="false">INT(K1588*$O$1/B1588)*H1588</f>
        <v>-19</v>
      </c>
      <c r="M1588" s="0" t="n">
        <f aca="false">ABS(L1588-L1587)</f>
        <v>2</v>
      </c>
      <c r="N1588" s="0" t="n">
        <f aca="false">COUNTIF(工作表2!$A$2:$A$248,A1588)</f>
        <v>0</v>
      </c>
      <c r="P1588" s="0" t="n">
        <f aca="false">D1588-IF(N1587=1,E1587,D1587)</f>
        <v>63</v>
      </c>
      <c r="Q1588" s="0" t="n">
        <f aca="false">H1587*P1588</f>
        <v>-63</v>
      </c>
      <c r="R1588" s="0" t="n">
        <f aca="false">R1587+P1588*S1587</f>
        <v>627</v>
      </c>
      <c r="S1588" s="0" t="n">
        <f aca="false">INT(R1588*$O$1/IF(N1588=1,E1588,D1588))*H1588</f>
        <v>-0</v>
      </c>
      <c r="T1588" s="0" t="n">
        <f aca="false">IF(N1588=1,ABS(S1588)+ABS(60),ABS(S1588-S1587))</f>
        <v>0</v>
      </c>
    </row>
    <row r="1589" customFormat="false" ht="15" hidden="false" customHeight="false" outlineLevel="0" collapsed="false">
      <c r="A1589" s="1" t="n">
        <v>38316</v>
      </c>
      <c r="B1589" s="2" t="n">
        <v>5855.24</v>
      </c>
      <c r="C1589" s="2" t="n">
        <v>57477</v>
      </c>
      <c r="D1589" s="2" t="n">
        <v>5870</v>
      </c>
      <c r="E1589" s="2" t="n">
        <v>5860</v>
      </c>
      <c r="F1589" s="2" t="n">
        <f aca="false">AVERAGE(B1530:B1589)</f>
        <v>5882.63183333333</v>
      </c>
      <c r="G1589" s="2" t="n">
        <f aca="false">AVERAGE(C1530:C1589)</f>
        <v>78211.7166666667</v>
      </c>
      <c r="H1589" s="2" t="n">
        <f aca="false">SIGN(C1589-G1589)</f>
        <v>-1</v>
      </c>
      <c r="I1589" s="0" t="n">
        <f aca="false">B1589-B1588</f>
        <v>-56.0700000000006</v>
      </c>
      <c r="J1589" s="0" t="n">
        <f aca="false">H1588*I1589</f>
        <v>56.0700000000006</v>
      </c>
      <c r="K1589" s="0" t="n">
        <f aca="false">K1588+I1589*L1588</f>
        <v>20479.1499999998</v>
      </c>
      <c r="L1589" s="0" t="n">
        <f aca="false">INT(K1589*$O$1/B1589)*H1589</f>
        <v>-20</v>
      </c>
      <c r="M1589" s="0" t="n">
        <f aca="false">ABS(L1589-L1588)</f>
        <v>1</v>
      </c>
      <c r="N1589" s="0" t="n">
        <f aca="false">COUNTIF(工作表2!$A$2:$A$248,A1589)</f>
        <v>0</v>
      </c>
      <c r="P1589" s="0" t="n">
        <f aca="false">D1589-IF(N1588=1,E1588,D1588)</f>
        <v>-35</v>
      </c>
      <c r="Q1589" s="0" t="n">
        <f aca="false">H1588*P1589</f>
        <v>35</v>
      </c>
      <c r="R1589" s="0" t="n">
        <f aca="false">R1588+P1589*S1588</f>
        <v>627</v>
      </c>
      <c r="S1589" s="0" t="n">
        <f aca="false">INT(R1589*$O$1/IF(N1589=1,E1589,D1589))*H1589</f>
        <v>-0</v>
      </c>
      <c r="T1589" s="0" t="n">
        <f aca="false">IF(N1589=1,ABS(S1589)+ABS(60),ABS(S1589-S1588))</f>
        <v>0</v>
      </c>
    </row>
    <row r="1590" customFormat="false" ht="15" hidden="false" customHeight="false" outlineLevel="0" collapsed="false">
      <c r="A1590" s="1" t="n">
        <v>38317</v>
      </c>
      <c r="B1590" s="2" t="n">
        <v>5778.65</v>
      </c>
      <c r="C1590" s="2" t="n">
        <v>87096</v>
      </c>
      <c r="D1590" s="2" t="n">
        <v>5740</v>
      </c>
      <c r="E1590" s="2" t="n">
        <v>5759</v>
      </c>
      <c r="F1590" s="2" t="n">
        <f aca="false">AVERAGE(B1531:B1590)</f>
        <v>5881.307</v>
      </c>
      <c r="G1590" s="2" t="n">
        <f aca="false">AVERAGE(C1531:C1590)</f>
        <v>78123.4333333333</v>
      </c>
      <c r="H1590" s="2" t="n">
        <f aca="false">SIGN(C1590-G1590)</f>
        <v>1</v>
      </c>
      <c r="I1590" s="0" t="n">
        <f aca="false">B1590-B1589</f>
        <v>-76.5900000000002</v>
      </c>
      <c r="J1590" s="0" t="n">
        <f aca="false">H1589*I1590</f>
        <v>76.5900000000002</v>
      </c>
      <c r="K1590" s="0" t="n">
        <f aca="false">K1589+I1590*L1589</f>
        <v>22010.9499999998</v>
      </c>
      <c r="L1590" s="0" t="n">
        <f aca="false">INT(K1590*$O$1/B1590)*H1590</f>
        <v>22</v>
      </c>
      <c r="M1590" s="0" t="n">
        <f aca="false">ABS(L1590-L1589)</f>
        <v>42</v>
      </c>
      <c r="N1590" s="0" t="n">
        <f aca="false">COUNTIF(工作表2!$A$2:$A$248,A1590)</f>
        <v>0</v>
      </c>
      <c r="P1590" s="0" t="n">
        <f aca="false">D1590-IF(N1589=1,E1589,D1589)</f>
        <v>-130</v>
      </c>
      <c r="Q1590" s="0" t="n">
        <f aca="false">H1589*P1590</f>
        <v>130</v>
      </c>
      <c r="R1590" s="0" t="n">
        <f aca="false">R1589+P1590*S1589</f>
        <v>627</v>
      </c>
      <c r="S1590" s="0" t="n">
        <f aca="false">INT(R1590*$O$1/IF(N1590=1,E1590,D1590))*H1590</f>
        <v>0</v>
      </c>
      <c r="T1590" s="0" t="n">
        <f aca="false">IF(N1590=1,ABS(S1590)+ABS(60),ABS(S1590-S1589))</f>
        <v>0</v>
      </c>
    </row>
    <row r="1591" customFormat="false" ht="15" hidden="false" customHeight="false" outlineLevel="0" collapsed="false">
      <c r="A1591" s="1" t="n">
        <v>38320</v>
      </c>
      <c r="B1591" s="2" t="n">
        <v>5785.26</v>
      </c>
      <c r="C1591" s="2" t="n">
        <v>59889</v>
      </c>
      <c r="D1591" s="2" t="n">
        <v>5810</v>
      </c>
      <c r="E1591" s="2" t="n">
        <v>5805</v>
      </c>
      <c r="F1591" s="2" t="n">
        <f aca="false">AVERAGE(B1532:B1591)</f>
        <v>5880.1805</v>
      </c>
      <c r="G1591" s="2" t="n">
        <f aca="false">AVERAGE(C1532:C1591)</f>
        <v>77611.7333333333</v>
      </c>
      <c r="H1591" s="2" t="n">
        <f aca="false">SIGN(C1591-G1591)</f>
        <v>-1</v>
      </c>
      <c r="I1591" s="0" t="n">
        <f aca="false">B1591-B1590</f>
        <v>6.61000000000058</v>
      </c>
      <c r="J1591" s="0" t="n">
        <f aca="false">H1590*I1591</f>
        <v>6.61000000000058</v>
      </c>
      <c r="K1591" s="0" t="n">
        <f aca="false">K1590+I1591*L1590</f>
        <v>22156.3699999998</v>
      </c>
      <c r="L1591" s="0" t="n">
        <f aca="false">INT(K1591*$O$1/B1591)*H1591</f>
        <v>-22</v>
      </c>
      <c r="M1591" s="0" t="n">
        <f aca="false">ABS(L1591-L1590)</f>
        <v>44</v>
      </c>
      <c r="N1591" s="0" t="n">
        <f aca="false">COUNTIF(工作表2!$A$2:$A$248,A1591)</f>
        <v>0</v>
      </c>
      <c r="P1591" s="0" t="n">
        <f aca="false">D1591-IF(N1590=1,E1590,D1590)</f>
        <v>70</v>
      </c>
      <c r="Q1591" s="0" t="n">
        <f aca="false">H1590*P1591</f>
        <v>70</v>
      </c>
      <c r="R1591" s="0" t="n">
        <f aca="false">R1590+P1591*S1590</f>
        <v>627</v>
      </c>
      <c r="S1591" s="0" t="n">
        <f aca="false">INT(R1591*$O$1/IF(N1591=1,E1591,D1591))*H1591</f>
        <v>-0</v>
      </c>
      <c r="T1591" s="0" t="n">
        <f aca="false">IF(N1591=1,ABS(S1591)+ABS(60),ABS(S1591-S1590))</f>
        <v>0</v>
      </c>
    </row>
    <row r="1592" customFormat="false" ht="15" hidden="false" customHeight="false" outlineLevel="0" collapsed="false">
      <c r="A1592" s="1" t="n">
        <v>38321</v>
      </c>
      <c r="B1592" s="2" t="n">
        <v>5844.76</v>
      </c>
      <c r="C1592" s="2" t="n">
        <v>65878</v>
      </c>
      <c r="D1592" s="2" t="n">
        <v>5809</v>
      </c>
      <c r="E1592" s="2" t="n">
        <v>5810</v>
      </c>
      <c r="F1592" s="2" t="n">
        <f aca="false">AVERAGE(B1533:B1592)</f>
        <v>5881.57416666667</v>
      </c>
      <c r="G1592" s="2" t="n">
        <f aca="false">AVERAGE(C1533:C1592)</f>
        <v>76857</v>
      </c>
      <c r="H1592" s="2" t="n">
        <f aca="false">SIGN(C1592-G1592)</f>
        <v>-1</v>
      </c>
      <c r="I1592" s="0" t="n">
        <f aca="false">B1592-B1591</f>
        <v>59.5</v>
      </c>
      <c r="J1592" s="0" t="n">
        <f aca="false">H1591*I1592</f>
        <v>-59.5</v>
      </c>
      <c r="K1592" s="0" t="n">
        <f aca="false">K1591+I1592*L1591</f>
        <v>20847.3699999998</v>
      </c>
      <c r="L1592" s="0" t="n">
        <f aca="false">INT(K1592*$O$1/B1592)*H1592</f>
        <v>-21</v>
      </c>
      <c r="M1592" s="0" t="n">
        <f aca="false">ABS(L1592-L1591)</f>
        <v>1</v>
      </c>
      <c r="N1592" s="0" t="n">
        <f aca="false">COUNTIF(工作表2!$A$2:$A$248,A1592)</f>
        <v>0</v>
      </c>
      <c r="P1592" s="0" t="n">
        <f aca="false">D1592-IF(N1591=1,E1591,D1591)</f>
        <v>-1</v>
      </c>
      <c r="Q1592" s="0" t="n">
        <f aca="false">H1591*P1592</f>
        <v>1</v>
      </c>
      <c r="R1592" s="0" t="n">
        <f aca="false">R1591+P1592*S1591</f>
        <v>627</v>
      </c>
      <c r="S1592" s="0" t="n">
        <f aca="false">INT(R1592*$O$1/IF(N1592=1,E1592,D1592))*H1592</f>
        <v>-0</v>
      </c>
      <c r="T1592" s="0" t="n">
        <f aca="false">IF(N1592=1,ABS(S1592)+ABS(60),ABS(S1592-S1591))</f>
        <v>0</v>
      </c>
    </row>
    <row r="1593" customFormat="false" ht="15" hidden="false" customHeight="false" outlineLevel="0" collapsed="false">
      <c r="A1593" s="1" t="n">
        <v>38322</v>
      </c>
      <c r="B1593" s="2" t="n">
        <v>5798.62</v>
      </c>
      <c r="C1593" s="2" t="n">
        <v>52889</v>
      </c>
      <c r="D1593" s="2" t="n">
        <v>5770</v>
      </c>
      <c r="E1593" s="2" t="n">
        <v>5790</v>
      </c>
      <c r="F1593" s="2" t="n">
        <f aca="false">AVERAGE(B1534:B1593)</f>
        <v>5881.95133333333</v>
      </c>
      <c r="G1593" s="2" t="n">
        <f aca="false">AVERAGE(C1534:C1593)</f>
        <v>76518.4333333333</v>
      </c>
      <c r="H1593" s="2" t="n">
        <f aca="false">SIGN(C1593-G1593)</f>
        <v>-1</v>
      </c>
      <c r="I1593" s="0" t="n">
        <f aca="false">B1593-B1592</f>
        <v>-46.1400000000003</v>
      </c>
      <c r="J1593" s="0" t="n">
        <f aca="false">H1592*I1593</f>
        <v>46.1400000000003</v>
      </c>
      <c r="K1593" s="0" t="n">
        <f aca="false">K1592+I1593*L1592</f>
        <v>21816.3099999998</v>
      </c>
      <c r="L1593" s="0" t="n">
        <f aca="false">INT(K1593*$O$1/B1593)*H1593</f>
        <v>-22</v>
      </c>
      <c r="M1593" s="0" t="n">
        <f aca="false">ABS(L1593-L1592)</f>
        <v>1</v>
      </c>
      <c r="N1593" s="0" t="n">
        <f aca="false">COUNTIF(工作表2!$A$2:$A$248,A1593)</f>
        <v>0</v>
      </c>
      <c r="P1593" s="0" t="n">
        <f aca="false">D1593-IF(N1592=1,E1592,D1592)</f>
        <v>-39</v>
      </c>
      <c r="Q1593" s="0" t="n">
        <f aca="false">H1592*P1593</f>
        <v>39</v>
      </c>
      <c r="R1593" s="0" t="n">
        <f aca="false">R1592+P1593*S1592</f>
        <v>627</v>
      </c>
      <c r="S1593" s="0" t="n">
        <f aca="false">INT(R1593*$O$1/IF(N1593=1,E1593,D1593))*H1593</f>
        <v>-0</v>
      </c>
      <c r="T1593" s="0" t="n">
        <f aca="false">IF(N1593=1,ABS(S1593)+ABS(60),ABS(S1593-S1592))</f>
        <v>0</v>
      </c>
    </row>
    <row r="1594" customFormat="false" ht="15" hidden="false" customHeight="false" outlineLevel="0" collapsed="false">
      <c r="A1594" s="1" t="n">
        <v>38323</v>
      </c>
      <c r="B1594" s="2" t="n">
        <v>5867.95</v>
      </c>
      <c r="C1594" s="2" t="n">
        <v>60352</v>
      </c>
      <c r="D1594" s="2" t="n">
        <v>5855</v>
      </c>
      <c r="E1594" s="2" t="n">
        <v>5862</v>
      </c>
      <c r="F1594" s="2" t="n">
        <f aca="false">AVERAGE(B1535:B1594)</f>
        <v>5882.30333333333</v>
      </c>
      <c r="G1594" s="2" t="n">
        <f aca="false">AVERAGE(C1535:C1594)</f>
        <v>76203.1166666667</v>
      </c>
      <c r="H1594" s="2" t="n">
        <f aca="false">SIGN(C1594-G1594)</f>
        <v>-1</v>
      </c>
      <c r="I1594" s="0" t="n">
        <f aca="false">B1594-B1593</f>
        <v>69.3299999999999</v>
      </c>
      <c r="J1594" s="0" t="n">
        <f aca="false">H1593*I1594</f>
        <v>-69.3299999999999</v>
      </c>
      <c r="K1594" s="0" t="n">
        <f aca="false">K1593+I1594*L1593</f>
        <v>20291.0499999998</v>
      </c>
      <c r="L1594" s="0" t="n">
        <f aca="false">INT(K1594*$O$1/B1594)*H1594</f>
        <v>-20</v>
      </c>
      <c r="M1594" s="0" t="n">
        <f aca="false">ABS(L1594-L1593)</f>
        <v>2</v>
      </c>
      <c r="N1594" s="0" t="n">
        <f aca="false">COUNTIF(工作表2!$A$2:$A$248,A1594)</f>
        <v>0</v>
      </c>
      <c r="P1594" s="0" t="n">
        <f aca="false">D1594-IF(N1593=1,E1593,D1593)</f>
        <v>85</v>
      </c>
      <c r="Q1594" s="0" t="n">
        <f aca="false">H1593*P1594</f>
        <v>-85</v>
      </c>
      <c r="R1594" s="0" t="n">
        <f aca="false">R1593+P1594*S1593</f>
        <v>627</v>
      </c>
      <c r="S1594" s="0" t="n">
        <f aca="false">INT(R1594*$O$1/IF(N1594=1,E1594,D1594))*H1594</f>
        <v>-0</v>
      </c>
      <c r="T1594" s="0" t="n">
        <f aca="false">IF(N1594=1,ABS(S1594)+ABS(60),ABS(S1594-S1593))</f>
        <v>0</v>
      </c>
    </row>
    <row r="1595" customFormat="false" ht="15" hidden="false" customHeight="false" outlineLevel="0" collapsed="false">
      <c r="A1595" s="1" t="n">
        <v>38324</v>
      </c>
      <c r="B1595" s="2" t="n">
        <v>5893.27</v>
      </c>
      <c r="C1595" s="2" t="n">
        <v>52164</v>
      </c>
      <c r="D1595" s="2" t="n">
        <v>5880</v>
      </c>
      <c r="E1595" s="2" t="n">
        <v>5882</v>
      </c>
      <c r="F1595" s="2" t="n">
        <f aca="false">AVERAGE(B1536:B1595)</f>
        <v>5883.09083333333</v>
      </c>
      <c r="G1595" s="2" t="n">
        <f aca="false">AVERAGE(C1536:C1595)</f>
        <v>75355.65</v>
      </c>
      <c r="H1595" s="2" t="n">
        <f aca="false">SIGN(C1595-G1595)</f>
        <v>-1</v>
      </c>
      <c r="I1595" s="0" t="n">
        <f aca="false">B1595-B1594</f>
        <v>25.3200000000006</v>
      </c>
      <c r="J1595" s="0" t="n">
        <f aca="false">H1594*I1595</f>
        <v>-25.3200000000006</v>
      </c>
      <c r="K1595" s="0" t="n">
        <f aca="false">K1594+I1595*L1594</f>
        <v>19784.6499999998</v>
      </c>
      <c r="L1595" s="0" t="n">
        <f aca="false">INT(K1595*$O$1/B1595)*H1595</f>
        <v>-20</v>
      </c>
      <c r="M1595" s="0" t="n">
        <f aca="false">ABS(L1595-L1594)</f>
        <v>0</v>
      </c>
      <c r="N1595" s="0" t="n">
        <f aca="false">COUNTIF(工作表2!$A$2:$A$248,A1595)</f>
        <v>0</v>
      </c>
      <c r="P1595" s="0" t="n">
        <f aca="false">D1595-IF(N1594=1,E1594,D1594)</f>
        <v>25</v>
      </c>
      <c r="Q1595" s="0" t="n">
        <f aca="false">H1594*P1595</f>
        <v>-25</v>
      </c>
      <c r="R1595" s="0" t="n">
        <f aca="false">R1594+P1595*S1594</f>
        <v>627</v>
      </c>
      <c r="S1595" s="0" t="n">
        <f aca="false">INT(R1595*$O$1/IF(N1595=1,E1595,D1595))*H1595</f>
        <v>-0</v>
      </c>
      <c r="T1595" s="0" t="n">
        <f aca="false">IF(N1595=1,ABS(S1595)+ABS(60),ABS(S1595-S1594))</f>
        <v>0</v>
      </c>
    </row>
    <row r="1596" customFormat="false" ht="15" hidden="false" customHeight="false" outlineLevel="0" collapsed="false">
      <c r="A1596" s="1" t="n">
        <v>38327</v>
      </c>
      <c r="B1596" s="2" t="n">
        <v>5919.17</v>
      </c>
      <c r="C1596" s="2" t="n">
        <v>56202</v>
      </c>
      <c r="D1596" s="2" t="n">
        <v>5883</v>
      </c>
      <c r="E1596" s="2" t="n">
        <v>5884</v>
      </c>
      <c r="F1596" s="2" t="n">
        <f aca="false">AVERAGE(B1537:B1596)</f>
        <v>5884.3615</v>
      </c>
      <c r="G1596" s="2" t="n">
        <f aca="false">AVERAGE(C1537:C1596)</f>
        <v>75036.1666666667</v>
      </c>
      <c r="H1596" s="2" t="n">
        <f aca="false">SIGN(C1596-G1596)</f>
        <v>-1</v>
      </c>
      <c r="I1596" s="0" t="n">
        <f aca="false">B1596-B1595</f>
        <v>25.8999999999996</v>
      </c>
      <c r="J1596" s="0" t="n">
        <f aca="false">H1595*I1596</f>
        <v>-25.8999999999996</v>
      </c>
      <c r="K1596" s="0" t="n">
        <f aca="false">K1595+I1596*L1595</f>
        <v>19266.6499999998</v>
      </c>
      <c r="L1596" s="0" t="n">
        <f aca="false">INT(K1596*$O$1/B1596)*H1596</f>
        <v>-19</v>
      </c>
      <c r="M1596" s="0" t="n">
        <f aca="false">ABS(L1596-L1595)</f>
        <v>1</v>
      </c>
      <c r="N1596" s="0" t="n">
        <f aca="false">COUNTIF(工作表2!$A$2:$A$248,A1596)</f>
        <v>0</v>
      </c>
      <c r="P1596" s="0" t="n">
        <f aca="false">D1596-IF(N1595=1,E1595,D1595)</f>
        <v>3</v>
      </c>
      <c r="Q1596" s="0" t="n">
        <f aca="false">H1595*P1596</f>
        <v>-3</v>
      </c>
      <c r="R1596" s="0" t="n">
        <f aca="false">R1595+P1596*S1595</f>
        <v>627</v>
      </c>
      <c r="S1596" s="0" t="n">
        <f aca="false">INT(R1596*$O$1/IF(N1596=1,E1596,D1596))*H1596</f>
        <v>-0</v>
      </c>
      <c r="T1596" s="0" t="n">
        <f aca="false">IF(N1596=1,ABS(S1596)+ABS(60),ABS(S1596-S1595))</f>
        <v>0</v>
      </c>
    </row>
    <row r="1597" customFormat="false" ht="15" hidden="false" customHeight="false" outlineLevel="0" collapsed="false">
      <c r="A1597" s="1" t="n">
        <v>38328</v>
      </c>
      <c r="B1597" s="2" t="n">
        <v>5925.28</v>
      </c>
      <c r="C1597" s="2" t="n">
        <v>51967</v>
      </c>
      <c r="D1597" s="2" t="n">
        <v>5890</v>
      </c>
      <c r="E1597" s="2" t="n">
        <v>5906</v>
      </c>
      <c r="F1597" s="2" t="n">
        <f aca="false">AVERAGE(B1538:B1597)</f>
        <v>5885.67966666667</v>
      </c>
      <c r="G1597" s="2" t="n">
        <f aca="false">AVERAGE(C1538:C1597)</f>
        <v>74522.15</v>
      </c>
      <c r="H1597" s="2" t="n">
        <f aca="false">SIGN(C1597-G1597)</f>
        <v>-1</v>
      </c>
      <c r="I1597" s="0" t="n">
        <f aca="false">B1597-B1596</f>
        <v>6.10999999999967</v>
      </c>
      <c r="J1597" s="0" t="n">
        <f aca="false">H1596*I1597</f>
        <v>-6.10999999999967</v>
      </c>
      <c r="K1597" s="0" t="n">
        <f aca="false">K1596+I1597*L1596</f>
        <v>19150.5599999998</v>
      </c>
      <c r="L1597" s="0" t="n">
        <f aca="false">INT(K1597*$O$1/B1597)*H1597</f>
        <v>-19</v>
      </c>
      <c r="M1597" s="0" t="n">
        <f aca="false">ABS(L1597-L1596)</f>
        <v>0</v>
      </c>
      <c r="N1597" s="0" t="n">
        <f aca="false">COUNTIF(工作表2!$A$2:$A$248,A1597)</f>
        <v>0</v>
      </c>
      <c r="P1597" s="0" t="n">
        <f aca="false">D1597-IF(N1596=1,E1596,D1596)</f>
        <v>7</v>
      </c>
      <c r="Q1597" s="0" t="n">
        <f aca="false">H1596*P1597</f>
        <v>-7</v>
      </c>
      <c r="R1597" s="0" t="n">
        <f aca="false">R1596+P1597*S1596</f>
        <v>627</v>
      </c>
      <c r="S1597" s="0" t="n">
        <f aca="false">INT(R1597*$O$1/IF(N1597=1,E1597,D1597))*H1597</f>
        <v>-0</v>
      </c>
      <c r="T1597" s="0" t="n">
        <f aca="false">IF(N1597=1,ABS(S1597)+ABS(60),ABS(S1597-S1596))</f>
        <v>0</v>
      </c>
    </row>
    <row r="1598" customFormat="false" ht="15" hidden="false" customHeight="false" outlineLevel="0" collapsed="false">
      <c r="A1598" s="1" t="n">
        <v>38329</v>
      </c>
      <c r="B1598" s="2" t="n">
        <v>5892.51</v>
      </c>
      <c r="C1598" s="2" t="n">
        <v>49174</v>
      </c>
      <c r="D1598" s="2" t="n">
        <v>5880</v>
      </c>
      <c r="E1598" s="2" t="n">
        <v>5889</v>
      </c>
      <c r="F1598" s="2" t="n">
        <f aca="false">AVERAGE(B1539:B1598)</f>
        <v>5885.0845</v>
      </c>
      <c r="G1598" s="2" t="n">
        <f aca="false">AVERAGE(C1539:C1598)</f>
        <v>73732.3</v>
      </c>
      <c r="H1598" s="2" t="n">
        <f aca="false">SIGN(C1598-G1598)</f>
        <v>-1</v>
      </c>
      <c r="I1598" s="0" t="n">
        <f aca="false">B1598-B1597</f>
        <v>-32.7699999999995</v>
      </c>
      <c r="J1598" s="0" t="n">
        <f aca="false">H1597*I1598</f>
        <v>32.7699999999995</v>
      </c>
      <c r="K1598" s="0" t="n">
        <f aca="false">K1597+I1598*L1597</f>
        <v>19773.1899999998</v>
      </c>
      <c r="L1598" s="0" t="n">
        <f aca="false">INT(K1598*$O$1/B1598)*H1598</f>
        <v>-20</v>
      </c>
      <c r="M1598" s="0" t="n">
        <f aca="false">ABS(L1598-L1597)</f>
        <v>1</v>
      </c>
      <c r="N1598" s="0" t="n">
        <f aca="false">COUNTIF(工作表2!$A$2:$A$248,A1598)</f>
        <v>0</v>
      </c>
      <c r="P1598" s="0" t="n">
        <f aca="false">D1598-IF(N1597=1,E1597,D1597)</f>
        <v>-10</v>
      </c>
      <c r="Q1598" s="0" t="n">
        <f aca="false">H1597*P1598</f>
        <v>10</v>
      </c>
      <c r="R1598" s="0" t="n">
        <f aca="false">R1597+P1598*S1597</f>
        <v>627</v>
      </c>
      <c r="S1598" s="0" t="n">
        <f aca="false">INT(R1598*$O$1/IF(N1598=1,E1598,D1598))*H1598</f>
        <v>-0</v>
      </c>
      <c r="T1598" s="0" t="n">
        <f aca="false">IF(N1598=1,ABS(S1598)+ABS(60),ABS(S1598-S1597))</f>
        <v>0</v>
      </c>
    </row>
    <row r="1599" customFormat="false" ht="15" hidden="false" customHeight="false" outlineLevel="0" collapsed="false">
      <c r="A1599" s="1" t="n">
        <v>38330</v>
      </c>
      <c r="B1599" s="2" t="n">
        <v>5913.97</v>
      </c>
      <c r="C1599" s="2" t="n">
        <v>63814</v>
      </c>
      <c r="D1599" s="2" t="n">
        <v>5880</v>
      </c>
      <c r="E1599" s="2" t="n">
        <v>5884</v>
      </c>
      <c r="F1599" s="2" t="n">
        <f aca="false">AVERAGE(B1540:B1599)</f>
        <v>5884.98783333333</v>
      </c>
      <c r="G1599" s="2" t="n">
        <f aca="false">AVERAGE(C1540:C1599)</f>
        <v>73145.15</v>
      </c>
      <c r="H1599" s="2" t="n">
        <f aca="false">SIGN(C1599-G1599)</f>
        <v>-1</v>
      </c>
      <c r="I1599" s="0" t="n">
        <f aca="false">B1599-B1598</f>
        <v>21.46</v>
      </c>
      <c r="J1599" s="0" t="n">
        <f aca="false">H1598*I1599</f>
        <v>-21.46</v>
      </c>
      <c r="K1599" s="0" t="n">
        <f aca="false">K1598+I1599*L1598</f>
        <v>19343.9899999998</v>
      </c>
      <c r="L1599" s="0" t="n">
        <f aca="false">INT(K1599*$O$1/B1599)*H1599</f>
        <v>-19</v>
      </c>
      <c r="M1599" s="0" t="n">
        <f aca="false">ABS(L1599-L1598)</f>
        <v>1</v>
      </c>
      <c r="N1599" s="0" t="n">
        <f aca="false">COUNTIF(工作表2!$A$2:$A$248,A1599)</f>
        <v>0</v>
      </c>
      <c r="P1599" s="0" t="n">
        <f aca="false">D1599-IF(N1598=1,E1598,D1598)</f>
        <v>0</v>
      </c>
      <c r="Q1599" s="0" t="n">
        <f aca="false">H1598*P1599</f>
        <v>-0</v>
      </c>
      <c r="R1599" s="0" t="n">
        <f aca="false">R1598+P1599*S1598</f>
        <v>627</v>
      </c>
      <c r="S1599" s="0" t="n">
        <f aca="false">INT(R1599*$O$1/IF(N1599=1,E1599,D1599))*H1599</f>
        <v>-0</v>
      </c>
      <c r="T1599" s="0" t="n">
        <f aca="false">IF(N1599=1,ABS(S1599)+ABS(60),ABS(S1599-S1598))</f>
        <v>0</v>
      </c>
    </row>
    <row r="1600" customFormat="false" ht="15" hidden="false" customHeight="false" outlineLevel="0" collapsed="false">
      <c r="A1600" s="1" t="n">
        <v>38331</v>
      </c>
      <c r="B1600" s="2" t="n">
        <v>5911.63</v>
      </c>
      <c r="C1600" s="2" t="n">
        <v>60150</v>
      </c>
      <c r="D1600" s="2" t="n">
        <v>5850</v>
      </c>
      <c r="E1600" s="2" t="n">
        <v>5861</v>
      </c>
      <c r="F1600" s="2" t="n">
        <f aca="false">AVERAGE(B1541:B1600)</f>
        <v>5885.66383333333</v>
      </c>
      <c r="G1600" s="2" t="n">
        <f aca="false">AVERAGE(C1541:C1600)</f>
        <v>73058.6666666667</v>
      </c>
      <c r="H1600" s="2" t="n">
        <f aca="false">SIGN(C1600-G1600)</f>
        <v>-1</v>
      </c>
      <c r="I1600" s="0" t="n">
        <f aca="false">B1600-B1599</f>
        <v>-2.34000000000015</v>
      </c>
      <c r="J1600" s="0" t="n">
        <f aca="false">H1599*I1600</f>
        <v>2.34000000000015</v>
      </c>
      <c r="K1600" s="0" t="n">
        <f aca="false">K1599+I1600*L1599</f>
        <v>19388.4499999998</v>
      </c>
      <c r="L1600" s="0" t="n">
        <f aca="false">INT(K1600*$O$1/B1600)*H1600</f>
        <v>-19</v>
      </c>
      <c r="M1600" s="0" t="n">
        <f aca="false">ABS(L1600-L1599)</f>
        <v>0</v>
      </c>
      <c r="N1600" s="0" t="n">
        <f aca="false">COUNTIF(工作表2!$A$2:$A$248,A1600)</f>
        <v>0</v>
      </c>
      <c r="P1600" s="0" t="n">
        <f aca="false">D1600-IF(N1599=1,E1599,D1599)</f>
        <v>-30</v>
      </c>
      <c r="Q1600" s="0" t="n">
        <f aca="false">H1599*P1600</f>
        <v>30</v>
      </c>
      <c r="R1600" s="0" t="n">
        <f aca="false">R1599+P1600*S1599</f>
        <v>627</v>
      </c>
      <c r="S1600" s="0" t="n">
        <f aca="false">INT(R1600*$O$1/IF(N1600=1,E1600,D1600))*H1600</f>
        <v>-0</v>
      </c>
      <c r="T1600" s="0" t="n">
        <f aca="false">IF(N1600=1,ABS(S1600)+ABS(60),ABS(S1600-S1599))</f>
        <v>0</v>
      </c>
    </row>
    <row r="1601" customFormat="false" ht="15" hidden="false" customHeight="false" outlineLevel="0" collapsed="false">
      <c r="A1601" s="1" t="n">
        <v>38334</v>
      </c>
      <c r="B1601" s="2" t="n">
        <v>5878.89</v>
      </c>
      <c r="C1601" s="2" t="n">
        <v>85351</v>
      </c>
      <c r="D1601" s="2" t="n">
        <v>5871</v>
      </c>
      <c r="E1601" s="2" t="n">
        <v>5855</v>
      </c>
      <c r="F1601" s="2" t="n">
        <f aca="false">AVERAGE(B1542:B1601)</f>
        <v>5885.46116666667</v>
      </c>
      <c r="G1601" s="2" t="n">
        <f aca="false">AVERAGE(C1542:C1601)</f>
        <v>73326.5166666667</v>
      </c>
      <c r="H1601" s="2" t="n">
        <f aca="false">SIGN(C1601-G1601)</f>
        <v>1</v>
      </c>
      <c r="I1601" s="0" t="n">
        <f aca="false">B1601-B1600</f>
        <v>-32.7399999999998</v>
      </c>
      <c r="J1601" s="0" t="n">
        <f aca="false">H1600*I1601</f>
        <v>32.7399999999998</v>
      </c>
      <c r="K1601" s="0" t="n">
        <f aca="false">K1600+I1601*L1600</f>
        <v>20010.5099999998</v>
      </c>
      <c r="L1601" s="0" t="n">
        <f aca="false">INT(K1601*$O$1/B1601)*H1601</f>
        <v>20</v>
      </c>
      <c r="M1601" s="0" t="n">
        <f aca="false">ABS(L1601-L1600)</f>
        <v>39</v>
      </c>
      <c r="N1601" s="0" t="n">
        <f aca="false">COUNTIF(工作表2!$A$2:$A$248,A1601)</f>
        <v>0</v>
      </c>
      <c r="P1601" s="0" t="n">
        <f aca="false">D1601-IF(N1600=1,E1600,D1600)</f>
        <v>21</v>
      </c>
      <c r="Q1601" s="0" t="n">
        <f aca="false">H1600*P1601</f>
        <v>-21</v>
      </c>
      <c r="R1601" s="0" t="n">
        <f aca="false">R1600+P1601*S1600</f>
        <v>627</v>
      </c>
      <c r="S1601" s="0" t="n">
        <f aca="false">INT(R1601*$O$1/IF(N1601=1,E1601,D1601))*H1601</f>
        <v>0</v>
      </c>
      <c r="T1601" s="0" t="n">
        <f aca="false">IF(N1601=1,ABS(S1601)+ABS(60),ABS(S1601-S1600))</f>
        <v>0</v>
      </c>
    </row>
    <row r="1602" customFormat="false" ht="15" hidden="false" customHeight="false" outlineLevel="0" collapsed="false">
      <c r="A1602" s="1" t="n">
        <v>38335</v>
      </c>
      <c r="B1602" s="2" t="n">
        <v>5909.65</v>
      </c>
      <c r="C1602" s="2" t="n">
        <v>47347</v>
      </c>
      <c r="D1602" s="2" t="n">
        <v>5901</v>
      </c>
      <c r="E1602" s="2" t="n">
        <v>5903</v>
      </c>
      <c r="F1602" s="2" t="n">
        <f aca="false">AVERAGE(B1543:B1602)</f>
        <v>5886.98216666667</v>
      </c>
      <c r="G1602" s="2" t="n">
        <f aca="false">AVERAGE(C1543:C1602)</f>
        <v>72869.15</v>
      </c>
      <c r="H1602" s="2" t="n">
        <f aca="false">SIGN(C1602-G1602)</f>
        <v>-1</v>
      </c>
      <c r="I1602" s="0" t="n">
        <f aca="false">B1602-B1601</f>
        <v>30.7599999999993</v>
      </c>
      <c r="J1602" s="0" t="n">
        <f aca="false">H1601*I1602</f>
        <v>30.7599999999993</v>
      </c>
      <c r="K1602" s="0" t="n">
        <f aca="false">K1601+I1602*L1601</f>
        <v>20625.7099999998</v>
      </c>
      <c r="L1602" s="0" t="n">
        <f aca="false">INT(K1602*$O$1/B1602)*H1602</f>
        <v>-20</v>
      </c>
      <c r="M1602" s="0" t="n">
        <f aca="false">ABS(L1602-L1601)</f>
        <v>40</v>
      </c>
      <c r="N1602" s="0" t="n">
        <f aca="false">COUNTIF(工作表2!$A$2:$A$248,A1602)</f>
        <v>0</v>
      </c>
      <c r="P1602" s="0" t="n">
        <f aca="false">D1602-IF(N1601=1,E1601,D1601)</f>
        <v>30</v>
      </c>
      <c r="Q1602" s="0" t="n">
        <f aca="false">H1601*P1602</f>
        <v>30</v>
      </c>
      <c r="R1602" s="0" t="n">
        <f aca="false">R1601+P1602*S1601</f>
        <v>627</v>
      </c>
      <c r="S1602" s="0" t="n">
        <f aca="false">INT(R1602*$O$1/IF(N1602=1,E1602,D1602))*H1602</f>
        <v>-0</v>
      </c>
      <c r="T1602" s="0" t="n">
        <f aca="false">IF(N1602=1,ABS(S1602)+ABS(60),ABS(S1602-S1601))</f>
        <v>0</v>
      </c>
    </row>
    <row r="1603" customFormat="false" ht="15" hidden="false" customHeight="false" outlineLevel="0" collapsed="false">
      <c r="A1603" s="1" t="n">
        <v>38336</v>
      </c>
      <c r="B1603" s="2" t="n">
        <v>6002.58</v>
      </c>
      <c r="C1603" s="2" t="n">
        <v>101665</v>
      </c>
      <c r="D1603" s="2" t="n">
        <v>6017</v>
      </c>
      <c r="E1603" s="2" t="n">
        <v>6015</v>
      </c>
      <c r="F1603" s="2" t="n">
        <f aca="false">AVERAGE(B1544:B1603)</f>
        <v>5889.28283333334</v>
      </c>
      <c r="G1603" s="2" t="n">
        <f aca="false">AVERAGE(C1544:C1603)</f>
        <v>73175.5333333333</v>
      </c>
      <c r="H1603" s="2" t="n">
        <f aca="false">SIGN(C1603-G1603)</f>
        <v>1</v>
      </c>
      <c r="I1603" s="0" t="n">
        <f aca="false">B1603-B1602</f>
        <v>92.9300000000003</v>
      </c>
      <c r="J1603" s="0" t="n">
        <f aca="false">H1602*I1603</f>
        <v>-92.9300000000003</v>
      </c>
      <c r="K1603" s="0" t="n">
        <f aca="false">K1602+I1603*L1602</f>
        <v>18767.1099999998</v>
      </c>
      <c r="L1603" s="0" t="n">
        <f aca="false">INT(K1603*$O$1/B1603)*H1603</f>
        <v>18</v>
      </c>
      <c r="M1603" s="0" t="n">
        <f aca="false">ABS(L1603-L1602)</f>
        <v>38</v>
      </c>
      <c r="N1603" s="0" t="n">
        <f aca="false">COUNTIF(工作表2!$A$2:$A$248,A1603)</f>
        <v>1</v>
      </c>
      <c r="P1603" s="0" t="n">
        <f aca="false">D1603-IF(N1602=1,E1602,D1602)</f>
        <v>116</v>
      </c>
      <c r="Q1603" s="0" t="n">
        <f aca="false">H1602*P1603</f>
        <v>-116</v>
      </c>
      <c r="R1603" s="0" t="n">
        <f aca="false">R1602+P1603*S1602</f>
        <v>627</v>
      </c>
      <c r="S1603" s="0" t="n">
        <f aca="false">INT(R1603*$O$1/IF(N1603=1,E1603,D1603))*H1603</f>
        <v>0</v>
      </c>
      <c r="T1603" s="0" t="n">
        <f aca="false">IF(N1603=1,ABS(S1603)+ABS(60),ABS(S1603-S1602))</f>
        <v>60</v>
      </c>
    </row>
    <row r="1604" customFormat="false" ht="15" hidden="false" customHeight="false" outlineLevel="0" collapsed="false">
      <c r="A1604" s="1" t="n">
        <v>38337</v>
      </c>
      <c r="B1604" s="2" t="n">
        <v>6019.23</v>
      </c>
      <c r="C1604" s="2" t="n">
        <v>84309</v>
      </c>
      <c r="D1604" s="2" t="n">
        <v>6020</v>
      </c>
      <c r="E1604" s="2" t="n">
        <v>6029</v>
      </c>
      <c r="F1604" s="2" t="n">
        <f aca="false">AVERAGE(B1545:B1604)</f>
        <v>5890.449</v>
      </c>
      <c r="G1604" s="2" t="n">
        <f aca="false">AVERAGE(C1545:C1604)</f>
        <v>73007.8833333333</v>
      </c>
      <c r="H1604" s="2" t="n">
        <f aca="false">SIGN(C1604-G1604)</f>
        <v>1</v>
      </c>
      <c r="I1604" s="0" t="n">
        <f aca="false">B1604-B1603</f>
        <v>16.6499999999996</v>
      </c>
      <c r="J1604" s="0" t="n">
        <f aca="false">H1603*I1604</f>
        <v>16.6499999999996</v>
      </c>
      <c r="K1604" s="0" t="n">
        <f aca="false">K1603+I1604*L1603</f>
        <v>19066.8099999998</v>
      </c>
      <c r="L1604" s="0" t="n">
        <f aca="false">INT(K1604*$O$1/B1604)*H1604</f>
        <v>19</v>
      </c>
      <c r="M1604" s="0" t="n">
        <f aca="false">ABS(L1604-L1603)</f>
        <v>1</v>
      </c>
      <c r="N1604" s="0" t="n">
        <f aca="false">COUNTIF(工作表2!$A$2:$A$248,A1604)</f>
        <v>0</v>
      </c>
      <c r="P1604" s="0" t="n">
        <f aca="false">D1604-IF(N1603=1,E1603,D1603)</f>
        <v>5</v>
      </c>
      <c r="Q1604" s="0" t="n">
        <f aca="false">H1603*P1604</f>
        <v>5</v>
      </c>
      <c r="R1604" s="0" t="n">
        <f aca="false">R1603+P1604*S1603</f>
        <v>627</v>
      </c>
      <c r="S1604" s="0" t="n">
        <f aca="false">INT(R1604*$O$1/IF(N1604=1,E1604,D1604))*H1604</f>
        <v>0</v>
      </c>
      <c r="T1604" s="0" t="n">
        <f aca="false">IF(N1604=1,ABS(S1604)+ABS(60),ABS(S1604-S1603))</f>
        <v>0</v>
      </c>
    </row>
    <row r="1605" customFormat="false" ht="15" hidden="false" customHeight="false" outlineLevel="0" collapsed="false">
      <c r="A1605" s="1" t="n">
        <v>38338</v>
      </c>
      <c r="B1605" s="2" t="n">
        <v>6009.32</v>
      </c>
      <c r="C1605" s="2" t="n">
        <v>60215</v>
      </c>
      <c r="D1605" s="2" t="n">
        <v>6019</v>
      </c>
      <c r="E1605" s="2" t="n">
        <v>6019</v>
      </c>
      <c r="F1605" s="2" t="n">
        <f aca="false">AVERAGE(B1546:B1605)</f>
        <v>5891.10133333334</v>
      </c>
      <c r="G1605" s="2" t="n">
        <f aca="false">AVERAGE(C1546:C1605)</f>
        <v>72587.7</v>
      </c>
      <c r="H1605" s="2" t="n">
        <f aca="false">SIGN(C1605-G1605)</f>
        <v>-1</v>
      </c>
      <c r="I1605" s="0" t="n">
        <f aca="false">B1605-B1604</f>
        <v>-9.90999999999985</v>
      </c>
      <c r="J1605" s="0" t="n">
        <f aca="false">H1604*I1605</f>
        <v>-9.90999999999985</v>
      </c>
      <c r="K1605" s="0" t="n">
        <f aca="false">K1604+I1605*L1604</f>
        <v>18878.5199999998</v>
      </c>
      <c r="L1605" s="0" t="n">
        <f aca="false">INT(K1605*$O$1/B1605)*H1605</f>
        <v>-18</v>
      </c>
      <c r="M1605" s="0" t="n">
        <f aca="false">ABS(L1605-L1604)</f>
        <v>37</v>
      </c>
      <c r="N1605" s="0" t="n">
        <f aca="false">COUNTIF(工作表2!$A$2:$A$248,A1605)</f>
        <v>0</v>
      </c>
      <c r="P1605" s="0" t="n">
        <f aca="false">D1605-IF(N1604=1,E1604,D1604)</f>
        <v>-1</v>
      </c>
      <c r="Q1605" s="0" t="n">
        <f aca="false">H1604*P1605</f>
        <v>-1</v>
      </c>
      <c r="R1605" s="0" t="n">
        <f aca="false">R1604+P1605*S1604</f>
        <v>627</v>
      </c>
      <c r="S1605" s="0" t="n">
        <f aca="false">INT(R1605*$O$1/IF(N1605=1,E1605,D1605))*H1605</f>
        <v>-0</v>
      </c>
      <c r="T1605" s="0" t="n">
        <f aca="false">IF(N1605=1,ABS(S1605)+ABS(60),ABS(S1605-S1604))</f>
        <v>0</v>
      </c>
    </row>
    <row r="1606" customFormat="false" ht="15" hidden="false" customHeight="false" outlineLevel="0" collapsed="false">
      <c r="A1606" s="1" t="n">
        <v>38341</v>
      </c>
      <c r="B1606" s="2" t="n">
        <v>5985.94</v>
      </c>
      <c r="C1606" s="2" t="n">
        <v>56668</v>
      </c>
      <c r="D1606" s="2" t="n">
        <v>5962</v>
      </c>
      <c r="E1606" s="2" t="n">
        <v>5975</v>
      </c>
      <c r="F1606" s="2" t="n">
        <f aca="false">AVERAGE(B1547:B1606)</f>
        <v>5891.91283333333</v>
      </c>
      <c r="G1606" s="2" t="n">
        <f aca="false">AVERAGE(C1547:C1606)</f>
        <v>72355.8333333333</v>
      </c>
      <c r="H1606" s="2" t="n">
        <f aca="false">SIGN(C1606-G1606)</f>
        <v>-1</v>
      </c>
      <c r="I1606" s="0" t="n">
        <f aca="false">B1606-B1605</f>
        <v>-23.3800000000001</v>
      </c>
      <c r="J1606" s="0" t="n">
        <f aca="false">H1605*I1606</f>
        <v>23.3800000000001</v>
      </c>
      <c r="K1606" s="0" t="n">
        <f aca="false">K1605+I1606*L1605</f>
        <v>19299.3599999998</v>
      </c>
      <c r="L1606" s="0" t="n">
        <f aca="false">INT(K1606*$O$1/B1606)*H1606</f>
        <v>-19</v>
      </c>
      <c r="M1606" s="0" t="n">
        <f aca="false">ABS(L1606-L1605)</f>
        <v>1</v>
      </c>
      <c r="N1606" s="0" t="n">
        <f aca="false">COUNTIF(工作表2!$A$2:$A$248,A1606)</f>
        <v>0</v>
      </c>
      <c r="P1606" s="0" t="n">
        <f aca="false">D1606-IF(N1605=1,E1605,D1605)</f>
        <v>-57</v>
      </c>
      <c r="Q1606" s="0" t="n">
        <f aca="false">H1605*P1606</f>
        <v>57</v>
      </c>
      <c r="R1606" s="0" t="n">
        <f aca="false">R1605+P1606*S1605</f>
        <v>627</v>
      </c>
      <c r="S1606" s="0" t="n">
        <f aca="false">INT(R1606*$O$1/IF(N1606=1,E1606,D1606))*H1606</f>
        <v>-0</v>
      </c>
      <c r="T1606" s="0" t="n">
        <f aca="false">IF(N1606=1,ABS(S1606)+ABS(60),ABS(S1606-S1605))</f>
        <v>0</v>
      </c>
    </row>
    <row r="1607" customFormat="false" ht="15" hidden="false" customHeight="false" outlineLevel="0" collapsed="false">
      <c r="A1607" s="1" t="n">
        <v>38342</v>
      </c>
      <c r="B1607" s="2" t="n">
        <v>5987.85</v>
      </c>
      <c r="C1607" s="2" t="n">
        <v>53834</v>
      </c>
      <c r="D1607" s="2" t="n">
        <v>5978</v>
      </c>
      <c r="E1607" s="2" t="n">
        <v>5978</v>
      </c>
      <c r="F1607" s="2" t="n">
        <f aca="false">AVERAGE(B1548:B1607)</f>
        <v>5893.50683333333</v>
      </c>
      <c r="G1607" s="2" t="n">
        <f aca="false">AVERAGE(C1548:C1607)</f>
        <v>71904.6666666667</v>
      </c>
      <c r="H1607" s="2" t="n">
        <f aca="false">SIGN(C1607-G1607)</f>
        <v>-1</v>
      </c>
      <c r="I1607" s="0" t="n">
        <f aca="false">B1607-B1606</f>
        <v>1.91000000000076</v>
      </c>
      <c r="J1607" s="0" t="n">
        <f aca="false">H1606*I1607</f>
        <v>-1.91000000000076</v>
      </c>
      <c r="K1607" s="0" t="n">
        <f aca="false">K1606+I1607*L1606</f>
        <v>19263.0699999998</v>
      </c>
      <c r="L1607" s="0" t="n">
        <f aca="false">INT(K1607*$O$1/B1607)*H1607</f>
        <v>-19</v>
      </c>
      <c r="M1607" s="0" t="n">
        <f aca="false">ABS(L1607-L1606)</f>
        <v>0</v>
      </c>
      <c r="N1607" s="0" t="n">
        <f aca="false">COUNTIF(工作表2!$A$2:$A$248,A1607)</f>
        <v>0</v>
      </c>
      <c r="P1607" s="0" t="n">
        <f aca="false">D1607-IF(N1606=1,E1606,D1606)</f>
        <v>16</v>
      </c>
      <c r="Q1607" s="0" t="n">
        <f aca="false">H1606*P1607</f>
        <v>-16</v>
      </c>
      <c r="R1607" s="0" t="n">
        <f aca="false">R1606+P1607*S1606</f>
        <v>627</v>
      </c>
      <c r="S1607" s="0" t="n">
        <f aca="false">INT(R1607*$O$1/IF(N1607=1,E1607,D1607))*H1607</f>
        <v>-0</v>
      </c>
      <c r="T1607" s="0" t="n">
        <f aca="false">IF(N1607=1,ABS(S1607)+ABS(60),ABS(S1607-S1606))</f>
        <v>0</v>
      </c>
    </row>
    <row r="1608" customFormat="false" ht="15" hidden="false" customHeight="false" outlineLevel="0" collapsed="false">
      <c r="A1608" s="1" t="n">
        <v>38343</v>
      </c>
      <c r="B1608" s="2" t="n">
        <v>6001.52</v>
      </c>
      <c r="C1608" s="2" t="n">
        <v>68769</v>
      </c>
      <c r="D1608" s="2" t="n">
        <v>6025</v>
      </c>
      <c r="E1608" s="2" t="n">
        <v>6035</v>
      </c>
      <c r="F1608" s="2" t="n">
        <f aca="false">AVERAGE(B1549:B1608)</f>
        <v>5896.04516666667</v>
      </c>
      <c r="G1608" s="2" t="n">
        <f aca="false">AVERAGE(C1549:C1608)</f>
        <v>72099.5833333333</v>
      </c>
      <c r="H1608" s="2" t="n">
        <f aca="false">SIGN(C1608-G1608)</f>
        <v>-1</v>
      </c>
      <c r="I1608" s="0" t="n">
        <f aca="false">B1608-B1607</f>
        <v>13.6700000000001</v>
      </c>
      <c r="J1608" s="0" t="n">
        <f aca="false">H1607*I1608</f>
        <v>-13.6700000000001</v>
      </c>
      <c r="K1608" s="0" t="n">
        <f aca="false">K1607+I1608*L1607</f>
        <v>19003.3399999997</v>
      </c>
      <c r="L1608" s="0" t="n">
        <f aca="false">INT(K1608*$O$1/B1608)*H1608</f>
        <v>-18</v>
      </c>
      <c r="M1608" s="0" t="n">
        <f aca="false">ABS(L1608-L1607)</f>
        <v>1</v>
      </c>
      <c r="N1608" s="0" t="n">
        <f aca="false">COUNTIF(工作表2!$A$2:$A$248,A1608)</f>
        <v>0</v>
      </c>
      <c r="P1608" s="0" t="n">
        <f aca="false">D1608-IF(N1607=1,E1607,D1607)</f>
        <v>47</v>
      </c>
      <c r="Q1608" s="0" t="n">
        <f aca="false">H1607*P1608</f>
        <v>-47</v>
      </c>
      <c r="R1608" s="0" t="n">
        <f aca="false">R1607+P1608*S1607</f>
        <v>627</v>
      </c>
      <c r="S1608" s="0" t="n">
        <f aca="false">INT(R1608*$O$1/IF(N1608=1,E1608,D1608))*H1608</f>
        <v>-0</v>
      </c>
      <c r="T1608" s="0" t="n">
        <f aca="false">IF(N1608=1,ABS(S1608)+ABS(60),ABS(S1608-S1607))</f>
        <v>0</v>
      </c>
    </row>
    <row r="1609" customFormat="false" ht="15" hidden="false" customHeight="false" outlineLevel="0" collapsed="false">
      <c r="A1609" s="1" t="n">
        <v>38344</v>
      </c>
      <c r="B1609" s="2" t="n">
        <v>5997.67</v>
      </c>
      <c r="C1609" s="2" t="n">
        <v>44493</v>
      </c>
      <c r="D1609" s="2" t="n">
        <v>6002</v>
      </c>
      <c r="E1609" s="2" t="n">
        <v>6009</v>
      </c>
      <c r="F1609" s="2" t="n">
        <f aca="false">AVERAGE(B1550:B1609)</f>
        <v>5899.17716666667</v>
      </c>
      <c r="G1609" s="2" t="n">
        <f aca="false">AVERAGE(C1550:C1609)</f>
        <v>71593.3833333333</v>
      </c>
      <c r="H1609" s="2" t="n">
        <f aca="false">SIGN(C1609-G1609)</f>
        <v>-1</v>
      </c>
      <c r="I1609" s="0" t="n">
        <f aca="false">B1609-B1608</f>
        <v>-3.85000000000036</v>
      </c>
      <c r="J1609" s="0" t="n">
        <f aca="false">H1608*I1609</f>
        <v>3.85000000000036</v>
      </c>
      <c r="K1609" s="0" t="n">
        <f aca="false">K1608+I1609*L1608</f>
        <v>19072.6399999998</v>
      </c>
      <c r="L1609" s="0" t="n">
        <f aca="false">INT(K1609*$O$1/B1609)*H1609</f>
        <v>-19</v>
      </c>
      <c r="M1609" s="0" t="n">
        <f aca="false">ABS(L1609-L1608)</f>
        <v>1</v>
      </c>
      <c r="N1609" s="0" t="n">
        <f aca="false">COUNTIF(工作表2!$A$2:$A$248,A1609)</f>
        <v>0</v>
      </c>
      <c r="P1609" s="0" t="n">
        <f aca="false">D1609-IF(N1608=1,E1608,D1608)</f>
        <v>-23</v>
      </c>
      <c r="Q1609" s="0" t="n">
        <f aca="false">H1608*P1609</f>
        <v>23</v>
      </c>
      <c r="R1609" s="0" t="n">
        <f aca="false">R1608+P1609*S1608</f>
        <v>627</v>
      </c>
      <c r="S1609" s="0" t="n">
        <f aca="false">INT(R1609*$O$1/IF(N1609=1,E1609,D1609))*H1609</f>
        <v>-0</v>
      </c>
      <c r="T1609" s="0" t="n">
        <f aca="false">IF(N1609=1,ABS(S1609)+ABS(60),ABS(S1609-S1608))</f>
        <v>0</v>
      </c>
    </row>
    <row r="1610" customFormat="false" ht="15" hidden="false" customHeight="false" outlineLevel="0" collapsed="false">
      <c r="A1610" s="1" t="n">
        <v>38345</v>
      </c>
      <c r="B1610" s="2" t="n">
        <v>6019.42</v>
      </c>
      <c r="C1610" s="2" t="n">
        <v>47353</v>
      </c>
      <c r="D1610" s="2" t="n">
        <v>6032</v>
      </c>
      <c r="E1610" s="2" t="n">
        <v>6032</v>
      </c>
      <c r="F1610" s="2" t="n">
        <f aca="false">AVERAGE(B1551:B1610)</f>
        <v>5902.07266666667</v>
      </c>
      <c r="G1610" s="2" t="n">
        <f aca="false">AVERAGE(C1551:C1610)</f>
        <v>71116.55</v>
      </c>
      <c r="H1610" s="2" t="n">
        <f aca="false">SIGN(C1610-G1610)</f>
        <v>-1</v>
      </c>
      <c r="I1610" s="0" t="n">
        <f aca="false">B1610-B1609</f>
        <v>21.75</v>
      </c>
      <c r="J1610" s="0" t="n">
        <f aca="false">H1609*I1610</f>
        <v>-21.75</v>
      </c>
      <c r="K1610" s="0" t="n">
        <f aca="false">K1609+I1610*L1609</f>
        <v>18659.3899999998</v>
      </c>
      <c r="L1610" s="0" t="n">
        <f aca="false">INT(K1610*$O$1/B1610)*H1610</f>
        <v>-18</v>
      </c>
      <c r="M1610" s="0" t="n">
        <f aca="false">ABS(L1610-L1609)</f>
        <v>1</v>
      </c>
      <c r="N1610" s="0" t="n">
        <f aca="false">COUNTIF(工作表2!$A$2:$A$248,A1610)</f>
        <v>0</v>
      </c>
      <c r="P1610" s="0" t="n">
        <f aca="false">D1610-IF(N1609=1,E1609,D1609)</f>
        <v>30</v>
      </c>
      <c r="Q1610" s="0" t="n">
        <f aca="false">H1609*P1610</f>
        <v>-30</v>
      </c>
      <c r="R1610" s="0" t="n">
        <f aca="false">R1609+P1610*S1609</f>
        <v>627</v>
      </c>
      <c r="S1610" s="0" t="n">
        <f aca="false">INT(R1610*$O$1/IF(N1610=1,E1610,D1610))*H1610</f>
        <v>-0</v>
      </c>
      <c r="T1610" s="0" t="n">
        <f aca="false">IF(N1610=1,ABS(S1610)+ABS(60),ABS(S1610-S1609))</f>
        <v>0</v>
      </c>
    </row>
    <row r="1611" customFormat="false" ht="15" hidden="false" customHeight="false" outlineLevel="0" collapsed="false">
      <c r="A1611" s="1" t="n">
        <v>38348</v>
      </c>
      <c r="B1611" s="2" t="n">
        <v>5985.94</v>
      </c>
      <c r="C1611" s="2" t="n">
        <v>37748</v>
      </c>
      <c r="D1611" s="2" t="n">
        <v>6016</v>
      </c>
      <c r="E1611" s="2" t="n">
        <v>6019</v>
      </c>
      <c r="F1611" s="2" t="n">
        <f aca="false">AVERAGE(B1552:B1611)</f>
        <v>5902.74916666667</v>
      </c>
      <c r="G1611" s="2" t="n">
        <f aca="false">AVERAGE(C1552:C1611)</f>
        <v>70036.8</v>
      </c>
      <c r="H1611" s="2" t="n">
        <f aca="false">SIGN(C1611-G1611)</f>
        <v>-1</v>
      </c>
      <c r="I1611" s="0" t="n">
        <f aca="false">B1611-B1610</f>
        <v>-33.4800000000005</v>
      </c>
      <c r="J1611" s="0" t="n">
        <f aca="false">H1610*I1611</f>
        <v>33.4800000000005</v>
      </c>
      <c r="K1611" s="0" t="n">
        <f aca="false">K1610+I1611*L1610</f>
        <v>19262.0299999998</v>
      </c>
      <c r="L1611" s="0" t="n">
        <f aca="false">INT(K1611*$O$1/B1611)*H1611</f>
        <v>-19</v>
      </c>
      <c r="M1611" s="0" t="n">
        <f aca="false">ABS(L1611-L1610)</f>
        <v>1</v>
      </c>
      <c r="N1611" s="0" t="n">
        <f aca="false">COUNTIF(工作表2!$A$2:$A$248,A1611)</f>
        <v>0</v>
      </c>
      <c r="P1611" s="0" t="n">
        <f aca="false">D1611-IF(N1610=1,E1610,D1610)</f>
        <v>-16</v>
      </c>
      <c r="Q1611" s="0" t="n">
        <f aca="false">H1610*P1611</f>
        <v>16</v>
      </c>
      <c r="R1611" s="0" t="n">
        <f aca="false">R1610+P1611*S1610</f>
        <v>627</v>
      </c>
      <c r="S1611" s="0" t="n">
        <f aca="false">INT(R1611*$O$1/IF(N1611=1,E1611,D1611))*H1611</f>
        <v>-0</v>
      </c>
      <c r="T1611" s="0" t="n">
        <f aca="false">IF(N1611=1,ABS(S1611)+ABS(60),ABS(S1611-S1610))</f>
        <v>0</v>
      </c>
    </row>
    <row r="1612" customFormat="false" ht="15" hidden="false" customHeight="false" outlineLevel="0" collapsed="false">
      <c r="A1612" s="1" t="n">
        <v>38349</v>
      </c>
      <c r="B1612" s="2" t="n">
        <v>6000.57</v>
      </c>
      <c r="C1612" s="2" t="n">
        <v>37048</v>
      </c>
      <c r="D1612" s="2" t="n">
        <v>6020</v>
      </c>
      <c r="E1612" s="2" t="n">
        <v>6021</v>
      </c>
      <c r="F1612" s="2" t="n">
        <f aca="false">AVERAGE(B1553:B1612)</f>
        <v>5901.45933333333</v>
      </c>
      <c r="G1612" s="2" t="n">
        <f aca="false">AVERAGE(C1553:C1612)</f>
        <v>68198.5</v>
      </c>
      <c r="H1612" s="2" t="n">
        <f aca="false">SIGN(C1612-G1612)</f>
        <v>-1</v>
      </c>
      <c r="I1612" s="0" t="n">
        <f aca="false">B1612-B1611</f>
        <v>14.6300000000001</v>
      </c>
      <c r="J1612" s="0" t="n">
        <f aca="false">H1611*I1612</f>
        <v>-14.6300000000001</v>
      </c>
      <c r="K1612" s="0" t="n">
        <f aca="false">K1611+I1612*L1611</f>
        <v>18984.0599999998</v>
      </c>
      <c r="L1612" s="0" t="n">
        <f aca="false">INT(K1612*$O$1/B1612)*H1612</f>
        <v>-18</v>
      </c>
      <c r="M1612" s="0" t="n">
        <f aca="false">ABS(L1612-L1611)</f>
        <v>1</v>
      </c>
      <c r="N1612" s="0" t="n">
        <f aca="false">COUNTIF(工作表2!$A$2:$A$248,A1612)</f>
        <v>0</v>
      </c>
      <c r="P1612" s="0" t="n">
        <f aca="false">D1612-IF(N1611=1,E1611,D1611)</f>
        <v>4</v>
      </c>
      <c r="Q1612" s="0" t="n">
        <f aca="false">H1611*P1612</f>
        <v>-4</v>
      </c>
      <c r="R1612" s="0" t="n">
        <f aca="false">R1611+P1612*S1611</f>
        <v>627</v>
      </c>
      <c r="S1612" s="0" t="n">
        <f aca="false">INT(R1612*$O$1/IF(N1612=1,E1612,D1612))*H1612</f>
        <v>-0</v>
      </c>
      <c r="T1612" s="0" t="n">
        <f aca="false">IF(N1612=1,ABS(S1612)+ABS(60),ABS(S1612-S1611))</f>
        <v>0</v>
      </c>
    </row>
    <row r="1613" customFormat="false" ht="15" hidden="false" customHeight="false" outlineLevel="0" collapsed="false">
      <c r="A1613" s="1" t="n">
        <v>38350</v>
      </c>
      <c r="B1613" s="2" t="n">
        <v>6088.49</v>
      </c>
      <c r="C1613" s="2" t="n">
        <v>87004</v>
      </c>
      <c r="D1613" s="2" t="n">
        <v>6118</v>
      </c>
      <c r="E1613" s="2" t="n">
        <v>6116</v>
      </c>
      <c r="F1613" s="2" t="n">
        <f aca="false">AVERAGE(B1554:B1613)</f>
        <v>5901.584</v>
      </c>
      <c r="G1613" s="2" t="n">
        <f aca="false">AVERAGE(C1554:C1613)</f>
        <v>68037.6833333333</v>
      </c>
      <c r="H1613" s="2" t="n">
        <f aca="false">SIGN(C1613-G1613)</f>
        <v>1</v>
      </c>
      <c r="I1613" s="0" t="n">
        <f aca="false">B1613-B1612</f>
        <v>87.9200000000001</v>
      </c>
      <c r="J1613" s="0" t="n">
        <f aca="false">H1612*I1613</f>
        <v>-87.9200000000001</v>
      </c>
      <c r="K1613" s="0" t="n">
        <f aca="false">K1612+I1613*L1612</f>
        <v>17401.4999999998</v>
      </c>
      <c r="L1613" s="0" t="n">
        <f aca="false">INT(K1613*$O$1/B1613)*H1613</f>
        <v>17</v>
      </c>
      <c r="M1613" s="0" t="n">
        <f aca="false">ABS(L1613-L1612)</f>
        <v>35</v>
      </c>
      <c r="N1613" s="0" t="n">
        <f aca="false">COUNTIF(工作表2!$A$2:$A$248,A1613)</f>
        <v>0</v>
      </c>
      <c r="P1613" s="0" t="n">
        <f aca="false">D1613-IF(N1612=1,E1612,D1612)</f>
        <v>98</v>
      </c>
      <c r="Q1613" s="0" t="n">
        <f aca="false">H1612*P1613</f>
        <v>-98</v>
      </c>
      <c r="R1613" s="0" t="n">
        <f aca="false">R1612+P1613*S1612</f>
        <v>627</v>
      </c>
      <c r="S1613" s="0" t="n">
        <f aca="false">INT(R1613*$O$1/IF(N1613=1,E1613,D1613))*H1613</f>
        <v>0</v>
      </c>
      <c r="T1613" s="0" t="n">
        <f aca="false">IF(N1613=1,ABS(S1613)+ABS(60),ABS(S1613-S1612))</f>
        <v>0</v>
      </c>
    </row>
    <row r="1614" customFormat="false" ht="15" hidden="false" customHeight="false" outlineLevel="0" collapsed="false">
      <c r="A1614" s="1" t="n">
        <v>38351</v>
      </c>
      <c r="B1614" s="2" t="n">
        <v>6100.86</v>
      </c>
      <c r="C1614" s="2" t="n">
        <v>66895</v>
      </c>
      <c r="D1614" s="2" t="n">
        <v>6115</v>
      </c>
      <c r="E1614" s="2" t="n">
        <v>6120</v>
      </c>
      <c r="F1614" s="2" t="n">
        <f aca="false">AVERAGE(B1555:B1614)</f>
        <v>5902.25483333333</v>
      </c>
      <c r="G1614" s="2" t="n">
        <f aca="false">AVERAGE(C1555:C1614)</f>
        <v>66818.9666666667</v>
      </c>
      <c r="H1614" s="2" t="n">
        <f aca="false">SIGN(C1614-G1614)</f>
        <v>1</v>
      </c>
      <c r="I1614" s="0" t="n">
        <f aca="false">B1614-B1613</f>
        <v>12.3699999999999</v>
      </c>
      <c r="J1614" s="0" t="n">
        <f aca="false">H1613*I1614</f>
        <v>12.3699999999999</v>
      </c>
      <c r="K1614" s="0" t="n">
        <f aca="false">K1613+I1614*L1613</f>
        <v>17611.7899999998</v>
      </c>
      <c r="L1614" s="0" t="n">
        <f aca="false">INT(K1614*$O$1/B1614)*H1614</f>
        <v>17</v>
      </c>
      <c r="M1614" s="0" t="n">
        <f aca="false">ABS(L1614-L1613)</f>
        <v>0</v>
      </c>
      <c r="N1614" s="0" t="n">
        <f aca="false">COUNTIF(工作表2!$A$2:$A$248,A1614)</f>
        <v>0</v>
      </c>
      <c r="P1614" s="0" t="n">
        <f aca="false">D1614-IF(N1613=1,E1613,D1613)</f>
        <v>-3</v>
      </c>
      <c r="Q1614" s="0" t="n">
        <f aca="false">H1613*P1614</f>
        <v>-3</v>
      </c>
      <c r="R1614" s="0" t="n">
        <f aca="false">R1613+P1614*S1613</f>
        <v>627</v>
      </c>
      <c r="S1614" s="0" t="n">
        <f aca="false">INT(R1614*$O$1/IF(N1614=1,E1614,D1614))*H1614</f>
        <v>0</v>
      </c>
      <c r="T1614" s="0" t="n">
        <f aca="false">IF(N1614=1,ABS(S1614)+ABS(60),ABS(S1614-S1613))</f>
        <v>0</v>
      </c>
    </row>
    <row r="1615" customFormat="false" ht="15" hidden="false" customHeight="false" outlineLevel="0" collapsed="false">
      <c r="A1615" s="1" t="n">
        <v>38352</v>
      </c>
      <c r="B1615" s="2" t="n">
        <v>6139.69</v>
      </c>
      <c r="C1615" s="2" t="n">
        <v>84301</v>
      </c>
      <c r="D1615" s="2" t="n">
        <v>6188</v>
      </c>
      <c r="E1615" s="2" t="n">
        <v>6185</v>
      </c>
      <c r="F1615" s="2" t="n">
        <f aca="false">AVERAGE(B1556:B1615)</f>
        <v>5902.86633333333</v>
      </c>
      <c r="G1615" s="2" t="n">
        <f aca="false">AVERAGE(C1556:C1615)</f>
        <v>66654.9166666667</v>
      </c>
      <c r="H1615" s="2" t="n">
        <f aca="false">SIGN(C1615-G1615)</f>
        <v>1</v>
      </c>
      <c r="I1615" s="0" t="n">
        <f aca="false">B1615-B1614</f>
        <v>38.8299999999999</v>
      </c>
      <c r="J1615" s="0" t="n">
        <f aca="false">H1614*I1615</f>
        <v>38.8299999999999</v>
      </c>
      <c r="K1615" s="0" t="n">
        <f aca="false">K1614+I1615*L1614</f>
        <v>18271.8999999998</v>
      </c>
      <c r="L1615" s="0" t="n">
        <f aca="false">INT(K1615*$O$1/B1615)*H1615</f>
        <v>17</v>
      </c>
      <c r="M1615" s="0" t="n">
        <f aca="false">ABS(L1615-L1614)</f>
        <v>0</v>
      </c>
      <c r="N1615" s="0" t="n">
        <f aca="false">COUNTIF(工作表2!$A$2:$A$248,A1615)</f>
        <v>0</v>
      </c>
      <c r="P1615" s="0" t="n">
        <f aca="false">D1615-IF(N1614=1,E1614,D1614)</f>
        <v>73</v>
      </c>
      <c r="Q1615" s="0" t="n">
        <f aca="false">H1614*P1615</f>
        <v>73</v>
      </c>
      <c r="R1615" s="0" t="n">
        <f aca="false">R1614+P1615*S1614</f>
        <v>627</v>
      </c>
      <c r="S1615" s="0" t="n">
        <f aca="false">INT(R1615*$O$1/IF(N1615=1,E1615,D1615))*H1615</f>
        <v>0</v>
      </c>
      <c r="T1615" s="0" t="n">
        <f aca="false">IF(N1615=1,ABS(S1615)+ABS(60),ABS(S1615-S1614))</f>
        <v>0</v>
      </c>
    </row>
    <row r="1616" customFormat="false" ht="15" hidden="false" customHeight="false" outlineLevel="0" collapsed="false">
      <c r="A1616" s="1" t="n">
        <v>38355</v>
      </c>
      <c r="B1616" s="2" t="n">
        <v>6143.12</v>
      </c>
      <c r="C1616" s="2" t="n">
        <v>75158</v>
      </c>
      <c r="D1616" s="2" t="n">
        <v>6174</v>
      </c>
      <c r="E1616" s="2" t="n">
        <v>6177</v>
      </c>
      <c r="F1616" s="2" t="n">
        <f aca="false">AVERAGE(B1557:B1616)</f>
        <v>5903.549</v>
      </c>
      <c r="G1616" s="2" t="n">
        <f aca="false">AVERAGE(C1557:C1616)</f>
        <v>66328.3666666667</v>
      </c>
      <c r="H1616" s="2" t="n">
        <f aca="false">SIGN(C1616-G1616)</f>
        <v>1</v>
      </c>
      <c r="I1616" s="0" t="n">
        <f aca="false">B1616-B1615</f>
        <v>3.43000000000029</v>
      </c>
      <c r="J1616" s="0" t="n">
        <f aca="false">H1615*I1616</f>
        <v>3.43000000000029</v>
      </c>
      <c r="K1616" s="0" t="n">
        <f aca="false">K1615+I1616*L1615</f>
        <v>18330.2099999998</v>
      </c>
      <c r="L1616" s="0" t="n">
        <f aca="false">INT(K1616*$O$1/B1616)*H1616</f>
        <v>17</v>
      </c>
      <c r="M1616" s="0" t="n">
        <f aca="false">ABS(L1616-L1615)</f>
        <v>0</v>
      </c>
      <c r="N1616" s="0" t="n">
        <f aca="false">COUNTIF(工作表2!$A$2:$A$248,A1616)</f>
        <v>0</v>
      </c>
      <c r="P1616" s="0" t="n">
        <f aca="false">D1616-IF(N1615=1,E1615,D1615)</f>
        <v>-14</v>
      </c>
      <c r="Q1616" s="0" t="n">
        <f aca="false">H1615*P1616</f>
        <v>-14</v>
      </c>
      <c r="R1616" s="0" t="n">
        <f aca="false">R1615+P1616*S1615</f>
        <v>627</v>
      </c>
      <c r="S1616" s="0" t="n">
        <f aca="false">INT(R1616*$O$1/IF(N1616=1,E1616,D1616))*H1616</f>
        <v>0</v>
      </c>
      <c r="T1616" s="0" t="n">
        <f aca="false">IF(N1616=1,ABS(S1616)+ABS(60),ABS(S1616-S1615))</f>
        <v>0</v>
      </c>
    </row>
    <row r="1617" customFormat="false" ht="15" hidden="false" customHeight="false" outlineLevel="0" collapsed="false">
      <c r="A1617" s="1" t="n">
        <v>38356</v>
      </c>
      <c r="B1617" s="2" t="n">
        <v>6060.46</v>
      </c>
      <c r="C1617" s="2" t="n">
        <v>58340</v>
      </c>
      <c r="D1617" s="2" t="n">
        <v>6080</v>
      </c>
      <c r="E1617" s="2" t="n">
        <v>6083</v>
      </c>
      <c r="F1617" s="2" t="n">
        <f aca="false">AVERAGE(B1558:B1617)</f>
        <v>5903.06866666667</v>
      </c>
      <c r="G1617" s="2" t="n">
        <f aca="false">AVERAGE(C1558:C1617)</f>
        <v>65863.3</v>
      </c>
      <c r="H1617" s="2" t="n">
        <f aca="false">SIGN(C1617-G1617)</f>
        <v>-1</v>
      </c>
      <c r="I1617" s="0" t="n">
        <f aca="false">B1617-B1616</f>
        <v>-82.6599999999999</v>
      </c>
      <c r="J1617" s="0" t="n">
        <f aca="false">H1616*I1617</f>
        <v>-82.6599999999999</v>
      </c>
      <c r="K1617" s="0" t="n">
        <f aca="false">K1616+I1617*L1616</f>
        <v>16924.9899999998</v>
      </c>
      <c r="L1617" s="0" t="n">
        <f aca="false">INT(K1617*$O$1/B1617)*H1617</f>
        <v>-16</v>
      </c>
      <c r="M1617" s="0" t="n">
        <f aca="false">ABS(L1617-L1616)</f>
        <v>33</v>
      </c>
      <c r="N1617" s="0" t="n">
        <f aca="false">COUNTIF(工作表2!$A$2:$A$248,A1617)</f>
        <v>0</v>
      </c>
      <c r="P1617" s="0" t="n">
        <f aca="false">D1617-IF(N1616=1,E1616,D1616)</f>
        <v>-94</v>
      </c>
      <c r="Q1617" s="0" t="n">
        <f aca="false">H1616*P1617</f>
        <v>-94</v>
      </c>
      <c r="R1617" s="0" t="n">
        <f aca="false">R1616+P1617*S1616</f>
        <v>627</v>
      </c>
      <c r="S1617" s="0" t="n">
        <f aca="false">INT(R1617*$O$1/IF(N1617=1,E1617,D1617))*H1617</f>
        <v>-0</v>
      </c>
      <c r="T1617" s="0" t="n">
        <f aca="false">IF(N1617=1,ABS(S1617)+ABS(60),ABS(S1617-S1616))</f>
        <v>0</v>
      </c>
    </row>
    <row r="1618" customFormat="false" ht="15" hidden="false" customHeight="false" outlineLevel="0" collapsed="false">
      <c r="A1618" s="1" t="n">
        <v>38357</v>
      </c>
      <c r="B1618" s="2" t="n">
        <v>5988.37</v>
      </c>
      <c r="C1618" s="2" t="n">
        <v>51971</v>
      </c>
      <c r="D1618" s="2" t="n">
        <v>6013</v>
      </c>
      <c r="E1618" s="2" t="n">
        <v>6014</v>
      </c>
      <c r="F1618" s="2" t="n">
        <f aca="false">AVERAGE(B1559:B1618)</f>
        <v>5903.2155</v>
      </c>
      <c r="G1618" s="2" t="n">
        <f aca="false">AVERAGE(C1559:C1618)</f>
        <v>65075.4</v>
      </c>
      <c r="H1618" s="2" t="n">
        <f aca="false">SIGN(C1618-G1618)</f>
        <v>-1</v>
      </c>
      <c r="I1618" s="0" t="n">
        <f aca="false">B1618-B1617</f>
        <v>-72.0900000000002</v>
      </c>
      <c r="J1618" s="0" t="n">
        <f aca="false">H1617*I1618</f>
        <v>72.0900000000002</v>
      </c>
      <c r="K1618" s="0" t="n">
        <f aca="false">K1617+I1618*L1617</f>
        <v>18078.4299999998</v>
      </c>
      <c r="L1618" s="0" t="n">
        <f aca="false">INT(K1618*$O$1/B1618)*H1618</f>
        <v>-18</v>
      </c>
      <c r="M1618" s="0" t="n">
        <f aca="false">ABS(L1618-L1617)</f>
        <v>2</v>
      </c>
      <c r="N1618" s="0" t="n">
        <f aca="false">COUNTIF(工作表2!$A$2:$A$248,A1618)</f>
        <v>0</v>
      </c>
      <c r="P1618" s="0" t="n">
        <f aca="false">D1618-IF(N1617=1,E1617,D1617)</f>
        <v>-67</v>
      </c>
      <c r="Q1618" s="0" t="n">
        <f aca="false">H1617*P1618</f>
        <v>67</v>
      </c>
      <c r="R1618" s="0" t="n">
        <f aca="false">R1617+P1618*S1617</f>
        <v>627</v>
      </c>
      <c r="S1618" s="0" t="n">
        <f aca="false">INT(R1618*$O$1/IF(N1618=1,E1618,D1618))*H1618</f>
        <v>-0</v>
      </c>
      <c r="T1618" s="0" t="n">
        <f aca="false">IF(N1618=1,ABS(S1618)+ABS(60),ABS(S1618-S1617))</f>
        <v>0</v>
      </c>
    </row>
    <row r="1619" customFormat="false" ht="15" hidden="false" customHeight="false" outlineLevel="0" collapsed="false">
      <c r="A1619" s="1" t="n">
        <v>38358</v>
      </c>
      <c r="B1619" s="2" t="n">
        <v>5982.12</v>
      </c>
      <c r="C1619" s="2" t="n">
        <v>45042</v>
      </c>
      <c r="D1619" s="2" t="n">
        <v>6017</v>
      </c>
      <c r="E1619" s="2" t="n">
        <v>6033</v>
      </c>
      <c r="F1619" s="2" t="n">
        <f aca="false">AVERAGE(B1560:B1619)</f>
        <v>5903.533</v>
      </c>
      <c r="G1619" s="2" t="n">
        <f aca="false">AVERAGE(C1560:C1619)</f>
        <v>64598.6666666667</v>
      </c>
      <c r="H1619" s="2" t="n">
        <f aca="false">SIGN(C1619-G1619)</f>
        <v>-1</v>
      </c>
      <c r="I1619" s="0" t="n">
        <f aca="false">B1619-B1618</f>
        <v>-6.25</v>
      </c>
      <c r="J1619" s="0" t="n">
        <f aca="false">H1618*I1619</f>
        <v>6.25</v>
      </c>
      <c r="K1619" s="0" t="n">
        <f aca="false">K1618+I1619*L1618</f>
        <v>18190.9299999998</v>
      </c>
      <c r="L1619" s="0" t="n">
        <f aca="false">INT(K1619*$O$1/B1619)*H1619</f>
        <v>-18</v>
      </c>
      <c r="M1619" s="0" t="n">
        <f aca="false">ABS(L1619-L1618)</f>
        <v>0</v>
      </c>
      <c r="N1619" s="0" t="n">
        <f aca="false">COUNTIF(工作表2!$A$2:$A$248,A1619)</f>
        <v>0</v>
      </c>
      <c r="P1619" s="0" t="n">
        <f aca="false">D1619-IF(N1618=1,E1618,D1618)</f>
        <v>4</v>
      </c>
      <c r="Q1619" s="0" t="n">
        <f aca="false">H1618*P1619</f>
        <v>-4</v>
      </c>
      <c r="R1619" s="0" t="n">
        <f aca="false">R1618+P1619*S1618</f>
        <v>627</v>
      </c>
      <c r="S1619" s="0" t="n">
        <f aca="false">INT(R1619*$O$1/IF(N1619=1,E1619,D1619))*H1619</f>
        <v>-0</v>
      </c>
      <c r="T1619" s="0" t="n">
        <f aca="false">IF(N1619=1,ABS(S1619)+ABS(60),ABS(S1619-S1618))</f>
        <v>0</v>
      </c>
    </row>
    <row r="1620" customFormat="false" ht="15" hidden="false" customHeight="false" outlineLevel="0" collapsed="false">
      <c r="A1620" s="1" t="n">
        <v>38359</v>
      </c>
      <c r="B1620" s="2" t="n">
        <v>5935.99</v>
      </c>
      <c r="C1620" s="2" t="n">
        <v>57275</v>
      </c>
      <c r="D1620" s="2" t="n">
        <v>5965</v>
      </c>
      <c r="E1620" s="2" t="n">
        <v>5969</v>
      </c>
      <c r="F1620" s="2" t="n">
        <f aca="false">AVERAGE(B1561:B1620)</f>
        <v>5905.28166666667</v>
      </c>
      <c r="G1620" s="2" t="n">
        <f aca="false">AVERAGE(C1561:C1620)</f>
        <v>64191.1833333333</v>
      </c>
      <c r="H1620" s="2" t="n">
        <f aca="false">SIGN(C1620-G1620)</f>
        <v>-1</v>
      </c>
      <c r="I1620" s="0" t="n">
        <f aca="false">B1620-B1619</f>
        <v>-46.1300000000001</v>
      </c>
      <c r="J1620" s="0" t="n">
        <f aca="false">H1619*I1620</f>
        <v>46.1300000000001</v>
      </c>
      <c r="K1620" s="0" t="n">
        <f aca="false">K1619+I1620*L1619</f>
        <v>19021.2699999998</v>
      </c>
      <c r="L1620" s="0" t="n">
        <f aca="false">INT(K1620*$O$1/B1620)*H1620</f>
        <v>-19</v>
      </c>
      <c r="M1620" s="0" t="n">
        <f aca="false">ABS(L1620-L1619)</f>
        <v>1</v>
      </c>
      <c r="N1620" s="0" t="n">
        <f aca="false">COUNTIF(工作表2!$A$2:$A$248,A1620)</f>
        <v>0</v>
      </c>
      <c r="P1620" s="0" t="n">
        <f aca="false">D1620-IF(N1619=1,E1619,D1619)</f>
        <v>-52</v>
      </c>
      <c r="Q1620" s="0" t="n">
        <f aca="false">H1619*P1620</f>
        <v>52</v>
      </c>
      <c r="R1620" s="0" t="n">
        <f aca="false">R1619+P1620*S1619</f>
        <v>627</v>
      </c>
      <c r="S1620" s="0" t="n">
        <f aca="false">INT(R1620*$O$1/IF(N1620=1,E1620,D1620))*H1620</f>
        <v>-0</v>
      </c>
      <c r="T1620" s="0" t="n">
        <f aca="false">IF(N1620=1,ABS(S1620)+ABS(60),ABS(S1620-S1619))</f>
        <v>0</v>
      </c>
    </row>
    <row r="1621" customFormat="false" ht="15" hidden="false" customHeight="false" outlineLevel="0" collapsed="false">
      <c r="A1621" s="1" t="n">
        <v>38362</v>
      </c>
      <c r="B1621" s="2" t="n">
        <v>5942.85</v>
      </c>
      <c r="C1621" s="2" t="n">
        <v>44006</v>
      </c>
      <c r="D1621" s="2" t="n">
        <v>5987</v>
      </c>
      <c r="E1621" s="2" t="n">
        <v>5983</v>
      </c>
      <c r="F1621" s="2" t="n">
        <f aca="false">AVERAGE(B1562:B1621)</f>
        <v>5907.3155</v>
      </c>
      <c r="G1621" s="2" t="n">
        <f aca="false">AVERAGE(C1562:C1621)</f>
        <v>63699.8</v>
      </c>
      <c r="H1621" s="2" t="n">
        <f aca="false">SIGN(C1621-G1621)</f>
        <v>-1</v>
      </c>
      <c r="I1621" s="0" t="n">
        <f aca="false">B1621-B1620</f>
        <v>6.86000000000058</v>
      </c>
      <c r="J1621" s="0" t="n">
        <f aca="false">H1620*I1621</f>
        <v>-6.86000000000058</v>
      </c>
      <c r="K1621" s="0" t="n">
        <f aca="false">K1620+I1621*L1620</f>
        <v>18890.9299999998</v>
      </c>
      <c r="L1621" s="0" t="n">
        <f aca="false">INT(K1621*$O$1/B1621)*H1621</f>
        <v>-19</v>
      </c>
      <c r="M1621" s="0" t="n">
        <f aca="false">ABS(L1621-L1620)</f>
        <v>0</v>
      </c>
      <c r="N1621" s="0" t="n">
        <f aca="false">COUNTIF(工作表2!$A$2:$A$248,A1621)</f>
        <v>0</v>
      </c>
      <c r="P1621" s="0" t="n">
        <f aca="false">D1621-IF(N1620=1,E1620,D1620)</f>
        <v>22</v>
      </c>
      <c r="Q1621" s="0" t="n">
        <f aca="false">H1620*P1621</f>
        <v>-22</v>
      </c>
      <c r="R1621" s="0" t="n">
        <f aca="false">R1620+P1621*S1620</f>
        <v>627</v>
      </c>
      <c r="S1621" s="0" t="n">
        <f aca="false">INT(R1621*$O$1/IF(N1621=1,E1621,D1621))*H1621</f>
        <v>-0</v>
      </c>
      <c r="T1621" s="0" t="n">
        <f aca="false">IF(N1621=1,ABS(S1621)+ABS(60),ABS(S1621-S1620))</f>
        <v>0</v>
      </c>
    </row>
    <row r="1622" customFormat="false" ht="15" hidden="false" customHeight="false" outlineLevel="0" collapsed="false">
      <c r="A1622" s="1" t="n">
        <v>38363</v>
      </c>
      <c r="B1622" s="2" t="n">
        <v>5975.66</v>
      </c>
      <c r="C1622" s="2" t="n">
        <v>49216</v>
      </c>
      <c r="D1622" s="2" t="n">
        <v>6003</v>
      </c>
      <c r="E1622" s="2" t="n">
        <v>6012</v>
      </c>
      <c r="F1622" s="2" t="n">
        <f aca="false">AVERAGE(B1563:B1622)</f>
        <v>5910.70783333333</v>
      </c>
      <c r="G1622" s="2" t="n">
        <f aca="false">AVERAGE(C1563:C1622)</f>
        <v>63718.75</v>
      </c>
      <c r="H1622" s="2" t="n">
        <f aca="false">SIGN(C1622-G1622)</f>
        <v>-1</v>
      </c>
      <c r="I1622" s="0" t="n">
        <f aca="false">B1622-B1621</f>
        <v>32.8099999999995</v>
      </c>
      <c r="J1622" s="0" t="n">
        <f aca="false">H1621*I1622</f>
        <v>-32.8099999999995</v>
      </c>
      <c r="K1622" s="0" t="n">
        <f aca="false">K1621+I1622*L1621</f>
        <v>18267.5399999998</v>
      </c>
      <c r="L1622" s="0" t="n">
        <f aca="false">INT(K1622*$O$1/B1622)*H1622</f>
        <v>-18</v>
      </c>
      <c r="M1622" s="0" t="n">
        <f aca="false">ABS(L1622-L1621)</f>
        <v>1</v>
      </c>
      <c r="N1622" s="0" t="n">
        <f aca="false">COUNTIF(工作表2!$A$2:$A$248,A1622)</f>
        <v>0</v>
      </c>
      <c r="P1622" s="0" t="n">
        <f aca="false">D1622-IF(N1621=1,E1621,D1621)</f>
        <v>16</v>
      </c>
      <c r="Q1622" s="0" t="n">
        <f aca="false">H1621*P1622</f>
        <v>-16</v>
      </c>
      <c r="R1622" s="0" t="n">
        <f aca="false">R1621+P1622*S1621</f>
        <v>627</v>
      </c>
      <c r="S1622" s="0" t="n">
        <f aca="false">INT(R1622*$O$1/IF(N1622=1,E1622,D1622))*H1622</f>
        <v>-0</v>
      </c>
      <c r="T1622" s="0" t="n">
        <f aca="false">IF(N1622=1,ABS(S1622)+ABS(60),ABS(S1622-S1621))</f>
        <v>0</v>
      </c>
    </row>
    <row r="1623" customFormat="false" ht="15" hidden="false" customHeight="false" outlineLevel="0" collapsed="false">
      <c r="A1623" s="1" t="n">
        <v>38364</v>
      </c>
      <c r="B1623" s="2" t="n">
        <v>5879.08</v>
      </c>
      <c r="C1623" s="2" t="n">
        <v>51745</v>
      </c>
      <c r="D1623" s="2" t="n">
        <v>5901</v>
      </c>
      <c r="E1623" s="2" t="n">
        <v>5900</v>
      </c>
      <c r="F1623" s="2" t="n">
        <f aca="false">AVERAGE(B1564:B1623)</f>
        <v>5911.896</v>
      </c>
      <c r="G1623" s="2" t="n">
        <f aca="false">AVERAGE(C1564:C1623)</f>
        <v>63532.4833333333</v>
      </c>
      <c r="H1623" s="2" t="n">
        <f aca="false">SIGN(C1623-G1623)</f>
        <v>-1</v>
      </c>
      <c r="I1623" s="0" t="n">
        <f aca="false">B1623-B1622</f>
        <v>-96.5799999999999</v>
      </c>
      <c r="J1623" s="0" t="n">
        <f aca="false">H1622*I1623</f>
        <v>96.5799999999999</v>
      </c>
      <c r="K1623" s="0" t="n">
        <f aca="false">K1622+I1623*L1622</f>
        <v>20005.9799999998</v>
      </c>
      <c r="L1623" s="0" t="n">
        <f aca="false">INT(K1623*$O$1/B1623)*H1623</f>
        <v>-20</v>
      </c>
      <c r="M1623" s="0" t="n">
        <f aca="false">ABS(L1623-L1622)</f>
        <v>2</v>
      </c>
      <c r="N1623" s="0" t="n">
        <f aca="false">COUNTIF(工作表2!$A$2:$A$248,A1623)</f>
        <v>0</v>
      </c>
      <c r="P1623" s="0" t="n">
        <f aca="false">D1623-IF(N1622=1,E1622,D1622)</f>
        <v>-102</v>
      </c>
      <c r="Q1623" s="0" t="n">
        <f aca="false">H1622*P1623</f>
        <v>102</v>
      </c>
      <c r="R1623" s="0" t="n">
        <f aca="false">R1622+P1623*S1622</f>
        <v>627</v>
      </c>
      <c r="S1623" s="0" t="n">
        <f aca="false">INT(R1623*$O$1/IF(N1623=1,E1623,D1623))*H1623</f>
        <v>-0</v>
      </c>
      <c r="T1623" s="0" t="n">
        <f aca="false">IF(N1623=1,ABS(S1623)+ABS(60),ABS(S1623-S1622))</f>
        <v>0</v>
      </c>
    </row>
    <row r="1624" customFormat="false" ht="15" hidden="false" customHeight="false" outlineLevel="0" collapsed="false">
      <c r="A1624" s="1" t="n">
        <v>38365</v>
      </c>
      <c r="B1624" s="2" t="n">
        <v>5853.94</v>
      </c>
      <c r="C1624" s="2" t="n">
        <v>59881</v>
      </c>
      <c r="D1624" s="2" t="n">
        <v>5880</v>
      </c>
      <c r="E1624" s="2" t="n">
        <v>5880</v>
      </c>
      <c r="F1624" s="2" t="n">
        <f aca="false">AVERAGE(B1565:B1624)</f>
        <v>5912.98933333333</v>
      </c>
      <c r="G1624" s="2" t="n">
        <f aca="false">AVERAGE(C1565:C1624)</f>
        <v>63632.4166666667</v>
      </c>
      <c r="H1624" s="2" t="n">
        <f aca="false">SIGN(C1624-G1624)</f>
        <v>-1</v>
      </c>
      <c r="I1624" s="0" t="n">
        <f aca="false">B1624-B1623</f>
        <v>-25.1400000000003</v>
      </c>
      <c r="J1624" s="0" t="n">
        <f aca="false">H1623*I1624</f>
        <v>25.1400000000003</v>
      </c>
      <c r="K1624" s="0" t="n">
        <f aca="false">K1623+I1624*L1623</f>
        <v>20508.7799999998</v>
      </c>
      <c r="L1624" s="0" t="n">
        <f aca="false">INT(K1624*$O$1/B1624)*H1624</f>
        <v>-21</v>
      </c>
      <c r="M1624" s="0" t="n">
        <f aca="false">ABS(L1624-L1623)</f>
        <v>1</v>
      </c>
      <c r="N1624" s="0" t="n">
        <f aca="false">COUNTIF(工作表2!$A$2:$A$248,A1624)</f>
        <v>0</v>
      </c>
      <c r="P1624" s="0" t="n">
        <f aca="false">D1624-IF(N1623=1,E1623,D1623)</f>
        <v>-21</v>
      </c>
      <c r="Q1624" s="0" t="n">
        <f aca="false">H1623*P1624</f>
        <v>21</v>
      </c>
      <c r="R1624" s="0" t="n">
        <f aca="false">R1623+P1624*S1623</f>
        <v>627</v>
      </c>
      <c r="S1624" s="0" t="n">
        <f aca="false">INT(R1624*$O$1/IF(N1624=1,E1624,D1624))*H1624</f>
        <v>-0</v>
      </c>
      <c r="T1624" s="0" t="n">
        <f aca="false">IF(N1624=1,ABS(S1624)+ABS(60),ABS(S1624-S1623))</f>
        <v>0</v>
      </c>
    </row>
    <row r="1625" customFormat="false" ht="15" hidden="false" customHeight="false" outlineLevel="0" collapsed="false">
      <c r="A1625" s="1" t="n">
        <v>38366</v>
      </c>
      <c r="B1625" s="2" t="n">
        <v>5889.52</v>
      </c>
      <c r="C1625" s="2" t="n">
        <v>56850</v>
      </c>
      <c r="D1625" s="2" t="n">
        <v>5893</v>
      </c>
      <c r="E1625" s="2" t="n">
        <v>5897</v>
      </c>
      <c r="F1625" s="2" t="n">
        <f aca="false">AVERAGE(B1566:B1625)</f>
        <v>5914.52733333333</v>
      </c>
      <c r="G1625" s="2" t="n">
        <f aca="false">AVERAGE(C1566:C1625)</f>
        <v>63288.4166666667</v>
      </c>
      <c r="H1625" s="2" t="n">
        <f aca="false">SIGN(C1625-G1625)</f>
        <v>-1</v>
      </c>
      <c r="I1625" s="0" t="n">
        <f aca="false">B1625-B1624</f>
        <v>35.5800000000008</v>
      </c>
      <c r="J1625" s="0" t="n">
        <f aca="false">H1624*I1625</f>
        <v>-35.5800000000008</v>
      </c>
      <c r="K1625" s="0" t="n">
        <f aca="false">K1624+I1625*L1624</f>
        <v>19761.5999999998</v>
      </c>
      <c r="L1625" s="0" t="n">
        <f aca="false">INT(K1625*$O$1/B1625)*H1625</f>
        <v>-20</v>
      </c>
      <c r="M1625" s="0" t="n">
        <f aca="false">ABS(L1625-L1624)</f>
        <v>1</v>
      </c>
      <c r="N1625" s="0" t="n">
        <f aca="false">COUNTIF(工作表2!$A$2:$A$248,A1625)</f>
        <v>0</v>
      </c>
      <c r="P1625" s="0" t="n">
        <f aca="false">D1625-IF(N1624=1,E1624,D1624)</f>
        <v>13</v>
      </c>
      <c r="Q1625" s="0" t="n">
        <f aca="false">H1624*P1625</f>
        <v>-13</v>
      </c>
      <c r="R1625" s="0" t="n">
        <f aca="false">R1624+P1625*S1624</f>
        <v>627</v>
      </c>
      <c r="S1625" s="0" t="n">
        <f aca="false">INT(R1625*$O$1/IF(N1625=1,E1625,D1625))*H1625</f>
        <v>-0</v>
      </c>
      <c r="T1625" s="0" t="n">
        <f aca="false">IF(N1625=1,ABS(S1625)+ABS(60),ABS(S1625-S1624))</f>
        <v>0</v>
      </c>
    </row>
    <row r="1626" customFormat="false" ht="15" hidden="false" customHeight="false" outlineLevel="0" collapsed="false">
      <c r="A1626" s="1" t="n">
        <v>38369</v>
      </c>
      <c r="B1626" s="2" t="n">
        <v>5945.27</v>
      </c>
      <c r="C1626" s="2" t="n">
        <v>59126</v>
      </c>
      <c r="D1626" s="2" t="n">
        <v>5954</v>
      </c>
      <c r="E1626" s="2" t="n">
        <v>5965</v>
      </c>
      <c r="F1626" s="2" t="n">
        <f aca="false">AVERAGE(B1567:B1626)</f>
        <v>5917.37066666667</v>
      </c>
      <c r="G1626" s="2" t="n">
        <f aca="false">AVERAGE(C1567:C1626)</f>
        <v>63249.3</v>
      </c>
      <c r="H1626" s="2" t="n">
        <f aca="false">SIGN(C1626-G1626)</f>
        <v>-1</v>
      </c>
      <c r="I1626" s="0" t="n">
        <f aca="false">B1626-B1625</f>
        <v>55.75</v>
      </c>
      <c r="J1626" s="0" t="n">
        <f aca="false">H1625*I1626</f>
        <v>-55.75</v>
      </c>
      <c r="K1626" s="0" t="n">
        <f aca="false">K1625+I1626*L1625</f>
        <v>18646.5999999998</v>
      </c>
      <c r="L1626" s="0" t="n">
        <f aca="false">INT(K1626*$O$1/B1626)*H1626</f>
        <v>-18</v>
      </c>
      <c r="M1626" s="0" t="n">
        <f aca="false">ABS(L1626-L1625)</f>
        <v>2</v>
      </c>
      <c r="N1626" s="0" t="n">
        <f aca="false">COUNTIF(工作表2!$A$2:$A$248,A1626)</f>
        <v>0</v>
      </c>
      <c r="P1626" s="0" t="n">
        <f aca="false">D1626-IF(N1625=1,E1625,D1625)</f>
        <v>61</v>
      </c>
      <c r="Q1626" s="0" t="n">
        <f aca="false">H1625*P1626</f>
        <v>-61</v>
      </c>
      <c r="R1626" s="0" t="n">
        <f aca="false">R1625+P1626*S1625</f>
        <v>627</v>
      </c>
      <c r="S1626" s="0" t="n">
        <f aca="false">INT(R1626*$O$1/IF(N1626=1,E1626,D1626))*H1626</f>
        <v>-0</v>
      </c>
      <c r="T1626" s="0" t="n">
        <f aca="false">IF(N1626=1,ABS(S1626)+ABS(60),ABS(S1626-S1625))</f>
        <v>0</v>
      </c>
    </row>
    <row r="1627" customFormat="false" ht="15" hidden="false" customHeight="false" outlineLevel="0" collapsed="false">
      <c r="A1627" s="1" t="n">
        <v>38370</v>
      </c>
      <c r="B1627" s="2" t="n">
        <v>5933.57</v>
      </c>
      <c r="C1627" s="2" t="n">
        <v>44532</v>
      </c>
      <c r="D1627" s="2" t="n">
        <v>5945</v>
      </c>
      <c r="E1627" s="2" t="n">
        <v>5957</v>
      </c>
      <c r="F1627" s="2" t="n">
        <f aca="false">AVERAGE(B1568:B1627)</f>
        <v>5921.88216666667</v>
      </c>
      <c r="G1627" s="2" t="n">
        <f aca="false">AVERAGE(C1568:C1627)</f>
        <v>63055.1666666667</v>
      </c>
      <c r="H1627" s="2" t="n">
        <f aca="false">SIGN(C1627-G1627)</f>
        <v>-1</v>
      </c>
      <c r="I1627" s="0" t="n">
        <f aca="false">B1627-B1626</f>
        <v>-11.7000000000007</v>
      </c>
      <c r="J1627" s="0" t="n">
        <f aca="false">H1626*I1627</f>
        <v>11.7000000000007</v>
      </c>
      <c r="K1627" s="0" t="n">
        <f aca="false">K1626+I1627*L1626</f>
        <v>18857.1999999998</v>
      </c>
      <c r="L1627" s="0" t="n">
        <f aca="false">INT(K1627*$O$1/B1627)*H1627</f>
        <v>-19</v>
      </c>
      <c r="M1627" s="0" t="n">
        <f aca="false">ABS(L1627-L1626)</f>
        <v>1</v>
      </c>
      <c r="N1627" s="0" t="n">
        <f aca="false">COUNTIF(工作表2!$A$2:$A$248,A1627)</f>
        <v>0</v>
      </c>
      <c r="P1627" s="0" t="n">
        <f aca="false">D1627-IF(N1626=1,E1626,D1626)</f>
        <v>-9</v>
      </c>
      <c r="Q1627" s="0" t="n">
        <f aca="false">H1626*P1627</f>
        <v>9</v>
      </c>
      <c r="R1627" s="0" t="n">
        <f aca="false">R1626+P1627*S1626</f>
        <v>627</v>
      </c>
      <c r="S1627" s="0" t="n">
        <f aca="false">INT(R1627*$O$1/IF(N1627=1,E1627,D1627))*H1627</f>
        <v>-0</v>
      </c>
      <c r="T1627" s="0" t="n">
        <f aca="false">IF(N1627=1,ABS(S1627)+ABS(60),ABS(S1627-S1626))</f>
        <v>0</v>
      </c>
    </row>
    <row r="1628" customFormat="false" ht="15" hidden="false" customHeight="false" outlineLevel="0" collapsed="false">
      <c r="A1628" s="1" t="n">
        <v>38371</v>
      </c>
      <c r="B1628" s="2" t="n">
        <v>5895.35</v>
      </c>
      <c r="C1628" s="2" t="n">
        <v>50322</v>
      </c>
      <c r="D1628" s="2" t="n">
        <v>5885</v>
      </c>
      <c r="E1628" s="2" t="n">
        <v>5904</v>
      </c>
      <c r="F1628" s="2" t="n">
        <f aca="false">AVERAGE(B1569:B1628)</f>
        <v>5925.95516666667</v>
      </c>
      <c r="G1628" s="2" t="n">
        <f aca="false">AVERAGE(C1569:C1628)</f>
        <v>62990.8833333333</v>
      </c>
      <c r="H1628" s="2" t="n">
        <f aca="false">SIGN(C1628-G1628)</f>
        <v>-1</v>
      </c>
      <c r="I1628" s="0" t="n">
        <f aca="false">B1628-B1627</f>
        <v>-38.2199999999993</v>
      </c>
      <c r="J1628" s="0" t="n">
        <f aca="false">H1627*I1628</f>
        <v>38.2199999999993</v>
      </c>
      <c r="K1628" s="0" t="n">
        <f aca="false">K1627+I1628*L1627</f>
        <v>19583.3799999998</v>
      </c>
      <c r="L1628" s="0" t="n">
        <f aca="false">INT(K1628*$O$1/B1628)*H1628</f>
        <v>-19</v>
      </c>
      <c r="M1628" s="0" t="n">
        <f aca="false">ABS(L1628-L1627)</f>
        <v>0</v>
      </c>
      <c r="N1628" s="0" t="n">
        <f aca="false">COUNTIF(工作表2!$A$2:$A$248,A1628)</f>
        <v>1</v>
      </c>
      <c r="P1628" s="0" t="n">
        <f aca="false">D1628-IF(N1627=1,E1627,D1627)</f>
        <v>-60</v>
      </c>
      <c r="Q1628" s="0" t="n">
        <f aca="false">H1627*P1628</f>
        <v>60</v>
      </c>
      <c r="R1628" s="0" t="n">
        <f aca="false">R1627+P1628*S1627</f>
        <v>627</v>
      </c>
      <c r="S1628" s="0" t="n">
        <f aca="false">INT(R1628*$O$1/IF(N1628=1,E1628,D1628))*H1628</f>
        <v>-0</v>
      </c>
      <c r="T1628" s="0" t="n">
        <f aca="false">IF(N1628=1,ABS(S1628)+ABS(60),ABS(S1628-S1627))</f>
        <v>60</v>
      </c>
    </row>
    <row r="1629" customFormat="false" ht="15" hidden="false" customHeight="false" outlineLevel="0" collapsed="false">
      <c r="A1629" s="1" t="n">
        <v>38372</v>
      </c>
      <c r="B1629" s="2" t="n">
        <v>5888.1</v>
      </c>
      <c r="C1629" s="2" t="n">
        <v>64480</v>
      </c>
      <c r="D1629" s="2" t="n">
        <v>5879</v>
      </c>
      <c r="E1629" s="2" t="n">
        <v>5871</v>
      </c>
      <c r="F1629" s="2" t="n">
        <f aca="false">AVERAGE(B1570:B1629)</f>
        <v>5929.16416666667</v>
      </c>
      <c r="G1629" s="2" t="n">
        <f aca="false">AVERAGE(C1570:C1629)</f>
        <v>62861.0833333333</v>
      </c>
      <c r="H1629" s="2" t="n">
        <f aca="false">SIGN(C1629-G1629)</f>
        <v>1</v>
      </c>
      <c r="I1629" s="0" t="n">
        <f aca="false">B1629-B1628</f>
        <v>-7.25</v>
      </c>
      <c r="J1629" s="0" t="n">
        <f aca="false">H1628*I1629</f>
        <v>7.25</v>
      </c>
      <c r="K1629" s="0" t="n">
        <f aca="false">K1628+I1629*L1628</f>
        <v>19721.1299999998</v>
      </c>
      <c r="L1629" s="0" t="n">
        <f aca="false">INT(K1629*$O$1/B1629)*H1629</f>
        <v>20</v>
      </c>
      <c r="M1629" s="0" t="n">
        <f aca="false">ABS(L1629-L1628)</f>
        <v>39</v>
      </c>
      <c r="N1629" s="0" t="n">
        <f aca="false">COUNTIF(工作表2!$A$2:$A$248,A1629)</f>
        <v>0</v>
      </c>
      <c r="P1629" s="0" t="n">
        <f aca="false">D1629-IF(N1628=1,E1628,D1628)</f>
        <v>-25</v>
      </c>
      <c r="Q1629" s="0" t="n">
        <f aca="false">H1628*P1629</f>
        <v>25</v>
      </c>
      <c r="R1629" s="0" t="n">
        <f aca="false">R1628+P1629*S1628</f>
        <v>627</v>
      </c>
      <c r="S1629" s="0" t="n">
        <f aca="false">INT(R1629*$O$1/IF(N1629=1,E1629,D1629))*H1629</f>
        <v>0</v>
      </c>
      <c r="T1629" s="0" t="n">
        <f aca="false">IF(N1629=1,ABS(S1629)+ABS(60),ABS(S1629-S1628))</f>
        <v>0</v>
      </c>
    </row>
    <row r="1630" customFormat="false" ht="15" hidden="false" customHeight="false" outlineLevel="0" collapsed="false">
      <c r="A1630" s="1" t="n">
        <v>38373</v>
      </c>
      <c r="B1630" s="2" t="n">
        <v>5848.91</v>
      </c>
      <c r="C1630" s="2" t="n">
        <v>46079</v>
      </c>
      <c r="D1630" s="2" t="n">
        <v>5869</v>
      </c>
      <c r="E1630" s="2" t="n">
        <v>5860</v>
      </c>
      <c r="F1630" s="2" t="n">
        <f aca="false">AVERAGE(B1571:B1630)</f>
        <v>5931.54716666667</v>
      </c>
      <c r="G1630" s="2" t="n">
        <f aca="false">AVERAGE(C1571:C1630)</f>
        <v>62552.4666666667</v>
      </c>
      <c r="H1630" s="2" t="n">
        <f aca="false">SIGN(C1630-G1630)</f>
        <v>-1</v>
      </c>
      <c r="I1630" s="0" t="n">
        <f aca="false">B1630-B1629</f>
        <v>-39.1900000000005</v>
      </c>
      <c r="J1630" s="0" t="n">
        <f aca="false">H1629*I1630</f>
        <v>-39.1900000000005</v>
      </c>
      <c r="K1630" s="0" t="n">
        <f aca="false">K1629+I1630*L1629</f>
        <v>18937.3299999997</v>
      </c>
      <c r="L1630" s="0" t="n">
        <f aca="false">INT(K1630*$O$1/B1630)*H1630</f>
        <v>-19</v>
      </c>
      <c r="M1630" s="0" t="n">
        <f aca="false">ABS(L1630-L1629)</f>
        <v>39</v>
      </c>
      <c r="N1630" s="0" t="n">
        <f aca="false">COUNTIF(工作表2!$A$2:$A$248,A1630)</f>
        <v>0</v>
      </c>
      <c r="P1630" s="0" t="n">
        <f aca="false">D1630-IF(N1629=1,E1629,D1629)</f>
        <v>-10</v>
      </c>
      <c r="Q1630" s="0" t="n">
        <f aca="false">H1629*P1630</f>
        <v>-10</v>
      </c>
      <c r="R1630" s="0" t="n">
        <f aca="false">R1629+P1630*S1629</f>
        <v>627</v>
      </c>
      <c r="S1630" s="0" t="n">
        <f aca="false">INT(R1630*$O$1/IF(N1630=1,E1630,D1630))*H1630</f>
        <v>-0</v>
      </c>
      <c r="T1630" s="0" t="n">
        <f aca="false">IF(N1630=1,ABS(S1630)+ABS(60),ABS(S1630-S1629))</f>
        <v>0</v>
      </c>
    </row>
    <row r="1631" customFormat="false" ht="15" hidden="false" customHeight="false" outlineLevel="0" collapsed="false">
      <c r="A1631" s="1" t="n">
        <v>38376</v>
      </c>
      <c r="B1631" s="2" t="n">
        <v>5771.48</v>
      </c>
      <c r="C1631" s="2" t="n">
        <v>47071</v>
      </c>
      <c r="D1631" s="2" t="n">
        <v>5805</v>
      </c>
      <c r="E1631" s="2" t="n">
        <v>5805</v>
      </c>
      <c r="F1631" s="2" t="n">
        <f aca="false">AVERAGE(B1572:B1631)</f>
        <v>5933.469</v>
      </c>
      <c r="G1631" s="2" t="n">
        <f aca="false">AVERAGE(C1572:C1631)</f>
        <v>62461.9666666667</v>
      </c>
      <c r="H1631" s="2" t="n">
        <f aca="false">SIGN(C1631-G1631)</f>
        <v>-1</v>
      </c>
      <c r="I1631" s="0" t="n">
        <f aca="false">B1631-B1630</f>
        <v>-77.4300000000003</v>
      </c>
      <c r="J1631" s="0" t="n">
        <f aca="false">H1630*I1631</f>
        <v>77.4300000000003</v>
      </c>
      <c r="K1631" s="0" t="n">
        <f aca="false">K1630+I1631*L1630</f>
        <v>20408.4999999998</v>
      </c>
      <c r="L1631" s="0" t="n">
        <f aca="false">INT(K1631*$O$1/B1631)*H1631</f>
        <v>-21</v>
      </c>
      <c r="M1631" s="0" t="n">
        <f aca="false">ABS(L1631-L1630)</f>
        <v>2</v>
      </c>
      <c r="N1631" s="0" t="n">
        <f aca="false">COUNTIF(工作表2!$A$2:$A$248,A1631)</f>
        <v>0</v>
      </c>
      <c r="P1631" s="0" t="n">
        <f aca="false">D1631-IF(N1630=1,E1630,D1630)</f>
        <v>-64</v>
      </c>
      <c r="Q1631" s="0" t="n">
        <f aca="false">H1630*P1631</f>
        <v>64</v>
      </c>
      <c r="R1631" s="0" t="n">
        <f aca="false">R1630+P1631*S1630</f>
        <v>627</v>
      </c>
      <c r="S1631" s="0" t="n">
        <f aca="false">INT(R1631*$O$1/IF(N1631=1,E1631,D1631))*H1631</f>
        <v>-0</v>
      </c>
      <c r="T1631" s="0" t="n">
        <f aca="false">IF(N1631=1,ABS(S1631)+ABS(60),ABS(S1631-S1630))</f>
        <v>0</v>
      </c>
    </row>
    <row r="1632" customFormat="false" ht="15" hidden="false" customHeight="false" outlineLevel="0" collapsed="false">
      <c r="A1632" s="1" t="n">
        <v>38377</v>
      </c>
      <c r="B1632" s="2" t="n">
        <v>5782.75</v>
      </c>
      <c r="C1632" s="2" t="n">
        <v>47210</v>
      </c>
      <c r="D1632" s="2" t="n">
        <v>5810</v>
      </c>
      <c r="E1632" s="2" t="n">
        <v>5815</v>
      </c>
      <c r="F1632" s="2" t="n">
        <f aca="false">AVERAGE(B1573:B1632)</f>
        <v>5933.85466666667</v>
      </c>
      <c r="G1632" s="2" t="n">
        <f aca="false">AVERAGE(C1573:C1632)</f>
        <v>62301.1</v>
      </c>
      <c r="H1632" s="2" t="n">
        <f aca="false">SIGN(C1632-G1632)</f>
        <v>-1</v>
      </c>
      <c r="I1632" s="0" t="n">
        <f aca="false">B1632-B1631</f>
        <v>11.2700000000004</v>
      </c>
      <c r="J1632" s="0" t="n">
        <f aca="false">H1631*I1632</f>
        <v>-11.2700000000004</v>
      </c>
      <c r="K1632" s="0" t="n">
        <f aca="false">K1631+I1632*L1631</f>
        <v>20171.8299999997</v>
      </c>
      <c r="L1632" s="0" t="n">
        <f aca="false">INT(K1632*$O$1/B1632)*H1632</f>
        <v>-20</v>
      </c>
      <c r="M1632" s="0" t="n">
        <f aca="false">ABS(L1632-L1631)</f>
        <v>1</v>
      </c>
      <c r="N1632" s="0" t="n">
        <f aca="false">COUNTIF(工作表2!$A$2:$A$248,A1632)</f>
        <v>0</v>
      </c>
      <c r="P1632" s="0" t="n">
        <f aca="false">D1632-IF(N1631=1,E1631,D1631)</f>
        <v>5</v>
      </c>
      <c r="Q1632" s="0" t="n">
        <f aca="false">H1631*P1632</f>
        <v>-5</v>
      </c>
      <c r="R1632" s="0" t="n">
        <f aca="false">R1631+P1632*S1631</f>
        <v>627</v>
      </c>
      <c r="S1632" s="0" t="n">
        <f aca="false">INT(R1632*$O$1/IF(N1632=1,E1632,D1632))*H1632</f>
        <v>-0</v>
      </c>
      <c r="T1632" s="0" t="n">
        <f aca="false">IF(N1632=1,ABS(S1632)+ABS(60),ABS(S1632-S1631))</f>
        <v>0</v>
      </c>
    </row>
    <row r="1633" customFormat="false" ht="15" hidden="false" customHeight="false" outlineLevel="0" collapsed="false">
      <c r="A1633" s="1" t="n">
        <v>38378</v>
      </c>
      <c r="B1633" s="2" t="n">
        <v>5835.37</v>
      </c>
      <c r="C1633" s="2" t="n">
        <v>45169</v>
      </c>
      <c r="D1633" s="2" t="n">
        <v>5840</v>
      </c>
      <c r="E1633" s="2" t="n">
        <v>5845</v>
      </c>
      <c r="F1633" s="2" t="n">
        <f aca="false">AVERAGE(B1574:B1633)</f>
        <v>5933.39666666667</v>
      </c>
      <c r="G1633" s="2" t="n">
        <f aca="false">AVERAGE(C1574:C1633)</f>
        <v>61675.0833333333</v>
      </c>
      <c r="H1633" s="2" t="n">
        <f aca="false">SIGN(C1633-G1633)</f>
        <v>-1</v>
      </c>
      <c r="I1633" s="0" t="n">
        <f aca="false">B1633-B1632</f>
        <v>52.6199999999999</v>
      </c>
      <c r="J1633" s="0" t="n">
        <f aca="false">H1632*I1633</f>
        <v>-52.6199999999999</v>
      </c>
      <c r="K1633" s="0" t="n">
        <f aca="false">K1632+I1633*L1632</f>
        <v>19119.4299999997</v>
      </c>
      <c r="L1633" s="0" t="n">
        <f aca="false">INT(K1633*$O$1/B1633)*H1633</f>
        <v>-19</v>
      </c>
      <c r="M1633" s="0" t="n">
        <f aca="false">ABS(L1633-L1632)</f>
        <v>1</v>
      </c>
      <c r="N1633" s="0" t="n">
        <f aca="false">COUNTIF(工作表2!$A$2:$A$248,A1633)</f>
        <v>0</v>
      </c>
      <c r="P1633" s="0" t="n">
        <f aca="false">D1633-IF(N1632=1,E1632,D1632)</f>
        <v>30</v>
      </c>
      <c r="Q1633" s="0" t="n">
        <f aca="false">H1632*P1633</f>
        <v>-30</v>
      </c>
      <c r="R1633" s="0" t="n">
        <f aca="false">R1632+P1633*S1632</f>
        <v>627</v>
      </c>
      <c r="S1633" s="0" t="n">
        <f aca="false">INT(R1633*$O$1/IF(N1633=1,E1633,D1633))*H1633</f>
        <v>-0</v>
      </c>
      <c r="T1633" s="0" t="n">
        <f aca="false">IF(N1633=1,ABS(S1633)+ABS(60),ABS(S1633-S1632))</f>
        <v>0</v>
      </c>
    </row>
    <row r="1634" customFormat="false" ht="15" hidden="false" customHeight="false" outlineLevel="0" collapsed="false">
      <c r="A1634" s="1" t="n">
        <v>38379</v>
      </c>
      <c r="B1634" s="2" t="n">
        <v>5842.76</v>
      </c>
      <c r="C1634" s="2" t="n">
        <v>48011</v>
      </c>
      <c r="D1634" s="2" t="n">
        <v>5834</v>
      </c>
      <c r="E1634" s="2" t="n">
        <v>5833</v>
      </c>
      <c r="F1634" s="2" t="n">
        <f aca="false">AVERAGE(B1575:B1634)</f>
        <v>5933.09716666666</v>
      </c>
      <c r="G1634" s="2" t="n">
        <f aca="false">AVERAGE(C1575:C1634)</f>
        <v>61241.6166666667</v>
      </c>
      <c r="H1634" s="2" t="n">
        <f aca="false">SIGN(C1634-G1634)</f>
        <v>-1</v>
      </c>
      <c r="I1634" s="0" t="n">
        <f aca="false">B1634-B1633</f>
        <v>7.39000000000033</v>
      </c>
      <c r="J1634" s="0" t="n">
        <f aca="false">H1633*I1634</f>
        <v>-7.39000000000033</v>
      </c>
      <c r="K1634" s="0" t="n">
        <f aca="false">K1633+I1634*L1633</f>
        <v>18979.0199999997</v>
      </c>
      <c r="L1634" s="0" t="n">
        <f aca="false">INT(K1634*$O$1/B1634)*H1634</f>
        <v>-19</v>
      </c>
      <c r="M1634" s="0" t="n">
        <f aca="false">ABS(L1634-L1633)</f>
        <v>0</v>
      </c>
      <c r="N1634" s="0" t="n">
        <f aca="false">COUNTIF(工作表2!$A$2:$A$248,A1634)</f>
        <v>0</v>
      </c>
      <c r="P1634" s="0" t="n">
        <f aca="false">D1634-IF(N1633=1,E1633,D1633)</f>
        <v>-6</v>
      </c>
      <c r="Q1634" s="0" t="n">
        <f aca="false">H1633*P1634</f>
        <v>6</v>
      </c>
      <c r="R1634" s="0" t="n">
        <f aca="false">R1633+P1634*S1633</f>
        <v>627</v>
      </c>
      <c r="S1634" s="0" t="n">
        <f aca="false">INT(R1634*$O$1/IF(N1634=1,E1634,D1634))*H1634</f>
        <v>-0</v>
      </c>
      <c r="T1634" s="0" t="n">
        <f aca="false">IF(N1634=1,ABS(S1634)+ABS(60),ABS(S1634-S1633))</f>
        <v>0</v>
      </c>
    </row>
    <row r="1635" customFormat="false" ht="15" hidden="false" customHeight="false" outlineLevel="0" collapsed="false">
      <c r="A1635" s="1" t="n">
        <v>38380</v>
      </c>
      <c r="B1635" s="2" t="n">
        <v>5879.93</v>
      </c>
      <c r="C1635" s="2" t="n">
        <v>63584</v>
      </c>
      <c r="D1635" s="2" t="n">
        <v>5874</v>
      </c>
      <c r="E1635" s="2" t="n">
        <v>5885</v>
      </c>
      <c r="F1635" s="2" t="n">
        <f aca="false">AVERAGE(B1576:B1635)</f>
        <v>5932.24083333333</v>
      </c>
      <c r="G1635" s="2" t="n">
        <f aca="false">AVERAGE(C1576:C1635)</f>
        <v>60666.75</v>
      </c>
      <c r="H1635" s="2" t="n">
        <f aca="false">SIGN(C1635-G1635)</f>
        <v>1</v>
      </c>
      <c r="I1635" s="0" t="n">
        <f aca="false">B1635-B1634</f>
        <v>37.1700000000001</v>
      </c>
      <c r="J1635" s="0" t="n">
        <f aca="false">H1634*I1635</f>
        <v>-37.1700000000001</v>
      </c>
      <c r="K1635" s="0" t="n">
        <f aca="false">K1634+I1635*L1634</f>
        <v>18272.7899999997</v>
      </c>
      <c r="L1635" s="0" t="n">
        <f aca="false">INT(K1635*$O$1/B1635)*H1635</f>
        <v>18</v>
      </c>
      <c r="M1635" s="0" t="n">
        <f aca="false">ABS(L1635-L1634)</f>
        <v>37</v>
      </c>
      <c r="N1635" s="0" t="n">
        <f aca="false">COUNTIF(工作表2!$A$2:$A$248,A1635)</f>
        <v>0</v>
      </c>
      <c r="P1635" s="0" t="n">
        <f aca="false">D1635-IF(N1634=1,E1634,D1634)</f>
        <v>40</v>
      </c>
      <c r="Q1635" s="0" t="n">
        <f aca="false">H1634*P1635</f>
        <v>-40</v>
      </c>
      <c r="R1635" s="0" t="n">
        <f aca="false">R1634+P1635*S1634</f>
        <v>627</v>
      </c>
      <c r="S1635" s="0" t="n">
        <f aca="false">INT(R1635*$O$1/IF(N1635=1,E1635,D1635))*H1635</f>
        <v>0</v>
      </c>
      <c r="T1635" s="0" t="n">
        <f aca="false">IF(N1635=1,ABS(S1635)+ABS(60),ABS(S1635-S1634))</f>
        <v>0</v>
      </c>
    </row>
    <row r="1636" customFormat="false" ht="15" hidden="false" customHeight="false" outlineLevel="0" collapsed="false">
      <c r="A1636" s="1" t="n">
        <v>38383</v>
      </c>
      <c r="B1636" s="2" t="n">
        <v>5994.23</v>
      </c>
      <c r="C1636" s="2" t="n">
        <v>99737</v>
      </c>
      <c r="D1636" s="2" t="n">
        <v>5982</v>
      </c>
      <c r="E1636" s="2" t="n">
        <v>5988</v>
      </c>
      <c r="F1636" s="2" t="n">
        <f aca="false">AVERAGE(B1577:B1636)</f>
        <v>5933.187</v>
      </c>
      <c r="G1636" s="2" t="n">
        <f aca="false">AVERAGE(C1577:C1636)</f>
        <v>61269.4166666667</v>
      </c>
      <c r="H1636" s="2" t="n">
        <f aca="false">SIGN(C1636-G1636)</f>
        <v>1</v>
      </c>
      <c r="I1636" s="0" t="n">
        <f aca="false">B1636-B1635</f>
        <v>114.299999999999</v>
      </c>
      <c r="J1636" s="0" t="n">
        <f aca="false">H1635*I1636</f>
        <v>114.299999999999</v>
      </c>
      <c r="K1636" s="0" t="n">
        <f aca="false">K1635+I1636*L1635</f>
        <v>20330.1899999997</v>
      </c>
      <c r="L1636" s="0" t="n">
        <f aca="false">INT(K1636*$O$1/B1636)*H1636</f>
        <v>20</v>
      </c>
      <c r="M1636" s="0" t="n">
        <f aca="false">ABS(L1636-L1635)</f>
        <v>2</v>
      </c>
      <c r="N1636" s="0" t="n">
        <f aca="false">COUNTIF(工作表2!$A$2:$A$248,A1636)</f>
        <v>0</v>
      </c>
      <c r="P1636" s="0" t="n">
        <f aca="false">D1636-IF(N1635=1,E1635,D1635)</f>
        <v>108</v>
      </c>
      <c r="Q1636" s="0" t="n">
        <f aca="false">H1635*P1636</f>
        <v>108</v>
      </c>
      <c r="R1636" s="0" t="n">
        <f aca="false">R1635+P1636*S1635</f>
        <v>627</v>
      </c>
      <c r="S1636" s="0" t="n">
        <f aca="false">INT(R1636*$O$1/IF(N1636=1,E1636,D1636))*H1636</f>
        <v>0</v>
      </c>
      <c r="T1636" s="0" t="n">
        <f aca="false">IF(N1636=1,ABS(S1636)+ABS(60),ABS(S1636-S1635))</f>
        <v>0</v>
      </c>
    </row>
    <row r="1637" customFormat="false" ht="15" hidden="false" customHeight="false" outlineLevel="0" collapsed="false">
      <c r="A1637" s="1" t="n">
        <v>38384</v>
      </c>
      <c r="B1637" s="2" t="n">
        <v>5981.54</v>
      </c>
      <c r="C1637" s="2" t="n">
        <v>74545</v>
      </c>
      <c r="D1637" s="2" t="n">
        <v>5980</v>
      </c>
      <c r="E1637" s="2" t="n">
        <v>5985</v>
      </c>
      <c r="F1637" s="2" t="n">
        <f aca="false">AVERAGE(B1578:B1637)</f>
        <v>5933.79266666666</v>
      </c>
      <c r="G1637" s="2" t="n">
        <f aca="false">AVERAGE(C1578:C1637)</f>
        <v>61625.5833333333</v>
      </c>
      <c r="H1637" s="2" t="n">
        <f aca="false">SIGN(C1637-G1637)</f>
        <v>1</v>
      </c>
      <c r="I1637" s="0" t="n">
        <f aca="false">B1637-B1636</f>
        <v>-12.6899999999996</v>
      </c>
      <c r="J1637" s="0" t="n">
        <f aca="false">H1636*I1637</f>
        <v>-12.6899999999996</v>
      </c>
      <c r="K1637" s="0" t="n">
        <f aca="false">K1636+I1637*L1636</f>
        <v>20076.3899999997</v>
      </c>
      <c r="L1637" s="0" t="n">
        <f aca="false">INT(K1637*$O$1/B1637)*H1637</f>
        <v>20</v>
      </c>
      <c r="M1637" s="0" t="n">
        <f aca="false">ABS(L1637-L1636)</f>
        <v>0</v>
      </c>
      <c r="N1637" s="0" t="n">
        <f aca="false">COUNTIF(工作表2!$A$2:$A$248,A1637)</f>
        <v>0</v>
      </c>
      <c r="P1637" s="0" t="n">
        <f aca="false">D1637-IF(N1636=1,E1636,D1636)</f>
        <v>-2</v>
      </c>
      <c r="Q1637" s="0" t="n">
        <f aca="false">H1636*P1637</f>
        <v>-2</v>
      </c>
      <c r="R1637" s="0" t="n">
        <f aca="false">R1636+P1637*S1636</f>
        <v>627</v>
      </c>
      <c r="S1637" s="0" t="n">
        <f aca="false">INT(R1637*$O$1/IF(N1637=1,E1637,D1637))*H1637</f>
        <v>0</v>
      </c>
      <c r="T1637" s="0" t="n">
        <f aca="false">IF(N1637=1,ABS(S1637)+ABS(60),ABS(S1637-S1636))</f>
        <v>0</v>
      </c>
    </row>
    <row r="1638" customFormat="false" ht="15" hidden="false" customHeight="false" outlineLevel="0" collapsed="false">
      <c r="A1638" s="1" t="n">
        <v>38385</v>
      </c>
      <c r="B1638" s="2" t="n">
        <v>6018.69</v>
      </c>
      <c r="C1638" s="2" t="n">
        <v>93717</v>
      </c>
      <c r="D1638" s="2" t="n">
        <v>6023</v>
      </c>
      <c r="E1638" s="2" t="n">
        <v>6027</v>
      </c>
      <c r="F1638" s="2" t="n">
        <f aca="false">AVERAGE(B1579:B1638)</f>
        <v>5934.96266666666</v>
      </c>
      <c r="G1638" s="2" t="n">
        <f aca="false">AVERAGE(C1579:C1638)</f>
        <v>62069.5</v>
      </c>
      <c r="H1638" s="2" t="n">
        <f aca="false">SIGN(C1638-G1638)</f>
        <v>1</v>
      </c>
      <c r="I1638" s="0" t="n">
        <f aca="false">B1638-B1637</f>
        <v>37.1499999999996</v>
      </c>
      <c r="J1638" s="0" t="n">
        <f aca="false">H1637*I1638</f>
        <v>37.1499999999996</v>
      </c>
      <c r="K1638" s="0" t="n">
        <f aca="false">K1637+I1638*L1637</f>
        <v>20819.3899999997</v>
      </c>
      <c r="L1638" s="0" t="n">
        <f aca="false">INT(K1638*$O$1/B1638)*H1638</f>
        <v>20</v>
      </c>
      <c r="M1638" s="0" t="n">
        <f aca="false">ABS(L1638-L1637)</f>
        <v>0</v>
      </c>
      <c r="N1638" s="0" t="n">
        <f aca="false">COUNTIF(工作表2!$A$2:$A$248,A1638)</f>
        <v>0</v>
      </c>
      <c r="P1638" s="0" t="n">
        <f aca="false">D1638-IF(N1637=1,E1637,D1637)</f>
        <v>43</v>
      </c>
      <c r="Q1638" s="0" t="n">
        <f aca="false">H1637*P1638</f>
        <v>43</v>
      </c>
      <c r="R1638" s="0" t="n">
        <f aca="false">R1637+P1638*S1637</f>
        <v>627</v>
      </c>
      <c r="S1638" s="0" t="n">
        <f aca="false">INT(R1638*$O$1/IF(N1638=1,E1638,D1638))*H1638</f>
        <v>0</v>
      </c>
      <c r="T1638" s="0" t="n">
        <f aca="false">IF(N1638=1,ABS(S1638)+ABS(60),ABS(S1638-S1637))</f>
        <v>0</v>
      </c>
    </row>
    <row r="1639" customFormat="false" ht="15" hidden="false" customHeight="false" outlineLevel="0" collapsed="false">
      <c r="A1639" s="1" t="n">
        <v>38386</v>
      </c>
      <c r="B1639" s="2" t="n">
        <v>6034.6</v>
      </c>
      <c r="C1639" s="2" t="n">
        <v>73256</v>
      </c>
      <c r="D1639" s="2" t="n">
        <v>6045</v>
      </c>
      <c r="E1639" s="2" t="n">
        <v>6044</v>
      </c>
      <c r="F1639" s="2" t="n">
        <f aca="false">AVERAGE(B1580:B1639)</f>
        <v>5937.63066666666</v>
      </c>
      <c r="G1639" s="2" t="n">
        <f aca="false">AVERAGE(C1580:C1639)</f>
        <v>62526.9</v>
      </c>
      <c r="H1639" s="2" t="n">
        <f aca="false">SIGN(C1639-G1639)</f>
        <v>1</v>
      </c>
      <c r="I1639" s="0" t="n">
        <f aca="false">B1639-B1638</f>
        <v>15.9100000000008</v>
      </c>
      <c r="J1639" s="0" t="n">
        <f aca="false">H1638*I1639</f>
        <v>15.9100000000008</v>
      </c>
      <c r="K1639" s="0" t="n">
        <f aca="false">K1638+I1639*L1638</f>
        <v>21137.5899999997</v>
      </c>
      <c r="L1639" s="0" t="n">
        <f aca="false">INT(K1639*$O$1/B1639)*H1639</f>
        <v>21</v>
      </c>
      <c r="M1639" s="0" t="n">
        <f aca="false">ABS(L1639-L1638)</f>
        <v>1</v>
      </c>
      <c r="N1639" s="0" t="n">
        <f aca="false">COUNTIF(工作表2!$A$2:$A$248,A1639)</f>
        <v>0</v>
      </c>
      <c r="P1639" s="0" t="n">
        <f aca="false">D1639-IF(N1638=1,E1638,D1638)</f>
        <v>22</v>
      </c>
      <c r="Q1639" s="0" t="n">
        <f aca="false">H1638*P1639</f>
        <v>22</v>
      </c>
      <c r="R1639" s="0" t="n">
        <f aca="false">R1638+P1639*S1638</f>
        <v>627</v>
      </c>
      <c r="S1639" s="0" t="n">
        <f aca="false">INT(R1639*$O$1/IF(N1639=1,E1639,D1639))*H1639</f>
        <v>0</v>
      </c>
      <c r="T1639" s="0" t="n">
        <f aca="false">IF(N1639=1,ABS(S1639)+ABS(60),ABS(S1639-S1638))</f>
        <v>0</v>
      </c>
    </row>
    <row r="1640" customFormat="false" ht="15" hidden="false" customHeight="false" outlineLevel="0" collapsed="false">
      <c r="A1640" s="1" t="n">
        <v>38397</v>
      </c>
      <c r="B1640" s="2" t="n">
        <v>6112.4</v>
      </c>
      <c r="C1640" s="2" t="n">
        <v>92708</v>
      </c>
      <c r="D1640" s="2" t="n">
        <v>6129</v>
      </c>
      <c r="E1640" s="2" t="n">
        <v>6140</v>
      </c>
      <c r="F1640" s="2" t="n">
        <f aca="false">AVERAGE(B1581:B1640)</f>
        <v>5940.88466666666</v>
      </c>
      <c r="G1640" s="2" t="n">
        <f aca="false">AVERAGE(C1581:C1640)</f>
        <v>62943.0333333333</v>
      </c>
      <c r="H1640" s="2" t="n">
        <f aca="false">SIGN(C1640-G1640)</f>
        <v>1</v>
      </c>
      <c r="I1640" s="0" t="n">
        <f aca="false">B1640-B1639</f>
        <v>77.7999999999993</v>
      </c>
      <c r="J1640" s="0" t="n">
        <f aca="false">H1639*I1640</f>
        <v>77.7999999999993</v>
      </c>
      <c r="K1640" s="0" t="n">
        <f aca="false">K1639+I1640*L1639</f>
        <v>22771.3899999997</v>
      </c>
      <c r="L1640" s="0" t="n">
        <f aca="false">INT(K1640*$O$1/B1640)*H1640</f>
        <v>22</v>
      </c>
      <c r="M1640" s="0" t="n">
        <f aca="false">ABS(L1640-L1639)</f>
        <v>1</v>
      </c>
      <c r="N1640" s="0" t="n">
        <f aca="false">COUNTIF(工作表2!$A$2:$A$248,A1640)</f>
        <v>0</v>
      </c>
      <c r="P1640" s="0" t="n">
        <f aca="false">D1640-IF(N1639=1,E1639,D1639)</f>
        <v>84</v>
      </c>
      <c r="Q1640" s="0" t="n">
        <f aca="false">H1639*P1640</f>
        <v>84</v>
      </c>
      <c r="R1640" s="0" t="n">
        <f aca="false">R1639+P1640*S1639</f>
        <v>627</v>
      </c>
      <c r="S1640" s="0" t="n">
        <f aca="false">INT(R1640*$O$1/IF(N1640=1,E1640,D1640))*H1640</f>
        <v>0</v>
      </c>
      <c r="T1640" s="0" t="n">
        <f aca="false">IF(N1640=1,ABS(S1640)+ABS(60),ABS(S1640-S1639))</f>
        <v>0</v>
      </c>
    </row>
    <row r="1641" customFormat="false" ht="15" hidden="false" customHeight="false" outlineLevel="0" collapsed="false">
      <c r="A1641" s="1" t="n">
        <v>38398</v>
      </c>
      <c r="B1641" s="2" t="n">
        <v>6122.39</v>
      </c>
      <c r="C1641" s="2" t="n">
        <v>71987</v>
      </c>
      <c r="D1641" s="2" t="n">
        <v>6123</v>
      </c>
      <c r="E1641" s="2" t="n">
        <v>6132</v>
      </c>
      <c r="F1641" s="2" t="n">
        <f aca="false">AVERAGE(B1582:B1641)</f>
        <v>5944.47966666666</v>
      </c>
      <c r="G1641" s="2" t="n">
        <f aca="false">AVERAGE(C1582:C1641)</f>
        <v>63137.7166666667</v>
      </c>
      <c r="H1641" s="2" t="n">
        <f aca="false">SIGN(C1641-G1641)</f>
        <v>1</v>
      </c>
      <c r="I1641" s="0" t="n">
        <f aca="false">B1641-B1640</f>
        <v>9.99000000000069</v>
      </c>
      <c r="J1641" s="0" t="n">
        <f aca="false">H1640*I1641</f>
        <v>9.99000000000069</v>
      </c>
      <c r="K1641" s="0" t="n">
        <f aca="false">K1640+I1641*L1640</f>
        <v>22991.1699999997</v>
      </c>
      <c r="L1641" s="0" t="n">
        <f aca="false">INT(K1641*$O$1/B1641)*H1641</f>
        <v>22</v>
      </c>
      <c r="M1641" s="0" t="n">
        <f aca="false">ABS(L1641-L1640)</f>
        <v>0</v>
      </c>
      <c r="N1641" s="0" t="n">
        <f aca="false">COUNTIF(工作表2!$A$2:$A$248,A1641)</f>
        <v>0</v>
      </c>
      <c r="P1641" s="0" t="n">
        <f aca="false">D1641-IF(N1640=1,E1640,D1640)</f>
        <v>-6</v>
      </c>
      <c r="Q1641" s="0" t="n">
        <f aca="false">H1640*P1641</f>
        <v>-6</v>
      </c>
      <c r="R1641" s="0" t="n">
        <f aca="false">R1640+P1641*S1640</f>
        <v>627</v>
      </c>
      <c r="S1641" s="0" t="n">
        <f aca="false">INT(R1641*$O$1/IF(N1641=1,E1641,D1641))*H1641</f>
        <v>0</v>
      </c>
      <c r="T1641" s="0" t="n">
        <f aca="false">IF(N1641=1,ABS(S1641)+ABS(60),ABS(S1641-S1640))</f>
        <v>0</v>
      </c>
    </row>
    <row r="1642" customFormat="false" ht="15" hidden="false" customHeight="false" outlineLevel="0" collapsed="false">
      <c r="A1642" s="1" t="n">
        <v>38399</v>
      </c>
      <c r="B1642" s="2" t="n">
        <v>6143.49</v>
      </c>
      <c r="C1642" s="2" t="n">
        <v>85232</v>
      </c>
      <c r="D1642" s="2" t="n">
        <v>6128</v>
      </c>
      <c r="E1642" s="2" t="n">
        <v>6128</v>
      </c>
      <c r="F1642" s="2" t="n">
        <f aca="false">AVERAGE(B1583:B1642)</f>
        <v>5948.357</v>
      </c>
      <c r="G1642" s="2" t="n">
        <f aca="false">AVERAGE(C1583:C1642)</f>
        <v>63626.5833333333</v>
      </c>
      <c r="H1642" s="2" t="n">
        <f aca="false">SIGN(C1642-G1642)</f>
        <v>1</v>
      </c>
      <c r="I1642" s="0" t="n">
        <f aca="false">B1642-B1641</f>
        <v>21.0999999999995</v>
      </c>
      <c r="J1642" s="0" t="n">
        <f aca="false">H1641*I1642</f>
        <v>21.0999999999995</v>
      </c>
      <c r="K1642" s="0" t="n">
        <f aca="false">K1641+I1642*L1641</f>
        <v>23455.3699999997</v>
      </c>
      <c r="L1642" s="0" t="n">
        <f aca="false">INT(K1642*$O$1/B1642)*H1642</f>
        <v>22</v>
      </c>
      <c r="M1642" s="0" t="n">
        <f aca="false">ABS(L1642-L1641)</f>
        <v>0</v>
      </c>
      <c r="N1642" s="0" t="n">
        <f aca="false">COUNTIF(工作表2!$A$2:$A$248,A1642)</f>
        <v>1</v>
      </c>
      <c r="P1642" s="0" t="n">
        <f aca="false">D1642-IF(N1641=1,E1641,D1641)</f>
        <v>5</v>
      </c>
      <c r="Q1642" s="0" t="n">
        <f aca="false">H1641*P1642</f>
        <v>5</v>
      </c>
      <c r="R1642" s="0" t="n">
        <f aca="false">R1641+P1642*S1641</f>
        <v>627</v>
      </c>
      <c r="S1642" s="0" t="n">
        <f aca="false">INT(R1642*$O$1/IF(N1642=1,E1642,D1642))*H1642</f>
        <v>0</v>
      </c>
      <c r="T1642" s="0" t="n">
        <f aca="false">IF(N1642=1,ABS(S1642)+ABS(60),ABS(S1642-S1641))</f>
        <v>60</v>
      </c>
    </row>
    <row r="1643" customFormat="false" ht="15" hidden="false" customHeight="false" outlineLevel="0" collapsed="false">
      <c r="A1643" s="1" t="n">
        <v>38400</v>
      </c>
      <c r="B1643" s="2" t="n">
        <v>6072.16</v>
      </c>
      <c r="C1643" s="2" t="n">
        <v>85284</v>
      </c>
      <c r="D1643" s="2" t="n">
        <v>6078</v>
      </c>
      <c r="E1643" s="2" t="n">
        <v>6071</v>
      </c>
      <c r="F1643" s="2" t="n">
        <f aca="false">AVERAGE(B1584:B1643)</f>
        <v>5949.08166666666</v>
      </c>
      <c r="G1643" s="2" t="n">
        <f aca="false">AVERAGE(C1584:C1643)</f>
        <v>63264.8333333333</v>
      </c>
      <c r="H1643" s="2" t="n">
        <f aca="false">SIGN(C1643-G1643)</f>
        <v>1</v>
      </c>
      <c r="I1643" s="0" t="n">
        <f aca="false">B1643-B1642</f>
        <v>-71.3299999999999</v>
      </c>
      <c r="J1643" s="0" t="n">
        <f aca="false">H1642*I1643</f>
        <v>-71.3299999999999</v>
      </c>
      <c r="K1643" s="0" t="n">
        <f aca="false">K1642+I1643*L1642</f>
        <v>21886.1099999997</v>
      </c>
      <c r="L1643" s="0" t="n">
        <f aca="false">INT(K1643*$O$1/B1643)*H1643</f>
        <v>21</v>
      </c>
      <c r="M1643" s="0" t="n">
        <f aca="false">ABS(L1643-L1642)</f>
        <v>1</v>
      </c>
      <c r="N1643" s="0" t="n">
        <f aca="false">COUNTIF(工作表2!$A$2:$A$248,A1643)</f>
        <v>0</v>
      </c>
      <c r="P1643" s="0" t="n">
        <f aca="false">D1643-IF(N1642=1,E1642,D1642)</f>
        <v>-50</v>
      </c>
      <c r="Q1643" s="0" t="n">
        <f aca="false">H1642*P1643</f>
        <v>-50</v>
      </c>
      <c r="R1643" s="0" t="n">
        <f aca="false">R1642+P1643*S1642</f>
        <v>627</v>
      </c>
      <c r="S1643" s="0" t="n">
        <f aca="false">INT(R1643*$O$1/IF(N1643=1,E1643,D1643))*H1643</f>
        <v>0</v>
      </c>
      <c r="T1643" s="0" t="n">
        <f aca="false">IF(N1643=1,ABS(S1643)+ABS(60),ABS(S1643-S1642))</f>
        <v>0</v>
      </c>
    </row>
    <row r="1644" customFormat="false" ht="15" hidden="false" customHeight="false" outlineLevel="0" collapsed="false">
      <c r="A1644" s="1" t="n">
        <v>38401</v>
      </c>
      <c r="B1644" s="2" t="n">
        <v>6115.43</v>
      </c>
      <c r="C1644" s="2" t="n">
        <v>86401</v>
      </c>
      <c r="D1644" s="2" t="n">
        <v>6120</v>
      </c>
      <c r="E1644" s="2" t="n">
        <v>6112</v>
      </c>
      <c r="F1644" s="2" t="n">
        <f aca="false">AVERAGE(B1585:B1644)</f>
        <v>5950.18066666666</v>
      </c>
      <c r="G1644" s="2" t="n">
        <f aca="false">AVERAGE(C1585:C1644)</f>
        <v>62989.15</v>
      </c>
      <c r="H1644" s="2" t="n">
        <f aca="false">SIGN(C1644-G1644)</f>
        <v>1</v>
      </c>
      <c r="I1644" s="0" t="n">
        <f aca="false">B1644-B1643</f>
        <v>43.2700000000004</v>
      </c>
      <c r="J1644" s="0" t="n">
        <f aca="false">H1643*I1644</f>
        <v>43.2700000000004</v>
      </c>
      <c r="K1644" s="0" t="n">
        <f aca="false">K1643+I1644*L1643</f>
        <v>22794.7799999997</v>
      </c>
      <c r="L1644" s="0" t="n">
        <f aca="false">INT(K1644*$O$1/B1644)*H1644</f>
        <v>22</v>
      </c>
      <c r="M1644" s="0" t="n">
        <f aca="false">ABS(L1644-L1643)</f>
        <v>1</v>
      </c>
      <c r="N1644" s="0" t="n">
        <f aca="false">COUNTIF(工作表2!$A$2:$A$248,A1644)</f>
        <v>0</v>
      </c>
      <c r="P1644" s="0" t="n">
        <f aca="false">D1644-IF(N1643=1,E1643,D1643)</f>
        <v>42</v>
      </c>
      <c r="Q1644" s="0" t="n">
        <f aca="false">H1643*P1644</f>
        <v>42</v>
      </c>
      <c r="R1644" s="0" t="n">
        <f aca="false">R1643+P1644*S1643</f>
        <v>627</v>
      </c>
      <c r="S1644" s="0" t="n">
        <f aca="false">INT(R1644*$O$1/IF(N1644=1,E1644,D1644))*H1644</f>
        <v>0</v>
      </c>
      <c r="T1644" s="0" t="n">
        <f aca="false">IF(N1644=1,ABS(S1644)+ABS(60),ABS(S1644-S1643))</f>
        <v>0</v>
      </c>
    </row>
    <row r="1645" customFormat="false" ht="15" hidden="false" customHeight="false" outlineLevel="0" collapsed="false">
      <c r="A1645" s="1" t="n">
        <v>38404</v>
      </c>
      <c r="B1645" s="2" t="n">
        <v>6142.78</v>
      </c>
      <c r="C1645" s="2" t="n">
        <v>99023</v>
      </c>
      <c r="D1645" s="2" t="n">
        <v>6144</v>
      </c>
      <c r="E1645" s="2" t="n">
        <v>6145</v>
      </c>
      <c r="F1645" s="2" t="n">
        <f aca="false">AVERAGE(B1586:B1645)</f>
        <v>5952.11783333333</v>
      </c>
      <c r="G1645" s="2" t="n">
        <f aca="false">AVERAGE(C1586:C1645)</f>
        <v>63430.85</v>
      </c>
      <c r="H1645" s="2" t="n">
        <f aca="false">SIGN(C1645-G1645)</f>
        <v>1</v>
      </c>
      <c r="I1645" s="0" t="n">
        <f aca="false">B1645-B1644</f>
        <v>27.3499999999995</v>
      </c>
      <c r="J1645" s="0" t="n">
        <f aca="false">H1644*I1645</f>
        <v>27.3499999999995</v>
      </c>
      <c r="K1645" s="0" t="n">
        <f aca="false">K1644+I1645*L1644</f>
        <v>23396.4799999997</v>
      </c>
      <c r="L1645" s="0" t="n">
        <f aca="false">INT(K1645*$O$1/B1645)*H1645</f>
        <v>22</v>
      </c>
      <c r="M1645" s="0" t="n">
        <f aca="false">ABS(L1645-L1644)</f>
        <v>0</v>
      </c>
      <c r="N1645" s="0" t="n">
        <f aca="false">COUNTIF(工作表2!$A$2:$A$248,A1645)</f>
        <v>0</v>
      </c>
      <c r="P1645" s="0" t="n">
        <f aca="false">D1645-IF(N1644=1,E1644,D1644)</f>
        <v>24</v>
      </c>
      <c r="Q1645" s="0" t="n">
        <f aca="false">H1644*P1645</f>
        <v>24</v>
      </c>
      <c r="R1645" s="0" t="n">
        <f aca="false">R1644+P1645*S1644</f>
        <v>627</v>
      </c>
      <c r="S1645" s="0" t="n">
        <f aca="false">INT(R1645*$O$1/IF(N1645=1,E1645,D1645))*H1645</f>
        <v>0</v>
      </c>
      <c r="T1645" s="0" t="n">
        <f aca="false">IF(N1645=1,ABS(S1645)+ABS(60),ABS(S1645-S1644))</f>
        <v>0</v>
      </c>
    </row>
    <row r="1646" customFormat="false" ht="15" hidden="false" customHeight="false" outlineLevel="0" collapsed="false">
      <c r="A1646" s="1" t="n">
        <v>38405</v>
      </c>
      <c r="B1646" s="2" t="n">
        <v>6107.17</v>
      </c>
      <c r="C1646" s="2" t="n">
        <v>70932</v>
      </c>
      <c r="D1646" s="2" t="n">
        <v>6097</v>
      </c>
      <c r="E1646" s="2" t="n">
        <v>6096</v>
      </c>
      <c r="F1646" s="2" t="n">
        <f aca="false">AVERAGE(B1587:B1646)</f>
        <v>5956.597</v>
      </c>
      <c r="G1646" s="2" t="n">
        <f aca="false">AVERAGE(C1587:C1646)</f>
        <v>63477.5166666667</v>
      </c>
      <c r="H1646" s="2" t="n">
        <f aca="false">SIGN(C1646-G1646)</f>
        <v>1</v>
      </c>
      <c r="I1646" s="0" t="n">
        <f aca="false">B1646-B1645</f>
        <v>-35.6099999999997</v>
      </c>
      <c r="J1646" s="0" t="n">
        <f aca="false">H1645*I1646</f>
        <v>-35.6099999999997</v>
      </c>
      <c r="K1646" s="0" t="n">
        <f aca="false">K1645+I1646*L1645</f>
        <v>22613.0599999997</v>
      </c>
      <c r="L1646" s="0" t="n">
        <f aca="false">INT(K1646*$O$1/B1646)*H1646</f>
        <v>22</v>
      </c>
      <c r="M1646" s="0" t="n">
        <f aca="false">ABS(L1646-L1645)</f>
        <v>0</v>
      </c>
      <c r="N1646" s="0" t="n">
        <f aca="false">COUNTIF(工作表2!$A$2:$A$248,A1646)</f>
        <v>0</v>
      </c>
      <c r="P1646" s="0" t="n">
        <f aca="false">D1646-IF(N1645=1,E1645,D1645)</f>
        <v>-47</v>
      </c>
      <c r="Q1646" s="0" t="n">
        <f aca="false">H1645*P1646</f>
        <v>-47</v>
      </c>
      <c r="R1646" s="0" t="n">
        <f aca="false">R1645+P1646*S1645</f>
        <v>627</v>
      </c>
      <c r="S1646" s="0" t="n">
        <f aca="false">INT(R1646*$O$1/IF(N1646=1,E1646,D1646))*H1646</f>
        <v>0</v>
      </c>
      <c r="T1646" s="0" t="n">
        <f aca="false">IF(N1646=1,ABS(S1646)+ABS(60),ABS(S1646-S1645))</f>
        <v>0</v>
      </c>
    </row>
    <row r="1647" customFormat="false" ht="15" hidden="false" customHeight="false" outlineLevel="0" collapsed="false">
      <c r="A1647" s="1" t="n">
        <v>38406</v>
      </c>
      <c r="B1647" s="2" t="n">
        <v>6121.52</v>
      </c>
      <c r="C1647" s="2" t="n">
        <v>76667</v>
      </c>
      <c r="D1647" s="2" t="n">
        <v>6114</v>
      </c>
      <c r="E1647" s="2" t="n">
        <v>6119</v>
      </c>
      <c r="F1647" s="2" t="n">
        <f aca="false">AVERAGE(B1588:B1647)</f>
        <v>5961.104</v>
      </c>
      <c r="G1647" s="2" t="n">
        <f aca="false">AVERAGE(C1588:C1647)</f>
        <v>63761.2333333333</v>
      </c>
      <c r="H1647" s="2" t="n">
        <f aca="false">SIGN(C1647-G1647)</f>
        <v>1</v>
      </c>
      <c r="I1647" s="0" t="n">
        <f aca="false">B1647-B1646</f>
        <v>14.3500000000004</v>
      </c>
      <c r="J1647" s="0" t="n">
        <f aca="false">H1646*I1647</f>
        <v>14.3500000000004</v>
      </c>
      <c r="K1647" s="0" t="n">
        <f aca="false">K1646+I1647*L1646</f>
        <v>22928.7599999998</v>
      </c>
      <c r="L1647" s="0" t="n">
        <f aca="false">INT(K1647*$O$1/B1647)*H1647</f>
        <v>22</v>
      </c>
      <c r="M1647" s="0" t="n">
        <f aca="false">ABS(L1647-L1646)</f>
        <v>0</v>
      </c>
      <c r="N1647" s="0" t="n">
        <f aca="false">COUNTIF(工作表2!$A$2:$A$248,A1647)</f>
        <v>0</v>
      </c>
      <c r="P1647" s="0" t="n">
        <f aca="false">D1647-IF(N1646=1,E1646,D1646)</f>
        <v>17</v>
      </c>
      <c r="Q1647" s="0" t="n">
        <f aca="false">H1646*P1647</f>
        <v>17</v>
      </c>
      <c r="R1647" s="0" t="n">
        <f aca="false">R1646+P1647*S1646</f>
        <v>627</v>
      </c>
      <c r="S1647" s="0" t="n">
        <f aca="false">INT(R1647*$O$1/IF(N1647=1,E1647,D1647))*H1647</f>
        <v>0</v>
      </c>
      <c r="T1647" s="0" t="n">
        <f aca="false">IF(N1647=1,ABS(S1647)+ABS(60),ABS(S1647-S1646))</f>
        <v>0</v>
      </c>
    </row>
    <row r="1648" customFormat="false" ht="15" hidden="false" customHeight="false" outlineLevel="0" collapsed="false">
      <c r="A1648" s="1" t="n">
        <v>38407</v>
      </c>
      <c r="B1648" s="2" t="n">
        <v>6128.34</v>
      </c>
      <c r="C1648" s="2" t="n">
        <v>98357</v>
      </c>
      <c r="D1648" s="2" t="n">
        <v>6120</v>
      </c>
      <c r="E1648" s="2" t="n">
        <v>6123</v>
      </c>
      <c r="F1648" s="2" t="n">
        <f aca="false">AVERAGE(B1589:B1648)</f>
        <v>5964.72116666667</v>
      </c>
      <c r="G1648" s="2" t="n">
        <f aca="false">AVERAGE(C1589:C1648)</f>
        <v>64216.1</v>
      </c>
      <c r="H1648" s="2" t="n">
        <f aca="false">SIGN(C1648-G1648)</f>
        <v>1</v>
      </c>
      <c r="I1648" s="0" t="n">
        <f aca="false">B1648-B1647</f>
        <v>6.81999999999971</v>
      </c>
      <c r="J1648" s="0" t="n">
        <f aca="false">H1647*I1648</f>
        <v>6.81999999999971</v>
      </c>
      <c r="K1648" s="0" t="n">
        <f aca="false">K1647+I1648*L1647</f>
        <v>23078.7999999997</v>
      </c>
      <c r="L1648" s="0" t="n">
        <f aca="false">INT(K1648*$O$1/B1648)*H1648</f>
        <v>22</v>
      </c>
      <c r="M1648" s="0" t="n">
        <f aca="false">ABS(L1648-L1647)</f>
        <v>0</v>
      </c>
      <c r="N1648" s="0" t="n">
        <f aca="false">COUNTIF(工作表2!$A$2:$A$248,A1648)</f>
        <v>0</v>
      </c>
      <c r="P1648" s="0" t="n">
        <f aca="false">D1648-IF(N1647=1,E1647,D1647)</f>
        <v>6</v>
      </c>
      <c r="Q1648" s="0" t="n">
        <f aca="false">H1647*P1648</f>
        <v>6</v>
      </c>
      <c r="R1648" s="0" t="n">
        <f aca="false">R1647+P1648*S1647</f>
        <v>627</v>
      </c>
      <c r="S1648" s="0" t="n">
        <f aca="false">INT(R1648*$O$1/IF(N1648=1,E1648,D1648))*H1648</f>
        <v>0</v>
      </c>
      <c r="T1648" s="0" t="n">
        <f aca="false">IF(N1648=1,ABS(S1648)+ABS(60),ABS(S1648-S1647))</f>
        <v>0</v>
      </c>
    </row>
    <row r="1649" customFormat="false" ht="15" hidden="false" customHeight="false" outlineLevel="0" collapsed="false">
      <c r="A1649" s="1" t="n">
        <v>38408</v>
      </c>
      <c r="B1649" s="2" t="n">
        <v>6207.83</v>
      </c>
      <c r="C1649" s="2" t="n">
        <v>120954</v>
      </c>
      <c r="D1649" s="2" t="n">
        <v>6219</v>
      </c>
      <c r="E1649" s="2" t="n">
        <v>6220</v>
      </c>
      <c r="F1649" s="2" t="n">
        <f aca="false">AVERAGE(B1590:B1649)</f>
        <v>5970.59766666667</v>
      </c>
      <c r="G1649" s="2" t="n">
        <f aca="false">AVERAGE(C1590:C1649)</f>
        <v>65274.05</v>
      </c>
      <c r="H1649" s="2" t="n">
        <f aca="false">SIGN(C1649-G1649)</f>
        <v>1</v>
      </c>
      <c r="I1649" s="0" t="n">
        <f aca="false">B1649-B1648</f>
        <v>79.4899999999998</v>
      </c>
      <c r="J1649" s="0" t="n">
        <f aca="false">H1648*I1649</f>
        <v>79.4899999999998</v>
      </c>
      <c r="K1649" s="0" t="n">
        <f aca="false">K1648+I1649*L1648</f>
        <v>24827.5799999997</v>
      </c>
      <c r="L1649" s="0" t="n">
        <f aca="false">INT(K1649*$O$1/B1649)*H1649</f>
        <v>23</v>
      </c>
      <c r="M1649" s="0" t="n">
        <f aca="false">ABS(L1649-L1648)</f>
        <v>1</v>
      </c>
      <c r="N1649" s="0" t="n">
        <f aca="false">COUNTIF(工作表2!$A$2:$A$248,A1649)</f>
        <v>0</v>
      </c>
      <c r="P1649" s="0" t="n">
        <f aca="false">D1649-IF(N1648=1,E1648,D1648)</f>
        <v>99</v>
      </c>
      <c r="Q1649" s="0" t="n">
        <f aca="false">H1648*P1649</f>
        <v>99</v>
      </c>
      <c r="R1649" s="0" t="n">
        <f aca="false">R1648+P1649*S1648</f>
        <v>627</v>
      </c>
      <c r="S1649" s="0" t="n">
        <f aca="false">INT(R1649*$O$1/IF(N1649=1,E1649,D1649))*H1649</f>
        <v>0</v>
      </c>
      <c r="T1649" s="0" t="n">
        <f aca="false">IF(N1649=1,ABS(S1649)+ABS(60),ABS(S1649-S1648))</f>
        <v>0</v>
      </c>
    </row>
    <row r="1650" customFormat="false" ht="15" hidden="false" customHeight="false" outlineLevel="0" collapsed="false">
      <c r="A1650" s="1" t="n">
        <v>38412</v>
      </c>
      <c r="B1650" s="2" t="n">
        <v>6259.69</v>
      </c>
      <c r="C1650" s="2" t="n">
        <v>103472</v>
      </c>
      <c r="D1650" s="2" t="n">
        <v>6250</v>
      </c>
      <c r="E1650" s="2" t="n">
        <v>6248</v>
      </c>
      <c r="F1650" s="2" t="n">
        <f aca="false">AVERAGE(B1591:B1650)</f>
        <v>5978.615</v>
      </c>
      <c r="G1650" s="2" t="n">
        <f aca="false">AVERAGE(C1591:C1650)</f>
        <v>65546.9833333333</v>
      </c>
      <c r="H1650" s="2" t="n">
        <f aca="false">SIGN(C1650-G1650)</f>
        <v>1</v>
      </c>
      <c r="I1650" s="0" t="n">
        <f aca="false">B1650-B1649</f>
        <v>51.8599999999997</v>
      </c>
      <c r="J1650" s="0" t="n">
        <f aca="false">H1649*I1650</f>
        <v>51.8599999999997</v>
      </c>
      <c r="K1650" s="0" t="n">
        <f aca="false">K1649+I1650*L1649</f>
        <v>26020.3599999997</v>
      </c>
      <c r="L1650" s="0" t="n">
        <f aca="false">INT(K1650*$O$1/B1650)*H1650</f>
        <v>24</v>
      </c>
      <c r="M1650" s="0" t="n">
        <f aca="false">ABS(L1650-L1649)</f>
        <v>1</v>
      </c>
      <c r="N1650" s="0" t="n">
        <f aca="false">COUNTIF(工作表2!$A$2:$A$248,A1650)</f>
        <v>0</v>
      </c>
      <c r="P1650" s="0" t="n">
        <f aca="false">D1650-IF(N1649=1,E1649,D1649)</f>
        <v>31</v>
      </c>
      <c r="Q1650" s="0" t="n">
        <f aca="false">H1649*P1650</f>
        <v>31</v>
      </c>
      <c r="R1650" s="0" t="n">
        <f aca="false">R1649+P1650*S1649</f>
        <v>627</v>
      </c>
      <c r="S1650" s="0" t="n">
        <f aca="false">INT(R1650*$O$1/IF(N1650=1,E1650,D1650))*H1650</f>
        <v>0</v>
      </c>
      <c r="T1650" s="0" t="n">
        <f aca="false">IF(N1650=1,ABS(S1650)+ABS(60),ABS(S1650-S1649))</f>
        <v>0</v>
      </c>
    </row>
    <row r="1651" customFormat="false" ht="15" hidden="false" customHeight="false" outlineLevel="0" collapsed="false">
      <c r="A1651" s="1" t="n">
        <v>38413</v>
      </c>
      <c r="B1651" s="2" t="n">
        <v>6225.25</v>
      </c>
      <c r="C1651" s="2" t="n">
        <v>84027</v>
      </c>
      <c r="D1651" s="2" t="n">
        <v>6200</v>
      </c>
      <c r="E1651" s="2" t="n">
        <v>6205</v>
      </c>
      <c r="F1651" s="2" t="n">
        <f aca="false">AVERAGE(B1592:B1651)</f>
        <v>5985.94816666667</v>
      </c>
      <c r="G1651" s="2" t="n">
        <f aca="false">AVERAGE(C1592:C1651)</f>
        <v>65949.2833333333</v>
      </c>
      <c r="H1651" s="2" t="n">
        <f aca="false">SIGN(C1651-G1651)</f>
        <v>1</v>
      </c>
      <c r="I1651" s="0" t="n">
        <f aca="false">B1651-B1650</f>
        <v>-34.4399999999996</v>
      </c>
      <c r="J1651" s="0" t="n">
        <f aca="false">H1650*I1651</f>
        <v>-34.4399999999996</v>
      </c>
      <c r="K1651" s="0" t="n">
        <f aca="false">K1650+I1651*L1650</f>
        <v>25193.7999999997</v>
      </c>
      <c r="L1651" s="0" t="n">
        <f aca="false">INT(K1651*$O$1/B1651)*H1651</f>
        <v>24</v>
      </c>
      <c r="M1651" s="0" t="n">
        <f aca="false">ABS(L1651-L1650)</f>
        <v>0</v>
      </c>
      <c r="N1651" s="0" t="n">
        <f aca="false">COUNTIF(工作表2!$A$2:$A$248,A1651)</f>
        <v>0</v>
      </c>
      <c r="P1651" s="0" t="n">
        <f aca="false">D1651-IF(N1650=1,E1650,D1650)</f>
        <v>-50</v>
      </c>
      <c r="Q1651" s="0" t="n">
        <f aca="false">H1650*P1651</f>
        <v>-50</v>
      </c>
      <c r="R1651" s="0" t="n">
        <f aca="false">R1650+P1651*S1650</f>
        <v>627</v>
      </c>
      <c r="S1651" s="0" t="n">
        <f aca="false">INT(R1651*$O$1/IF(N1651=1,E1651,D1651))*H1651</f>
        <v>0</v>
      </c>
      <c r="T1651" s="0" t="n">
        <f aca="false">IF(N1651=1,ABS(S1651)+ABS(60),ABS(S1651-S1650))</f>
        <v>0</v>
      </c>
    </row>
    <row r="1652" customFormat="false" ht="15" hidden="false" customHeight="false" outlineLevel="0" collapsed="false">
      <c r="A1652" s="1" t="n">
        <v>38414</v>
      </c>
      <c r="B1652" s="2" t="n">
        <v>6202.38</v>
      </c>
      <c r="C1652" s="2" t="n">
        <v>78438</v>
      </c>
      <c r="D1652" s="2" t="n">
        <v>6204</v>
      </c>
      <c r="E1652" s="2" t="n">
        <v>6211</v>
      </c>
      <c r="F1652" s="2" t="n">
        <f aca="false">AVERAGE(B1593:B1652)</f>
        <v>5991.9085</v>
      </c>
      <c r="G1652" s="2" t="n">
        <f aca="false">AVERAGE(C1593:C1652)</f>
        <v>66158.6166666667</v>
      </c>
      <c r="H1652" s="2" t="n">
        <f aca="false">SIGN(C1652-G1652)</f>
        <v>1</v>
      </c>
      <c r="I1652" s="0" t="n">
        <f aca="false">B1652-B1651</f>
        <v>-22.8699999999999</v>
      </c>
      <c r="J1652" s="0" t="n">
        <f aca="false">H1651*I1652</f>
        <v>-22.8699999999999</v>
      </c>
      <c r="K1652" s="0" t="n">
        <f aca="false">K1651+I1652*L1651</f>
        <v>24644.9199999997</v>
      </c>
      <c r="L1652" s="0" t="n">
        <f aca="false">INT(K1652*$O$1/B1652)*H1652</f>
        <v>23</v>
      </c>
      <c r="M1652" s="0" t="n">
        <f aca="false">ABS(L1652-L1651)</f>
        <v>1</v>
      </c>
      <c r="N1652" s="0" t="n">
        <f aca="false">COUNTIF(工作表2!$A$2:$A$248,A1652)</f>
        <v>0</v>
      </c>
      <c r="P1652" s="0" t="n">
        <f aca="false">D1652-IF(N1651=1,E1651,D1651)</f>
        <v>4</v>
      </c>
      <c r="Q1652" s="0" t="n">
        <f aca="false">H1651*P1652</f>
        <v>4</v>
      </c>
      <c r="R1652" s="0" t="n">
        <f aca="false">R1651+P1652*S1651</f>
        <v>627</v>
      </c>
      <c r="S1652" s="0" t="n">
        <f aca="false">INT(R1652*$O$1/IF(N1652=1,E1652,D1652))*H1652</f>
        <v>0</v>
      </c>
      <c r="T1652" s="0" t="n">
        <f aca="false">IF(N1652=1,ABS(S1652)+ABS(60),ABS(S1652-S1651))</f>
        <v>0</v>
      </c>
    </row>
    <row r="1653" customFormat="false" ht="15" hidden="false" customHeight="false" outlineLevel="0" collapsed="false">
      <c r="A1653" s="1" t="n">
        <v>38415</v>
      </c>
      <c r="B1653" s="2" t="n">
        <v>6193.62</v>
      </c>
      <c r="C1653" s="2" t="n">
        <v>81294</v>
      </c>
      <c r="D1653" s="2" t="n">
        <v>6198</v>
      </c>
      <c r="E1653" s="2" t="n">
        <v>6200</v>
      </c>
      <c r="F1653" s="2" t="n">
        <f aca="false">AVERAGE(B1594:B1653)</f>
        <v>5998.49183333333</v>
      </c>
      <c r="G1653" s="2" t="n">
        <f aca="false">AVERAGE(C1594:C1653)</f>
        <v>66632.0333333333</v>
      </c>
      <c r="H1653" s="2" t="n">
        <f aca="false">SIGN(C1653-G1653)</f>
        <v>1</v>
      </c>
      <c r="I1653" s="0" t="n">
        <f aca="false">B1653-B1652</f>
        <v>-8.76000000000022</v>
      </c>
      <c r="J1653" s="0" t="n">
        <f aca="false">H1652*I1653</f>
        <v>-8.76000000000022</v>
      </c>
      <c r="K1653" s="0" t="n">
        <f aca="false">K1652+I1653*L1652</f>
        <v>24443.4399999997</v>
      </c>
      <c r="L1653" s="0" t="n">
        <f aca="false">INT(K1653*$O$1/B1653)*H1653</f>
        <v>23</v>
      </c>
      <c r="M1653" s="0" t="n">
        <f aca="false">ABS(L1653-L1652)</f>
        <v>0</v>
      </c>
      <c r="N1653" s="0" t="n">
        <f aca="false">COUNTIF(工作表2!$A$2:$A$248,A1653)</f>
        <v>0</v>
      </c>
      <c r="P1653" s="0" t="n">
        <f aca="false">D1653-IF(N1652=1,E1652,D1652)</f>
        <v>-6</v>
      </c>
      <c r="Q1653" s="0" t="n">
        <f aca="false">H1652*P1653</f>
        <v>-6</v>
      </c>
      <c r="R1653" s="0" t="n">
        <f aca="false">R1652+P1653*S1652</f>
        <v>627</v>
      </c>
      <c r="S1653" s="0" t="n">
        <f aca="false">INT(R1653*$O$1/IF(N1653=1,E1653,D1653))*H1653</f>
        <v>0</v>
      </c>
      <c r="T1653" s="0" t="n">
        <f aca="false">IF(N1653=1,ABS(S1653)+ABS(60),ABS(S1653-S1652))</f>
        <v>0</v>
      </c>
    </row>
    <row r="1654" customFormat="false" ht="15" hidden="false" customHeight="false" outlineLevel="0" collapsed="false">
      <c r="A1654" s="1" t="n">
        <v>38418</v>
      </c>
      <c r="B1654" s="2" t="n">
        <v>6220.52</v>
      </c>
      <c r="C1654" s="2" t="n">
        <v>86601</v>
      </c>
      <c r="D1654" s="2" t="n">
        <v>6231</v>
      </c>
      <c r="E1654" s="2" t="n">
        <v>6230</v>
      </c>
      <c r="F1654" s="2" t="n">
        <f aca="false">AVERAGE(B1595:B1654)</f>
        <v>6004.368</v>
      </c>
      <c r="G1654" s="2" t="n">
        <f aca="false">AVERAGE(C1595:C1654)</f>
        <v>67069.5166666667</v>
      </c>
      <c r="H1654" s="2" t="n">
        <f aca="false">SIGN(C1654-G1654)</f>
        <v>1</v>
      </c>
      <c r="I1654" s="0" t="n">
        <f aca="false">B1654-B1653</f>
        <v>26.9000000000005</v>
      </c>
      <c r="J1654" s="0" t="n">
        <f aca="false">H1653*I1654</f>
        <v>26.9000000000005</v>
      </c>
      <c r="K1654" s="0" t="n">
        <f aca="false">K1653+I1654*L1653</f>
        <v>25062.1399999997</v>
      </c>
      <c r="L1654" s="0" t="n">
        <f aca="false">INT(K1654*$O$1/B1654)*H1654</f>
        <v>24</v>
      </c>
      <c r="M1654" s="0" t="n">
        <f aca="false">ABS(L1654-L1653)</f>
        <v>1</v>
      </c>
      <c r="N1654" s="0" t="n">
        <f aca="false">COUNTIF(工作表2!$A$2:$A$248,A1654)</f>
        <v>0</v>
      </c>
      <c r="P1654" s="0" t="n">
        <f aca="false">D1654-IF(N1653=1,E1653,D1653)</f>
        <v>33</v>
      </c>
      <c r="Q1654" s="0" t="n">
        <f aca="false">H1653*P1654</f>
        <v>33</v>
      </c>
      <c r="R1654" s="0" t="n">
        <f aca="false">R1653+P1654*S1653</f>
        <v>627</v>
      </c>
      <c r="S1654" s="0" t="n">
        <f aca="false">INT(R1654*$O$1/IF(N1654=1,E1654,D1654))*H1654</f>
        <v>0</v>
      </c>
      <c r="T1654" s="0" t="n">
        <f aca="false">IF(N1654=1,ABS(S1654)+ABS(60),ABS(S1654-S1653))</f>
        <v>0</v>
      </c>
    </row>
    <row r="1655" customFormat="false" ht="15" hidden="false" customHeight="false" outlineLevel="0" collapsed="false">
      <c r="A1655" s="1" t="n">
        <v>38419</v>
      </c>
      <c r="B1655" s="2" t="n">
        <v>6173.34</v>
      </c>
      <c r="C1655" s="2" t="n">
        <v>93239</v>
      </c>
      <c r="D1655" s="2" t="n">
        <v>6155</v>
      </c>
      <c r="E1655" s="2" t="n">
        <v>6165</v>
      </c>
      <c r="F1655" s="2" t="n">
        <f aca="false">AVERAGE(B1596:B1655)</f>
        <v>6009.03583333334</v>
      </c>
      <c r="G1655" s="2" t="n">
        <f aca="false">AVERAGE(C1596:C1655)</f>
        <v>67754.1</v>
      </c>
      <c r="H1655" s="2" t="n">
        <f aca="false">SIGN(C1655-G1655)</f>
        <v>1</v>
      </c>
      <c r="I1655" s="0" t="n">
        <f aca="false">B1655-B1654</f>
        <v>-47.1800000000003</v>
      </c>
      <c r="J1655" s="0" t="n">
        <f aca="false">H1654*I1655</f>
        <v>-47.1800000000003</v>
      </c>
      <c r="K1655" s="0" t="n">
        <f aca="false">K1654+I1655*L1654</f>
        <v>23929.8199999997</v>
      </c>
      <c r="L1655" s="0" t="n">
        <f aca="false">INT(K1655*$O$1/B1655)*H1655</f>
        <v>23</v>
      </c>
      <c r="M1655" s="0" t="n">
        <f aca="false">ABS(L1655-L1654)</f>
        <v>1</v>
      </c>
      <c r="N1655" s="0" t="n">
        <f aca="false">COUNTIF(工作表2!$A$2:$A$248,A1655)</f>
        <v>0</v>
      </c>
      <c r="P1655" s="0" t="n">
        <f aca="false">D1655-IF(N1654=1,E1654,D1654)</f>
        <v>-76</v>
      </c>
      <c r="Q1655" s="0" t="n">
        <f aca="false">H1654*P1655</f>
        <v>-76</v>
      </c>
      <c r="R1655" s="0" t="n">
        <f aca="false">R1654+P1655*S1654</f>
        <v>627</v>
      </c>
      <c r="S1655" s="0" t="n">
        <f aca="false">INT(R1655*$O$1/IF(N1655=1,E1655,D1655))*H1655</f>
        <v>0</v>
      </c>
      <c r="T1655" s="0" t="n">
        <f aca="false">IF(N1655=1,ABS(S1655)+ABS(60),ABS(S1655-S1654))</f>
        <v>0</v>
      </c>
    </row>
    <row r="1656" customFormat="false" ht="15" hidden="false" customHeight="false" outlineLevel="0" collapsed="false">
      <c r="A1656" s="1" t="n">
        <v>38420</v>
      </c>
      <c r="B1656" s="2" t="n">
        <v>6213.28</v>
      </c>
      <c r="C1656" s="2" t="n">
        <v>84014</v>
      </c>
      <c r="D1656" s="2" t="n">
        <v>6198</v>
      </c>
      <c r="E1656" s="2" t="n">
        <v>6196</v>
      </c>
      <c r="F1656" s="2" t="n">
        <f aca="false">AVERAGE(B1597:B1656)</f>
        <v>6013.93766666667</v>
      </c>
      <c r="G1656" s="2" t="n">
        <f aca="false">AVERAGE(C1597:C1656)</f>
        <v>68217.6333333333</v>
      </c>
      <c r="H1656" s="2" t="n">
        <f aca="false">SIGN(C1656-G1656)</f>
        <v>1</v>
      </c>
      <c r="I1656" s="0" t="n">
        <f aca="false">B1656-B1655</f>
        <v>39.9399999999996</v>
      </c>
      <c r="J1656" s="0" t="n">
        <f aca="false">H1655*I1656</f>
        <v>39.9399999999996</v>
      </c>
      <c r="K1656" s="0" t="n">
        <f aca="false">K1655+I1656*L1655</f>
        <v>24848.4399999997</v>
      </c>
      <c r="L1656" s="0" t="n">
        <f aca="false">INT(K1656*$O$1/B1656)*H1656</f>
        <v>23</v>
      </c>
      <c r="M1656" s="0" t="n">
        <f aca="false">ABS(L1656-L1655)</f>
        <v>0</v>
      </c>
      <c r="N1656" s="0" t="n">
        <f aca="false">COUNTIF(工作表2!$A$2:$A$248,A1656)</f>
        <v>0</v>
      </c>
      <c r="P1656" s="0" t="n">
        <f aca="false">D1656-IF(N1655=1,E1655,D1655)</f>
        <v>43</v>
      </c>
      <c r="Q1656" s="0" t="n">
        <f aca="false">H1655*P1656</f>
        <v>43</v>
      </c>
      <c r="R1656" s="0" t="n">
        <f aca="false">R1655+P1656*S1655</f>
        <v>627</v>
      </c>
      <c r="S1656" s="0" t="n">
        <f aca="false">INT(R1656*$O$1/IF(N1656=1,E1656,D1656))*H1656</f>
        <v>0</v>
      </c>
      <c r="T1656" s="0" t="n">
        <f aca="false">IF(N1656=1,ABS(S1656)+ABS(60),ABS(S1656-S1655))</f>
        <v>0</v>
      </c>
    </row>
    <row r="1657" customFormat="false" ht="15" hidden="false" customHeight="false" outlineLevel="0" collapsed="false">
      <c r="A1657" s="1" t="n">
        <v>38421</v>
      </c>
      <c r="B1657" s="2" t="n">
        <v>6192.53</v>
      </c>
      <c r="C1657" s="2" t="n">
        <v>88920</v>
      </c>
      <c r="D1657" s="2" t="n">
        <v>6167</v>
      </c>
      <c r="E1657" s="2" t="n">
        <v>6170</v>
      </c>
      <c r="F1657" s="2" t="n">
        <f aca="false">AVERAGE(B1598:B1657)</f>
        <v>6018.39183333334</v>
      </c>
      <c r="G1657" s="2" t="n">
        <f aca="false">AVERAGE(C1598:C1657)</f>
        <v>68833.5166666667</v>
      </c>
      <c r="H1657" s="2" t="n">
        <f aca="false">SIGN(C1657-G1657)</f>
        <v>1</v>
      </c>
      <c r="I1657" s="0" t="n">
        <f aca="false">B1657-B1656</f>
        <v>-20.75</v>
      </c>
      <c r="J1657" s="0" t="n">
        <f aca="false">H1656*I1657</f>
        <v>-20.75</v>
      </c>
      <c r="K1657" s="0" t="n">
        <f aca="false">K1656+I1657*L1656</f>
        <v>24371.1899999997</v>
      </c>
      <c r="L1657" s="0" t="n">
        <f aca="false">INT(K1657*$O$1/B1657)*H1657</f>
        <v>23</v>
      </c>
      <c r="M1657" s="0" t="n">
        <f aca="false">ABS(L1657-L1656)</f>
        <v>0</v>
      </c>
      <c r="N1657" s="0" t="n">
        <f aca="false">COUNTIF(工作表2!$A$2:$A$248,A1657)</f>
        <v>0</v>
      </c>
      <c r="P1657" s="0" t="n">
        <f aca="false">D1657-IF(N1656=1,E1656,D1656)</f>
        <v>-31</v>
      </c>
      <c r="Q1657" s="0" t="n">
        <f aca="false">H1656*P1657</f>
        <v>-31</v>
      </c>
      <c r="R1657" s="0" t="n">
        <f aca="false">R1656+P1657*S1656</f>
        <v>627</v>
      </c>
      <c r="S1657" s="0" t="n">
        <f aca="false">INT(R1657*$O$1/IF(N1657=1,E1657,D1657))*H1657</f>
        <v>0</v>
      </c>
      <c r="T1657" s="0" t="n">
        <f aca="false">IF(N1657=1,ABS(S1657)+ABS(60),ABS(S1657-S1656))</f>
        <v>0</v>
      </c>
    </row>
    <row r="1658" customFormat="false" ht="15" hidden="false" customHeight="false" outlineLevel="0" collapsed="false">
      <c r="A1658" s="1" t="n">
        <v>38422</v>
      </c>
      <c r="B1658" s="2" t="n">
        <v>6204.23</v>
      </c>
      <c r="C1658" s="2" t="n">
        <v>80228</v>
      </c>
      <c r="D1658" s="2" t="n">
        <v>6207</v>
      </c>
      <c r="E1658" s="2" t="n">
        <v>6203</v>
      </c>
      <c r="F1658" s="2" t="n">
        <f aca="false">AVERAGE(B1599:B1658)</f>
        <v>6023.58716666667</v>
      </c>
      <c r="G1658" s="2" t="n">
        <f aca="false">AVERAGE(C1599:C1658)</f>
        <v>69351.0833333333</v>
      </c>
      <c r="H1658" s="2" t="n">
        <f aca="false">SIGN(C1658-G1658)</f>
        <v>1</v>
      </c>
      <c r="I1658" s="0" t="n">
        <f aca="false">B1658-B1657</f>
        <v>11.6999999999998</v>
      </c>
      <c r="J1658" s="0" t="n">
        <f aca="false">H1657*I1658</f>
        <v>11.6999999999998</v>
      </c>
      <c r="K1658" s="0" t="n">
        <f aca="false">K1657+I1658*L1657</f>
        <v>24640.2899999997</v>
      </c>
      <c r="L1658" s="0" t="n">
        <f aca="false">INT(K1658*$O$1/B1658)*H1658</f>
        <v>23</v>
      </c>
      <c r="M1658" s="0" t="n">
        <f aca="false">ABS(L1658-L1657)</f>
        <v>0</v>
      </c>
      <c r="N1658" s="0" t="n">
        <f aca="false">COUNTIF(工作表2!$A$2:$A$248,A1658)</f>
        <v>0</v>
      </c>
      <c r="P1658" s="0" t="n">
        <f aca="false">D1658-IF(N1657=1,E1657,D1657)</f>
        <v>40</v>
      </c>
      <c r="Q1658" s="0" t="n">
        <f aca="false">H1657*P1658</f>
        <v>40</v>
      </c>
      <c r="R1658" s="0" t="n">
        <f aca="false">R1657+P1658*S1657</f>
        <v>627</v>
      </c>
      <c r="S1658" s="0" t="n">
        <f aca="false">INT(R1658*$O$1/IF(N1658=1,E1658,D1658))*H1658</f>
        <v>0</v>
      </c>
      <c r="T1658" s="0" t="n">
        <f aca="false">IF(N1658=1,ABS(S1658)+ABS(60),ABS(S1658-S1657))</f>
        <v>0</v>
      </c>
    </row>
    <row r="1659" customFormat="false" ht="15" hidden="false" customHeight="false" outlineLevel="0" collapsed="false">
      <c r="A1659" s="1" t="n">
        <v>38425</v>
      </c>
      <c r="B1659" s="2" t="n">
        <v>6155.51</v>
      </c>
      <c r="C1659" s="2" t="n">
        <v>79486</v>
      </c>
      <c r="D1659" s="2" t="n">
        <v>6160</v>
      </c>
      <c r="E1659" s="2" t="n">
        <v>6159</v>
      </c>
      <c r="F1659" s="2" t="n">
        <f aca="false">AVERAGE(B1600:B1659)</f>
        <v>6027.61283333334</v>
      </c>
      <c r="G1659" s="2" t="n">
        <f aca="false">AVERAGE(C1600:C1659)</f>
        <v>69612.2833333333</v>
      </c>
      <c r="H1659" s="2" t="n">
        <f aca="false">SIGN(C1659-G1659)</f>
        <v>1</v>
      </c>
      <c r="I1659" s="0" t="n">
        <f aca="false">B1659-B1658</f>
        <v>-48.7199999999993</v>
      </c>
      <c r="J1659" s="0" t="n">
        <f aca="false">H1658*I1659</f>
        <v>-48.7199999999993</v>
      </c>
      <c r="K1659" s="0" t="n">
        <f aca="false">K1658+I1659*L1658</f>
        <v>23519.7299999997</v>
      </c>
      <c r="L1659" s="0" t="n">
        <f aca="false">INT(K1659*$O$1/B1659)*H1659</f>
        <v>22</v>
      </c>
      <c r="M1659" s="0" t="n">
        <f aca="false">ABS(L1659-L1658)</f>
        <v>1</v>
      </c>
      <c r="N1659" s="0" t="n">
        <f aca="false">COUNTIF(工作表2!$A$2:$A$248,A1659)</f>
        <v>0</v>
      </c>
      <c r="P1659" s="0" t="n">
        <f aca="false">D1659-IF(N1658=1,E1658,D1658)</f>
        <v>-47</v>
      </c>
      <c r="Q1659" s="0" t="n">
        <f aca="false">H1658*P1659</f>
        <v>-47</v>
      </c>
      <c r="R1659" s="0" t="n">
        <f aca="false">R1658+P1659*S1658</f>
        <v>627</v>
      </c>
      <c r="S1659" s="0" t="n">
        <f aca="false">INT(R1659*$O$1/IF(N1659=1,E1659,D1659))*H1659</f>
        <v>0</v>
      </c>
      <c r="T1659" s="0" t="n">
        <f aca="false">IF(N1659=1,ABS(S1659)+ABS(60),ABS(S1659-S1658))</f>
        <v>0</v>
      </c>
    </row>
    <row r="1660" customFormat="false" ht="15" hidden="false" customHeight="false" outlineLevel="0" collapsed="false">
      <c r="A1660" s="1" t="n">
        <v>38426</v>
      </c>
      <c r="B1660" s="2" t="n">
        <v>6063.48</v>
      </c>
      <c r="C1660" s="2" t="n">
        <v>85376</v>
      </c>
      <c r="D1660" s="2" t="n">
        <v>6076</v>
      </c>
      <c r="E1660" s="2" t="n">
        <v>6065</v>
      </c>
      <c r="F1660" s="2" t="n">
        <f aca="false">AVERAGE(B1601:B1660)</f>
        <v>6030.14366666667</v>
      </c>
      <c r="G1660" s="2" t="n">
        <f aca="false">AVERAGE(C1601:C1660)</f>
        <v>70032.7166666667</v>
      </c>
      <c r="H1660" s="2" t="n">
        <f aca="false">SIGN(C1660-G1660)</f>
        <v>1</v>
      </c>
      <c r="I1660" s="0" t="n">
        <f aca="false">B1660-B1659</f>
        <v>-92.0300000000007</v>
      </c>
      <c r="J1660" s="0" t="n">
        <f aca="false">H1659*I1660</f>
        <v>-92.0300000000007</v>
      </c>
      <c r="K1660" s="0" t="n">
        <f aca="false">K1659+I1660*L1659</f>
        <v>21495.0699999997</v>
      </c>
      <c r="L1660" s="0" t="n">
        <f aca="false">INT(K1660*$O$1/B1660)*H1660</f>
        <v>21</v>
      </c>
      <c r="M1660" s="0" t="n">
        <f aca="false">ABS(L1660-L1659)</f>
        <v>1</v>
      </c>
      <c r="N1660" s="0" t="n">
        <f aca="false">COUNTIF(工作表2!$A$2:$A$248,A1660)</f>
        <v>0</v>
      </c>
      <c r="P1660" s="0" t="n">
        <f aca="false">D1660-IF(N1659=1,E1659,D1659)</f>
        <v>-84</v>
      </c>
      <c r="Q1660" s="0" t="n">
        <f aca="false">H1659*P1660</f>
        <v>-84</v>
      </c>
      <c r="R1660" s="0" t="n">
        <f aca="false">R1659+P1660*S1659</f>
        <v>627</v>
      </c>
      <c r="S1660" s="0" t="n">
        <f aca="false">INT(R1660*$O$1/IF(N1660=1,E1660,D1660))*H1660</f>
        <v>0</v>
      </c>
      <c r="T1660" s="0" t="n">
        <f aca="false">IF(N1660=1,ABS(S1660)+ABS(60),ABS(S1660-S1659))</f>
        <v>0</v>
      </c>
    </row>
    <row r="1661" customFormat="false" ht="15" hidden="false" customHeight="false" outlineLevel="0" collapsed="false">
      <c r="A1661" s="1" t="n">
        <v>38427</v>
      </c>
      <c r="B1661" s="2" t="n">
        <v>6072.36</v>
      </c>
      <c r="C1661" s="2" t="n">
        <v>59456</v>
      </c>
      <c r="D1661" s="2" t="n">
        <v>6068</v>
      </c>
      <c r="E1661" s="2" t="n">
        <v>6065</v>
      </c>
      <c r="F1661" s="2" t="n">
        <f aca="false">AVERAGE(B1602:B1661)</f>
        <v>6033.36816666667</v>
      </c>
      <c r="G1661" s="2" t="n">
        <f aca="false">AVERAGE(C1602:C1661)</f>
        <v>69601.1333333333</v>
      </c>
      <c r="H1661" s="2" t="n">
        <f aca="false">SIGN(C1661-G1661)</f>
        <v>-1</v>
      </c>
      <c r="I1661" s="0" t="n">
        <f aca="false">B1661-B1660</f>
        <v>8.88000000000011</v>
      </c>
      <c r="J1661" s="0" t="n">
        <f aca="false">H1660*I1661</f>
        <v>8.88000000000011</v>
      </c>
      <c r="K1661" s="0" t="n">
        <f aca="false">K1660+I1661*L1660</f>
        <v>21681.5499999997</v>
      </c>
      <c r="L1661" s="0" t="n">
        <f aca="false">INT(K1661*$O$1/B1661)*H1661</f>
        <v>-21</v>
      </c>
      <c r="M1661" s="0" t="n">
        <f aca="false">ABS(L1661-L1660)</f>
        <v>42</v>
      </c>
      <c r="N1661" s="0" t="n">
        <f aca="false">COUNTIF(工作表2!$A$2:$A$248,A1661)</f>
        <v>1</v>
      </c>
      <c r="P1661" s="0" t="n">
        <f aca="false">D1661-IF(N1660=1,E1660,D1660)</f>
        <v>-8</v>
      </c>
      <c r="Q1661" s="0" t="n">
        <f aca="false">H1660*P1661</f>
        <v>-8</v>
      </c>
      <c r="R1661" s="0" t="n">
        <f aca="false">R1660+P1661*S1660</f>
        <v>627</v>
      </c>
      <c r="S1661" s="0" t="n">
        <f aca="false">INT(R1661*$O$1/IF(N1661=1,E1661,D1661))*H1661</f>
        <v>-0</v>
      </c>
      <c r="T1661" s="0" t="n">
        <f aca="false">IF(N1661=1,ABS(S1661)+ABS(60),ABS(S1661-S1660))</f>
        <v>60</v>
      </c>
    </row>
    <row r="1662" customFormat="false" ht="15" hidden="false" customHeight="false" outlineLevel="0" collapsed="false">
      <c r="A1662" s="1" t="n">
        <v>38428</v>
      </c>
      <c r="B1662" s="2" t="n">
        <v>6032.47</v>
      </c>
      <c r="C1662" s="2" t="n">
        <v>59050</v>
      </c>
      <c r="D1662" s="2" t="n">
        <v>6015</v>
      </c>
      <c r="E1662" s="2" t="n">
        <v>6015</v>
      </c>
      <c r="F1662" s="2" t="n">
        <f aca="false">AVERAGE(B1603:B1662)</f>
        <v>6035.41516666667</v>
      </c>
      <c r="G1662" s="2" t="n">
        <f aca="false">AVERAGE(C1603:C1662)</f>
        <v>69796.1833333333</v>
      </c>
      <c r="H1662" s="2" t="n">
        <f aca="false">SIGN(C1662-G1662)</f>
        <v>-1</v>
      </c>
      <c r="I1662" s="0" t="n">
        <f aca="false">B1662-B1661</f>
        <v>-39.8899999999994</v>
      </c>
      <c r="J1662" s="0" t="n">
        <f aca="false">H1661*I1662</f>
        <v>39.8899999999994</v>
      </c>
      <c r="K1662" s="0" t="n">
        <f aca="false">K1661+I1662*L1661</f>
        <v>22519.2399999997</v>
      </c>
      <c r="L1662" s="0" t="n">
        <f aca="false">INT(K1662*$O$1/B1662)*H1662</f>
        <v>-22</v>
      </c>
      <c r="M1662" s="0" t="n">
        <f aca="false">ABS(L1662-L1661)</f>
        <v>1</v>
      </c>
      <c r="N1662" s="0" t="n">
        <f aca="false">COUNTIF(工作表2!$A$2:$A$248,A1662)</f>
        <v>0</v>
      </c>
      <c r="P1662" s="0" t="n">
        <f aca="false">D1662-IF(N1661=1,E1661,D1661)</f>
        <v>-50</v>
      </c>
      <c r="Q1662" s="0" t="n">
        <f aca="false">H1661*P1662</f>
        <v>50</v>
      </c>
      <c r="R1662" s="0" t="n">
        <f aca="false">R1661+P1662*S1661</f>
        <v>627</v>
      </c>
      <c r="S1662" s="0" t="n">
        <f aca="false">INT(R1662*$O$1/IF(N1662=1,E1662,D1662))*H1662</f>
        <v>-0</v>
      </c>
      <c r="T1662" s="0" t="n">
        <f aca="false">IF(N1662=1,ABS(S1662)+ABS(60),ABS(S1662-S1661))</f>
        <v>0</v>
      </c>
    </row>
    <row r="1663" customFormat="false" ht="15" hidden="false" customHeight="false" outlineLevel="0" collapsed="false">
      <c r="A1663" s="1" t="n">
        <v>38429</v>
      </c>
      <c r="B1663" s="2" t="n">
        <v>6043.95</v>
      </c>
      <c r="C1663" s="2" t="n">
        <v>56603</v>
      </c>
      <c r="D1663" s="2" t="n">
        <v>6027</v>
      </c>
      <c r="E1663" s="2" t="n">
        <v>6024</v>
      </c>
      <c r="F1663" s="2" t="n">
        <f aca="false">AVERAGE(B1604:B1663)</f>
        <v>6036.10466666667</v>
      </c>
      <c r="G1663" s="2" t="n">
        <f aca="false">AVERAGE(C1604:C1663)</f>
        <v>69045.15</v>
      </c>
      <c r="H1663" s="2" t="n">
        <f aca="false">SIGN(C1663-G1663)</f>
        <v>-1</v>
      </c>
      <c r="I1663" s="0" t="n">
        <f aca="false">B1663-B1662</f>
        <v>11.4799999999996</v>
      </c>
      <c r="J1663" s="0" t="n">
        <f aca="false">H1662*I1663</f>
        <v>-11.4799999999996</v>
      </c>
      <c r="K1663" s="0" t="n">
        <f aca="false">K1662+I1663*L1662</f>
        <v>22266.6799999997</v>
      </c>
      <c r="L1663" s="0" t="n">
        <f aca="false">INT(K1663*$O$1/B1663)*H1663</f>
        <v>-22</v>
      </c>
      <c r="M1663" s="0" t="n">
        <f aca="false">ABS(L1663-L1662)</f>
        <v>0</v>
      </c>
      <c r="N1663" s="0" t="n">
        <f aca="false">COUNTIF(工作表2!$A$2:$A$248,A1663)</f>
        <v>0</v>
      </c>
      <c r="P1663" s="0" t="n">
        <f aca="false">D1663-IF(N1662=1,E1662,D1662)</f>
        <v>12</v>
      </c>
      <c r="Q1663" s="0" t="n">
        <f aca="false">H1662*P1663</f>
        <v>-12</v>
      </c>
      <c r="R1663" s="0" t="n">
        <f aca="false">R1662+P1663*S1662</f>
        <v>627</v>
      </c>
      <c r="S1663" s="0" t="n">
        <f aca="false">INT(R1663*$O$1/IF(N1663=1,E1663,D1663))*H1663</f>
        <v>-0</v>
      </c>
      <c r="T1663" s="0" t="n">
        <f aca="false">IF(N1663=1,ABS(S1663)+ABS(60),ABS(S1663-S1662))</f>
        <v>0</v>
      </c>
    </row>
    <row r="1664" customFormat="false" ht="15" hidden="false" customHeight="false" outlineLevel="0" collapsed="false">
      <c r="A1664" s="1" t="n">
        <v>38432</v>
      </c>
      <c r="B1664" s="2" t="n">
        <v>6058.96</v>
      </c>
      <c r="C1664" s="2" t="n">
        <v>63620</v>
      </c>
      <c r="D1664" s="2" t="n">
        <v>6040</v>
      </c>
      <c r="E1664" s="2" t="n">
        <v>6042</v>
      </c>
      <c r="F1664" s="2" t="n">
        <f aca="false">AVERAGE(B1605:B1664)</f>
        <v>6036.76683333334</v>
      </c>
      <c r="G1664" s="2" t="n">
        <f aca="false">AVERAGE(C1605:C1664)</f>
        <v>68700.3333333333</v>
      </c>
      <c r="H1664" s="2" t="n">
        <f aca="false">SIGN(C1664-G1664)</f>
        <v>-1</v>
      </c>
      <c r="I1664" s="0" t="n">
        <f aca="false">B1664-B1663</f>
        <v>15.0100000000002</v>
      </c>
      <c r="J1664" s="0" t="n">
        <f aca="false">H1663*I1664</f>
        <v>-15.0100000000002</v>
      </c>
      <c r="K1664" s="0" t="n">
        <f aca="false">K1663+I1664*L1663</f>
        <v>21936.4599999997</v>
      </c>
      <c r="L1664" s="0" t="n">
        <f aca="false">INT(K1664*$O$1/B1664)*H1664</f>
        <v>-21</v>
      </c>
      <c r="M1664" s="0" t="n">
        <f aca="false">ABS(L1664-L1663)</f>
        <v>1</v>
      </c>
      <c r="N1664" s="0" t="n">
        <f aca="false">COUNTIF(工作表2!$A$2:$A$248,A1664)</f>
        <v>0</v>
      </c>
      <c r="P1664" s="0" t="n">
        <f aca="false">D1664-IF(N1663=1,E1663,D1663)</f>
        <v>13</v>
      </c>
      <c r="Q1664" s="0" t="n">
        <f aca="false">H1663*P1664</f>
        <v>-13</v>
      </c>
      <c r="R1664" s="0" t="n">
        <f aca="false">R1663+P1664*S1663</f>
        <v>627</v>
      </c>
      <c r="S1664" s="0" t="n">
        <f aca="false">INT(R1664*$O$1/IF(N1664=1,E1664,D1664))*H1664</f>
        <v>-0</v>
      </c>
      <c r="T1664" s="0" t="n">
        <f aca="false">IF(N1664=1,ABS(S1664)+ABS(60),ABS(S1664-S1663))</f>
        <v>0</v>
      </c>
    </row>
    <row r="1665" customFormat="false" ht="15" hidden="false" customHeight="false" outlineLevel="0" collapsed="false">
      <c r="A1665" s="1" t="n">
        <v>38433</v>
      </c>
      <c r="B1665" s="2" t="n">
        <v>6018.79</v>
      </c>
      <c r="C1665" s="2" t="n">
        <v>65729</v>
      </c>
      <c r="D1665" s="2" t="n">
        <v>6008</v>
      </c>
      <c r="E1665" s="2" t="n">
        <v>6010</v>
      </c>
      <c r="F1665" s="2" t="n">
        <f aca="false">AVERAGE(B1606:B1665)</f>
        <v>6036.92466666667</v>
      </c>
      <c r="G1665" s="2" t="n">
        <f aca="false">AVERAGE(C1606:C1665)</f>
        <v>68792.2333333333</v>
      </c>
      <c r="H1665" s="2" t="n">
        <f aca="false">SIGN(C1665-G1665)</f>
        <v>-1</v>
      </c>
      <c r="I1665" s="0" t="n">
        <f aca="false">B1665-B1664</f>
        <v>-40.1700000000001</v>
      </c>
      <c r="J1665" s="0" t="n">
        <f aca="false">H1664*I1665</f>
        <v>40.1700000000001</v>
      </c>
      <c r="K1665" s="0" t="n">
        <f aca="false">K1664+I1665*L1664</f>
        <v>22780.0299999997</v>
      </c>
      <c r="L1665" s="0" t="n">
        <f aca="false">INT(K1665*$O$1/B1665)*H1665</f>
        <v>-22</v>
      </c>
      <c r="M1665" s="0" t="n">
        <f aca="false">ABS(L1665-L1664)</f>
        <v>1</v>
      </c>
      <c r="N1665" s="0" t="n">
        <f aca="false">COUNTIF(工作表2!$A$2:$A$248,A1665)</f>
        <v>0</v>
      </c>
      <c r="P1665" s="0" t="n">
        <f aca="false">D1665-IF(N1664=1,E1664,D1664)</f>
        <v>-32</v>
      </c>
      <c r="Q1665" s="0" t="n">
        <f aca="false">H1664*P1665</f>
        <v>32</v>
      </c>
      <c r="R1665" s="0" t="n">
        <f aca="false">R1664+P1665*S1664</f>
        <v>627</v>
      </c>
      <c r="S1665" s="0" t="n">
        <f aca="false">INT(R1665*$O$1/IF(N1665=1,E1665,D1665))*H1665</f>
        <v>-0</v>
      </c>
      <c r="T1665" s="0" t="n">
        <f aca="false">IF(N1665=1,ABS(S1665)+ABS(60),ABS(S1665-S1664))</f>
        <v>0</v>
      </c>
    </row>
    <row r="1666" customFormat="false" ht="15" hidden="false" customHeight="false" outlineLevel="0" collapsed="false">
      <c r="A1666" s="1" t="n">
        <v>38434</v>
      </c>
      <c r="B1666" s="2" t="n">
        <v>6019.49</v>
      </c>
      <c r="C1666" s="2" t="n">
        <v>62863</v>
      </c>
      <c r="D1666" s="2" t="n">
        <v>6010</v>
      </c>
      <c r="E1666" s="2" t="n">
        <v>6008</v>
      </c>
      <c r="F1666" s="2" t="n">
        <f aca="false">AVERAGE(B1607:B1666)</f>
        <v>6037.48383333333</v>
      </c>
      <c r="G1666" s="2" t="n">
        <f aca="false">AVERAGE(C1607:C1666)</f>
        <v>68895.4833333333</v>
      </c>
      <c r="H1666" s="2" t="n">
        <f aca="false">SIGN(C1666-G1666)</f>
        <v>-1</v>
      </c>
      <c r="I1666" s="0" t="n">
        <f aca="false">B1666-B1665</f>
        <v>0.699999999999818</v>
      </c>
      <c r="J1666" s="0" t="n">
        <f aca="false">H1665*I1666</f>
        <v>-0.699999999999818</v>
      </c>
      <c r="K1666" s="0" t="n">
        <f aca="false">K1665+I1666*L1665</f>
        <v>22764.6299999997</v>
      </c>
      <c r="L1666" s="0" t="n">
        <f aca="false">INT(K1666*$O$1/B1666)*H1666</f>
        <v>-22</v>
      </c>
      <c r="M1666" s="0" t="n">
        <f aca="false">ABS(L1666-L1665)</f>
        <v>0</v>
      </c>
      <c r="N1666" s="0" t="n">
        <f aca="false">COUNTIF(工作表2!$A$2:$A$248,A1666)</f>
        <v>0</v>
      </c>
      <c r="P1666" s="0" t="n">
        <f aca="false">D1666-IF(N1665=1,E1665,D1665)</f>
        <v>2</v>
      </c>
      <c r="Q1666" s="0" t="n">
        <f aca="false">H1665*P1666</f>
        <v>-2</v>
      </c>
      <c r="R1666" s="0" t="n">
        <f aca="false">R1665+P1666*S1665</f>
        <v>627</v>
      </c>
      <c r="S1666" s="0" t="n">
        <f aca="false">INT(R1666*$O$1/IF(N1666=1,E1666,D1666))*H1666</f>
        <v>-0</v>
      </c>
      <c r="T1666" s="0" t="n">
        <f aca="false">IF(N1666=1,ABS(S1666)+ABS(60),ABS(S1666-S1665))</f>
        <v>0</v>
      </c>
    </row>
    <row r="1667" customFormat="false" ht="15" hidden="false" customHeight="false" outlineLevel="0" collapsed="false">
      <c r="A1667" s="1" t="n">
        <v>38435</v>
      </c>
      <c r="B1667" s="2" t="n">
        <v>6001</v>
      </c>
      <c r="C1667" s="2" t="n">
        <v>72172</v>
      </c>
      <c r="D1667" s="2" t="n">
        <v>6012</v>
      </c>
      <c r="E1667" s="2" t="n">
        <v>6010</v>
      </c>
      <c r="F1667" s="2" t="n">
        <f aca="false">AVERAGE(B1608:B1667)</f>
        <v>6037.703</v>
      </c>
      <c r="G1667" s="2" t="n">
        <f aca="false">AVERAGE(C1608:C1667)</f>
        <v>69201.1166666667</v>
      </c>
      <c r="H1667" s="2" t="n">
        <f aca="false">SIGN(C1667-G1667)</f>
        <v>1</v>
      </c>
      <c r="I1667" s="0" t="n">
        <f aca="false">B1667-B1666</f>
        <v>-18.4899999999998</v>
      </c>
      <c r="J1667" s="0" t="n">
        <f aca="false">H1666*I1667</f>
        <v>18.4899999999998</v>
      </c>
      <c r="K1667" s="0" t="n">
        <f aca="false">K1666+I1667*L1666</f>
        <v>23171.4099999997</v>
      </c>
      <c r="L1667" s="0" t="n">
        <f aca="false">INT(K1667*$O$1/B1667)*H1667</f>
        <v>23</v>
      </c>
      <c r="M1667" s="0" t="n">
        <f aca="false">ABS(L1667-L1666)</f>
        <v>45</v>
      </c>
      <c r="N1667" s="0" t="n">
        <f aca="false">COUNTIF(工作表2!$A$2:$A$248,A1667)</f>
        <v>0</v>
      </c>
      <c r="P1667" s="0" t="n">
        <f aca="false">D1667-IF(N1666=1,E1666,D1666)</f>
        <v>2</v>
      </c>
      <c r="Q1667" s="0" t="n">
        <f aca="false">H1666*P1667</f>
        <v>-2</v>
      </c>
      <c r="R1667" s="0" t="n">
        <f aca="false">R1666+P1667*S1666</f>
        <v>627</v>
      </c>
      <c r="S1667" s="0" t="n">
        <f aca="false">INT(R1667*$O$1/IF(N1667=1,E1667,D1667))*H1667</f>
        <v>0</v>
      </c>
      <c r="T1667" s="0" t="n">
        <f aca="false">IF(N1667=1,ABS(S1667)+ABS(60),ABS(S1667-S1666))</f>
        <v>0</v>
      </c>
    </row>
    <row r="1668" customFormat="false" ht="15" hidden="false" customHeight="false" outlineLevel="0" collapsed="false">
      <c r="A1668" s="1" t="n">
        <v>38436</v>
      </c>
      <c r="B1668" s="2" t="n">
        <v>6065.91</v>
      </c>
      <c r="C1668" s="2" t="n">
        <v>58660</v>
      </c>
      <c r="D1668" s="2" t="n">
        <v>6050</v>
      </c>
      <c r="E1668" s="2" t="n">
        <v>6048</v>
      </c>
      <c r="F1668" s="2" t="n">
        <f aca="false">AVERAGE(B1609:B1668)</f>
        <v>6038.77616666667</v>
      </c>
      <c r="G1668" s="2" t="n">
        <f aca="false">AVERAGE(C1609:C1668)</f>
        <v>69032.6333333333</v>
      </c>
      <c r="H1668" s="2" t="n">
        <f aca="false">SIGN(C1668-G1668)</f>
        <v>-1</v>
      </c>
      <c r="I1668" s="0" t="n">
        <f aca="false">B1668-B1667</f>
        <v>64.9099999999999</v>
      </c>
      <c r="J1668" s="0" t="n">
        <f aca="false">H1667*I1668</f>
        <v>64.9099999999999</v>
      </c>
      <c r="K1668" s="0" t="n">
        <f aca="false">K1667+I1668*L1667</f>
        <v>24664.3399999997</v>
      </c>
      <c r="L1668" s="0" t="n">
        <f aca="false">INT(K1668*$O$1/B1668)*H1668</f>
        <v>-24</v>
      </c>
      <c r="M1668" s="0" t="n">
        <f aca="false">ABS(L1668-L1667)</f>
        <v>47</v>
      </c>
      <c r="N1668" s="0" t="n">
        <f aca="false">COUNTIF(工作表2!$A$2:$A$248,A1668)</f>
        <v>0</v>
      </c>
      <c r="P1668" s="0" t="n">
        <f aca="false">D1668-IF(N1667=1,E1667,D1667)</f>
        <v>38</v>
      </c>
      <c r="Q1668" s="0" t="n">
        <f aca="false">H1667*P1668</f>
        <v>38</v>
      </c>
      <c r="R1668" s="0" t="n">
        <f aca="false">R1667+P1668*S1667</f>
        <v>627</v>
      </c>
      <c r="S1668" s="0" t="n">
        <f aca="false">INT(R1668*$O$1/IF(N1668=1,E1668,D1668))*H1668</f>
        <v>-0</v>
      </c>
      <c r="T1668" s="0" t="n">
        <f aca="false">IF(N1668=1,ABS(S1668)+ABS(60),ABS(S1668-S1667))</f>
        <v>0</v>
      </c>
    </row>
    <row r="1669" customFormat="false" ht="15" hidden="false" customHeight="false" outlineLevel="0" collapsed="false">
      <c r="A1669" s="1" t="n">
        <v>38439</v>
      </c>
      <c r="B1669" s="2" t="n">
        <v>6048.74</v>
      </c>
      <c r="C1669" s="2" t="n">
        <v>55215</v>
      </c>
      <c r="D1669" s="2" t="n">
        <v>6054</v>
      </c>
      <c r="E1669" s="2" t="n">
        <v>6049</v>
      </c>
      <c r="F1669" s="2" t="n">
        <f aca="false">AVERAGE(B1610:B1669)</f>
        <v>6039.62733333333</v>
      </c>
      <c r="G1669" s="2" t="n">
        <f aca="false">AVERAGE(C1610:C1669)</f>
        <v>69211.3333333333</v>
      </c>
      <c r="H1669" s="2" t="n">
        <f aca="false">SIGN(C1669-G1669)</f>
        <v>-1</v>
      </c>
      <c r="I1669" s="0" t="n">
        <f aca="false">B1669-B1668</f>
        <v>-17.1700000000001</v>
      </c>
      <c r="J1669" s="0" t="n">
        <f aca="false">H1668*I1669</f>
        <v>17.1700000000001</v>
      </c>
      <c r="K1669" s="0" t="n">
        <f aca="false">K1668+I1669*L1668</f>
        <v>25076.4199999997</v>
      </c>
      <c r="L1669" s="0" t="n">
        <f aca="false">INT(K1669*$O$1/B1669)*H1669</f>
        <v>-24</v>
      </c>
      <c r="M1669" s="0" t="n">
        <f aca="false">ABS(L1669-L1668)</f>
        <v>0</v>
      </c>
      <c r="N1669" s="0" t="n">
        <f aca="false">COUNTIF(工作表2!$A$2:$A$248,A1669)</f>
        <v>0</v>
      </c>
      <c r="P1669" s="0" t="n">
        <f aca="false">D1669-IF(N1668=1,E1668,D1668)</f>
        <v>4</v>
      </c>
      <c r="Q1669" s="0" t="n">
        <f aca="false">H1668*P1669</f>
        <v>-4</v>
      </c>
      <c r="R1669" s="0" t="n">
        <f aca="false">R1668+P1669*S1668</f>
        <v>627</v>
      </c>
      <c r="S1669" s="0" t="n">
        <f aca="false">INT(R1669*$O$1/IF(N1669=1,E1669,D1669))*H1669</f>
        <v>-0</v>
      </c>
      <c r="T1669" s="0" t="n">
        <f aca="false">IF(N1669=1,ABS(S1669)+ABS(60),ABS(S1669-S1668))</f>
        <v>0</v>
      </c>
    </row>
    <row r="1670" customFormat="false" ht="15" hidden="false" customHeight="false" outlineLevel="0" collapsed="false">
      <c r="A1670" s="1" t="n">
        <v>38440</v>
      </c>
      <c r="B1670" s="2" t="n">
        <v>5961.24</v>
      </c>
      <c r="C1670" s="2" t="n">
        <v>61931</v>
      </c>
      <c r="D1670" s="2" t="n">
        <v>5973</v>
      </c>
      <c r="E1670" s="2" t="n">
        <v>5981</v>
      </c>
      <c r="F1670" s="2" t="n">
        <f aca="false">AVERAGE(B1611:B1670)</f>
        <v>6038.65766666667</v>
      </c>
      <c r="G1670" s="2" t="n">
        <f aca="false">AVERAGE(C1611:C1670)</f>
        <v>69454.3</v>
      </c>
      <c r="H1670" s="2" t="n">
        <f aca="false">SIGN(C1670-G1670)</f>
        <v>-1</v>
      </c>
      <c r="I1670" s="0" t="n">
        <f aca="false">B1670-B1669</f>
        <v>-87.5</v>
      </c>
      <c r="J1670" s="0" t="n">
        <f aca="false">H1669*I1670</f>
        <v>87.5</v>
      </c>
      <c r="K1670" s="0" t="n">
        <f aca="false">K1669+I1670*L1669</f>
        <v>27176.4199999997</v>
      </c>
      <c r="L1670" s="0" t="n">
        <f aca="false">INT(K1670*$O$1/B1670)*H1670</f>
        <v>-27</v>
      </c>
      <c r="M1670" s="0" t="n">
        <f aca="false">ABS(L1670-L1669)</f>
        <v>3</v>
      </c>
      <c r="N1670" s="0" t="n">
        <f aca="false">COUNTIF(工作表2!$A$2:$A$248,A1670)</f>
        <v>0</v>
      </c>
      <c r="P1670" s="0" t="n">
        <f aca="false">D1670-IF(N1669=1,E1669,D1669)</f>
        <v>-81</v>
      </c>
      <c r="Q1670" s="0" t="n">
        <f aca="false">H1669*P1670</f>
        <v>81</v>
      </c>
      <c r="R1670" s="0" t="n">
        <f aca="false">R1669+P1670*S1669</f>
        <v>627</v>
      </c>
      <c r="S1670" s="0" t="n">
        <f aca="false">INT(R1670*$O$1/IF(N1670=1,E1670,D1670))*H1670</f>
        <v>-0</v>
      </c>
      <c r="T1670" s="0" t="n">
        <f aca="false">IF(N1670=1,ABS(S1670)+ABS(60),ABS(S1670-S1669))</f>
        <v>0</v>
      </c>
    </row>
    <row r="1671" customFormat="false" ht="15" hidden="false" customHeight="false" outlineLevel="0" collapsed="false">
      <c r="A1671" s="1" t="n">
        <v>38441</v>
      </c>
      <c r="B1671" s="2" t="n">
        <v>5957.98</v>
      </c>
      <c r="C1671" s="2" t="n">
        <v>56628</v>
      </c>
      <c r="D1671" s="2" t="n">
        <v>5975</v>
      </c>
      <c r="E1671" s="2" t="n">
        <v>5974</v>
      </c>
      <c r="F1671" s="2" t="n">
        <f aca="false">AVERAGE(B1612:B1671)</f>
        <v>6038.19166666667</v>
      </c>
      <c r="G1671" s="2" t="n">
        <f aca="false">AVERAGE(C1612:C1671)</f>
        <v>69768.9666666667</v>
      </c>
      <c r="H1671" s="2" t="n">
        <f aca="false">SIGN(C1671-G1671)</f>
        <v>-1</v>
      </c>
      <c r="I1671" s="0" t="n">
        <f aca="false">B1671-B1670</f>
        <v>-3.26000000000022</v>
      </c>
      <c r="J1671" s="0" t="n">
        <f aca="false">H1670*I1671</f>
        <v>3.26000000000022</v>
      </c>
      <c r="K1671" s="0" t="n">
        <f aca="false">K1670+I1671*L1670</f>
        <v>27264.4399999997</v>
      </c>
      <c r="L1671" s="0" t="n">
        <f aca="false">INT(K1671*$O$1/B1671)*H1671</f>
        <v>-27</v>
      </c>
      <c r="M1671" s="0" t="n">
        <f aca="false">ABS(L1671-L1670)</f>
        <v>0</v>
      </c>
      <c r="N1671" s="0" t="n">
        <f aca="false">COUNTIF(工作表2!$A$2:$A$248,A1671)</f>
        <v>0</v>
      </c>
      <c r="P1671" s="0" t="n">
        <f aca="false">D1671-IF(N1670=1,E1670,D1670)</f>
        <v>2</v>
      </c>
      <c r="Q1671" s="0" t="n">
        <f aca="false">H1670*P1671</f>
        <v>-2</v>
      </c>
      <c r="R1671" s="0" t="n">
        <f aca="false">R1670+P1671*S1670</f>
        <v>627</v>
      </c>
      <c r="S1671" s="0" t="n">
        <f aca="false">INT(R1671*$O$1/IF(N1671=1,E1671,D1671))*H1671</f>
        <v>-0</v>
      </c>
      <c r="T1671" s="0" t="n">
        <f aca="false">IF(N1671=1,ABS(S1671)+ABS(60),ABS(S1671-S1670))</f>
        <v>0</v>
      </c>
    </row>
    <row r="1672" customFormat="false" ht="15" hidden="false" customHeight="false" outlineLevel="0" collapsed="false">
      <c r="A1672" s="1" t="n">
        <v>38442</v>
      </c>
      <c r="B1672" s="2" t="n">
        <v>6005.88</v>
      </c>
      <c r="C1672" s="2" t="n">
        <v>70843</v>
      </c>
      <c r="D1672" s="2" t="n">
        <v>6010</v>
      </c>
      <c r="E1672" s="2" t="n">
        <v>6012</v>
      </c>
      <c r="F1672" s="2" t="n">
        <f aca="false">AVERAGE(B1613:B1672)</f>
        <v>6038.28016666667</v>
      </c>
      <c r="G1672" s="2" t="n">
        <f aca="false">AVERAGE(C1613:C1672)</f>
        <v>70332.2166666667</v>
      </c>
      <c r="H1672" s="2" t="n">
        <f aca="false">SIGN(C1672-G1672)</f>
        <v>1</v>
      </c>
      <c r="I1672" s="0" t="n">
        <f aca="false">B1672-B1671</f>
        <v>47.9000000000005</v>
      </c>
      <c r="J1672" s="0" t="n">
        <f aca="false">H1671*I1672</f>
        <v>-47.9000000000005</v>
      </c>
      <c r="K1672" s="0" t="n">
        <f aca="false">K1671+I1672*L1671</f>
        <v>25971.1399999997</v>
      </c>
      <c r="L1672" s="0" t="n">
        <f aca="false">INT(K1672*$O$1/B1672)*H1672</f>
        <v>25</v>
      </c>
      <c r="M1672" s="0" t="n">
        <f aca="false">ABS(L1672-L1671)</f>
        <v>52</v>
      </c>
      <c r="N1672" s="0" t="n">
        <f aca="false">COUNTIF(工作表2!$A$2:$A$248,A1672)</f>
        <v>0</v>
      </c>
      <c r="P1672" s="0" t="n">
        <f aca="false">D1672-IF(N1671=1,E1671,D1671)</f>
        <v>35</v>
      </c>
      <c r="Q1672" s="0" t="n">
        <f aca="false">H1671*P1672</f>
        <v>-35</v>
      </c>
      <c r="R1672" s="0" t="n">
        <f aca="false">R1671+P1672*S1671</f>
        <v>627</v>
      </c>
      <c r="S1672" s="0" t="n">
        <f aca="false">INT(R1672*$O$1/IF(N1672=1,E1672,D1672))*H1672</f>
        <v>0</v>
      </c>
      <c r="T1672" s="0" t="n">
        <f aca="false">IF(N1672=1,ABS(S1672)+ABS(60),ABS(S1672-S1671))</f>
        <v>0</v>
      </c>
    </row>
    <row r="1673" customFormat="false" ht="15" hidden="false" customHeight="false" outlineLevel="0" collapsed="false">
      <c r="A1673" s="1" t="n">
        <v>38443</v>
      </c>
      <c r="B1673" s="2" t="n">
        <v>6028.75</v>
      </c>
      <c r="C1673" s="2" t="n">
        <v>74430</v>
      </c>
      <c r="D1673" s="2" t="n">
        <v>6045</v>
      </c>
      <c r="E1673" s="2" t="n">
        <v>6040</v>
      </c>
      <c r="F1673" s="2" t="n">
        <f aca="false">AVERAGE(B1614:B1673)</f>
        <v>6037.2845</v>
      </c>
      <c r="G1673" s="2" t="n">
        <f aca="false">AVERAGE(C1614:C1673)</f>
        <v>70122.65</v>
      </c>
      <c r="H1673" s="2" t="n">
        <f aca="false">SIGN(C1673-G1673)</f>
        <v>1</v>
      </c>
      <c r="I1673" s="0" t="n">
        <f aca="false">B1673-B1672</f>
        <v>22.8699999999999</v>
      </c>
      <c r="J1673" s="0" t="n">
        <f aca="false">H1672*I1673</f>
        <v>22.8699999999999</v>
      </c>
      <c r="K1673" s="0" t="n">
        <f aca="false">K1672+I1673*L1672</f>
        <v>26542.8899999997</v>
      </c>
      <c r="L1673" s="0" t="n">
        <f aca="false">INT(K1673*$O$1/B1673)*H1673</f>
        <v>26</v>
      </c>
      <c r="M1673" s="0" t="n">
        <f aca="false">ABS(L1673-L1672)</f>
        <v>1</v>
      </c>
      <c r="N1673" s="0" t="n">
        <f aca="false">COUNTIF(工作表2!$A$2:$A$248,A1673)</f>
        <v>0</v>
      </c>
      <c r="P1673" s="0" t="n">
        <f aca="false">D1673-IF(N1672=1,E1672,D1672)</f>
        <v>35</v>
      </c>
      <c r="Q1673" s="0" t="n">
        <f aca="false">H1672*P1673</f>
        <v>35</v>
      </c>
      <c r="R1673" s="0" t="n">
        <f aca="false">R1672+P1673*S1672</f>
        <v>627</v>
      </c>
      <c r="S1673" s="0" t="n">
        <f aca="false">INT(R1673*$O$1/IF(N1673=1,E1673,D1673))*H1673</f>
        <v>0</v>
      </c>
      <c r="T1673" s="0" t="n">
        <f aca="false">IF(N1673=1,ABS(S1673)+ABS(60),ABS(S1673-S1672))</f>
        <v>0</v>
      </c>
    </row>
    <row r="1674" customFormat="false" ht="15" hidden="false" customHeight="false" outlineLevel="0" collapsed="false">
      <c r="A1674" s="1" t="n">
        <v>38446</v>
      </c>
      <c r="B1674" s="2" t="n">
        <v>6019.93</v>
      </c>
      <c r="C1674" s="2" t="n">
        <v>76225</v>
      </c>
      <c r="D1674" s="2" t="n">
        <v>6025</v>
      </c>
      <c r="E1674" s="2" t="n">
        <v>6022</v>
      </c>
      <c r="F1674" s="2" t="n">
        <f aca="false">AVERAGE(B1615:B1674)</f>
        <v>6035.93566666666</v>
      </c>
      <c r="G1674" s="2" t="n">
        <f aca="false">AVERAGE(C1615:C1674)</f>
        <v>70278.15</v>
      </c>
      <c r="H1674" s="2" t="n">
        <f aca="false">SIGN(C1674-G1674)</f>
        <v>1</v>
      </c>
      <c r="I1674" s="0" t="n">
        <f aca="false">B1674-B1673</f>
        <v>-8.81999999999971</v>
      </c>
      <c r="J1674" s="0" t="n">
        <f aca="false">H1673*I1674</f>
        <v>-8.81999999999971</v>
      </c>
      <c r="K1674" s="0" t="n">
        <f aca="false">K1673+I1674*L1673</f>
        <v>26313.5699999997</v>
      </c>
      <c r="L1674" s="0" t="n">
        <f aca="false">INT(K1674*$O$1/B1674)*H1674</f>
        <v>26</v>
      </c>
      <c r="M1674" s="0" t="n">
        <f aca="false">ABS(L1674-L1673)</f>
        <v>0</v>
      </c>
      <c r="N1674" s="0" t="n">
        <f aca="false">COUNTIF(工作表2!$A$2:$A$248,A1674)</f>
        <v>0</v>
      </c>
      <c r="P1674" s="0" t="n">
        <f aca="false">D1674-IF(N1673=1,E1673,D1673)</f>
        <v>-20</v>
      </c>
      <c r="Q1674" s="0" t="n">
        <f aca="false">H1673*P1674</f>
        <v>-20</v>
      </c>
      <c r="R1674" s="0" t="n">
        <f aca="false">R1673+P1674*S1673</f>
        <v>627</v>
      </c>
      <c r="S1674" s="0" t="n">
        <f aca="false">INT(R1674*$O$1/IF(N1674=1,E1674,D1674))*H1674</f>
        <v>0</v>
      </c>
      <c r="T1674" s="0" t="n">
        <f aca="false">IF(N1674=1,ABS(S1674)+ABS(60),ABS(S1674-S1673))</f>
        <v>0</v>
      </c>
    </row>
    <row r="1675" customFormat="false" ht="15" hidden="false" customHeight="false" outlineLevel="0" collapsed="false">
      <c r="A1675" s="1" t="n">
        <v>38448</v>
      </c>
      <c r="B1675" s="2" t="n">
        <v>6013.49</v>
      </c>
      <c r="C1675" s="2" t="n">
        <v>63486</v>
      </c>
      <c r="D1675" s="2" t="n">
        <v>6011</v>
      </c>
      <c r="E1675" s="2" t="n">
        <v>6015</v>
      </c>
      <c r="F1675" s="2" t="n">
        <f aca="false">AVERAGE(B1616:B1675)</f>
        <v>6033.83233333333</v>
      </c>
      <c r="G1675" s="2" t="n">
        <f aca="false">AVERAGE(C1616:C1675)</f>
        <v>69931.2333333333</v>
      </c>
      <c r="H1675" s="2" t="n">
        <f aca="false">SIGN(C1675-G1675)</f>
        <v>-1</v>
      </c>
      <c r="I1675" s="0" t="n">
        <f aca="false">B1675-B1674</f>
        <v>-6.44000000000051</v>
      </c>
      <c r="J1675" s="0" t="n">
        <f aca="false">H1674*I1675</f>
        <v>-6.44000000000051</v>
      </c>
      <c r="K1675" s="0" t="n">
        <f aca="false">K1674+I1675*L1674</f>
        <v>26146.1299999997</v>
      </c>
      <c r="L1675" s="0" t="n">
        <f aca="false">INT(K1675*$O$1/B1675)*H1675</f>
        <v>-26</v>
      </c>
      <c r="M1675" s="0" t="n">
        <f aca="false">ABS(L1675-L1674)</f>
        <v>52</v>
      </c>
      <c r="N1675" s="0" t="n">
        <f aca="false">COUNTIF(工作表2!$A$2:$A$248,A1675)</f>
        <v>0</v>
      </c>
      <c r="P1675" s="0" t="n">
        <f aca="false">D1675-IF(N1674=1,E1674,D1674)</f>
        <v>-14</v>
      </c>
      <c r="Q1675" s="0" t="n">
        <f aca="false">H1674*P1675</f>
        <v>-14</v>
      </c>
      <c r="R1675" s="0" t="n">
        <f aca="false">R1674+P1675*S1674</f>
        <v>627</v>
      </c>
      <c r="S1675" s="0" t="n">
        <f aca="false">INT(R1675*$O$1/IF(N1675=1,E1675,D1675))*H1675</f>
        <v>-0</v>
      </c>
      <c r="T1675" s="0" t="n">
        <f aca="false">IF(N1675=1,ABS(S1675)+ABS(60),ABS(S1675-S1674))</f>
        <v>0</v>
      </c>
    </row>
    <row r="1676" customFormat="false" ht="15" hidden="false" customHeight="false" outlineLevel="0" collapsed="false">
      <c r="A1676" s="1" t="n">
        <v>38449</v>
      </c>
      <c r="B1676" s="2" t="n">
        <v>5971.76</v>
      </c>
      <c r="C1676" s="2" t="n">
        <v>78694</v>
      </c>
      <c r="D1676" s="2" t="n">
        <v>5985</v>
      </c>
      <c r="E1676" s="2" t="n">
        <v>5983</v>
      </c>
      <c r="F1676" s="2" t="n">
        <f aca="false">AVERAGE(B1617:B1676)</f>
        <v>6030.97633333333</v>
      </c>
      <c r="G1676" s="2" t="n">
        <f aca="false">AVERAGE(C1617:C1676)</f>
        <v>69990.1666666667</v>
      </c>
      <c r="H1676" s="2" t="n">
        <f aca="false">SIGN(C1676-G1676)</f>
        <v>1</v>
      </c>
      <c r="I1676" s="0" t="n">
        <f aca="false">B1676-B1675</f>
        <v>-41.7299999999996</v>
      </c>
      <c r="J1676" s="0" t="n">
        <f aca="false">H1675*I1676</f>
        <v>41.7299999999996</v>
      </c>
      <c r="K1676" s="0" t="n">
        <f aca="false">K1675+I1676*L1675</f>
        <v>27231.1099999997</v>
      </c>
      <c r="L1676" s="0" t="n">
        <f aca="false">INT(K1676*$O$1/B1676)*H1676</f>
        <v>27</v>
      </c>
      <c r="M1676" s="0" t="n">
        <f aca="false">ABS(L1676-L1675)</f>
        <v>53</v>
      </c>
      <c r="N1676" s="0" t="n">
        <f aca="false">COUNTIF(工作表2!$A$2:$A$248,A1676)</f>
        <v>0</v>
      </c>
      <c r="P1676" s="0" t="n">
        <f aca="false">D1676-IF(N1675=1,E1675,D1675)</f>
        <v>-26</v>
      </c>
      <c r="Q1676" s="0" t="n">
        <f aca="false">H1675*P1676</f>
        <v>26</v>
      </c>
      <c r="R1676" s="0" t="n">
        <f aca="false">R1675+P1676*S1675</f>
        <v>627</v>
      </c>
      <c r="S1676" s="0" t="n">
        <f aca="false">INT(R1676*$O$1/IF(N1676=1,E1676,D1676))*H1676</f>
        <v>0</v>
      </c>
      <c r="T1676" s="0" t="n">
        <f aca="false">IF(N1676=1,ABS(S1676)+ABS(60),ABS(S1676-S1675))</f>
        <v>0</v>
      </c>
    </row>
    <row r="1677" customFormat="false" ht="15" hidden="false" customHeight="false" outlineLevel="0" collapsed="false">
      <c r="A1677" s="1" t="n">
        <v>38450</v>
      </c>
      <c r="B1677" s="2" t="n">
        <v>6024.07</v>
      </c>
      <c r="C1677" s="2" t="n">
        <v>62002</v>
      </c>
      <c r="D1677" s="2" t="n">
        <v>6010</v>
      </c>
      <c r="E1677" s="2" t="n">
        <v>6012</v>
      </c>
      <c r="F1677" s="2" t="n">
        <f aca="false">AVERAGE(B1618:B1677)</f>
        <v>6030.36983333333</v>
      </c>
      <c r="G1677" s="2" t="n">
        <f aca="false">AVERAGE(C1618:C1677)</f>
        <v>70051.2</v>
      </c>
      <c r="H1677" s="2" t="n">
        <f aca="false">SIGN(C1677-G1677)</f>
        <v>-1</v>
      </c>
      <c r="I1677" s="0" t="n">
        <f aca="false">B1677-B1676</f>
        <v>52.3099999999995</v>
      </c>
      <c r="J1677" s="0" t="n">
        <f aca="false">H1676*I1677</f>
        <v>52.3099999999995</v>
      </c>
      <c r="K1677" s="0" t="n">
        <f aca="false">K1676+I1677*L1676</f>
        <v>28643.4799999997</v>
      </c>
      <c r="L1677" s="0" t="n">
        <f aca="false">INT(K1677*$O$1/B1677)*H1677</f>
        <v>-28</v>
      </c>
      <c r="M1677" s="0" t="n">
        <f aca="false">ABS(L1677-L1676)</f>
        <v>55</v>
      </c>
      <c r="N1677" s="0" t="n">
        <f aca="false">COUNTIF(工作表2!$A$2:$A$248,A1677)</f>
        <v>0</v>
      </c>
      <c r="P1677" s="0" t="n">
        <f aca="false">D1677-IF(N1676=1,E1676,D1676)</f>
        <v>25</v>
      </c>
      <c r="Q1677" s="0" t="n">
        <f aca="false">H1676*P1677</f>
        <v>25</v>
      </c>
      <c r="R1677" s="0" t="n">
        <f aca="false">R1676+P1677*S1676</f>
        <v>627</v>
      </c>
      <c r="S1677" s="0" t="n">
        <f aca="false">INT(R1677*$O$1/IF(N1677=1,E1677,D1677))*H1677</f>
        <v>-0</v>
      </c>
      <c r="T1677" s="0" t="n">
        <f aca="false">IF(N1677=1,ABS(S1677)+ABS(60),ABS(S1677-S1676))</f>
        <v>0</v>
      </c>
    </row>
    <row r="1678" customFormat="false" ht="15" hidden="false" customHeight="false" outlineLevel="0" collapsed="false">
      <c r="A1678" s="1" t="n">
        <v>38453</v>
      </c>
      <c r="B1678" s="2" t="n">
        <v>5979.42</v>
      </c>
      <c r="C1678" s="2" t="n">
        <v>51004</v>
      </c>
      <c r="D1678" s="2" t="n">
        <v>5980</v>
      </c>
      <c r="E1678" s="2" t="n">
        <v>5985</v>
      </c>
      <c r="F1678" s="2" t="n">
        <f aca="false">AVERAGE(B1619:B1678)</f>
        <v>6030.22066666666</v>
      </c>
      <c r="G1678" s="2" t="n">
        <f aca="false">AVERAGE(C1619:C1678)</f>
        <v>70035.0833333333</v>
      </c>
      <c r="H1678" s="2" t="n">
        <f aca="false">SIGN(C1678-G1678)</f>
        <v>-1</v>
      </c>
      <c r="I1678" s="0" t="n">
        <f aca="false">B1678-B1677</f>
        <v>-44.6499999999996</v>
      </c>
      <c r="J1678" s="0" t="n">
        <f aca="false">H1677*I1678</f>
        <v>44.6499999999996</v>
      </c>
      <c r="K1678" s="0" t="n">
        <f aca="false">K1677+I1678*L1677</f>
        <v>29893.6799999997</v>
      </c>
      <c r="L1678" s="0" t="n">
        <f aca="false">INT(K1678*$O$1/B1678)*H1678</f>
        <v>-29</v>
      </c>
      <c r="M1678" s="0" t="n">
        <f aca="false">ABS(L1678-L1677)</f>
        <v>1</v>
      </c>
      <c r="N1678" s="0" t="n">
        <f aca="false">COUNTIF(工作表2!$A$2:$A$248,A1678)</f>
        <v>0</v>
      </c>
      <c r="P1678" s="0" t="n">
        <f aca="false">D1678-IF(N1677=1,E1677,D1677)</f>
        <v>-30</v>
      </c>
      <c r="Q1678" s="0" t="n">
        <f aca="false">H1677*P1678</f>
        <v>30</v>
      </c>
      <c r="R1678" s="0" t="n">
        <f aca="false">R1677+P1678*S1677</f>
        <v>627</v>
      </c>
      <c r="S1678" s="0" t="n">
        <f aca="false">INT(R1678*$O$1/IF(N1678=1,E1678,D1678))*H1678</f>
        <v>-0</v>
      </c>
      <c r="T1678" s="0" t="n">
        <f aca="false">IF(N1678=1,ABS(S1678)+ABS(60),ABS(S1678-S1677))</f>
        <v>0</v>
      </c>
    </row>
    <row r="1679" customFormat="false" ht="15" hidden="false" customHeight="false" outlineLevel="0" collapsed="false">
      <c r="A1679" s="1" t="n">
        <v>38454</v>
      </c>
      <c r="B1679" s="2" t="n">
        <v>5993.89</v>
      </c>
      <c r="C1679" s="2" t="n">
        <v>43598</v>
      </c>
      <c r="D1679" s="2" t="n">
        <v>5990</v>
      </c>
      <c r="E1679" s="2" t="n">
        <v>5995</v>
      </c>
      <c r="F1679" s="2" t="n">
        <f aca="false">AVERAGE(B1620:B1679)</f>
        <v>6030.41683333333</v>
      </c>
      <c r="G1679" s="2" t="n">
        <f aca="false">AVERAGE(C1620:C1679)</f>
        <v>70011.0166666667</v>
      </c>
      <c r="H1679" s="2" t="n">
        <f aca="false">SIGN(C1679-G1679)</f>
        <v>-1</v>
      </c>
      <c r="I1679" s="0" t="n">
        <f aca="false">B1679-B1678</f>
        <v>14.4700000000003</v>
      </c>
      <c r="J1679" s="0" t="n">
        <f aca="false">H1678*I1679</f>
        <v>-14.4700000000003</v>
      </c>
      <c r="K1679" s="0" t="n">
        <f aca="false">K1678+I1679*L1678</f>
        <v>29474.0499999997</v>
      </c>
      <c r="L1679" s="0" t="n">
        <f aca="false">INT(K1679*$O$1/B1679)*H1679</f>
        <v>-29</v>
      </c>
      <c r="M1679" s="0" t="n">
        <f aca="false">ABS(L1679-L1678)</f>
        <v>0</v>
      </c>
      <c r="N1679" s="0" t="n">
        <f aca="false">COUNTIF(工作表2!$A$2:$A$248,A1679)</f>
        <v>0</v>
      </c>
      <c r="P1679" s="0" t="n">
        <f aca="false">D1679-IF(N1678=1,E1678,D1678)</f>
        <v>10</v>
      </c>
      <c r="Q1679" s="0" t="n">
        <f aca="false">H1678*P1679</f>
        <v>-10</v>
      </c>
      <c r="R1679" s="0" t="n">
        <f aca="false">R1678+P1679*S1678</f>
        <v>627</v>
      </c>
      <c r="S1679" s="0" t="n">
        <f aca="false">INT(R1679*$O$1/IF(N1679=1,E1679,D1679))*H1679</f>
        <v>-0</v>
      </c>
      <c r="T1679" s="0" t="n">
        <f aca="false">IF(N1679=1,ABS(S1679)+ABS(60),ABS(S1679-S1678))</f>
        <v>0</v>
      </c>
    </row>
    <row r="1680" customFormat="false" ht="15" hidden="false" customHeight="false" outlineLevel="0" collapsed="false">
      <c r="A1680" s="1" t="n">
        <v>38455</v>
      </c>
      <c r="B1680" s="2" t="n">
        <v>5998.08</v>
      </c>
      <c r="C1680" s="2" t="n">
        <v>47655</v>
      </c>
      <c r="D1680" s="2" t="n">
        <v>6007</v>
      </c>
      <c r="E1680" s="2" t="n">
        <v>6004</v>
      </c>
      <c r="F1680" s="2" t="n">
        <f aca="false">AVERAGE(B1621:B1680)</f>
        <v>6031.45166666666</v>
      </c>
      <c r="G1680" s="2" t="n">
        <f aca="false">AVERAGE(C1621:C1680)</f>
        <v>69850.6833333333</v>
      </c>
      <c r="H1680" s="2" t="n">
        <f aca="false">SIGN(C1680-G1680)</f>
        <v>-1</v>
      </c>
      <c r="I1680" s="0" t="n">
        <f aca="false">B1680-B1679</f>
        <v>4.1899999999996</v>
      </c>
      <c r="J1680" s="0" t="n">
        <f aca="false">H1679*I1680</f>
        <v>-4.1899999999996</v>
      </c>
      <c r="K1680" s="0" t="n">
        <f aca="false">K1679+I1680*L1679</f>
        <v>29352.5399999997</v>
      </c>
      <c r="L1680" s="0" t="n">
        <f aca="false">INT(K1680*$O$1/B1680)*H1680</f>
        <v>-29</v>
      </c>
      <c r="M1680" s="0" t="n">
        <f aca="false">ABS(L1680-L1679)</f>
        <v>0</v>
      </c>
      <c r="N1680" s="0" t="n">
        <f aca="false">COUNTIF(工作表2!$A$2:$A$248,A1680)</f>
        <v>0</v>
      </c>
      <c r="P1680" s="0" t="n">
        <f aca="false">D1680-IF(N1679=1,E1679,D1679)</f>
        <v>17</v>
      </c>
      <c r="Q1680" s="0" t="n">
        <f aca="false">H1679*P1680</f>
        <v>-17</v>
      </c>
      <c r="R1680" s="0" t="n">
        <f aca="false">R1679+P1680*S1679</f>
        <v>627</v>
      </c>
      <c r="S1680" s="0" t="n">
        <f aca="false">INT(R1680*$O$1/IF(N1680=1,E1680,D1680))*H1680</f>
        <v>-0</v>
      </c>
      <c r="T1680" s="0" t="n">
        <f aca="false">IF(N1680=1,ABS(S1680)+ABS(60),ABS(S1680-S1679))</f>
        <v>0</v>
      </c>
    </row>
    <row r="1681" customFormat="false" ht="15" hidden="false" customHeight="false" outlineLevel="0" collapsed="false">
      <c r="A1681" s="1" t="n">
        <v>38456</v>
      </c>
      <c r="B1681" s="2" t="n">
        <v>5976.68</v>
      </c>
      <c r="C1681" s="2" t="n">
        <v>60410</v>
      </c>
      <c r="D1681" s="2" t="n">
        <v>5975</v>
      </c>
      <c r="E1681" s="2" t="n">
        <v>5970</v>
      </c>
      <c r="F1681" s="2" t="n">
        <f aca="false">AVERAGE(B1622:B1681)</f>
        <v>6032.0155</v>
      </c>
      <c r="G1681" s="2" t="n">
        <f aca="false">AVERAGE(C1622:C1681)</f>
        <v>70124.0833333333</v>
      </c>
      <c r="H1681" s="2" t="n">
        <f aca="false">SIGN(C1681-G1681)</f>
        <v>-1</v>
      </c>
      <c r="I1681" s="0" t="n">
        <f aca="false">B1681-B1680</f>
        <v>-21.3999999999996</v>
      </c>
      <c r="J1681" s="0" t="n">
        <f aca="false">H1680*I1681</f>
        <v>21.3999999999996</v>
      </c>
      <c r="K1681" s="0" t="n">
        <f aca="false">K1680+I1681*L1680</f>
        <v>29973.1399999997</v>
      </c>
      <c r="L1681" s="0" t="n">
        <f aca="false">INT(K1681*$O$1/B1681)*H1681</f>
        <v>-30</v>
      </c>
      <c r="M1681" s="0" t="n">
        <f aca="false">ABS(L1681-L1680)</f>
        <v>1</v>
      </c>
      <c r="N1681" s="0" t="n">
        <f aca="false">COUNTIF(工作表2!$A$2:$A$248,A1681)</f>
        <v>0</v>
      </c>
      <c r="P1681" s="0" t="n">
        <f aca="false">D1681-IF(N1680=1,E1680,D1680)</f>
        <v>-32</v>
      </c>
      <c r="Q1681" s="0" t="n">
        <f aca="false">H1680*P1681</f>
        <v>32</v>
      </c>
      <c r="R1681" s="0" t="n">
        <f aca="false">R1680+P1681*S1680</f>
        <v>627</v>
      </c>
      <c r="S1681" s="0" t="n">
        <f aca="false">INT(R1681*$O$1/IF(N1681=1,E1681,D1681))*H1681</f>
        <v>-0</v>
      </c>
      <c r="T1681" s="0" t="n">
        <f aca="false">IF(N1681=1,ABS(S1681)+ABS(60),ABS(S1681-S1680))</f>
        <v>0</v>
      </c>
    </row>
    <row r="1682" customFormat="false" ht="15" hidden="false" customHeight="false" outlineLevel="0" collapsed="false">
      <c r="A1682" s="1" t="n">
        <v>38457</v>
      </c>
      <c r="B1682" s="2" t="n">
        <v>5888.37</v>
      </c>
      <c r="C1682" s="2" t="n">
        <v>79058</v>
      </c>
      <c r="D1682" s="2" t="n">
        <v>5892</v>
      </c>
      <c r="E1682" s="2" t="n">
        <v>5885</v>
      </c>
      <c r="F1682" s="2" t="n">
        <f aca="false">AVERAGE(B1623:B1682)</f>
        <v>6030.56066666667</v>
      </c>
      <c r="G1682" s="2" t="n">
        <f aca="false">AVERAGE(C1623:C1682)</f>
        <v>70621.45</v>
      </c>
      <c r="H1682" s="2" t="n">
        <f aca="false">SIGN(C1682-G1682)</f>
        <v>1</v>
      </c>
      <c r="I1682" s="0" t="n">
        <f aca="false">B1682-B1681</f>
        <v>-88.3100000000004</v>
      </c>
      <c r="J1682" s="0" t="n">
        <f aca="false">H1681*I1682</f>
        <v>88.3100000000004</v>
      </c>
      <c r="K1682" s="0" t="n">
        <f aca="false">K1681+I1682*L1681</f>
        <v>32622.4399999997</v>
      </c>
      <c r="L1682" s="0" t="n">
        <f aca="false">INT(K1682*$O$1/B1682)*H1682</f>
        <v>33</v>
      </c>
      <c r="M1682" s="0" t="n">
        <f aca="false">ABS(L1682-L1681)</f>
        <v>63</v>
      </c>
      <c r="N1682" s="0" t="n">
        <f aca="false">COUNTIF(工作表2!$A$2:$A$248,A1682)</f>
        <v>0</v>
      </c>
      <c r="P1682" s="0" t="n">
        <f aca="false">D1682-IF(N1681=1,E1681,D1681)</f>
        <v>-83</v>
      </c>
      <c r="Q1682" s="0" t="n">
        <f aca="false">H1681*P1682</f>
        <v>83</v>
      </c>
      <c r="R1682" s="0" t="n">
        <f aca="false">R1681+P1682*S1681</f>
        <v>627</v>
      </c>
      <c r="S1682" s="0" t="n">
        <f aca="false">INT(R1682*$O$1/IF(N1682=1,E1682,D1682))*H1682</f>
        <v>0</v>
      </c>
      <c r="T1682" s="0" t="n">
        <f aca="false">IF(N1682=1,ABS(S1682)+ABS(60),ABS(S1682-S1681))</f>
        <v>0</v>
      </c>
    </row>
    <row r="1683" customFormat="false" ht="15" hidden="false" customHeight="false" outlineLevel="0" collapsed="false">
      <c r="A1683" s="1" t="n">
        <v>38460</v>
      </c>
      <c r="B1683" s="2" t="n">
        <v>5715.16</v>
      </c>
      <c r="C1683" s="2" t="n">
        <v>72663</v>
      </c>
      <c r="D1683" s="2" t="n">
        <v>5707</v>
      </c>
      <c r="E1683" s="2" t="n">
        <v>5700</v>
      </c>
      <c r="F1683" s="2" t="n">
        <f aca="false">AVERAGE(B1624:B1683)</f>
        <v>6027.82866666667</v>
      </c>
      <c r="G1683" s="2" t="n">
        <f aca="false">AVERAGE(C1624:C1683)</f>
        <v>70970.0833333333</v>
      </c>
      <c r="H1683" s="2" t="n">
        <f aca="false">SIGN(C1683-G1683)</f>
        <v>1</v>
      </c>
      <c r="I1683" s="0" t="n">
        <f aca="false">B1683-B1682</f>
        <v>-173.21</v>
      </c>
      <c r="J1683" s="0" t="n">
        <f aca="false">H1682*I1683</f>
        <v>-173.21</v>
      </c>
      <c r="K1683" s="0" t="n">
        <f aca="false">K1682+I1683*L1682</f>
        <v>26906.5099999997</v>
      </c>
      <c r="L1683" s="0" t="n">
        <f aca="false">INT(K1683*$O$1/B1683)*H1683</f>
        <v>28</v>
      </c>
      <c r="M1683" s="0" t="n">
        <f aca="false">ABS(L1683-L1682)</f>
        <v>5</v>
      </c>
      <c r="N1683" s="0" t="n">
        <f aca="false">COUNTIF(工作表2!$A$2:$A$248,A1683)</f>
        <v>0</v>
      </c>
      <c r="P1683" s="0" t="n">
        <f aca="false">D1683-IF(N1682=1,E1682,D1682)</f>
        <v>-185</v>
      </c>
      <c r="Q1683" s="0" t="n">
        <f aca="false">H1682*P1683</f>
        <v>-185</v>
      </c>
      <c r="R1683" s="0" t="n">
        <f aca="false">R1682+P1683*S1682</f>
        <v>627</v>
      </c>
      <c r="S1683" s="0" t="n">
        <f aca="false">INT(R1683*$O$1/IF(N1683=1,E1683,D1683))*H1683</f>
        <v>0</v>
      </c>
      <c r="T1683" s="0" t="n">
        <f aca="false">IF(N1683=1,ABS(S1683)+ABS(60),ABS(S1683-S1682))</f>
        <v>0</v>
      </c>
    </row>
    <row r="1684" customFormat="false" ht="15" hidden="false" customHeight="false" outlineLevel="0" collapsed="false">
      <c r="A1684" s="1" t="n">
        <v>38461</v>
      </c>
      <c r="B1684" s="2" t="n">
        <v>5748.35</v>
      </c>
      <c r="C1684" s="2" t="n">
        <v>57734</v>
      </c>
      <c r="D1684" s="2" t="n">
        <v>5754</v>
      </c>
      <c r="E1684" s="2" t="n">
        <v>5735</v>
      </c>
      <c r="F1684" s="2" t="n">
        <f aca="false">AVERAGE(B1625:B1684)</f>
        <v>6026.06883333333</v>
      </c>
      <c r="G1684" s="2" t="n">
        <f aca="false">AVERAGE(C1625:C1684)</f>
        <v>70934.3</v>
      </c>
      <c r="H1684" s="2" t="n">
        <f aca="false">SIGN(C1684-G1684)</f>
        <v>-1</v>
      </c>
      <c r="I1684" s="0" t="n">
        <f aca="false">B1684-B1683</f>
        <v>33.1900000000005</v>
      </c>
      <c r="J1684" s="0" t="n">
        <f aca="false">H1683*I1684</f>
        <v>33.1900000000005</v>
      </c>
      <c r="K1684" s="0" t="n">
        <f aca="false">K1683+I1684*L1683</f>
        <v>27835.8299999997</v>
      </c>
      <c r="L1684" s="0" t="n">
        <f aca="false">INT(K1684*$O$1/B1684)*H1684</f>
        <v>-29</v>
      </c>
      <c r="M1684" s="0" t="n">
        <f aca="false">ABS(L1684-L1683)</f>
        <v>57</v>
      </c>
      <c r="N1684" s="0" t="n">
        <f aca="false">COUNTIF(工作表2!$A$2:$A$248,A1684)</f>
        <v>0</v>
      </c>
      <c r="P1684" s="0" t="n">
        <f aca="false">D1684-IF(N1683=1,E1683,D1683)</f>
        <v>47</v>
      </c>
      <c r="Q1684" s="0" t="n">
        <f aca="false">H1683*P1684</f>
        <v>47</v>
      </c>
      <c r="R1684" s="0" t="n">
        <f aca="false">R1683+P1684*S1683</f>
        <v>627</v>
      </c>
      <c r="S1684" s="0" t="n">
        <f aca="false">INT(R1684*$O$1/IF(N1684=1,E1684,D1684))*H1684</f>
        <v>-0</v>
      </c>
      <c r="T1684" s="0" t="n">
        <f aca="false">IF(N1684=1,ABS(S1684)+ABS(60),ABS(S1684-S1683))</f>
        <v>0</v>
      </c>
    </row>
    <row r="1685" customFormat="false" ht="15" hidden="false" customHeight="false" outlineLevel="0" collapsed="false">
      <c r="A1685" s="1" t="n">
        <v>38462</v>
      </c>
      <c r="B1685" s="2" t="n">
        <v>5693.01</v>
      </c>
      <c r="C1685" s="2" t="n">
        <v>63718</v>
      </c>
      <c r="D1685" s="2" t="n">
        <v>5701</v>
      </c>
      <c r="E1685" s="2" t="n">
        <v>5679</v>
      </c>
      <c r="F1685" s="2" t="n">
        <f aca="false">AVERAGE(B1626:B1685)</f>
        <v>6022.79366666667</v>
      </c>
      <c r="G1685" s="2" t="n">
        <f aca="false">AVERAGE(C1626:C1685)</f>
        <v>71048.7666666667</v>
      </c>
      <c r="H1685" s="2" t="n">
        <f aca="false">SIGN(C1685-G1685)</f>
        <v>-1</v>
      </c>
      <c r="I1685" s="0" t="n">
        <f aca="false">B1685-B1684</f>
        <v>-55.3400000000002</v>
      </c>
      <c r="J1685" s="0" t="n">
        <f aca="false">H1684*I1685</f>
        <v>55.3400000000002</v>
      </c>
      <c r="K1685" s="0" t="n">
        <f aca="false">K1684+I1685*L1684</f>
        <v>29440.6899999997</v>
      </c>
      <c r="L1685" s="0" t="n">
        <f aca="false">INT(K1685*$O$1/B1685)*H1685</f>
        <v>-31</v>
      </c>
      <c r="M1685" s="0" t="n">
        <f aca="false">ABS(L1685-L1684)</f>
        <v>2</v>
      </c>
      <c r="N1685" s="0" t="n">
        <f aca="false">COUNTIF(工作表2!$A$2:$A$248,A1685)</f>
        <v>1</v>
      </c>
      <c r="P1685" s="0" t="n">
        <f aca="false">D1685-IF(N1684=1,E1684,D1684)</f>
        <v>-53</v>
      </c>
      <c r="Q1685" s="0" t="n">
        <f aca="false">H1684*P1685</f>
        <v>53</v>
      </c>
      <c r="R1685" s="0" t="n">
        <f aca="false">R1684+P1685*S1684</f>
        <v>627</v>
      </c>
      <c r="S1685" s="0" t="n">
        <f aca="false">INT(R1685*$O$1/IF(N1685=1,E1685,D1685))*H1685</f>
        <v>-0</v>
      </c>
      <c r="T1685" s="0" t="n">
        <f aca="false">IF(N1685=1,ABS(S1685)+ABS(60),ABS(S1685-S1684))</f>
        <v>60</v>
      </c>
    </row>
    <row r="1686" customFormat="false" ht="15" hidden="false" customHeight="false" outlineLevel="0" collapsed="false">
      <c r="A1686" s="1" t="n">
        <v>38463</v>
      </c>
      <c r="B1686" s="2" t="n">
        <v>5721.99</v>
      </c>
      <c r="C1686" s="2" t="n">
        <v>63640</v>
      </c>
      <c r="D1686" s="2" t="n">
        <v>5688</v>
      </c>
      <c r="E1686" s="2" t="n">
        <v>5680</v>
      </c>
      <c r="F1686" s="2" t="n">
        <f aca="false">AVERAGE(B1627:B1686)</f>
        <v>6019.07233333333</v>
      </c>
      <c r="G1686" s="2" t="n">
        <f aca="false">AVERAGE(C1627:C1686)</f>
        <v>71124</v>
      </c>
      <c r="H1686" s="2" t="n">
        <f aca="false">SIGN(C1686-G1686)</f>
        <v>-1</v>
      </c>
      <c r="I1686" s="0" t="n">
        <f aca="false">B1686-B1685</f>
        <v>28.9799999999996</v>
      </c>
      <c r="J1686" s="0" t="n">
        <f aca="false">H1685*I1686</f>
        <v>-28.9799999999996</v>
      </c>
      <c r="K1686" s="0" t="n">
        <f aca="false">K1685+I1686*L1685</f>
        <v>28542.3099999997</v>
      </c>
      <c r="L1686" s="0" t="n">
        <f aca="false">INT(K1686*$O$1/B1686)*H1686</f>
        <v>-29</v>
      </c>
      <c r="M1686" s="0" t="n">
        <f aca="false">ABS(L1686-L1685)</f>
        <v>2</v>
      </c>
      <c r="N1686" s="0" t="n">
        <f aca="false">COUNTIF(工作表2!$A$2:$A$248,A1686)</f>
        <v>0</v>
      </c>
      <c r="P1686" s="0" t="n">
        <f aca="false">D1686-IF(N1685=1,E1685,D1685)</f>
        <v>9</v>
      </c>
      <c r="Q1686" s="0" t="n">
        <f aca="false">H1685*P1686</f>
        <v>-9</v>
      </c>
      <c r="R1686" s="0" t="n">
        <f aca="false">R1685+P1686*S1685</f>
        <v>627</v>
      </c>
      <c r="S1686" s="0" t="n">
        <f aca="false">INT(R1686*$O$1/IF(N1686=1,E1686,D1686))*H1686</f>
        <v>-0</v>
      </c>
      <c r="T1686" s="0" t="n">
        <f aca="false">IF(N1686=1,ABS(S1686)+ABS(60),ABS(S1686-S1685))</f>
        <v>0</v>
      </c>
    </row>
    <row r="1687" customFormat="false" ht="15" hidden="false" customHeight="false" outlineLevel="0" collapsed="false">
      <c r="A1687" s="1" t="n">
        <v>38464</v>
      </c>
      <c r="B1687" s="2" t="n">
        <v>5747.09</v>
      </c>
      <c r="C1687" s="2" t="n">
        <v>64459</v>
      </c>
      <c r="D1687" s="2" t="n">
        <v>5725</v>
      </c>
      <c r="E1687" s="2" t="n">
        <v>5711</v>
      </c>
      <c r="F1687" s="2" t="n">
        <f aca="false">AVERAGE(B1628:B1687)</f>
        <v>6015.96433333333</v>
      </c>
      <c r="G1687" s="2" t="n">
        <f aca="false">AVERAGE(C1628:C1687)</f>
        <v>71456.1166666667</v>
      </c>
      <c r="H1687" s="2" t="n">
        <f aca="false">SIGN(C1687-G1687)</f>
        <v>-1</v>
      </c>
      <c r="I1687" s="0" t="n">
        <f aca="false">B1687-B1686</f>
        <v>25.1000000000004</v>
      </c>
      <c r="J1687" s="0" t="n">
        <f aca="false">H1686*I1687</f>
        <v>-25.1000000000004</v>
      </c>
      <c r="K1687" s="0" t="n">
        <f aca="false">K1686+I1687*L1686</f>
        <v>27814.4099999997</v>
      </c>
      <c r="L1687" s="0" t="n">
        <f aca="false">INT(K1687*$O$1/B1687)*H1687</f>
        <v>-29</v>
      </c>
      <c r="M1687" s="0" t="n">
        <f aca="false">ABS(L1687-L1686)</f>
        <v>0</v>
      </c>
      <c r="N1687" s="0" t="n">
        <f aca="false">COUNTIF(工作表2!$A$2:$A$248,A1687)</f>
        <v>0</v>
      </c>
      <c r="P1687" s="0" t="n">
        <f aca="false">D1687-IF(N1686=1,E1686,D1686)</f>
        <v>37</v>
      </c>
      <c r="Q1687" s="0" t="n">
        <f aca="false">H1686*P1687</f>
        <v>-37</v>
      </c>
      <c r="R1687" s="0" t="n">
        <f aca="false">R1686+P1687*S1686</f>
        <v>627</v>
      </c>
      <c r="S1687" s="0" t="n">
        <f aca="false">INT(R1687*$O$1/IF(N1687=1,E1687,D1687))*H1687</f>
        <v>-0</v>
      </c>
      <c r="T1687" s="0" t="n">
        <f aca="false">IF(N1687=1,ABS(S1687)+ABS(60),ABS(S1687-S1686))</f>
        <v>0</v>
      </c>
    </row>
    <row r="1688" customFormat="false" ht="15" hidden="false" customHeight="false" outlineLevel="0" collapsed="false">
      <c r="A1688" s="1" t="n">
        <v>38467</v>
      </c>
      <c r="B1688" s="2" t="n">
        <v>5758.31</v>
      </c>
      <c r="C1688" s="2" t="n">
        <v>40754</v>
      </c>
      <c r="D1688" s="2" t="n">
        <v>5728</v>
      </c>
      <c r="E1688" s="2" t="n">
        <v>5711</v>
      </c>
      <c r="F1688" s="2" t="n">
        <f aca="false">AVERAGE(B1629:B1688)</f>
        <v>6013.68033333333</v>
      </c>
      <c r="G1688" s="2" t="n">
        <f aca="false">AVERAGE(C1629:C1688)</f>
        <v>71296.65</v>
      </c>
      <c r="H1688" s="2" t="n">
        <f aca="false">SIGN(C1688-G1688)</f>
        <v>-1</v>
      </c>
      <c r="I1688" s="0" t="n">
        <f aca="false">B1688-B1687</f>
        <v>11.2200000000003</v>
      </c>
      <c r="J1688" s="0" t="n">
        <f aca="false">H1687*I1688</f>
        <v>-11.2200000000003</v>
      </c>
      <c r="K1688" s="0" t="n">
        <f aca="false">K1687+I1688*L1687</f>
        <v>27489.0299999997</v>
      </c>
      <c r="L1688" s="0" t="n">
        <f aca="false">INT(K1688*$O$1/B1688)*H1688</f>
        <v>-28</v>
      </c>
      <c r="M1688" s="0" t="n">
        <f aca="false">ABS(L1688-L1687)</f>
        <v>1</v>
      </c>
      <c r="N1688" s="0" t="n">
        <f aca="false">COUNTIF(工作表2!$A$2:$A$248,A1688)</f>
        <v>0</v>
      </c>
      <c r="P1688" s="0" t="n">
        <f aca="false">D1688-IF(N1687=1,E1687,D1687)</f>
        <v>3</v>
      </c>
      <c r="Q1688" s="0" t="n">
        <f aca="false">H1687*P1688</f>
        <v>-3</v>
      </c>
      <c r="R1688" s="0" t="n">
        <f aca="false">R1687+P1688*S1687</f>
        <v>627</v>
      </c>
      <c r="S1688" s="0" t="n">
        <f aca="false">INT(R1688*$O$1/IF(N1688=1,E1688,D1688))*H1688</f>
        <v>-0</v>
      </c>
      <c r="T1688" s="0" t="n">
        <f aca="false">IF(N1688=1,ABS(S1688)+ABS(60),ABS(S1688-S1687))</f>
        <v>0</v>
      </c>
    </row>
    <row r="1689" customFormat="false" ht="15" hidden="false" customHeight="false" outlineLevel="0" collapsed="false">
      <c r="A1689" s="1" t="n">
        <v>38468</v>
      </c>
      <c r="B1689" s="2" t="n">
        <v>5805.25</v>
      </c>
      <c r="C1689" s="2" t="n">
        <v>53293</v>
      </c>
      <c r="D1689" s="2" t="n">
        <v>5765</v>
      </c>
      <c r="E1689" s="2" t="n">
        <v>5745</v>
      </c>
      <c r="F1689" s="2" t="n">
        <f aca="false">AVERAGE(B1630:B1689)</f>
        <v>6012.2995</v>
      </c>
      <c r="G1689" s="2" t="n">
        <f aca="false">AVERAGE(C1630:C1689)</f>
        <v>71110.2</v>
      </c>
      <c r="H1689" s="2" t="n">
        <f aca="false">SIGN(C1689-G1689)</f>
        <v>-1</v>
      </c>
      <c r="I1689" s="0" t="n">
        <f aca="false">B1689-B1688</f>
        <v>46.9399999999996</v>
      </c>
      <c r="J1689" s="0" t="n">
        <f aca="false">H1688*I1689</f>
        <v>-46.9399999999996</v>
      </c>
      <c r="K1689" s="0" t="n">
        <f aca="false">K1688+I1689*L1688</f>
        <v>26174.7099999997</v>
      </c>
      <c r="L1689" s="0" t="n">
        <f aca="false">INT(K1689*$O$1/B1689)*H1689</f>
        <v>-27</v>
      </c>
      <c r="M1689" s="0" t="n">
        <f aca="false">ABS(L1689-L1688)</f>
        <v>1</v>
      </c>
      <c r="N1689" s="0" t="n">
        <f aca="false">COUNTIF(工作表2!$A$2:$A$248,A1689)</f>
        <v>0</v>
      </c>
      <c r="P1689" s="0" t="n">
        <f aca="false">D1689-IF(N1688=1,E1688,D1688)</f>
        <v>37</v>
      </c>
      <c r="Q1689" s="0" t="n">
        <f aca="false">H1688*P1689</f>
        <v>-37</v>
      </c>
      <c r="R1689" s="0" t="n">
        <f aca="false">R1688+P1689*S1688</f>
        <v>627</v>
      </c>
      <c r="S1689" s="0" t="n">
        <f aca="false">INT(R1689*$O$1/IF(N1689=1,E1689,D1689))*H1689</f>
        <v>-0</v>
      </c>
      <c r="T1689" s="0" t="n">
        <f aca="false">IF(N1689=1,ABS(S1689)+ABS(60),ABS(S1689-S1688))</f>
        <v>0</v>
      </c>
    </row>
    <row r="1690" customFormat="false" ht="15" hidden="false" customHeight="false" outlineLevel="0" collapsed="false">
      <c r="A1690" s="1" t="n">
        <v>38469</v>
      </c>
      <c r="B1690" s="2" t="n">
        <v>5778.27</v>
      </c>
      <c r="C1690" s="2" t="n">
        <v>46681</v>
      </c>
      <c r="D1690" s="2" t="n">
        <v>5745</v>
      </c>
      <c r="E1690" s="2" t="n">
        <v>5732</v>
      </c>
      <c r="F1690" s="2" t="n">
        <f aca="false">AVERAGE(B1631:B1690)</f>
        <v>6011.12216666667</v>
      </c>
      <c r="G1690" s="2" t="n">
        <f aca="false">AVERAGE(C1631:C1690)</f>
        <v>71120.2333333333</v>
      </c>
      <c r="H1690" s="2" t="n">
        <f aca="false">SIGN(C1690-G1690)</f>
        <v>-1</v>
      </c>
      <c r="I1690" s="0" t="n">
        <f aca="false">B1690-B1689</f>
        <v>-26.9799999999996</v>
      </c>
      <c r="J1690" s="0" t="n">
        <f aca="false">H1689*I1690</f>
        <v>26.9799999999996</v>
      </c>
      <c r="K1690" s="0" t="n">
        <f aca="false">K1689+I1690*L1689</f>
        <v>26903.1699999997</v>
      </c>
      <c r="L1690" s="0" t="n">
        <f aca="false">INT(K1690*$O$1/B1690)*H1690</f>
        <v>-27</v>
      </c>
      <c r="M1690" s="0" t="n">
        <f aca="false">ABS(L1690-L1689)</f>
        <v>0</v>
      </c>
      <c r="N1690" s="0" t="n">
        <f aca="false">COUNTIF(工作表2!$A$2:$A$248,A1690)</f>
        <v>0</v>
      </c>
      <c r="P1690" s="0" t="n">
        <f aca="false">D1690-IF(N1689=1,E1689,D1689)</f>
        <v>-20</v>
      </c>
      <c r="Q1690" s="0" t="n">
        <f aca="false">H1689*P1690</f>
        <v>20</v>
      </c>
      <c r="R1690" s="0" t="n">
        <f aca="false">R1689+P1690*S1689</f>
        <v>627</v>
      </c>
      <c r="S1690" s="0" t="n">
        <f aca="false">INT(R1690*$O$1/IF(N1690=1,E1690,D1690))*H1690</f>
        <v>-0</v>
      </c>
      <c r="T1690" s="0" t="n">
        <f aca="false">IF(N1690=1,ABS(S1690)+ABS(60),ABS(S1690-S1689))</f>
        <v>0</v>
      </c>
    </row>
    <row r="1691" customFormat="false" ht="15" hidden="false" customHeight="false" outlineLevel="0" collapsed="false">
      <c r="A1691" s="1" t="n">
        <v>38470</v>
      </c>
      <c r="B1691" s="2" t="n">
        <v>5842.27</v>
      </c>
      <c r="C1691" s="2" t="n">
        <v>50209</v>
      </c>
      <c r="D1691" s="2" t="n">
        <v>5780</v>
      </c>
      <c r="E1691" s="2" t="n">
        <v>5764</v>
      </c>
      <c r="F1691" s="2" t="n">
        <f aca="false">AVERAGE(B1632:B1691)</f>
        <v>6012.302</v>
      </c>
      <c r="G1691" s="2" t="n">
        <f aca="false">AVERAGE(C1632:C1691)</f>
        <v>71172.5333333333</v>
      </c>
      <c r="H1691" s="2" t="n">
        <f aca="false">SIGN(C1691-G1691)</f>
        <v>-1</v>
      </c>
      <c r="I1691" s="0" t="n">
        <f aca="false">B1691-B1690</f>
        <v>64</v>
      </c>
      <c r="J1691" s="0" t="n">
        <f aca="false">H1690*I1691</f>
        <v>-64</v>
      </c>
      <c r="K1691" s="0" t="n">
        <f aca="false">K1690+I1691*L1690</f>
        <v>25175.1699999997</v>
      </c>
      <c r="L1691" s="0" t="n">
        <f aca="false">INT(K1691*$O$1/B1691)*H1691</f>
        <v>-25</v>
      </c>
      <c r="M1691" s="0" t="n">
        <f aca="false">ABS(L1691-L1690)</f>
        <v>2</v>
      </c>
      <c r="N1691" s="0" t="n">
        <f aca="false">COUNTIF(工作表2!$A$2:$A$248,A1691)</f>
        <v>0</v>
      </c>
      <c r="P1691" s="0" t="n">
        <f aca="false">D1691-IF(N1690=1,E1690,D1690)</f>
        <v>35</v>
      </c>
      <c r="Q1691" s="0" t="n">
        <f aca="false">H1690*P1691</f>
        <v>-35</v>
      </c>
      <c r="R1691" s="0" t="n">
        <f aca="false">R1690+P1691*S1690</f>
        <v>627</v>
      </c>
      <c r="S1691" s="0" t="n">
        <f aca="false">INT(R1691*$O$1/IF(N1691=1,E1691,D1691))*H1691</f>
        <v>-0</v>
      </c>
      <c r="T1691" s="0" t="n">
        <f aca="false">IF(N1691=1,ABS(S1691)+ABS(60),ABS(S1691-S1690))</f>
        <v>0</v>
      </c>
    </row>
    <row r="1692" customFormat="false" ht="15" hidden="false" customHeight="false" outlineLevel="0" collapsed="false">
      <c r="A1692" s="1" t="n">
        <v>38471</v>
      </c>
      <c r="B1692" s="2" t="n">
        <v>5818.07</v>
      </c>
      <c r="C1692" s="2" t="n">
        <v>48860</v>
      </c>
      <c r="D1692" s="2" t="n">
        <v>5770</v>
      </c>
      <c r="E1692" s="2" t="n">
        <v>5748</v>
      </c>
      <c r="F1692" s="2" t="n">
        <f aca="false">AVERAGE(B1633:B1692)</f>
        <v>6012.89066666667</v>
      </c>
      <c r="G1692" s="2" t="n">
        <f aca="false">AVERAGE(C1633:C1692)</f>
        <v>71200.0333333333</v>
      </c>
      <c r="H1692" s="2" t="n">
        <f aca="false">SIGN(C1692-G1692)</f>
        <v>-1</v>
      </c>
      <c r="I1692" s="0" t="n">
        <f aca="false">B1692-B1691</f>
        <v>-24.2000000000007</v>
      </c>
      <c r="J1692" s="0" t="n">
        <f aca="false">H1691*I1692</f>
        <v>24.2000000000007</v>
      </c>
      <c r="K1692" s="0" t="n">
        <f aca="false">K1691+I1692*L1691</f>
        <v>25780.1699999997</v>
      </c>
      <c r="L1692" s="0" t="n">
        <f aca="false">INT(K1692*$O$1/B1692)*H1692</f>
        <v>-26</v>
      </c>
      <c r="M1692" s="0" t="n">
        <f aca="false">ABS(L1692-L1691)</f>
        <v>1</v>
      </c>
      <c r="N1692" s="0" t="n">
        <f aca="false">COUNTIF(工作表2!$A$2:$A$248,A1692)</f>
        <v>0</v>
      </c>
      <c r="P1692" s="0" t="n">
        <f aca="false">D1692-IF(N1691=1,E1691,D1691)</f>
        <v>-10</v>
      </c>
      <c r="Q1692" s="0" t="n">
        <f aca="false">H1691*P1692</f>
        <v>10</v>
      </c>
      <c r="R1692" s="0" t="n">
        <f aca="false">R1691+P1692*S1691</f>
        <v>627</v>
      </c>
      <c r="S1692" s="0" t="n">
        <f aca="false">INT(R1692*$O$1/IF(N1692=1,E1692,D1692))*H1692</f>
        <v>-0</v>
      </c>
      <c r="T1692" s="0" t="n">
        <f aca="false">IF(N1692=1,ABS(S1692)+ABS(60),ABS(S1692-S1691))</f>
        <v>0</v>
      </c>
    </row>
    <row r="1693" customFormat="false" ht="15" hidden="false" customHeight="false" outlineLevel="0" collapsed="false">
      <c r="A1693" s="1" t="n">
        <v>38475</v>
      </c>
      <c r="B1693" s="2" t="n">
        <v>5818.22</v>
      </c>
      <c r="C1693" s="2" t="n">
        <v>58379</v>
      </c>
      <c r="D1693" s="2" t="n">
        <v>5800</v>
      </c>
      <c r="E1693" s="2" t="n">
        <v>5786</v>
      </c>
      <c r="F1693" s="2" t="n">
        <f aca="false">AVERAGE(B1634:B1693)</f>
        <v>6012.60483333333</v>
      </c>
      <c r="G1693" s="2" t="n">
        <f aca="false">AVERAGE(C1634:C1693)</f>
        <v>71420.2</v>
      </c>
      <c r="H1693" s="2" t="n">
        <f aca="false">SIGN(C1693-G1693)</f>
        <v>-1</v>
      </c>
      <c r="I1693" s="0" t="n">
        <f aca="false">B1693-B1692</f>
        <v>0.150000000000546</v>
      </c>
      <c r="J1693" s="0" t="n">
        <f aca="false">H1692*I1693</f>
        <v>-0.150000000000546</v>
      </c>
      <c r="K1693" s="0" t="n">
        <f aca="false">K1692+I1693*L1692</f>
        <v>25776.2699999997</v>
      </c>
      <c r="L1693" s="0" t="n">
        <f aca="false">INT(K1693*$O$1/B1693)*H1693</f>
        <v>-26</v>
      </c>
      <c r="M1693" s="0" t="n">
        <f aca="false">ABS(L1693-L1692)</f>
        <v>0</v>
      </c>
      <c r="N1693" s="0" t="n">
        <f aca="false">COUNTIF(工作表2!$A$2:$A$248,A1693)</f>
        <v>0</v>
      </c>
      <c r="P1693" s="0" t="n">
        <f aca="false">D1693-IF(N1692=1,E1692,D1692)</f>
        <v>30</v>
      </c>
      <c r="Q1693" s="0" t="n">
        <f aca="false">H1692*P1693</f>
        <v>-30</v>
      </c>
      <c r="R1693" s="0" t="n">
        <f aca="false">R1692+P1693*S1692</f>
        <v>627</v>
      </c>
      <c r="S1693" s="0" t="n">
        <f aca="false">INT(R1693*$O$1/IF(N1693=1,E1693,D1693))*H1693</f>
        <v>-0</v>
      </c>
      <c r="T1693" s="0" t="n">
        <f aca="false">IF(N1693=1,ABS(S1693)+ABS(60),ABS(S1693-S1692))</f>
        <v>0</v>
      </c>
    </row>
    <row r="1694" customFormat="false" ht="15" hidden="false" customHeight="false" outlineLevel="0" collapsed="false">
      <c r="A1694" s="1" t="n">
        <v>38476</v>
      </c>
      <c r="B1694" s="2" t="n">
        <v>5803.68</v>
      </c>
      <c r="C1694" s="2" t="n">
        <v>52596</v>
      </c>
      <c r="D1694" s="2" t="n">
        <v>5806</v>
      </c>
      <c r="E1694" s="2" t="n">
        <v>5780</v>
      </c>
      <c r="F1694" s="2" t="n">
        <f aca="false">AVERAGE(B1635:B1694)</f>
        <v>6011.9535</v>
      </c>
      <c r="G1694" s="2" t="n">
        <f aca="false">AVERAGE(C1635:C1694)</f>
        <v>71496.6166666667</v>
      </c>
      <c r="H1694" s="2" t="n">
        <f aca="false">SIGN(C1694-G1694)</f>
        <v>-1</v>
      </c>
      <c r="I1694" s="0" t="n">
        <f aca="false">B1694-B1693</f>
        <v>-14.54</v>
      </c>
      <c r="J1694" s="0" t="n">
        <f aca="false">H1693*I1694</f>
        <v>14.54</v>
      </c>
      <c r="K1694" s="0" t="n">
        <f aca="false">K1693+I1694*L1693</f>
        <v>26154.3099999997</v>
      </c>
      <c r="L1694" s="0" t="n">
        <f aca="false">INT(K1694*$O$1/B1694)*H1694</f>
        <v>-27</v>
      </c>
      <c r="M1694" s="0" t="n">
        <f aca="false">ABS(L1694-L1693)</f>
        <v>1</v>
      </c>
      <c r="N1694" s="0" t="n">
        <f aca="false">COUNTIF(工作表2!$A$2:$A$248,A1694)</f>
        <v>0</v>
      </c>
      <c r="P1694" s="0" t="n">
        <f aca="false">D1694-IF(N1693=1,E1693,D1693)</f>
        <v>6</v>
      </c>
      <c r="Q1694" s="0" t="n">
        <f aca="false">H1693*P1694</f>
        <v>-6</v>
      </c>
      <c r="R1694" s="0" t="n">
        <f aca="false">R1693+P1694*S1693</f>
        <v>627</v>
      </c>
      <c r="S1694" s="0" t="n">
        <f aca="false">INT(R1694*$O$1/IF(N1694=1,E1694,D1694))*H1694</f>
        <v>-0</v>
      </c>
      <c r="T1694" s="0" t="n">
        <f aca="false">IF(N1694=1,ABS(S1694)+ABS(60),ABS(S1694-S1693))</f>
        <v>0</v>
      </c>
    </row>
    <row r="1695" customFormat="false" ht="15" hidden="false" customHeight="false" outlineLevel="0" collapsed="false">
      <c r="A1695" s="1" t="n">
        <v>38477</v>
      </c>
      <c r="B1695" s="2" t="n">
        <v>5927.5</v>
      </c>
      <c r="C1695" s="2" t="n">
        <v>90654</v>
      </c>
      <c r="D1695" s="2" t="n">
        <v>5902</v>
      </c>
      <c r="E1695" s="2" t="n">
        <v>5886</v>
      </c>
      <c r="F1695" s="2" t="n">
        <f aca="false">AVERAGE(B1636:B1695)</f>
        <v>6012.74633333333</v>
      </c>
      <c r="G1695" s="2" t="n">
        <f aca="false">AVERAGE(C1636:C1695)</f>
        <v>71947.7833333333</v>
      </c>
      <c r="H1695" s="2" t="n">
        <f aca="false">SIGN(C1695-G1695)</f>
        <v>1</v>
      </c>
      <c r="I1695" s="0" t="n">
        <f aca="false">B1695-B1694</f>
        <v>123.82</v>
      </c>
      <c r="J1695" s="0" t="n">
        <f aca="false">H1694*I1695</f>
        <v>-123.82</v>
      </c>
      <c r="K1695" s="0" t="n">
        <f aca="false">K1694+I1695*L1694</f>
        <v>22811.1699999997</v>
      </c>
      <c r="L1695" s="0" t="n">
        <f aca="false">INT(K1695*$O$1/B1695)*H1695</f>
        <v>23</v>
      </c>
      <c r="M1695" s="0" t="n">
        <f aca="false">ABS(L1695-L1694)</f>
        <v>50</v>
      </c>
      <c r="N1695" s="0" t="n">
        <f aca="false">COUNTIF(工作表2!$A$2:$A$248,A1695)</f>
        <v>0</v>
      </c>
      <c r="P1695" s="0" t="n">
        <f aca="false">D1695-IF(N1694=1,E1694,D1694)</f>
        <v>96</v>
      </c>
      <c r="Q1695" s="0" t="n">
        <f aca="false">H1694*P1695</f>
        <v>-96</v>
      </c>
      <c r="R1695" s="0" t="n">
        <f aca="false">R1694+P1695*S1694</f>
        <v>627</v>
      </c>
      <c r="S1695" s="0" t="n">
        <f aca="false">INT(R1695*$O$1/IF(N1695=1,E1695,D1695))*H1695</f>
        <v>0</v>
      </c>
      <c r="T1695" s="0" t="n">
        <f aca="false">IF(N1695=1,ABS(S1695)+ABS(60),ABS(S1695-S1694))</f>
        <v>0</v>
      </c>
    </row>
    <row r="1696" customFormat="false" ht="15" hidden="false" customHeight="false" outlineLevel="0" collapsed="false">
      <c r="A1696" s="1" t="n">
        <v>38478</v>
      </c>
      <c r="B1696" s="2" t="n">
        <v>5967.96</v>
      </c>
      <c r="C1696" s="2" t="n">
        <v>80277</v>
      </c>
      <c r="D1696" s="2" t="n">
        <v>5948</v>
      </c>
      <c r="E1696" s="2" t="n">
        <v>5920</v>
      </c>
      <c r="F1696" s="2" t="n">
        <f aca="false">AVERAGE(B1637:B1696)</f>
        <v>6012.3085</v>
      </c>
      <c r="G1696" s="2" t="n">
        <f aca="false">AVERAGE(C1637:C1696)</f>
        <v>71623.45</v>
      </c>
      <c r="H1696" s="2" t="n">
        <f aca="false">SIGN(C1696-G1696)</f>
        <v>1</v>
      </c>
      <c r="I1696" s="0" t="n">
        <f aca="false">B1696-B1695</f>
        <v>40.46</v>
      </c>
      <c r="J1696" s="0" t="n">
        <f aca="false">H1695*I1696</f>
        <v>40.46</v>
      </c>
      <c r="K1696" s="0" t="n">
        <f aca="false">K1695+I1696*L1695</f>
        <v>23741.7499999997</v>
      </c>
      <c r="L1696" s="0" t="n">
        <f aca="false">INT(K1696*$O$1/B1696)*H1696</f>
        <v>23</v>
      </c>
      <c r="M1696" s="0" t="n">
        <f aca="false">ABS(L1696-L1695)</f>
        <v>0</v>
      </c>
      <c r="N1696" s="0" t="n">
        <f aca="false">COUNTIF(工作表2!$A$2:$A$248,A1696)</f>
        <v>0</v>
      </c>
      <c r="P1696" s="0" t="n">
        <f aca="false">D1696-IF(N1695=1,E1695,D1695)</f>
        <v>46</v>
      </c>
      <c r="Q1696" s="0" t="n">
        <f aca="false">H1695*P1696</f>
        <v>46</v>
      </c>
      <c r="R1696" s="0" t="n">
        <f aca="false">R1695+P1696*S1695</f>
        <v>627</v>
      </c>
      <c r="S1696" s="0" t="n">
        <f aca="false">INT(R1696*$O$1/IF(N1696=1,E1696,D1696))*H1696</f>
        <v>0</v>
      </c>
      <c r="T1696" s="0" t="n">
        <f aca="false">IF(N1696=1,ABS(S1696)+ABS(60),ABS(S1696-S1695))</f>
        <v>0</v>
      </c>
    </row>
    <row r="1697" customFormat="false" ht="15" hidden="false" customHeight="false" outlineLevel="0" collapsed="false">
      <c r="A1697" s="1" t="n">
        <v>38481</v>
      </c>
      <c r="B1697" s="2" t="n">
        <v>5966.85</v>
      </c>
      <c r="C1697" s="2" t="n">
        <v>63979</v>
      </c>
      <c r="D1697" s="2" t="n">
        <v>5947</v>
      </c>
      <c r="E1697" s="2" t="n">
        <v>5932</v>
      </c>
      <c r="F1697" s="2" t="n">
        <f aca="false">AVERAGE(B1638:B1697)</f>
        <v>6012.06366666667</v>
      </c>
      <c r="G1697" s="2" t="n">
        <f aca="false">AVERAGE(C1638:C1697)</f>
        <v>71447.35</v>
      </c>
      <c r="H1697" s="2" t="n">
        <f aca="false">SIGN(C1697-G1697)</f>
        <v>-1</v>
      </c>
      <c r="I1697" s="0" t="n">
        <f aca="false">B1697-B1696</f>
        <v>-1.10999999999967</v>
      </c>
      <c r="J1697" s="0" t="n">
        <f aca="false">H1696*I1697</f>
        <v>-1.10999999999967</v>
      </c>
      <c r="K1697" s="0" t="n">
        <f aca="false">K1696+I1697*L1696</f>
        <v>23716.2199999997</v>
      </c>
      <c r="L1697" s="0" t="n">
        <f aca="false">INT(K1697*$O$1/B1697)*H1697</f>
        <v>-23</v>
      </c>
      <c r="M1697" s="0" t="n">
        <f aca="false">ABS(L1697-L1696)</f>
        <v>46</v>
      </c>
      <c r="N1697" s="0" t="n">
        <f aca="false">COUNTIF(工作表2!$A$2:$A$248,A1697)</f>
        <v>0</v>
      </c>
      <c r="P1697" s="0" t="n">
        <f aca="false">D1697-IF(N1696=1,E1696,D1696)</f>
        <v>-1</v>
      </c>
      <c r="Q1697" s="0" t="n">
        <f aca="false">H1696*P1697</f>
        <v>-1</v>
      </c>
      <c r="R1697" s="0" t="n">
        <f aca="false">R1696+P1697*S1696</f>
        <v>627</v>
      </c>
      <c r="S1697" s="0" t="n">
        <f aca="false">INT(R1697*$O$1/IF(N1697=1,E1697,D1697))*H1697</f>
        <v>-0</v>
      </c>
      <c r="T1697" s="0" t="n">
        <f aca="false">IF(N1697=1,ABS(S1697)+ABS(60),ABS(S1697-S1696))</f>
        <v>0</v>
      </c>
    </row>
    <row r="1698" customFormat="false" ht="15" hidden="false" customHeight="false" outlineLevel="0" collapsed="false">
      <c r="A1698" s="1" t="n">
        <v>38482</v>
      </c>
      <c r="B1698" s="2" t="n">
        <v>5949.8</v>
      </c>
      <c r="C1698" s="2" t="n">
        <v>58234</v>
      </c>
      <c r="D1698" s="2" t="n">
        <v>5925</v>
      </c>
      <c r="E1698" s="2" t="n">
        <v>5910</v>
      </c>
      <c r="F1698" s="2" t="n">
        <f aca="false">AVERAGE(B1639:B1698)</f>
        <v>6010.9155</v>
      </c>
      <c r="G1698" s="2" t="n">
        <f aca="false">AVERAGE(C1639:C1698)</f>
        <v>70855.9666666667</v>
      </c>
      <c r="H1698" s="2" t="n">
        <f aca="false">SIGN(C1698-G1698)</f>
        <v>-1</v>
      </c>
      <c r="I1698" s="0" t="n">
        <f aca="false">B1698-B1697</f>
        <v>-17.0500000000002</v>
      </c>
      <c r="J1698" s="0" t="n">
        <f aca="false">H1697*I1698</f>
        <v>17.0500000000002</v>
      </c>
      <c r="K1698" s="0" t="n">
        <f aca="false">K1697+I1698*L1697</f>
        <v>24108.3699999997</v>
      </c>
      <c r="L1698" s="0" t="n">
        <f aca="false">INT(K1698*$O$1/B1698)*H1698</f>
        <v>-24</v>
      </c>
      <c r="M1698" s="0" t="n">
        <f aca="false">ABS(L1698-L1697)</f>
        <v>1</v>
      </c>
      <c r="N1698" s="0" t="n">
        <f aca="false">COUNTIF(工作表2!$A$2:$A$248,A1698)</f>
        <v>0</v>
      </c>
      <c r="P1698" s="0" t="n">
        <f aca="false">D1698-IF(N1697=1,E1697,D1697)</f>
        <v>-22</v>
      </c>
      <c r="Q1698" s="0" t="n">
        <f aca="false">H1697*P1698</f>
        <v>22</v>
      </c>
      <c r="R1698" s="0" t="n">
        <f aca="false">R1697+P1698*S1697</f>
        <v>627</v>
      </c>
      <c r="S1698" s="0" t="n">
        <f aca="false">INT(R1698*$O$1/IF(N1698=1,E1698,D1698))*H1698</f>
        <v>-0</v>
      </c>
      <c r="T1698" s="0" t="n">
        <f aca="false">IF(N1698=1,ABS(S1698)+ABS(60),ABS(S1698-S1697))</f>
        <v>0</v>
      </c>
    </row>
    <row r="1699" customFormat="false" ht="15" hidden="false" customHeight="false" outlineLevel="0" collapsed="false">
      <c r="A1699" s="1" t="n">
        <v>38483</v>
      </c>
      <c r="B1699" s="2" t="n">
        <v>5917.13</v>
      </c>
      <c r="C1699" s="2" t="n">
        <v>54504</v>
      </c>
      <c r="D1699" s="2" t="n">
        <v>5898</v>
      </c>
      <c r="E1699" s="2" t="n">
        <v>5880</v>
      </c>
      <c r="F1699" s="2" t="n">
        <f aca="false">AVERAGE(B1640:B1699)</f>
        <v>6008.95766666667</v>
      </c>
      <c r="G1699" s="2" t="n">
        <f aca="false">AVERAGE(C1640:C1699)</f>
        <v>70543.4333333333</v>
      </c>
      <c r="H1699" s="2" t="n">
        <f aca="false">SIGN(C1699-G1699)</f>
        <v>-1</v>
      </c>
      <c r="I1699" s="0" t="n">
        <f aca="false">B1699-B1698</f>
        <v>-32.6700000000001</v>
      </c>
      <c r="J1699" s="0" t="n">
        <f aca="false">H1698*I1699</f>
        <v>32.6700000000001</v>
      </c>
      <c r="K1699" s="0" t="n">
        <f aca="false">K1698+I1699*L1698</f>
        <v>24892.4499999997</v>
      </c>
      <c r="L1699" s="0" t="n">
        <f aca="false">INT(K1699*$O$1/B1699)*H1699</f>
        <v>-25</v>
      </c>
      <c r="M1699" s="0" t="n">
        <f aca="false">ABS(L1699-L1698)</f>
        <v>1</v>
      </c>
      <c r="N1699" s="0" t="n">
        <f aca="false">COUNTIF(工作表2!$A$2:$A$248,A1699)</f>
        <v>0</v>
      </c>
      <c r="P1699" s="0" t="n">
        <f aca="false">D1699-IF(N1698=1,E1698,D1698)</f>
        <v>-27</v>
      </c>
      <c r="Q1699" s="0" t="n">
        <f aca="false">H1698*P1699</f>
        <v>27</v>
      </c>
      <c r="R1699" s="0" t="n">
        <f aca="false">R1698+P1699*S1698</f>
        <v>627</v>
      </c>
      <c r="S1699" s="0" t="n">
        <f aca="false">INT(R1699*$O$1/IF(N1699=1,E1699,D1699))*H1699</f>
        <v>-0</v>
      </c>
      <c r="T1699" s="0" t="n">
        <f aca="false">IF(N1699=1,ABS(S1699)+ABS(60),ABS(S1699-S1698))</f>
        <v>0</v>
      </c>
    </row>
    <row r="1700" customFormat="false" ht="15" hidden="false" customHeight="false" outlineLevel="0" collapsed="false">
      <c r="A1700" s="1" t="n">
        <v>38484</v>
      </c>
      <c r="B1700" s="2" t="n">
        <v>5934.6</v>
      </c>
      <c r="C1700" s="2" t="n">
        <v>56101</v>
      </c>
      <c r="D1700" s="2" t="n">
        <v>5929</v>
      </c>
      <c r="E1700" s="2" t="n">
        <v>5909</v>
      </c>
      <c r="F1700" s="2" t="n">
        <f aca="false">AVERAGE(B1641:B1700)</f>
        <v>6005.99433333333</v>
      </c>
      <c r="G1700" s="2" t="n">
        <f aca="false">AVERAGE(C1641:C1700)</f>
        <v>69933.3166666667</v>
      </c>
      <c r="H1700" s="2" t="n">
        <f aca="false">SIGN(C1700-G1700)</f>
        <v>-1</v>
      </c>
      <c r="I1700" s="0" t="n">
        <f aca="false">B1700-B1699</f>
        <v>17.4700000000003</v>
      </c>
      <c r="J1700" s="0" t="n">
        <f aca="false">H1699*I1700</f>
        <v>-17.4700000000003</v>
      </c>
      <c r="K1700" s="0" t="n">
        <f aca="false">K1699+I1700*L1699</f>
        <v>24455.6999999997</v>
      </c>
      <c r="L1700" s="0" t="n">
        <f aca="false">INT(K1700*$O$1/B1700)*H1700</f>
        <v>-24</v>
      </c>
      <c r="M1700" s="0" t="n">
        <f aca="false">ABS(L1700-L1699)</f>
        <v>1</v>
      </c>
      <c r="N1700" s="0" t="n">
        <f aca="false">COUNTIF(工作表2!$A$2:$A$248,A1700)</f>
        <v>0</v>
      </c>
      <c r="P1700" s="0" t="n">
        <f aca="false">D1700-IF(N1699=1,E1699,D1699)</f>
        <v>31</v>
      </c>
      <c r="Q1700" s="0" t="n">
        <f aca="false">H1699*P1700</f>
        <v>-31</v>
      </c>
      <c r="R1700" s="0" t="n">
        <f aca="false">R1699+P1700*S1699</f>
        <v>627</v>
      </c>
      <c r="S1700" s="0" t="n">
        <f aca="false">INT(R1700*$O$1/IF(N1700=1,E1700,D1700))*H1700</f>
        <v>-0</v>
      </c>
      <c r="T1700" s="0" t="n">
        <f aca="false">IF(N1700=1,ABS(S1700)+ABS(60),ABS(S1700-S1699))</f>
        <v>0</v>
      </c>
    </row>
    <row r="1701" customFormat="false" ht="15" hidden="false" customHeight="false" outlineLevel="0" collapsed="false">
      <c r="A1701" s="1" t="n">
        <v>38485</v>
      </c>
      <c r="B1701" s="2" t="n">
        <v>5981.48</v>
      </c>
      <c r="C1701" s="2" t="n">
        <v>77345</v>
      </c>
      <c r="D1701" s="2" t="n">
        <v>5986</v>
      </c>
      <c r="E1701" s="2" t="n">
        <v>5972</v>
      </c>
      <c r="F1701" s="2" t="n">
        <f aca="false">AVERAGE(B1642:B1701)</f>
        <v>6003.64583333333</v>
      </c>
      <c r="G1701" s="2" t="n">
        <f aca="false">AVERAGE(C1642:C1701)</f>
        <v>70022.6166666667</v>
      </c>
      <c r="H1701" s="2" t="n">
        <f aca="false">SIGN(C1701-G1701)</f>
        <v>1</v>
      </c>
      <c r="I1701" s="0" t="n">
        <f aca="false">B1701-B1700</f>
        <v>46.8799999999992</v>
      </c>
      <c r="J1701" s="0" t="n">
        <f aca="false">H1700*I1701</f>
        <v>-46.8799999999992</v>
      </c>
      <c r="K1701" s="0" t="n">
        <f aca="false">K1700+I1701*L1700</f>
        <v>23330.5799999997</v>
      </c>
      <c r="L1701" s="0" t="n">
        <f aca="false">INT(K1701*$O$1/B1701)*H1701</f>
        <v>23</v>
      </c>
      <c r="M1701" s="0" t="n">
        <f aca="false">ABS(L1701-L1700)</f>
        <v>47</v>
      </c>
      <c r="N1701" s="0" t="n">
        <f aca="false">COUNTIF(工作表2!$A$2:$A$248,A1701)</f>
        <v>0</v>
      </c>
      <c r="P1701" s="0" t="n">
        <f aca="false">D1701-IF(N1700=1,E1700,D1700)</f>
        <v>57</v>
      </c>
      <c r="Q1701" s="0" t="n">
        <f aca="false">H1700*P1701</f>
        <v>-57</v>
      </c>
      <c r="R1701" s="0" t="n">
        <f aca="false">R1700+P1701*S1700</f>
        <v>627</v>
      </c>
      <c r="S1701" s="0" t="n">
        <f aca="false">INT(R1701*$O$1/IF(N1701=1,E1701,D1701))*H1701</f>
        <v>0</v>
      </c>
      <c r="T1701" s="0" t="n">
        <f aca="false">IF(N1701=1,ABS(S1701)+ABS(60),ABS(S1701-S1700))</f>
        <v>0</v>
      </c>
    </row>
    <row r="1702" customFormat="false" ht="15" hidden="false" customHeight="false" outlineLevel="0" collapsed="false">
      <c r="A1702" s="1" t="n">
        <v>38488</v>
      </c>
      <c r="B1702" s="2" t="n">
        <v>5925.88</v>
      </c>
      <c r="C1702" s="2" t="n">
        <v>65925</v>
      </c>
      <c r="D1702" s="2" t="n">
        <v>5931</v>
      </c>
      <c r="E1702" s="2" t="n">
        <v>5912</v>
      </c>
      <c r="F1702" s="2" t="n">
        <f aca="false">AVERAGE(B1643:B1702)</f>
        <v>6000.019</v>
      </c>
      <c r="G1702" s="2" t="n">
        <f aca="false">AVERAGE(C1643:C1702)</f>
        <v>69700.8333333333</v>
      </c>
      <c r="H1702" s="2" t="n">
        <f aca="false">SIGN(C1702-G1702)</f>
        <v>-1</v>
      </c>
      <c r="I1702" s="0" t="n">
        <f aca="false">B1702-B1701</f>
        <v>-55.5999999999995</v>
      </c>
      <c r="J1702" s="0" t="n">
        <f aca="false">H1701*I1702</f>
        <v>-55.5999999999995</v>
      </c>
      <c r="K1702" s="0" t="n">
        <f aca="false">K1701+I1702*L1701</f>
        <v>22051.7799999997</v>
      </c>
      <c r="L1702" s="0" t="n">
        <f aca="false">INT(K1702*$O$1/B1702)*H1702</f>
        <v>-22</v>
      </c>
      <c r="M1702" s="0" t="n">
        <f aca="false">ABS(L1702-L1701)</f>
        <v>45</v>
      </c>
      <c r="N1702" s="0" t="n">
        <f aca="false">COUNTIF(工作表2!$A$2:$A$248,A1702)</f>
        <v>0</v>
      </c>
      <c r="P1702" s="0" t="n">
        <f aca="false">D1702-IF(N1701=1,E1701,D1701)</f>
        <v>-55</v>
      </c>
      <c r="Q1702" s="0" t="n">
        <f aca="false">H1701*P1702</f>
        <v>-55</v>
      </c>
      <c r="R1702" s="0" t="n">
        <f aca="false">R1701+P1702*S1701</f>
        <v>627</v>
      </c>
      <c r="S1702" s="0" t="n">
        <f aca="false">INT(R1702*$O$1/IF(N1702=1,E1702,D1702))*H1702</f>
        <v>-0</v>
      </c>
      <c r="T1702" s="0" t="n">
        <f aca="false">IF(N1702=1,ABS(S1702)+ABS(60),ABS(S1702-S1701))</f>
        <v>0</v>
      </c>
    </row>
    <row r="1703" customFormat="false" ht="15" hidden="false" customHeight="false" outlineLevel="0" collapsed="false">
      <c r="A1703" s="1" t="n">
        <v>38489</v>
      </c>
      <c r="B1703" s="2" t="n">
        <v>5894.01</v>
      </c>
      <c r="C1703" s="2" t="n">
        <v>56513</v>
      </c>
      <c r="D1703" s="2" t="n">
        <v>5877</v>
      </c>
      <c r="E1703" s="2" t="n">
        <v>5855</v>
      </c>
      <c r="F1703" s="2" t="n">
        <f aca="false">AVERAGE(B1644:B1703)</f>
        <v>5997.04983333333</v>
      </c>
      <c r="G1703" s="2" t="n">
        <f aca="false">AVERAGE(C1644:C1703)</f>
        <v>69221.3166666667</v>
      </c>
      <c r="H1703" s="2" t="n">
        <f aca="false">SIGN(C1703-G1703)</f>
        <v>-1</v>
      </c>
      <c r="I1703" s="0" t="n">
        <f aca="false">B1703-B1702</f>
        <v>-31.8699999999999</v>
      </c>
      <c r="J1703" s="0" t="n">
        <f aca="false">H1702*I1703</f>
        <v>31.8699999999999</v>
      </c>
      <c r="K1703" s="0" t="n">
        <f aca="false">K1702+I1703*L1702</f>
        <v>22752.9199999997</v>
      </c>
      <c r="L1703" s="0" t="n">
        <f aca="false">INT(K1703*$O$1/B1703)*H1703</f>
        <v>-23</v>
      </c>
      <c r="M1703" s="0" t="n">
        <f aca="false">ABS(L1703-L1702)</f>
        <v>1</v>
      </c>
      <c r="N1703" s="0" t="n">
        <f aca="false">COUNTIF(工作表2!$A$2:$A$248,A1703)</f>
        <v>0</v>
      </c>
      <c r="P1703" s="0" t="n">
        <f aca="false">D1703-IF(N1702=1,E1702,D1702)</f>
        <v>-54</v>
      </c>
      <c r="Q1703" s="0" t="n">
        <f aca="false">H1702*P1703</f>
        <v>54</v>
      </c>
      <c r="R1703" s="0" t="n">
        <f aca="false">R1702+P1703*S1702</f>
        <v>627</v>
      </c>
      <c r="S1703" s="0" t="n">
        <f aca="false">INT(R1703*$O$1/IF(N1703=1,E1703,D1703))*H1703</f>
        <v>-0</v>
      </c>
      <c r="T1703" s="0" t="n">
        <f aca="false">IF(N1703=1,ABS(S1703)+ABS(60),ABS(S1703-S1702))</f>
        <v>0</v>
      </c>
    </row>
    <row r="1704" customFormat="false" ht="15" hidden="false" customHeight="false" outlineLevel="0" collapsed="false">
      <c r="A1704" s="1" t="n">
        <v>38490</v>
      </c>
      <c r="B1704" s="2" t="n">
        <v>5890.83</v>
      </c>
      <c r="C1704" s="2" t="n">
        <v>53061</v>
      </c>
      <c r="D1704" s="2" t="n">
        <v>5880</v>
      </c>
      <c r="E1704" s="2" t="n">
        <v>5870</v>
      </c>
      <c r="F1704" s="2" t="n">
        <f aca="false">AVERAGE(B1645:B1704)</f>
        <v>5993.3065</v>
      </c>
      <c r="G1704" s="2" t="n">
        <f aca="false">AVERAGE(C1645:C1704)</f>
        <v>68665.65</v>
      </c>
      <c r="H1704" s="2" t="n">
        <f aca="false">SIGN(C1704-G1704)</f>
        <v>-1</v>
      </c>
      <c r="I1704" s="0" t="n">
        <f aca="false">B1704-B1703</f>
        <v>-3.18000000000029</v>
      </c>
      <c r="J1704" s="0" t="n">
        <f aca="false">H1703*I1704</f>
        <v>3.18000000000029</v>
      </c>
      <c r="K1704" s="0" t="n">
        <f aca="false">K1703+I1704*L1703</f>
        <v>22826.0599999997</v>
      </c>
      <c r="L1704" s="0" t="n">
        <f aca="false">INT(K1704*$O$1/B1704)*H1704</f>
        <v>-23</v>
      </c>
      <c r="M1704" s="0" t="n">
        <f aca="false">ABS(L1704-L1703)</f>
        <v>0</v>
      </c>
      <c r="N1704" s="0" t="n">
        <f aca="false">COUNTIF(工作表2!$A$2:$A$248,A1704)</f>
        <v>1</v>
      </c>
      <c r="P1704" s="0" t="n">
        <f aca="false">D1704-IF(N1703=1,E1703,D1703)</f>
        <v>3</v>
      </c>
      <c r="Q1704" s="0" t="n">
        <f aca="false">H1703*P1704</f>
        <v>-3</v>
      </c>
      <c r="R1704" s="0" t="n">
        <f aca="false">R1703+P1704*S1703</f>
        <v>627</v>
      </c>
      <c r="S1704" s="0" t="n">
        <f aca="false">INT(R1704*$O$1/IF(N1704=1,E1704,D1704))*H1704</f>
        <v>-0</v>
      </c>
      <c r="T1704" s="0" t="n">
        <f aca="false">IF(N1704=1,ABS(S1704)+ABS(60),ABS(S1704-S1703))</f>
        <v>60</v>
      </c>
    </row>
    <row r="1705" customFormat="false" ht="15" hidden="false" customHeight="false" outlineLevel="0" collapsed="false">
      <c r="A1705" s="1" t="n">
        <v>38491</v>
      </c>
      <c r="B1705" s="2" t="n">
        <v>5970.71</v>
      </c>
      <c r="C1705" s="2" t="n">
        <v>74635</v>
      </c>
      <c r="D1705" s="2" t="n">
        <v>5947</v>
      </c>
      <c r="E1705" s="2" t="n">
        <v>5860</v>
      </c>
      <c r="F1705" s="2" t="n">
        <f aca="false">AVERAGE(B1646:B1705)</f>
        <v>5990.43866666667</v>
      </c>
      <c r="G1705" s="2" t="n">
        <f aca="false">AVERAGE(C1646:C1705)</f>
        <v>68259.1833333333</v>
      </c>
      <c r="H1705" s="2" t="n">
        <f aca="false">SIGN(C1705-G1705)</f>
        <v>1</v>
      </c>
      <c r="I1705" s="0" t="n">
        <f aca="false">B1705-B1704</f>
        <v>79.8800000000001</v>
      </c>
      <c r="J1705" s="0" t="n">
        <f aca="false">H1704*I1705</f>
        <v>-79.8800000000001</v>
      </c>
      <c r="K1705" s="0" t="n">
        <f aca="false">K1704+I1705*L1704</f>
        <v>20988.8199999997</v>
      </c>
      <c r="L1705" s="0" t="n">
        <f aca="false">INT(K1705*$O$1/B1705)*H1705</f>
        <v>21</v>
      </c>
      <c r="M1705" s="0" t="n">
        <f aca="false">ABS(L1705-L1704)</f>
        <v>44</v>
      </c>
      <c r="N1705" s="0" t="n">
        <f aca="false">COUNTIF(工作表2!$A$2:$A$248,A1705)</f>
        <v>0</v>
      </c>
      <c r="P1705" s="0" t="n">
        <f aca="false">D1705-IF(N1704=1,E1704,D1704)</f>
        <v>77</v>
      </c>
      <c r="Q1705" s="0" t="n">
        <f aca="false">H1704*P1705</f>
        <v>-77</v>
      </c>
      <c r="R1705" s="0" t="n">
        <f aca="false">R1704+P1705*S1704</f>
        <v>627</v>
      </c>
      <c r="S1705" s="0" t="n">
        <f aca="false">INT(R1705*$O$1/IF(N1705=1,E1705,D1705))*H1705</f>
        <v>0</v>
      </c>
      <c r="T1705" s="0" t="n">
        <f aca="false">IF(N1705=1,ABS(S1705)+ABS(60),ABS(S1705-S1704))</f>
        <v>0</v>
      </c>
    </row>
    <row r="1706" customFormat="false" ht="15" hidden="false" customHeight="false" outlineLevel="0" collapsed="false">
      <c r="A1706" s="1" t="n">
        <v>38492</v>
      </c>
      <c r="B1706" s="2" t="n">
        <v>5954.69</v>
      </c>
      <c r="C1706" s="2" t="n">
        <v>60233</v>
      </c>
      <c r="D1706" s="2" t="n">
        <v>5920</v>
      </c>
      <c r="E1706" s="2" t="n">
        <v>5840</v>
      </c>
      <c r="F1706" s="2" t="n">
        <f aca="false">AVERAGE(B1647:B1706)</f>
        <v>5987.89733333333</v>
      </c>
      <c r="G1706" s="2" t="n">
        <f aca="false">AVERAGE(C1647:C1706)</f>
        <v>68080.8666666667</v>
      </c>
      <c r="H1706" s="2" t="n">
        <f aca="false">SIGN(C1706-G1706)</f>
        <v>-1</v>
      </c>
      <c r="I1706" s="0" t="n">
        <f aca="false">B1706-B1705</f>
        <v>-16.0200000000004</v>
      </c>
      <c r="J1706" s="0" t="n">
        <f aca="false">H1705*I1706</f>
        <v>-16.0200000000004</v>
      </c>
      <c r="K1706" s="0" t="n">
        <f aca="false">K1705+I1706*L1705</f>
        <v>20652.3999999997</v>
      </c>
      <c r="L1706" s="0" t="n">
        <f aca="false">INT(K1706*$O$1/B1706)*H1706</f>
        <v>-20</v>
      </c>
      <c r="M1706" s="0" t="n">
        <f aca="false">ABS(L1706-L1705)</f>
        <v>41</v>
      </c>
      <c r="N1706" s="0" t="n">
        <f aca="false">COUNTIF(工作表2!$A$2:$A$248,A1706)</f>
        <v>0</v>
      </c>
      <c r="P1706" s="0" t="n">
        <f aca="false">D1706-IF(N1705=1,E1705,D1705)</f>
        <v>-27</v>
      </c>
      <c r="Q1706" s="0" t="n">
        <f aca="false">H1705*P1706</f>
        <v>-27</v>
      </c>
      <c r="R1706" s="0" t="n">
        <f aca="false">R1705+P1706*S1705</f>
        <v>627</v>
      </c>
      <c r="S1706" s="0" t="n">
        <f aca="false">INT(R1706*$O$1/IF(N1706=1,E1706,D1706))*H1706</f>
        <v>-0</v>
      </c>
      <c r="T1706" s="0" t="n">
        <f aca="false">IF(N1706=1,ABS(S1706)+ABS(60),ABS(S1706-S1705))</f>
        <v>0</v>
      </c>
    </row>
    <row r="1707" customFormat="false" ht="15" hidden="false" customHeight="false" outlineLevel="0" collapsed="false">
      <c r="A1707" s="1" t="n">
        <v>38495</v>
      </c>
      <c r="B1707" s="2" t="n">
        <v>5885.45</v>
      </c>
      <c r="C1707" s="2" t="n">
        <v>42657</v>
      </c>
      <c r="D1707" s="2" t="n">
        <v>5878</v>
      </c>
      <c r="E1707" s="2" t="n">
        <v>5791</v>
      </c>
      <c r="F1707" s="2" t="n">
        <f aca="false">AVERAGE(B1648:B1707)</f>
        <v>5983.96283333333</v>
      </c>
      <c r="G1707" s="2" t="n">
        <f aca="false">AVERAGE(C1648:C1707)</f>
        <v>67514.0333333333</v>
      </c>
      <c r="H1707" s="2" t="n">
        <f aca="false">SIGN(C1707-G1707)</f>
        <v>-1</v>
      </c>
      <c r="I1707" s="0" t="n">
        <f aca="false">B1707-B1706</f>
        <v>-69.2399999999998</v>
      </c>
      <c r="J1707" s="0" t="n">
        <f aca="false">H1706*I1707</f>
        <v>69.2399999999998</v>
      </c>
      <c r="K1707" s="0" t="n">
        <f aca="false">K1706+I1707*L1706</f>
        <v>22037.1999999997</v>
      </c>
      <c r="L1707" s="0" t="n">
        <f aca="false">INT(K1707*$O$1/B1707)*H1707</f>
        <v>-22</v>
      </c>
      <c r="M1707" s="0" t="n">
        <f aca="false">ABS(L1707-L1706)</f>
        <v>2</v>
      </c>
      <c r="N1707" s="0" t="n">
        <f aca="false">COUNTIF(工作表2!$A$2:$A$248,A1707)</f>
        <v>0</v>
      </c>
      <c r="P1707" s="0" t="n">
        <f aca="false">D1707-IF(N1706=1,E1706,D1706)</f>
        <v>-42</v>
      </c>
      <c r="Q1707" s="0" t="n">
        <f aca="false">H1706*P1707</f>
        <v>42</v>
      </c>
      <c r="R1707" s="0" t="n">
        <f aca="false">R1706+P1707*S1706</f>
        <v>627</v>
      </c>
      <c r="S1707" s="0" t="n">
        <f aca="false">INT(R1707*$O$1/IF(N1707=1,E1707,D1707))*H1707</f>
        <v>-0</v>
      </c>
      <c r="T1707" s="0" t="n">
        <f aca="false">IF(N1707=1,ABS(S1707)+ABS(60),ABS(S1707-S1706))</f>
        <v>0</v>
      </c>
    </row>
    <row r="1708" customFormat="false" ht="15" hidden="false" customHeight="false" outlineLevel="0" collapsed="false">
      <c r="A1708" s="1" t="n">
        <v>38496</v>
      </c>
      <c r="B1708" s="2" t="n">
        <v>5909.1</v>
      </c>
      <c r="C1708" s="2" t="n">
        <v>48930</v>
      </c>
      <c r="D1708" s="2" t="n">
        <v>5875</v>
      </c>
      <c r="E1708" s="2" t="n">
        <v>5794</v>
      </c>
      <c r="F1708" s="2" t="n">
        <f aca="false">AVERAGE(B1649:B1708)</f>
        <v>5980.30883333333</v>
      </c>
      <c r="G1708" s="2" t="n">
        <f aca="false">AVERAGE(C1649:C1708)</f>
        <v>66690.25</v>
      </c>
      <c r="H1708" s="2" t="n">
        <f aca="false">SIGN(C1708-G1708)</f>
        <v>-1</v>
      </c>
      <c r="I1708" s="0" t="n">
        <f aca="false">B1708-B1707</f>
        <v>23.6500000000005</v>
      </c>
      <c r="J1708" s="0" t="n">
        <f aca="false">H1707*I1708</f>
        <v>-23.6500000000005</v>
      </c>
      <c r="K1708" s="0" t="n">
        <f aca="false">K1707+I1708*L1707</f>
        <v>21516.8999999997</v>
      </c>
      <c r="L1708" s="0" t="n">
        <f aca="false">INT(K1708*$O$1/B1708)*H1708</f>
        <v>-21</v>
      </c>
      <c r="M1708" s="0" t="n">
        <f aca="false">ABS(L1708-L1707)</f>
        <v>1</v>
      </c>
      <c r="N1708" s="0" t="n">
        <f aca="false">COUNTIF(工作表2!$A$2:$A$248,A1708)</f>
        <v>0</v>
      </c>
      <c r="P1708" s="0" t="n">
        <f aca="false">D1708-IF(N1707=1,E1707,D1707)</f>
        <v>-3</v>
      </c>
      <c r="Q1708" s="0" t="n">
        <f aca="false">H1707*P1708</f>
        <v>3</v>
      </c>
      <c r="R1708" s="0" t="n">
        <f aca="false">R1707+P1708*S1707</f>
        <v>627</v>
      </c>
      <c r="S1708" s="0" t="n">
        <f aca="false">INT(R1708*$O$1/IF(N1708=1,E1708,D1708))*H1708</f>
        <v>-0</v>
      </c>
      <c r="T1708" s="0" t="n">
        <f aca="false">IF(N1708=1,ABS(S1708)+ABS(60),ABS(S1708-S1707))</f>
        <v>0</v>
      </c>
    </row>
    <row r="1709" customFormat="false" ht="15" hidden="false" customHeight="false" outlineLevel="0" collapsed="false">
      <c r="A1709" s="1" t="n">
        <v>38497</v>
      </c>
      <c r="B1709" s="2" t="n">
        <v>5888.53</v>
      </c>
      <c r="C1709" s="2" t="n">
        <v>63787</v>
      </c>
      <c r="D1709" s="2" t="n">
        <v>5849</v>
      </c>
      <c r="E1709" s="2" t="n">
        <v>5763</v>
      </c>
      <c r="F1709" s="2" t="n">
        <f aca="false">AVERAGE(B1650:B1709)</f>
        <v>5974.98716666667</v>
      </c>
      <c r="G1709" s="2" t="n">
        <f aca="false">AVERAGE(C1650:C1709)</f>
        <v>65737.4666666667</v>
      </c>
      <c r="H1709" s="2" t="n">
        <f aca="false">SIGN(C1709-G1709)</f>
        <v>-1</v>
      </c>
      <c r="I1709" s="0" t="n">
        <f aca="false">B1709-B1708</f>
        <v>-20.5700000000006</v>
      </c>
      <c r="J1709" s="0" t="n">
        <f aca="false">H1708*I1709</f>
        <v>20.5700000000006</v>
      </c>
      <c r="K1709" s="0" t="n">
        <f aca="false">K1708+I1709*L1708</f>
        <v>21948.8699999997</v>
      </c>
      <c r="L1709" s="0" t="n">
        <f aca="false">INT(K1709*$O$1/B1709)*H1709</f>
        <v>-22</v>
      </c>
      <c r="M1709" s="0" t="n">
        <f aca="false">ABS(L1709-L1708)</f>
        <v>1</v>
      </c>
      <c r="N1709" s="0" t="n">
        <f aca="false">COUNTIF(工作表2!$A$2:$A$248,A1709)</f>
        <v>0</v>
      </c>
      <c r="P1709" s="0" t="n">
        <f aca="false">D1709-IF(N1708=1,E1708,D1708)</f>
        <v>-26</v>
      </c>
      <c r="Q1709" s="0" t="n">
        <f aca="false">H1708*P1709</f>
        <v>26</v>
      </c>
      <c r="R1709" s="0" t="n">
        <f aca="false">R1708+P1709*S1708</f>
        <v>627</v>
      </c>
      <c r="S1709" s="0" t="n">
        <f aca="false">INT(R1709*$O$1/IF(N1709=1,E1709,D1709))*H1709</f>
        <v>-0</v>
      </c>
      <c r="T1709" s="0" t="n">
        <f aca="false">IF(N1709=1,ABS(S1709)+ABS(60),ABS(S1709-S1708))</f>
        <v>0</v>
      </c>
    </row>
    <row r="1710" customFormat="false" ht="15" hidden="false" customHeight="false" outlineLevel="0" collapsed="false">
      <c r="A1710" s="1" t="n">
        <v>38498</v>
      </c>
      <c r="B1710" s="2" t="n">
        <v>5939.42</v>
      </c>
      <c r="C1710" s="2" t="n">
        <v>52246</v>
      </c>
      <c r="D1710" s="2" t="n">
        <v>5899</v>
      </c>
      <c r="E1710" s="2" t="n">
        <v>5810</v>
      </c>
      <c r="F1710" s="2" t="n">
        <f aca="false">AVERAGE(B1651:B1710)</f>
        <v>5969.64933333333</v>
      </c>
      <c r="G1710" s="2" t="n">
        <f aca="false">AVERAGE(C1651:C1710)</f>
        <v>64883.7</v>
      </c>
      <c r="H1710" s="2" t="n">
        <f aca="false">SIGN(C1710-G1710)</f>
        <v>-1</v>
      </c>
      <c r="I1710" s="0" t="n">
        <f aca="false">B1710-B1709</f>
        <v>50.8900000000003</v>
      </c>
      <c r="J1710" s="0" t="n">
        <f aca="false">H1709*I1710</f>
        <v>-50.8900000000003</v>
      </c>
      <c r="K1710" s="0" t="n">
        <f aca="false">K1709+I1710*L1709</f>
        <v>20829.2899999997</v>
      </c>
      <c r="L1710" s="0" t="n">
        <f aca="false">INT(K1710*$O$1/B1710)*H1710</f>
        <v>-21</v>
      </c>
      <c r="M1710" s="0" t="n">
        <f aca="false">ABS(L1710-L1709)</f>
        <v>1</v>
      </c>
      <c r="N1710" s="0" t="n">
        <f aca="false">COUNTIF(工作表2!$A$2:$A$248,A1710)</f>
        <v>0</v>
      </c>
      <c r="P1710" s="0" t="n">
        <f aca="false">D1710-IF(N1709=1,E1709,D1709)</f>
        <v>50</v>
      </c>
      <c r="Q1710" s="0" t="n">
        <f aca="false">H1709*P1710</f>
        <v>-50</v>
      </c>
      <c r="R1710" s="0" t="n">
        <f aca="false">R1709+P1710*S1709</f>
        <v>627</v>
      </c>
      <c r="S1710" s="0" t="n">
        <f aca="false">INT(R1710*$O$1/IF(N1710=1,E1710,D1710))*H1710</f>
        <v>-0</v>
      </c>
      <c r="T1710" s="0" t="n">
        <f aca="false">IF(N1710=1,ABS(S1710)+ABS(60),ABS(S1710-S1709))</f>
        <v>0</v>
      </c>
    </row>
    <row r="1711" customFormat="false" ht="15" hidden="false" customHeight="false" outlineLevel="0" collapsed="false">
      <c r="A1711" s="1" t="n">
        <v>38499</v>
      </c>
      <c r="B1711" s="2" t="n">
        <v>5991.55</v>
      </c>
      <c r="C1711" s="2" t="n">
        <v>71967</v>
      </c>
      <c r="D1711" s="2" t="n">
        <v>5950</v>
      </c>
      <c r="E1711" s="2" t="n">
        <v>5860</v>
      </c>
      <c r="F1711" s="2" t="n">
        <f aca="false">AVERAGE(B1652:B1711)</f>
        <v>5965.75433333333</v>
      </c>
      <c r="G1711" s="2" t="n">
        <f aca="false">AVERAGE(C1652:C1711)</f>
        <v>64682.7</v>
      </c>
      <c r="H1711" s="2" t="n">
        <f aca="false">SIGN(C1711-G1711)</f>
        <v>1</v>
      </c>
      <c r="I1711" s="0" t="n">
        <f aca="false">B1711-B1710</f>
        <v>52.1300000000001</v>
      </c>
      <c r="J1711" s="0" t="n">
        <f aca="false">H1710*I1711</f>
        <v>-52.1300000000001</v>
      </c>
      <c r="K1711" s="0" t="n">
        <f aca="false">K1710+I1711*L1710</f>
        <v>19734.5599999997</v>
      </c>
      <c r="L1711" s="0" t="n">
        <f aca="false">INT(K1711*$O$1/B1711)*H1711</f>
        <v>19</v>
      </c>
      <c r="M1711" s="0" t="n">
        <f aca="false">ABS(L1711-L1710)</f>
        <v>40</v>
      </c>
      <c r="N1711" s="0" t="n">
        <f aca="false">COUNTIF(工作表2!$A$2:$A$248,A1711)</f>
        <v>0</v>
      </c>
      <c r="P1711" s="0" t="n">
        <f aca="false">D1711-IF(N1710=1,E1710,D1710)</f>
        <v>51</v>
      </c>
      <c r="Q1711" s="0" t="n">
        <f aca="false">H1710*P1711</f>
        <v>-51</v>
      </c>
      <c r="R1711" s="0" t="n">
        <f aca="false">R1710+P1711*S1710</f>
        <v>627</v>
      </c>
      <c r="S1711" s="0" t="n">
        <f aca="false">INT(R1711*$O$1/IF(N1711=1,E1711,D1711))*H1711</f>
        <v>0</v>
      </c>
      <c r="T1711" s="0" t="n">
        <f aca="false">IF(N1711=1,ABS(S1711)+ABS(60),ABS(S1711-S1710))</f>
        <v>0</v>
      </c>
    </row>
    <row r="1712" customFormat="false" ht="15" hidden="false" customHeight="false" outlineLevel="0" collapsed="false">
      <c r="A1712" s="1" t="n">
        <v>38502</v>
      </c>
      <c r="B1712" s="2" t="n">
        <v>6009.52</v>
      </c>
      <c r="C1712" s="2" t="n">
        <v>57524</v>
      </c>
      <c r="D1712" s="2" t="n">
        <v>5952</v>
      </c>
      <c r="E1712" s="2" t="n">
        <v>5869</v>
      </c>
      <c r="F1712" s="2" t="n">
        <f aca="false">AVERAGE(B1653:B1712)</f>
        <v>5962.54</v>
      </c>
      <c r="G1712" s="2" t="n">
        <f aca="false">AVERAGE(C1653:C1712)</f>
        <v>64334.1333333333</v>
      </c>
      <c r="H1712" s="2" t="n">
        <f aca="false">SIGN(C1712-G1712)</f>
        <v>-1</v>
      </c>
      <c r="I1712" s="0" t="n">
        <f aca="false">B1712-B1711</f>
        <v>17.9700000000003</v>
      </c>
      <c r="J1712" s="0" t="n">
        <f aca="false">H1711*I1712</f>
        <v>17.9700000000003</v>
      </c>
      <c r="K1712" s="0" t="n">
        <f aca="false">K1711+I1712*L1711</f>
        <v>20075.9899999997</v>
      </c>
      <c r="L1712" s="0" t="n">
        <f aca="false">INT(K1712*$O$1/B1712)*H1712</f>
        <v>-20</v>
      </c>
      <c r="M1712" s="0" t="n">
        <f aca="false">ABS(L1712-L1711)</f>
        <v>39</v>
      </c>
      <c r="N1712" s="0" t="n">
        <f aca="false">COUNTIF(工作表2!$A$2:$A$248,A1712)</f>
        <v>0</v>
      </c>
      <c r="P1712" s="0" t="n">
        <f aca="false">D1712-IF(N1711=1,E1711,D1711)</f>
        <v>2</v>
      </c>
      <c r="Q1712" s="0" t="n">
        <f aca="false">H1711*P1712</f>
        <v>2</v>
      </c>
      <c r="R1712" s="0" t="n">
        <f aca="false">R1711+P1712*S1711</f>
        <v>627</v>
      </c>
      <c r="S1712" s="0" t="n">
        <f aca="false">INT(R1712*$O$1/IF(N1712=1,E1712,D1712))*H1712</f>
        <v>-0</v>
      </c>
      <c r="T1712" s="0" t="n">
        <f aca="false">IF(N1712=1,ABS(S1712)+ABS(60),ABS(S1712-S1711))</f>
        <v>0</v>
      </c>
    </row>
    <row r="1713" customFormat="false" ht="15" hidden="false" customHeight="false" outlineLevel="0" collapsed="false">
      <c r="A1713" s="1" t="n">
        <v>38503</v>
      </c>
      <c r="B1713" s="2" t="n">
        <v>6011.56</v>
      </c>
      <c r="C1713" s="2" t="n">
        <v>73757</v>
      </c>
      <c r="D1713" s="2" t="n">
        <v>5943</v>
      </c>
      <c r="E1713" s="2" t="n">
        <v>5852</v>
      </c>
      <c r="F1713" s="2" t="n">
        <f aca="false">AVERAGE(B1654:B1713)</f>
        <v>5959.50566666667</v>
      </c>
      <c r="G1713" s="2" t="n">
        <f aca="false">AVERAGE(C1654:C1713)</f>
        <v>64208.5166666667</v>
      </c>
      <c r="H1713" s="2" t="n">
        <f aca="false">SIGN(C1713-G1713)</f>
        <v>1</v>
      </c>
      <c r="I1713" s="0" t="n">
        <f aca="false">B1713-B1712</f>
        <v>2.03999999999996</v>
      </c>
      <c r="J1713" s="0" t="n">
        <f aca="false">H1712*I1713</f>
        <v>-2.03999999999996</v>
      </c>
      <c r="K1713" s="0" t="n">
        <f aca="false">K1712+I1713*L1712</f>
        <v>20035.1899999997</v>
      </c>
      <c r="L1713" s="0" t="n">
        <f aca="false">INT(K1713*$O$1/B1713)*H1713</f>
        <v>19</v>
      </c>
      <c r="M1713" s="0" t="n">
        <f aca="false">ABS(L1713-L1712)</f>
        <v>39</v>
      </c>
      <c r="N1713" s="0" t="n">
        <f aca="false">COUNTIF(工作表2!$A$2:$A$248,A1713)</f>
        <v>0</v>
      </c>
      <c r="P1713" s="0" t="n">
        <f aca="false">D1713-IF(N1712=1,E1712,D1712)</f>
        <v>-9</v>
      </c>
      <c r="Q1713" s="0" t="n">
        <f aca="false">H1712*P1713</f>
        <v>9</v>
      </c>
      <c r="R1713" s="0" t="n">
        <f aca="false">R1712+P1713*S1712</f>
        <v>627</v>
      </c>
      <c r="S1713" s="0" t="n">
        <f aca="false">INT(R1713*$O$1/IF(N1713=1,E1713,D1713))*H1713</f>
        <v>0</v>
      </c>
      <c r="T1713" s="0" t="n">
        <f aca="false">IF(N1713=1,ABS(S1713)+ABS(60),ABS(S1713-S1712))</f>
        <v>0</v>
      </c>
    </row>
    <row r="1714" customFormat="false" ht="15" hidden="false" customHeight="false" outlineLevel="0" collapsed="false">
      <c r="A1714" s="1" t="n">
        <v>38504</v>
      </c>
      <c r="B1714" s="2" t="n">
        <v>5971.62</v>
      </c>
      <c r="C1714" s="2" t="n">
        <v>79251</v>
      </c>
      <c r="D1714" s="2" t="n">
        <v>5935</v>
      </c>
      <c r="E1714" s="2" t="n">
        <v>5838</v>
      </c>
      <c r="F1714" s="2" t="n">
        <f aca="false">AVERAGE(B1655:B1714)</f>
        <v>5955.35733333333</v>
      </c>
      <c r="G1714" s="2" t="n">
        <f aca="false">AVERAGE(C1655:C1714)</f>
        <v>64086.0166666667</v>
      </c>
      <c r="H1714" s="2" t="n">
        <f aca="false">SIGN(C1714-G1714)</f>
        <v>1</v>
      </c>
      <c r="I1714" s="0" t="n">
        <f aca="false">B1714-B1713</f>
        <v>-39.9400000000005</v>
      </c>
      <c r="J1714" s="0" t="n">
        <f aca="false">H1713*I1714</f>
        <v>-39.9400000000005</v>
      </c>
      <c r="K1714" s="0" t="n">
        <f aca="false">K1713+I1714*L1713</f>
        <v>19276.3299999997</v>
      </c>
      <c r="L1714" s="0" t="n">
        <f aca="false">INT(K1714*$O$1/B1714)*H1714</f>
        <v>19</v>
      </c>
      <c r="M1714" s="0" t="n">
        <f aca="false">ABS(L1714-L1713)</f>
        <v>0</v>
      </c>
      <c r="N1714" s="0" t="n">
        <f aca="false">COUNTIF(工作表2!$A$2:$A$248,A1714)</f>
        <v>0</v>
      </c>
      <c r="P1714" s="0" t="n">
        <f aca="false">D1714-IF(N1713=1,E1713,D1713)</f>
        <v>-8</v>
      </c>
      <c r="Q1714" s="0" t="n">
        <f aca="false">H1713*P1714</f>
        <v>-8</v>
      </c>
      <c r="R1714" s="0" t="n">
        <f aca="false">R1713+P1714*S1713</f>
        <v>627</v>
      </c>
      <c r="S1714" s="0" t="n">
        <f aca="false">INT(R1714*$O$1/IF(N1714=1,E1714,D1714))*H1714</f>
        <v>0</v>
      </c>
      <c r="T1714" s="0" t="n">
        <f aca="false">IF(N1714=1,ABS(S1714)+ABS(60),ABS(S1714-S1713))</f>
        <v>0</v>
      </c>
    </row>
    <row r="1715" customFormat="false" ht="15" hidden="false" customHeight="false" outlineLevel="0" collapsed="false">
      <c r="A1715" s="1" t="n">
        <v>38505</v>
      </c>
      <c r="B1715" s="2" t="n">
        <v>6039.48</v>
      </c>
      <c r="C1715" s="2" t="n">
        <v>92347</v>
      </c>
      <c r="D1715" s="2" t="n">
        <v>5973</v>
      </c>
      <c r="E1715" s="2" t="n">
        <v>5870</v>
      </c>
      <c r="F1715" s="2" t="n">
        <f aca="false">AVERAGE(B1656:B1715)</f>
        <v>5953.12633333333</v>
      </c>
      <c r="G1715" s="2" t="n">
        <f aca="false">AVERAGE(C1656:C1715)</f>
        <v>64071.15</v>
      </c>
      <c r="H1715" s="2" t="n">
        <f aca="false">SIGN(C1715-G1715)</f>
        <v>1</v>
      </c>
      <c r="I1715" s="0" t="n">
        <f aca="false">B1715-B1714</f>
        <v>67.8599999999997</v>
      </c>
      <c r="J1715" s="0" t="n">
        <f aca="false">H1714*I1715</f>
        <v>67.8599999999997</v>
      </c>
      <c r="K1715" s="0" t="n">
        <f aca="false">K1714+I1715*L1714</f>
        <v>20565.6699999997</v>
      </c>
      <c r="L1715" s="0" t="n">
        <f aca="false">INT(K1715*$O$1/B1715)*H1715</f>
        <v>20</v>
      </c>
      <c r="M1715" s="0" t="n">
        <f aca="false">ABS(L1715-L1714)</f>
        <v>1</v>
      </c>
      <c r="N1715" s="0" t="n">
        <f aca="false">COUNTIF(工作表2!$A$2:$A$248,A1715)</f>
        <v>0</v>
      </c>
      <c r="P1715" s="0" t="n">
        <f aca="false">D1715-IF(N1714=1,E1714,D1714)</f>
        <v>38</v>
      </c>
      <c r="Q1715" s="0" t="n">
        <f aca="false">H1714*P1715</f>
        <v>38</v>
      </c>
      <c r="R1715" s="0" t="n">
        <f aca="false">R1714+P1715*S1714</f>
        <v>627</v>
      </c>
      <c r="S1715" s="0" t="n">
        <f aca="false">INT(R1715*$O$1/IF(N1715=1,E1715,D1715))*H1715</f>
        <v>0</v>
      </c>
      <c r="T1715" s="0" t="n">
        <f aca="false">IF(N1715=1,ABS(S1715)+ABS(60),ABS(S1715-S1714))</f>
        <v>0</v>
      </c>
    </row>
    <row r="1716" customFormat="false" ht="15" hidden="false" customHeight="false" outlineLevel="0" collapsed="false">
      <c r="A1716" s="1" t="n">
        <v>38506</v>
      </c>
      <c r="B1716" s="2" t="n">
        <v>6107.95</v>
      </c>
      <c r="C1716" s="2" t="n">
        <v>102530</v>
      </c>
      <c r="D1716" s="2" t="n">
        <v>6038</v>
      </c>
      <c r="E1716" s="2" t="n">
        <v>5933</v>
      </c>
      <c r="F1716" s="2" t="n">
        <f aca="false">AVERAGE(B1657:B1716)</f>
        <v>5951.37083333333</v>
      </c>
      <c r="G1716" s="2" t="n">
        <f aca="false">AVERAGE(C1657:C1716)</f>
        <v>64379.75</v>
      </c>
      <c r="H1716" s="2" t="n">
        <f aca="false">SIGN(C1716-G1716)</f>
        <v>1</v>
      </c>
      <c r="I1716" s="0" t="n">
        <f aca="false">B1716-B1715</f>
        <v>68.4700000000003</v>
      </c>
      <c r="J1716" s="0" t="n">
        <f aca="false">H1715*I1716</f>
        <v>68.4700000000003</v>
      </c>
      <c r="K1716" s="0" t="n">
        <f aca="false">K1715+I1716*L1715</f>
        <v>21935.0699999997</v>
      </c>
      <c r="L1716" s="0" t="n">
        <f aca="false">INT(K1716*$O$1/B1716)*H1716</f>
        <v>21</v>
      </c>
      <c r="M1716" s="0" t="n">
        <f aca="false">ABS(L1716-L1715)</f>
        <v>1</v>
      </c>
      <c r="N1716" s="0" t="n">
        <f aca="false">COUNTIF(工作表2!$A$2:$A$248,A1716)</f>
        <v>0</v>
      </c>
      <c r="P1716" s="0" t="n">
        <f aca="false">D1716-IF(N1715=1,E1715,D1715)</f>
        <v>65</v>
      </c>
      <c r="Q1716" s="0" t="n">
        <f aca="false">H1715*P1716</f>
        <v>65</v>
      </c>
      <c r="R1716" s="0" t="n">
        <f aca="false">R1715+P1716*S1715</f>
        <v>627</v>
      </c>
      <c r="S1716" s="0" t="n">
        <f aca="false">INT(R1716*$O$1/IF(N1716=1,E1716,D1716))*H1716</f>
        <v>0</v>
      </c>
      <c r="T1716" s="0" t="n">
        <f aca="false">IF(N1716=1,ABS(S1716)+ABS(60),ABS(S1716-S1715))</f>
        <v>0</v>
      </c>
    </row>
    <row r="1717" customFormat="false" ht="15" hidden="false" customHeight="false" outlineLevel="0" collapsed="false">
      <c r="A1717" s="1" t="n">
        <v>38509</v>
      </c>
      <c r="B1717" s="2" t="n">
        <v>6137.57</v>
      </c>
      <c r="C1717" s="2" t="n">
        <v>80422</v>
      </c>
      <c r="D1717" s="2" t="n">
        <v>6069</v>
      </c>
      <c r="E1717" s="2" t="n">
        <v>5957</v>
      </c>
      <c r="F1717" s="2" t="n">
        <f aca="false">AVERAGE(B1658:B1717)</f>
        <v>5950.45483333333</v>
      </c>
      <c r="G1717" s="2" t="n">
        <f aca="false">AVERAGE(C1658:C1717)</f>
        <v>64238.1166666667</v>
      </c>
      <c r="H1717" s="2" t="n">
        <f aca="false">SIGN(C1717-G1717)</f>
        <v>1</v>
      </c>
      <c r="I1717" s="0" t="n">
        <f aca="false">B1717-B1716</f>
        <v>29.6199999999999</v>
      </c>
      <c r="J1717" s="0" t="n">
        <f aca="false">H1716*I1717</f>
        <v>29.6199999999999</v>
      </c>
      <c r="K1717" s="0" t="n">
        <f aca="false">K1716+I1717*L1716</f>
        <v>22557.0899999997</v>
      </c>
      <c r="L1717" s="0" t="n">
        <f aca="false">INT(K1717*$O$1/B1717)*H1717</f>
        <v>22</v>
      </c>
      <c r="M1717" s="0" t="n">
        <f aca="false">ABS(L1717-L1716)</f>
        <v>1</v>
      </c>
      <c r="N1717" s="0" t="n">
        <f aca="false">COUNTIF(工作表2!$A$2:$A$248,A1717)</f>
        <v>0</v>
      </c>
      <c r="P1717" s="0" t="n">
        <f aca="false">D1717-IF(N1716=1,E1716,D1716)</f>
        <v>31</v>
      </c>
      <c r="Q1717" s="0" t="n">
        <f aca="false">H1716*P1717</f>
        <v>31</v>
      </c>
      <c r="R1717" s="0" t="n">
        <f aca="false">R1716+P1717*S1716</f>
        <v>627</v>
      </c>
      <c r="S1717" s="0" t="n">
        <f aca="false">INT(R1717*$O$1/IF(N1717=1,E1717,D1717))*H1717</f>
        <v>0</v>
      </c>
      <c r="T1717" s="0" t="n">
        <f aca="false">IF(N1717=1,ABS(S1717)+ABS(60),ABS(S1717-S1716))</f>
        <v>0</v>
      </c>
    </row>
    <row r="1718" customFormat="false" ht="15" hidden="false" customHeight="false" outlineLevel="0" collapsed="false">
      <c r="A1718" s="1" t="n">
        <v>38510</v>
      </c>
      <c r="B1718" s="2" t="n">
        <v>6105.79</v>
      </c>
      <c r="C1718" s="2" t="n">
        <v>76468</v>
      </c>
      <c r="D1718" s="2" t="n">
        <v>6060</v>
      </c>
      <c r="E1718" s="2" t="n">
        <v>5953</v>
      </c>
      <c r="F1718" s="2" t="n">
        <f aca="false">AVERAGE(B1659:B1718)</f>
        <v>5948.81416666667</v>
      </c>
      <c r="G1718" s="2" t="n">
        <f aca="false">AVERAGE(C1659:C1718)</f>
        <v>64175.45</v>
      </c>
      <c r="H1718" s="2" t="n">
        <f aca="false">SIGN(C1718-G1718)</f>
        <v>1</v>
      </c>
      <c r="I1718" s="0" t="n">
        <f aca="false">B1718-B1717</f>
        <v>-31.7799999999997</v>
      </c>
      <c r="J1718" s="0" t="n">
        <f aca="false">H1717*I1718</f>
        <v>-31.7799999999997</v>
      </c>
      <c r="K1718" s="0" t="n">
        <f aca="false">K1717+I1718*L1717</f>
        <v>21857.9299999997</v>
      </c>
      <c r="L1718" s="0" t="n">
        <f aca="false">INT(K1718*$O$1/B1718)*H1718</f>
        <v>21</v>
      </c>
      <c r="M1718" s="0" t="n">
        <f aca="false">ABS(L1718-L1717)</f>
        <v>1</v>
      </c>
      <c r="N1718" s="0" t="n">
        <f aca="false">COUNTIF(工作表2!$A$2:$A$248,A1718)</f>
        <v>0</v>
      </c>
      <c r="P1718" s="0" t="n">
        <f aca="false">D1718-IF(N1717=1,E1717,D1717)</f>
        <v>-9</v>
      </c>
      <c r="Q1718" s="0" t="n">
        <f aca="false">H1717*P1718</f>
        <v>-9</v>
      </c>
      <c r="R1718" s="0" t="n">
        <f aca="false">R1717+P1718*S1717</f>
        <v>627</v>
      </c>
      <c r="S1718" s="0" t="n">
        <f aca="false">INT(R1718*$O$1/IF(N1718=1,E1718,D1718))*H1718</f>
        <v>0</v>
      </c>
      <c r="T1718" s="0" t="n">
        <f aca="false">IF(N1718=1,ABS(S1718)+ABS(60),ABS(S1718-S1717))</f>
        <v>0</v>
      </c>
    </row>
    <row r="1719" customFormat="false" ht="15" hidden="false" customHeight="false" outlineLevel="0" collapsed="false">
      <c r="A1719" s="1" t="n">
        <v>38511</v>
      </c>
      <c r="B1719" s="2" t="n">
        <v>6161.66</v>
      </c>
      <c r="C1719" s="2" t="n">
        <v>82457</v>
      </c>
      <c r="D1719" s="2" t="n">
        <v>6131</v>
      </c>
      <c r="E1719" s="2" t="n">
        <v>6027</v>
      </c>
      <c r="F1719" s="2" t="n">
        <f aca="false">AVERAGE(B1660:B1719)</f>
        <v>5948.91666666667</v>
      </c>
      <c r="G1719" s="2" t="n">
        <f aca="false">AVERAGE(C1660:C1719)</f>
        <v>64224.9666666667</v>
      </c>
      <c r="H1719" s="2" t="n">
        <f aca="false">SIGN(C1719-G1719)</f>
        <v>1</v>
      </c>
      <c r="I1719" s="0" t="n">
        <f aca="false">B1719-B1718</f>
        <v>55.8699999999999</v>
      </c>
      <c r="J1719" s="0" t="n">
        <f aca="false">H1718*I1719</f>
        <v>55.8699999999999</v>
      </c>
      <c r="K1719" s="0" t="n">
        <f aca="false">K1718+I1719*L1718</f>
        <v>23031.1999999997</v>
      </c>
      <c r="L1719" s="0" t="n">
        <f aca="false">INT(K1719*$O$1/B1719)*H1719</f>
        <v>22</v>
      </c>
      <c r="M1719" s="0" t="n">
        <f aca="false">ABS(L1719-L1718)</f>
        <v>1</v>
      </c>
      <c r="N1719" s="0" t="n">
        <f aca="false">COUNTIF(工作表2!$A$2:$A$248,A1719)</f>
        <v>0</v>
      </c>
      <c r="P1719" s="0" t="n">
        <f aca="false">D1719-IF(N1718=1,E1718,D1718)</f>
        <v>71</v>
      </c>
      <c r="Q1719" s="0" t="n">
        <f aca="false">H1718*P1719</f>
        <v>71</v>
      </c>
      <c r="R1719" s="0" t="n">
        <f aca="false">R1718+P1719*S1718</f>
        <v>627</v>
      </c>
      <c r="S1719" s="0" t="n">
        <f aca="false">INT(R1719*$O$1/IF(N1719=1,E1719,D1719))*H1719</f>
        <v>0</v>
      </c>
      <c r="T1719" s="0" t="n">
        <f aca="false">IF(N1719=1,ABS(S1719)+ABS(60),ABS(S1719-S1718))</f>
        <v>0</v>
      </c>
    </row>
    <row r="1720" customFormat="false" ht="15" hidden="false" customHeight="false" outlineLevel="0" collapsed="false">
      <c r="A1720" s="1" t="n">
        <v>38512</v>
      </c>
      <c r="B1720" s="2" t="n">
        <v>6145.92</v>
      </c>
      <c r="C1720" s="2" t="n">
        <v>101906</v>
      </c>
      <c r="D1720" s="2" t="n">
        <v>6125</v>
      </c>
      <c r="E1720" s="2" t="n">
        <v>6012</v>
      </c>
      <c r="F1720" s="2" t="n">
        <f aca="false">AVERAGE(B1661:B1720)</f>
        <v>5950.29066666667</v>
      </c>
      <c r="G1720" s="2" t="n">
        <f aca="false">AVERAGE(C1661:C1720)</f>
        <v>64500.4666666667</v>
      </c>
      <c r="H1720" s="2" t="n">
        <f aca="false">SIGN(C1720-G1720)</f>
        <v>1</v>
      </c>
      <c r="I1720" s="0" t="n">
        <f aca="false">B1720-B1719</f>
        <v>-15.7399999999998</v>
      </c>
      <c r="J1720" s="0" t="n">
        <f aca="false">H1719*I1720</f>
        <v>-15.7399999999998</v>
      </c>
      <c r="K1720" s="0" t="n">
        <f aca="false">K1719+I1720*L1719</f>
        <v>22684.9199999997</v>
      </c>
      <c r="L1720" s="0" t="n">
        <f aca="false">INT(K1720*$O$1/B1720)*H1720</f>
        <v>22</v>
      </c>
      <c r="M1720" s="0" t="n">
        <f aca="false">ABS(L1720-L1719)</f>
        <v>0</v>
      </c>
      <c r="N1720" s="0" t="n">
        <f aca="false">COUNTIF(工作表2!$A$2:$A$248,A1720)</f>
        <v>0</v>
      </c>
      <c r="P1720" s="0" t="n">
        <f aca="false">D1720-IF(N1719=1,E1719,D1719)</f>
        <v>-6</v>
      </c>
      <c r="Q1720" s="0" t="n">
        <f aca="false">H1719*P1720</f>
        <v>-6</v>
      </c>
      <c r="R1720" s="0" t="n">
        <f aca="false">R1719+P1720*S1719</f>
        <v>627</v>
      </c>
      <c r="S1720" s="0" t="n">
        <f aca="false">INT(R1720*$O$1/IF(N1720=1,E1720,D1720))*H1720</f>
        <v>0</v>
      </c>
      <c r="T1720" s="0" t="n">
        <f aca="false">IF(N1720=1,ABS(S1720)+ABS(60),ABS(S1720-S1719))</f>
        <v>0</v>
      </c>
    </row>
    <row r="1721" customFormat="false" ht="15" hidden="false" customHeight="false" outlineLevel="0" collapsed="false">
      <c r="A1721" s="1" t="n">
        <v>38513</v>
      </c>
      <c r="B1721" s="2" t="n">
        <v>6192.35</v>
      </c>
      <c r="C1721" s="2" t="n">
        <v>88617</v>
      </c>
      <c r="D1721" s="2" t="n">
        <v>6175</v>
      </c>
      <c r="E1721" s="2" t="n">
        <v>6065</v>
      </c>
      <c r="F1721" s="2" t="n">
        <f aca="false">AVERAGE(B1662:B1721)</f>
        <v>5952.2905</v>
      </c>
      <c r="G1721" s="2" t="n">
        <f aca="false">AVERAGE(C1662:C1721)</f>
        <v>64986.4833333333</v>
      </c>
      <c r="H1721" s="2" t="n">
        <f aca="false">SIGN(C1721-G1721)</f>
        <v>1</v>
      </c>
      <c r="I1721" s="0" t="n">
        <f aca="false">B1721-B1720</f>
        <v>46.4300000000003</v>
      </c>
      <c r="J1721" s="0" t="n">
        <f aca="false">H1720*I1721</f>
        <v>46.4300000000003</v>
      </c>
      <c r="K1721" s="0" t="n">
        <f aca="false">K1720+I1721*L1720</f>
        <v>23706.3799999997</v>
      </c>
      <c r="L1721" s="0" t="n">
        <f aca="false">INT(K1721*$O$1/B1721)*H1721</f>
        <v>22</v>
      </c>
      <c r="M1721" s="0" t="n">
        <f aca="false">ABS(L1721-L1720)</f>
        <v>0</v>
      </c>
      <c r="N1721" s="0" t="n">
        <f aca="false">COUNTIF(工作表2!$A$2:$A$248,A1721)</f>
        <v>0</v>
      </c>
      <c r="P1721" s="0" t="n">
        <f aca="false">D1721-IF(N1720=1,E1720,D1720)</f>
        <v>50</v>
      </c>
      <c r="Q1721" s="0" t="n">
        <f aca="false">H1720*P1721</f>
        <v>50</v>
      </c>
      <c r="R1721" s="0" t="n">
        <f aca="false">R1720+P1721*S1720</f>
        <v>627</v>
      </c>
      <c r="S1721" s="0" t="n">
        <f aca="false">INT(R1721*$O$1/IF(N1721=1,E1721,D1721))*H1721</f>
        <v>0</v>
      </c>
      <c r="T1721" s="0" t="n">
        <f aca="false">IF(N1721=1,ABS(S1721)+ABS(60),ABS(S1721-S1720))</f>
        <v>0</v>
      </c>
    </row>
    <row r="1722" customFormat="false" ht="15" hidden="false" customHeight="false" outlineLevel="0" collapsed="false">
      <c r="A1722" s="1" t="n">
        <v>38516</v>
      </c>
      <c r="B1722" s="2" t="n">
        <v>6231.05</v>
      </c>
      <c r="C1722" s="2" t="n">
        <v>76315</v>
      </c>
      <c r="D1722" s="2" t="n">
        <v>6240</v>
      </c>
      <c r="E1722" s="2" t="n">
        <v>6130</v>
      </c>
      <c r="F1722" s="2" t="n">
        <f aca="false">AVERAGE(B1663:B1722)</f>
        <v>5955.60016666667</v>
      </c>
      <c r="G1722" s="2" t="n">
        <f aca="false">AVERAGE(C1663:C1722)</f>
        <v>65274.2333333333</v>
      </c>
      <c r="H1722" s="2" t="n">
        <f aca="false">SIGN(C1722-G1722)</f>
        <v>1</v>
      </c>
      <c r="I1722" s="0" t="n">
        <f aca="false">B1722-B1721</f>
        <v>38.6999999999998</v>
      </c>
      <c r="J1722" s="0" t="n">
        <f aca="false">H1721*I1722</f>
        <v>38.6999999999998</v>
      </c>
      <c r="K1722" s="0" t="n">
        <f aca="false">K1721+I1722*L1721</f>
        <v>24557.7799999997</v>
      </c>
      <c r="L1722" s="0" t="n">
        <f aca="false">INT(K1722*$O$1/B1722)*H1722</f>
        <v>23</v>
      </c>
      <c r="M1722" s="0" t="n">
        <f aca="false">ABS(L1722-L1721)</f>
        <v>1</v>
      </c>
      <c r="N1722" s="0" t="n">
        <f aca="false">COUNTIF(工作表2!$A$2:$A$248,A1722)</f>
        <v>0</v>
      </c>
      <c r="P1722" s="0" t="n">
        <f aca="false">D1722-IF(N1721=1,E1721,D1721)</f>
        <v>65</v>
      </c>
      <c r="Q1722" s="0" t="n">
        <f aca="false">H1721*P1722</f>
        <v>65</v>
      </c>
      <c r="R1722" s="0" t="n">
        <f aca="false">R1721+P1722*S1721</f>
        <v>627</v>
      </c>
      <c r="S1722" s="0" t="n">
        <f aca="false">INT(R1722*$O$1/IF(N1722=1,E1722,D1722))*H1722</f>
        <v>0</v>
      </c>
      <c r="T1722" s="0" t="n">
        <f aca="false">IF(N1722=1,ABS(S1722)+ABS(60),ABS(S1722-S1721))</f>
        <v>0</v>
      </c>
    </row>
    <row r="1723" customFormat="false" ht="15" hidden="false" customHeight="false" outlineLevel="0" collapsed="false">
      <c r="A1723" s="1" t="n">
        <v>38517</v>
      </c>
      <c r="B1723" s="2" t="n">
        <v>6205.76</v>
      </c>
      <c r="C1723" s="2" t="n">
        <v>91039</v>
      </c>
      <c r="D1723" s="2" t="n">
        <v>6221</v>
      </c>
      <c r="E1723" s="2" t="n">
        <v>6120</v>
      </c>
      <c r="F1723" s="2" t="n">
        <f aca="false">AVERAGE(B1664:B1723)</f>
        <v>5958.297</v>
      </c>
      <c r="G1723" s="2" t="n">
        <f aca="false">AVERAGE(C1664:C1723)</f>
        <v>65848.1666666667</v>
      </c>
      <c r="H1723" s="2" t="n">
        <f aca="false">SIGN(C1723-G1723)</f>
        <v>1</v>
      </c>
      <c r="I1723" s="0" t="n">
        <f aca="false">B1723-B1722</f>
        <v>-25.29</v>
      </c>
      <c r="J1723" s="0" t="n">
        <f aca="false">H1722*I1723</f>
        <v>-25.29</v>
      </c>
      <c r="K1723" s="0" t="n">
        <f aca="false">K1722+I1723*L1722</f>
        <v>23976.1099999997</v>
      </c>
      <c r="L1723" s="0" t="n">
        <f aca="false">INT(K1723*$O$1/B1723)*H1723</f>
        <v>23</v>
      </c>
      <c r="M1723" s="0" t="n">
        <f aca="false">ABS(L1723-L1722)</f>
        <v>0</v>
      </c>
      <c r="N1723" s="0" t="n">
        <f aca="false">COUNTIF(工作表2!$A$2:$A$248,A1723)</f>
        <v>0</v>
      </c>
      <c r="P1723" s="0" t="n">
        <f aca="false">D1723-IF(N1722=1,E1722,D1722)</f>
        <v>-19</v>
      </c>
      <c r="Q1723" s="0" t="n">
        <f aca="false">H1722*P1723</f>
        <v>-19</v>
      </c>
      <c r="R1723" s="0" t="n">
        <f aca="false">R1722+P1723*S1722</f>
        <v>627</v>
      </c>
      <c r="S1723" s="0" t="n">
        <f aca="false">INT(R1723*$O$1/IF(N1723=1,E1723,D1723))*H1723</f>
        <v>0</v>
      </c>
      <c r="T1723" s="0" t="n">
        <f aca="false">IF(N1723=1,ABS(S1723)+ABS(60),ABS(S1723-S1722))</f>
        <v>0</v>
      </c>
    </row>
    <row r="1724" customFormat="false" ht="15" hidden="false" customHeight="false" outlineLevel="0" collapsed="false">
      <c r="A1724" s="1" t="n">
        <v>38518</v>
      </c>
      <c r="B1724" s="2" t="n">
        <v>6252.1</v>
      </c>
      <c r="C1724" s="2" t="n">
        <v>76305</v>
      </c>
      <c r="D1724" s="2" t="n">
        <v>6266</v>
      </c>
      <c r="E1724" s="2" t="n">
        <v>6148</v>
      </c>
      <c r="F1724" s="2" t="n">
        <f aca="false">AVERAGE(B1665:B1724)</f>
        <v>5961.516</v>
      </c>
      <c r="G1724" s="2" t="n">
        <f aca="false">AVERAGE(C1665:C1724)</f>
        <v>66059.5833333333</v>
      </c>
      <c r="H1724" s="2" t="n">
        <f aca="false">SIGN(C1724-G1724)</f>
        <v>1</v>
      </c>
      <c r="I1724" s="0" t="n">
        <f aca="false">B1724-B1723</f>
        <v>46.3400000000001</v>
      </c>
      <c r="J1724" s="0" t="n">
        <f aca="false">H1723*I1724</f>
        <v>46.3400000000001</v>
      </c>
      <c r="K1724" s="0" t="n">
        <f aca="false">K1723+I1724*L1723</f>
        <v>25041.9299999997</v>
      </c>
      <c r="L1724" s="0" t="n">
        <f aca="false">INT(K1724*$O$1/B1724)*H1724</f>
        <v>24</v>
      </c>
      <c r="M1724" s="0" t="n">
        <f aca="false">ABS(L1724-L1723)</f>
        <v>1</v>
      </c>
      <c r="N1724" s="0" t="n">
        <f aca="false">COUNTIF(工作表2!$A$2:$A$248,A1724)</f>
        <v>1</v>
      </c>
      <c r="P1724" s="0" t="n">
        <f aca="false">D1724-IF(N1723=1,E1723,D1723)</f>
        <v>45</v>
      </c>
      <c r="Q1724" s="0" t="n">
        <f aca="false">H1723*P1724</f>
        <v>45</v>
      </c>
      <c r="R1724" s="0" t="n">
        <f aca="false">R1723+P1724*S1723</f>
        <v>627</v>
      </c>
      <c r="S1724" s="0" t="n">
        <f aca="false">INT(R1724*$O$1/IF(N1724=1,E1724,D1724))*H1724</f>
        <v>0</v>
      </c>
      <c r="T1724" s="0" t="n">
        <f aca="false">IF(N1724=1,ABS(S1724)+ABS(60),ABS(S1724-S1723))</f>
        <v>60</v>
      </c>
    </row>
    <row r="1725" customFormat="false" ht="15" hidden="false" customHeight="false" outlineLevel="0" collapsed="false">
      <c r="A1725" s="1" t="n">
        <v>38519</v>
      </c>
      <c r="B1725" s="2" t="n">
        <v>6282.41</v>
      </c>
      <c r="C1725" s="2" t="n">
        <v>82161</v>
      </c>
      <c r="D1725" s="2" t="n">
        <v>6180</v>
      </c>
      <c r="E1725" s="2" t="n">
        <v>6120</v>
      </c>
      <c r="F1725" s="2" t="n">
        <f aca="false">AVERAGE(B1666:B1725)</f>
        <v>5965.90966666667</v>
      </c>
      <c r="G1725" s="2" t="n">
        <f aca="false">AVERAGE(C1666:C1725)</f>
        <v>66333.45</v>
      </c>
      <c r="H1725" s="2" t="n">
        <f aca="false">SIGN(C1725-G1725)</f>
        <v>1</v>
      </c>
      <c r="I1725" s="0" t="n">
        <f aca="false">B1725-B1724</f>
        <v>30.3099999999995</v>
      </c>
      <c r="J1725" s="0" t="n">
        <f aca="false">H1724*I1725</f>
        <v>30.3099999999995</v>
      </c>
      <c r="K1725" s="0" t="n">
        <f aca="false">K1724+I1725*L1724</f>
        <v>25769.3699999997</v>
      </c>
      <c r="L1725" s="0" t="n">
        <f aca="false">INT(K1725*$O$1/B1725)*H1725</f>
        <v>24</v>
      </c>
      <c r="M1725" s="0" t="n">
        <f aca="false">ABS(L1725-L1724)</f>
        <v>0</v>
      </c>
      <c r="N1725" s="0" t="n">
        <f aca="false">COUNTIF(工作表2!$A$2:$A$248,A1725)</f>
        <v>0</v>
      </c>
      <c r="P1725" s="0" t="n">
        <f aca="false">D1725-IF(N1724=1,E1724,D1724)</f>
        <v>32</v>
      </c>
      <c r="Q1725" s="0" t="n">
        <f aca="false">H1724*P1725</f>
        <v>32</v>
      </c>
      <c r="R1725" s="0" t="n">
        <f aca="false">R1724+P1725*S1724</f>
        <v>627</v>
      </c>
      <c r="S1725" s="0" t="n">
        <f aca="false">INT(R1725*$O$1/IF(N1725=1,E1725,D1725))*H1725</f>
        <v>0</v>
      </c>
      <c r="T1725" s="0" t="n">
        <f aca="false">IF(N1725=1,ABS(S1725)+ABS(60),ABS(S1725-S1724))</f>
        <v>0</v>
      </c>
    </row>
    <row r="1726" customFormat="false" ht="15" hidden="false" customHeight="false" outlineLevel="0" collapsed="false">
      <c r="A1726" s="1" t="n">
        <v>38520</v>
      </c>
      <c r="B1726" s="2" t="n">
        <v>6293.56</v>
      </c>
      <c r="C1726" s="2" t="n">
        <v>111056</v>
      </c>
      <c r="D1726" s="2" t="n">
        <v>6189</v>
      </c>
      <c r="E1726" s="2" t="n">
        <v>6130</v>
      </c>
      <c r="F1726" s="2" t="n">
        <f aca="false">AVERAGE(B1667:B1726)</f>
        <v>5970.4775</v>
      </c>
      <c r="G1726" s="2" t="n">
        <f aca="false">AVERAGE(C1667:C1726)</f>
        <v>67136.6666666667</v>
      </c>
      <c r="H1726" s="2" t="n">
        <f aca="false">SIGN(C1726-G1726)</f>
        <v>1</v>
      </c>
      <c r="I1726" s="0" t="n">
        <f aca="false">B1726-B1725</f>
        <v>11.1500000000005</v>
      </c>
      <c r="J1726" s="0" t="n">
        <f aca="false">H1725*I1726</f>
        <v>11.1500000000005</v>
      </c>
      <c r="K1726" s="0" t="n">
        <f aca="false">K1725+I1726*L1725</f>
        <v>26036.9699999997</v>
      </c>
      <c r="L1726" s="0" t="n">
        <f aca="false">INT(K1726*$O$1/B1726)*H1726</f>
        <v>24</v>
      </c>
      <c r="M1726" s="0" t="n">
        <f aca="false">ABS(L1726-L1725)</f>
        <v>0</v>
      </c>
      <c r="N1726" s="0" t="n">
        <f aca="false">COUNTIF(工作表2!$A$2:$A$248,A1726)</f>
        <v>0</v>
      </c>
      <c r="P1726" s="0" t="n">
        <f aca="false">D1726-IF(N1725=1,E1725,D1725)</f>
        <v>9</v>
      </c>
      <c r="Q1726" s="0" t="n">
        <f aca="false">H1725*P1726</f>
        <v>9</v>
      </c>
      <c r="R1726" s="0" t="n">
        <f aca="false">R1725+P1726*S1725</f>
        <v>627</v>
      </c>
      <c r="S1726" s="0" t="n">
        <f aca="false">INT(R1726*$O$1/IF(N1726=1,E1726,D1726))*H1726</f>
        <v>0</v>
      </c>
      <c r="T1726" s="0" t="n">
        <f aca="false">IF(N1726=1,ABS(S1726)+ABS(60),ABS(S1726-S1725))</f>
        <v>0</v>
      </c>
    </row>
    <row r="1727" customFormat="false" ht="15" hidden="false" customHeight="false" outlineLevel="0" collapsed="false">
      <c r="A1727" s="1" t="n">
        <v>38523</v>
      </c>
      <c r="B1727" s="2" t="n">
        <v>6296.89</v>
      </c>
      <c r="C1727" s="2" t="n">
        <v>65241</v>
      </c>
      <c r="D1727" s="2" t="n">
        <v>6188</v>
      </c>
      <c r="E1727" s="2" t="n">
        <v>6128</v>
      </c>
      <c r="F1727" s="2" t="n">
        <f aca="false">AVERAGE(B1668:B1727)</f>
        <v>5975.409</v>
      </c>
      <c r="G1727" s="2" t="n">
        <f aca="false">AVERAGE(C1668:C1727)</f>
        <v>67021.15</v>
      </c>
      <c r="H1727" s="2" t="n">
        <f aca="false">SIGN(C1727-G1727)</f>
        <v>-1</v>
      </c>
      <c r="I1727" s="0" t="n">
        <f aca="false">B1727-B1726</f>
        <v>3.32999999999993</v>
      </c>
      <c r="J1727" s="0" t="n">
        <f aca="false">H1726*I1727</f>
        <v>3.32999999999993</v>
      </c>
      <c r="K1727" s="0" t="n">
        <f aca="false">K1726+I1727*L1726</f>
        <v>26116.8899999997</v>
      </c>
      <c r="L1727" s="0" t="n">
        <f aca="false">INT(K1727*$O$1/B1727)*H1727</f>
        <v>-24</v>
      </c>
      <c r="M1727" s="0" t="n">
        <f aca="false">ABS(L1727-L1726)</f>
        <v>48</v>
      </c>
      <c r="N1727" s="0" t="n">
        <f aca="false">COUNTIF(工作表2!$A$2:$A$248,A1727)</f>
        <v>0</v>
      </c>
      <c r="P1727" s="0" t="n">
        <f aca="false">D1727-IF(N1726=1,E1726,D1726)</f>
        <v>-1</v>
      </c>
      <c r="Q1727" s="0" t="n">
        <f aca="false">H1726*P1727</f>
        <v>-1</v>
      </c>
      <c r="R1727" s="0" t="n">
        <f aca="false">R1726+P1727*S1726</f>
        <v>627</v>
      </c>
      <c r="S1727" s="0" t="n">
        <f aca="false">INT(R1727*$O$1/IF(N1727=1,E1727,D1727))*H1727</f>
        <v>-0</v>
      </c>
      <c r="T1727" s="0" t="n">
        <f aca="false">IF(N1727=1,ABS(S1727)+ABS(60),ABS(S1727-S1726))</f>
        <v>0</v>
      </c>
    </row>
    <row r="1728" customFormat="false" ht="15" hidden="false" customHeight="false" outlineLevel="0" collapsed="false">
      <c r="A1728" s="1" t="n">
        <v>38524</v>
      </c>
      <c r="B1728" s="2" t="n">
        <v>6278.46</v>
      </c>
      <c r="C1728" s="2" t="n">
        <v>74433</v>
      </c>
      <c r="D1728" s="2" t="n">
        <v>6197</v>
      </c>
      <c r="E1728" s="2" t="n">
        <v>6134</v>
      </c>
      <c r="F1728" s="2" t="n">
        <f aca="false">AVERAGE(B1669:B1728)</f>
        <v>5978.9515</v>
      </c>
      <c r="G1728" s="2" t="n">
        <f aca="false">AVERAGE(C1669:C1728)</f>
        <v>67284.0333333333</v>
      </c>
      <c r="H1728" s="2" t="n">
        <f aca="false">SIGN(C1728-G1728)</f>
        <v>1</v>
      </c>
      <c r="I1728" s="0" t="n">
        <f aca="false">B1728-B1727</f>
        <v>-18.4300000000003</v>
      </c>
      <c r="J1728" s="0" t="n">
        <f aca="false">H1727*I1728</f>
        <v>18.4300000000003</v>
      </c>
      <c r="K1728" s="0" t="n">
        <f aca="false">K1727+I1728*L1727</f>
        <v>26559.2099999997</v>
      </c>
      <c r="L1728" s="0" t="n">
        <f aca="false">INT(K1728*$O$1/B1728)*H1728</f>
        <v>25</v>
      </c>
      <c r="M1728" s="0" t="n">
        <f aca="false">ABS(L1728-L1727)</f>
        <v>49</v>
      </c>
      <c r="N1728" s="0" t="n">
        <f aca="false">COUNTIF(工作表2!$A$2:$A$248,A1728)</f>
        <v>0</v>
      </c>
      <c r="P1728" s="0" t="n">
        <f aca="false">D1728-IF(N1727=1,E1727,D1727)</f>
        <v>9</v>
      </c>
      <c r="Q1728" s="0" t="n">
        <f aca="false">H1727*P1728</f>
        <v>-9</v>
      </c>
      <c r="R1728" s="0" t="n">
        <f aca="false">R1727+P1728*S1727</f>
        <v>627</v>
      </c>
      <c r="S1728" s="0" t="n">
        <f aca="false">INT(R1728*$O$1/IF(N1728=1,E1728,D1728))*H1728</f>
        <v>0</v>
      </c>
      <c r="T1728" s="0" t="n">
        <f aca="false">IF(N1728=1,ABS(S1728)+ABS(60),ABS(S1728-S1727))</f>
        <v>0</v>
      </c>
    </row>
    <row r="1729" customFormat="false" ht="15" hidden="false" customHeight="false" outlineLevel="0" collapsed="false">
      <c r="A1729" s="1" t="n">
        <v>38525</v>
      </c>
      <c r="B1729" s="2" t="n">
        <v>6357.83</v>
      </c>
      <c r="C1729" s="2" t="n">
        <v>97003</v>
      </c>
      <c r="D1729" s="2" t="n">
        <v>6330</v>
      </c>
      <c r="E1729" s="2" t="n">
        <v>6250</v>
      </c>
      <c r="F1729" s="2" t="n">
        <f aca="false">AVERAGE(B1670:B1729)</f>
        <v>5984.103</v>
      </c>
      <c r="G1729" s="2" t="n">
        <f aca="false">AVERAGE(C1670:C1729)</f>
        <v>67980.5</v>
      </c>
      <c r="H1729" s="2" t="n">
        <f aca="false">SIGN(C1729-G1729)</f>
        <v>1</v>
      </c>
      <c r="I1729" s="0" t="n">
        <f aca="false">B1729-B1728</f>
        <v>79.3699999999999</v>
      </c>
      <c r="J1729" s="0" t="n">
        <f aca="false">H1728*I1729</f>
        <v>79.3699999999999</v>
      </c>
      <c r="K1729" s="0" t="n">
        <f aca="false">K1728+I1729*L1728</f>
        <v>28543.4599999997</v>
      </c>
      <c r="L1729" s="0" t="n">
        <f aca="false">INT(K1729*$O$1/B1729)*H1729</f>
        <v>26</v>
      </c>
      <c r="M1729" s="0" t="n">
        <f aca="false">ABS(L1729-L1728)</f>
        <v>1</v>
      </c>
      <c r="N1729" s="0" t="n">
        <f aca="false">COUNTIF(工作表2!$A$2:$A$248,A1729)</f>
        <v>0</v>
      </c>
      <c r="P1729" s="0" t="n">
        <f aca="false">D1729-IF(N1728=1,E1728,D1728)</f>
        <v>133</v>
      </c>
      <c r="Q1729" s="0" t="n">
        <f aca="false">H1728*P1729</f>
        <v>133</v>
      </c>
      <c r="R1729" s="0" t="n">
        <f aca="false">R1728+P1729*S1728</f>
        <v>627</v>
      </c>
      <c r="S1729" s="0" t="n">
        <f aca="false">INT(R1729*$O$1/IF(N1729=1,E1729,D1729))*H1729</f>
        <v>0</v>
      </c>
      <c r="T1729" s="0" t="n">
        <f aca="false">IF(N1729=1,ABS(S1729)+ABS(60),ABS(S1729-S1728))</f>
        <v>0</v>
      </c>
    </row>
    <row r="1730" customFormat="false" ht="15" hidden="false" customHeight="false" outlineLevel="0" collapsed="false">
      <c r="A1730" s="1" t="n">
        <v>38526</v>
      </c>
      <c r="B1730" s="2" t="n">
        <v>6373.86</v>
      </c>
      <c r="C1730" s="2" t="n">
        <v>100793</v>
      </c>
      <c r="D1730" s="2" t="n">
        <v>6350</v>
      </c>
      <c r="E1730" s="2" t="n">
        <v>6280</v>
      </c>
      <c r="F1730" s="2" t="n">
        <f aca="false">AVERAGE(B1671:B1730)</f>
        <v>5990.98</v>
      </c>
      <c r="G1730" s="2" t="n">
        <f aca="false">AVERAGE(C1671:C1730)</f>
        <v>68628.2</v>
      </c>
      <c r="H1730" s="2" t="n">
        <f aca="false">SIGN(C1730-G1730)</f>
        <v>1</v>
      </c>
      <c r="I1730" s="0" t="n">
        <f aca="false">B1730-B1729</f>
        <v>16.0299999999997</v>
      </c>
      <c r="J1730" s="0" t="n">
        <f aca="false">H1729*I1730</f>
        <v>16.0299999999997</v>
      </c>
      <c r="K1730" s="0" t="n">
        <f aca="false">K1729+I1730*L1729</f>
        <v>28960.2399999997</v>
      </c>
      <c r="L1730" s="0" t="n">
        <f aca="false">INT(K1730*$O$1/B1730)*H1730</f>
        <v>27</v>
      </c>
      <c r="M1730" s="0" t="n">
        <f aca="false">ABS(L1730-L1729)</f>
        <v>1</v>
      </c>
      <c r="N1730" s="0" t="n">
        <f aca="false">COUNTIF(工作表2!$A$2:$A$248,A1730)</f>
        <v>0</v>
      </c>
      <c r="P1730" s="0" t="n">
        <f aca="false">D1730-IF(N1729=1,E1729,D1729)</f>
        <v>20</v>
      </c>
      <c r="Q1730" s="0" t="n">
        <f aca="false">H1729*P1730</f>
        <v>20</v>
      </c>
      <c r="R1730" s="0" t="n">
        <f aca="false">R1729+P1730*S1729</f>
        <v>627</v>
      </c>
      <c r="S1730" s="0" t="n">
        <f aca="false">INT(R1730*$O$1/IF(N1730=1,E1730,D1730))*H1730</f>
        <v>0</v>
      </c>
      <c r="T1730" s="0" t="n">
        <f aca="false">IF(N1730=1,ABS(S1730)+ABS(60),ABS(S1730-S1729))</f>
        <v>0</v>
      </c>
    </row>
    <row r="1731" customFormat="false" ht="15" hidden="false" customHeight="false" outlineLevel="0" collapsed="false">
      <c r="A1731" s="1" t="n">
        <v>38527</v>
      </c>
      <c r="B1731" s="2" t="n">
        <v>6340.69</v>
      </c>
      <c r="C1731" s="2" t="n">
        <v>69542</v>
      </c>
      <c r="D1731" s="2" t="n">
        <v>6297</v>
      </c>
      <c r="E1731" s="2" t="n">
        <v>6230</v>
      </c>
      <c r="F1731" s="2" t="n">
        <f aca="false">AVERAGE(B1672:B1731)</f>
        <v>5997.3585</v>
      </c>
      <c r="G1731" s="2" t="n">
        <f aca="false">AVERAGE(C1672:C1731)</f>
        <v>68843.4333333333</v>
      </c>
      <c r="H1731" s="2" t="n">
        <f aca="false">SIGN(C1731-G1731)</f>
        <v>1</v>
      </c>
      <c r="I1731" s="0" t="n">
        <f aca="false">B1731-B1730</f>
        <v>-33.1700000000001</v>
      </c>
      <c r="J1731" s="0" t="n">
        <f aca="false">H1730*I1731</f>
        <v>-33.1700000000001</v>
      </c>
      <c r="K1731" s="0" t="n">
        <f aca="false">K1730+I1731*L1730</f>
        <v>28064.6499999997</v>
      </c>
      <c r="L1731" s="0" t="n">
        <f aca="false">INT(K1731*$O$1/B1731)*H1731</f>
        <v>26</v>
      </c>
      <c r="M1731" s="0" t="n">
        <f aca="false">ABS(L1731-L1730)</f>
        <v>1</v>
      </c>
      <c r="N1731" s="0" t="n">
        <f aca="false">COUNTIF(工作表2!$A$2:$A$248,A1731)</f>
        <v>0</v>
      </c>
      <c r="P1731" s="0" t="n">
        <f aca="false">D1731-IF(N1730=1,E1730,D1730)</f>
        <v>-53</v>
      </c>
      <c r="Q1731" s="0" t="n">
        <f aca="false">H1730*P1731</f>
        <v>-53</v>
      </c>
      <c r="R1731" s="0" t="n">
        <f aca="false">R1730+P1731*S1730</f>
        <v>627</v>
      </c>
      <c r="S1731" s="0" t="n">
        <f aca="false">INT(R1731*$O$1/IF(N1731=1,E1731,D1731))*H1731</f>
        <v>0</v>
      </c>
      <c r="T1731" s="0" t="n">
        <f aca="false">IF(N1731=1,ABS(S1731)+ABS(60),ABS(S1731-S1730))</f>
        <v>0</v>
      </c>
    </row>
    <row r="1732" customFormat="false" ht="15" hidden="false" customHeight="false" outlineLevel="0" collapsed="false">
      <c r="A1732" s="1" t="n">
        <v>38530</v>
      </c>
      <c r="B1732" s="2" t="n">
        <v>6302.99</v>
      </c>
      <c r="C1732" s="2" t="n">
        <v>69047</v>
      </c>
      <c r="D1732" s="2" t="n">
        <v>6257</v>
      </c>
      <c r="E1732" s="2" t="n">
        <v>6180</v>
      </c>
      <c r="F1732" s="2" t="n">
        <f aca="false">AVERAGE(B1673:B1732)</f>
        <v>6002.31033333333</v>
      </c>
      <c r="G1732" s="2" t="n">
        <f aca="false">AVERAGE(C1673:C1732)</f>
        <v>68813.5</v>
      </c>
      <c r="H1732" s="2" t="n">
        <f aca="false">SIGN(C1732-G1732)</f>
        <v>1</v>
      </c>
      <c r="I1732" s="0" t="n">
        <f aca="false">B1732-B1731</f>
        <v>-37.6999999999998</v>
      </c>
      <c r="J1732" s="0" t="n">
        <f aca="false">H1731*I1732</f>
        <v>-37.6999999999998</v>
      </c>
      <c r="K1732" s="0" t="n">
        <f aca="false">K1731+I1732*L1731</f>
        <v>27084.4499999997</v>
      </c>
      <c r="L1732" s="0" t="n">
        <f aca="false">INT(K1732*$O$1/B1732)*H1732</f>
        <v>25</v>
      </c>
      <c r="M1732" s="0" t="n">
        <f aca="false">ABS(L1732-L1731)</f>
        <v>1</v>
      </c>
      <c r="N1732" s="0" t="n">
        <f aca="false">COUNTIF(工作表2!$A$2:$A$248,A1732)</f>
        <v>0</v>
      </c>
      <c r="P1732" s="0" t="n">
        <f aca="false">D1732-IF(N1731=1,E1731,D1731)</f>
        <v>-40</v>
      </c>
      <c r="Q1732" s="0" t="n">
        <f aca="false">H1731*P1732</f>
        <v>-40</v>
      </c>
      <c r="R1732" s="0" t="n">
        <f aca="false">R1731+P1732*S1731</f>
        <v>627</v>
      </c>
      <c r="S1732" s="0" t="n">
        <f aca="false">INT(R1732*$O$1/IF(N1732=1,E1732,D1732))*H1732</f>
        <v>0</v>
      </c>
      <c r="T1732" s="0" t="n">
        <f aca="false">IF(N1732=1,ABS(S1732)+ABS(60),ABS(S1732-S1731))</f>
        <v>0</v>
      </c>
    </row>
    <row r="1733" customFormat="false" ht="15" hidden="false" customHeight="false" outlineLevel="0" collapsed="false">
      <c r="A1733" s="1" t="n">
        <v>38531</v>
      </c>
      <c r="B1733" s="2" t="n">
        <v>6316.84</v>
      </c>
      <c r="C1733" s="2" t="n">
        <v>62003</v>
      </c>
      <c r="D1733" s="2" t="n">
        <v>6284</v>
      </c>
      <c r="E1733" s="2" t="n">
        <v>6207</v>
      </c>
      <c r="F1733" s="2" t="n">
        <f aca="false">AVERAGE(B1674:B1733)</f>
        <v>6007.11183333333</v>
      </c>
      <c r="G1733" s="2" t="n">
        <f aca="false">AVERAGE(C1674:C1733)</f>
        <v>68606.3833333333</v>
      </c>
      <c r="H1733" s="2" t="n">
        <f aca="false">SIGN(C1733-G1733)</f>
        <v>-1</v>
      </c>
      <c r="I1733" s="0" t="n">
        <f aca="false">B1733-B1732</f>
        <v>13.8500000000004</v>
      </c>
      <c r="J1733" s="0" t="n">
        <f aca="false">H1732*I1733</f>
        <v>13.8500000000004</v>
      </c>
      <c r="K1733" s="0" t="n">
        <f aca="false">K1732+I1733*L1732</f>
        <v>27430.6999999997</v>
      </c>
      <c r="L1733" s="0" t="n">
        <f aca="false">INT(K1733*$O$1/B1733)*H1733</f>
        <v>-26</v>
      </c>
      <c r="M1733" s="0" t="n">
        <f aca="false">ABS(L1733-L1732)</f>
        <v>51</v>
      </c>
      <c r="N1733" s="0" t="n">
        <f aca="false">COUNTIF(工作表2!$A$2:$A$248,A1733)</f>
        <v>0</v>
      </c>
      <c r="P1733" s="0" t="n">
        <f aca="false">D1733-IF(N1732=1,E1732,D1732)</f>
        <v>27</v>
      </c>
      <c r="Q1733" s="0" t="n">
        <f aca="false">H1732*P1733</f>
        <v>27</v>
      </c>
      <c r="R1733" s="0" t="n">
        <f aca="false">R1732+P1733*S1732</f>
        <v>627</v>
      </c>
      <c r="S1733" s="0" t="n">
        <f aca="false">INT(R1733*$O$1/IF(N1733=1,E1733,D1733))*H1733</f>
        <v>-0</v>
      </c>
      <c r="T1733" s="0" t="n">
        <f aca="false">IF(N1733=1,ABS(S1733)+ABS(60),ABS(S1733-S1732))</f>
        <v>0</v>
      </c>
    </row>
    <row r="1734" customFormat="false" ht="15" hidden="false" customHeight="false" outlineLevel="0" collapsed="false">
      <c r="A1734" s="1" t="n">
        <v>38532</v>
      </c>
      <c r="B1734" s="2" t="n">
        <v>6231.65</v>
      </c>
      <c r="C1734" s="2" t="n">
        <v>90879</v>
      </c>
      <c r="D1734" s="2" t="n">
        <v>6199</v>
      </c>
      <c r="E1734" s="2" t="n">
        <v>6120</v>
      </c>
      <c r="F1734" s="2" t="n">
        <f aca="false">AVERAGE(B1675:B1734)</f>
        <v>6010.6405</v>
      </c>
      <c r="G1734" s="2" t="n">
        <f aca="false">AVERAGE(C1675:C1734)</f>
        <v>68850.6166666667</v>
      </c>
      <c r="H1734" s="2" t="n">
        <f aca="false">SIGN(C1734-G1734)</f>
        <v>1</v>
      </c>
      <c r="I1734" s="0" t="n">
        <f aca="false">B1734-B1733</f>
        <v>-85.1900000000005</v>
      </c>
      <c r="J1734" s="0" t="n">
        <f aca="false">H1733*I1734</f>
        <v>85.1900000000005</v>
      </c>
      <c r="K1734" s="0" t="n">
        <f aca="false">K1733+I1734*L1733</f>
        <v>29645.6399999997</v>
      </c>
      <c r="L1734" s="0" t="n">
        <f aca="false">INT(K1734*$O$1/B1734)*H1734</f>
        <v>28</v>
      </c>
      <c r="M1734" s="0" t="n">
        <f aca="false">ABS(L1734-L1733)</f>
        <v>54</v>
      </c>
      <c r="N1734" s="0" t="n">
        <f aca="false">COUNTIF(工作表2!$A$2:$A$248,A1734)</f>
        <v>0</v>
      </c>
      <c r="P1734" s="0" t="n">
        <f aca="false">D1734-IF(N1733=1,E1733,D1733)</f>
        <v>-85</v>
      </c>
      <c r="Q1734" s="0" t="n">
        <f aca="false">H1733*P1734</f>
        <v>85</v>
      </c>
      <c r="R1734" s="0" t="n">
        <f aca="false">R1733+P1734*S1733</f>
        <v>627</v>
      </c>
      <c r="S1734" s="0" t="n">
        <f aca="false">INT(R1734*$O$1/IF(N1734=1,E1734,D1734))*H1734</f>
        <v>0</v>
      </c>
      <c r="T1734" s="0" t="n">
        <f aca="false">IF(N1734=1,ABS(S1734)+ABS(60),ABS(S1734-S1733))</f>
        <v>0</v>
      </c>
    </row>
    <row r="1735" customFormat="false" ht="15" hidden="false" customHeight="false" outlineLevel="0" collapsed="false">
      <c r="A1735" s="1" t="n">
        <v>38533</v>
      </c>
      <c r="B1735" s="2" t="n">
        <v>6241.94</v>
      </c>
      <c r="C1735" s="2" t="n">
        <v>56475</v>
      </c>
      <c r="D1735" s="2" t="n">
        <v>6199</v>
      </c>
      <c r="E1735" s="2" t="n">
        <v>6120</v>
      </c>
      <c r="F1735" s="2" t="n">
        <f aca="false">AVERAGE(B1676:B1735)</f>
        <v>6014.448</v>
      </c>
      <c r="G1735" s="2" t="n">
        <f aca="false">AVERAGE(C1676:C1735)</f>
        <v>68733.7666666667</v>
      </c>
      <c r="H1735" s="2" t="n">
        <f aca="false">SIGN(C1735-G1735)</f>
        <v>-1</v>
      </c>
      <c r="I1735" s="0" t="n">
        <f aca="false">B1735-B1734</f>
        <v>10.29</v>
      </c>
      <c r="J1735" s="0" t="n">
        <f aca="false">H1734*I1735</f>
        <v>10.29</v>
      </c>
      <c r="K1735" s="0" t="n">
        <f aca="false">K1734+I1735*L1734</f>
        <v>29933.7599999997</v>
      </c>
      <c r="L1735" s="0" t="n">
        <f aca="false">INT(K1735*$O$1/B1735)*H1735</f>
        <v>-28</v>
      </c>
      <c r="M1735" s="0" t="n">
        <f aca="false">ABS(L1735-L1734)</f>
        <v>56</v>
      </c>
      <c r="N1735" s="0" t="n">
        <f aca="false">COUNTIF(工作表2!$A$2:$A$248,A1735)</f>
        <v>0</v>
      </c>
      <c r="P1735" s="0" t="n">
        <f aca="false">D1735-IF(N1734=1,E1734,D1734)</f>
        <v>0</v>
      </c>
      <c r="Q1735" s="0" t="n">
        <f aca="false">H1734*P1735</f>
        <v>0</v>
      </c>
      <c r="R1735" s="0" t="n">
        <f aca="false">R1734+P1735*S1734</f>
        <v>627</v>
      </c>
      <c r="S1735" s="0" t="n">
        <f aca="false">INT(R1735*$O$1/IF(N1735=1,E1735,D1735))*H1735</f>
        <v>-0</v>
      </c>
      <c r="T1735" s="0" t="n">
        <f aca="false">IF(N1735=1,ABS(S1735)+ABS(60),ABS(S1735-S1734))</f>
        <v>0</v>
      </c>
    </row>
    <row r="1736" customFormat="false" ht="15" hidden="false" customHeight="false" outlineLevel="0" collapsed="false">
      <c r="A1736" s="1" t="n">
        <v>38534</v>
      </c>
      <c r="B1736" s="2" t="n">
        <v>6272.14</v>
      </c>
      <c r="C1736" s="2" t="n">
        <v>57827</v>
      </c>
      <c r="D1736" s="2" t="n">
        <v>6227</v>
      </c>
      <c r="E1736" s="2" t="n">
        <v>6153</v>
      </c>
      <c r="F1736" s="2" t="n">
        <f aca="false">AVERAGE(B1677:B1736)</f>
        <v>6019.45433333334</v>
      </c>
      <c r="G1736" s="2" t="n">
        <f aca="false">AVERAGE(C1677:C1736)</f>
        <v>68385.9833333333</v>
      </c>
      <c r="H1736" s="2" t="n">
        <f aca="false">SIGN(C1736-G1736)</f>
        <v>-1</v>
      </c>
      <c r="I1736" s="0" t="n">
        <f aca="false">B1736-B1735</f>
        <v>30.2000000000007</v>
      </c>
      <c r="J1736" s="0" t="n">
        <f aca="false">H1735*I1736</f>
        <v>-30.2000000000007</v>
      </c>
      <c r="K1736" s="0" t="n">
        <f aca="false">K1735+I1736*L1735</f>
        <v>29088.1599999997</v>
      </c>
      <c r="L1736" s="0" t="n">
        <f aca="false">INT(K1736*$O$1/B1736)*H1736</f>
        <v>-27</v>
      </c>
      <c r="M1736" s="0" t="n">
        <f aca="false">ABS(L1736-L1735)</f>
        <v>1</v>
      </c>
      <c r="N1736" s="0" t="n">
        <f aca="false">COUNTIF(工作表2!$A$2:$A$248,A1736)</f>
        <v>0</v>
      </c>
      <c r="P1736" s="0" t="n">
        <f aca="false">D1736-IF(N1735=1,E1735,D1735)</f>
        <v>28</v>
      </c>
      <c r="Q1736" s="0" t="n">
        <f aca="false">H1735*P1736</f>
        <v>-28</v>
      </c>
      <c r="R1736" s="0" t="n">
        <f aca="false">R1735+P1736*S1735</f>
        <v>627</v>
      </c>
      <c r="S1736" s="0" t="n">
        <f aca="false">INT(R1736*$O$1/IF(N1736=1,E1736,D1736))*H1736</f>
        <v>-0</v>
      </c>
      <c r="T1736" s="0" t="n">
        <f aca="false">IF(N1736=1,ABS(S1736)+ABS(60),ABS(S1736-S1735))</f>
        <v>0</v>
      </c>
    </row>
    <row r="1737" customFormat="false" ht="15" hidden="false" customHeight="false" outlineLevel="0" collapsed="false">
      <c r="A1737" s="1" t="n">
        <v>38537</v>
      </c>
      <c r="B1737" s="2" t="n">
        <v>6271.2</v>
      </c>
      <c r="C1737" s="2" t="n">
        <v>63384</v>
      </c>
      <c r="D1737" s="2" t="n">
        <v>6211</v>
      </c>
      <c r="E1737" s="2" t="n">
        <v>6129</v>
      </c>
      <c r="F1737" s="2" t="n">
        <f aca="false">AVERAGE(B1678:B1737)</f>
        <v>6023.57316666667</v>
      </c>
      <c r="G1737" s="2" t="n">
        <f aca="false">AVERAGE(C1678:C1737)</f>
        <v>68409.0166666667</v>
      </c>
      <c r="H1737" s="2" t="n">
        <f aca="false">SIGN(C1737-G1737)</f>
        <v>-1</v>
      </c>
      <c r="I1737" s="0" t="n">
        <f aca="false">B1737-B1736</f>
        <v>-0.940000000000509</v>
      </c>
      <c r="J1737" s="0" t="n">
        <f aca="false">H1736*I1737</f>
        <v>0.940000000000509</v>
      </c>
      <c r="K1737" s="0" t="n">
        <f aca="false">K1736+I1737*L1736</f>
        <v>29113.5399999997</v>
      </c>
      <c r="L1737" s="0" t="n">
        <f aca="false">INT(K1737*$O$1/B1737)*H1737</f>
        <v>-27</v>
      </c>
      <c r="M1737" s="0" t="n">
        <f aca="false">ABS(L1737-L1736)</f>
        <v>0</v>
      </c>
      <c r="N1737" s="0" t="n">
        <f aca="false">COUNTIF(工作表2!$A$2:$A$248,A1737)</f>
        <v>0</v>
      </c>
      <c r="P1737" s="0" t="n">
        <f aca="false">D1737-IF(N1736=1,E1736,D1736)</f>
        <v>-16</v>
      </c>
      <c r="Q1737" s="0" t="n">
        <f aca="false">H1736*P1737</f>
        <v>16</v>
      </c>
      <c r="R1737" s="0" t="n">
        <f aca="false">R1736+P1737*S1736</f>
        <v>627</v>
      </c>
      <c r="S1737" s="0" t="n">
        <f aca="false">INT(R1737*$O$1/IF(N1737=1,E1737,D1737))*H1737</f>
        <v>-0</v>
      </c>
      <c r="T1737" s="0" t="n">
        <f aca="false">IF(N1737=1,ABS(S1737)+ABS(60),ABS(S1737-S1736))</f>
        <v>0</v>
      </c>
    </row>
    <row r="1738" customFormat="false" ht="15" hidden="false" customHeight="false" outlineLevel="0" collapsed="false">
      <c r="A1738" s="1" t="n">
        <v>38538</v>
      </c>
      <c r="B1738" s="2" t="n">
        <v>6232.04</v>
      </c>
      <c r="C1738" s="2" t="n">
        <v>68182</v>
      </c>
      <c r="D1738" s="2" t="n">
        <v>6163</v>
      </c>
      <c r="E1738" s="2" t="n">
        <v>6120</v>
      </c>
      <c r="F1738" s="2" t="n">
        <f aca="false">AVERAGE(B1679:B1738)</f>
        <v>6027.7835</v>
      </c>
      <c r="G1738" s="2" t="n">
        <f aca="false">AVERAGE(C1679:C1738)</f>
        <v>68695.3166666667</v>
      </c>
      <c r="H1738" s="2" t="n">
        <f aca="false">SIGN(C1738-G1738)</f>
        <v>-1</v>
      </c>
      <c r="I1738" s="0" t="n">
        <f aca="false">B1738-B1737</f>
        <v>-39.1599999999999</v>
      </c>
      <c r="J1738" s="0" t="n">
        <f aca="false">H1737*I1738</f>
        <v>39.1599999999999</v>
      </c>
      <c r="K1738" s="0" t="n">
        <f aca="false">K1737+I1738*L1737</f>
        <v>30170.8599999997</v>
      </c>
      <c r="L1738" s="0" t="n">
        <f aca="false">INT(K1738*$O$1/B1738)*H1738</f>
        <v>-29</v>
      </c>
      <c r="M1738" s="0" t="n">
        <f aca="false">ABS(L1738-L1737)</f>
        <v>2</v>
      </c>
      <c r="N1738" s="0" t="n">
        <f aca="false">COUNTIF(工作表2!$A$2:$A$248,A1738)</f>
        <v>0</v>
      </c>
      <c r="P1738" s="0" t="n">
        <f aca="false">D1738-IF(N1737=1,E1737,D1737)</f>
        <v>-48</v>
      </c>
      <c r="Q1738" s="0" t="n">
        <f aca="false">H1737*P1738</f>
        <v>48</v>
      </c>
      <c r="R1738" s="0" t="n">
        <f aca="false">R1737+P1738*S1737</f>
        <v>627</v>
      </c>
      <c r="S1738" s="0" t="n">
        <f aca="false">INT(R1738*$O$1/IF(N1738=1,E1738,D1738))*H1738</f>
        <v>-0</v>
      </c>
      <c r="T1738" s="0" t="n">
        <f aca="false">IF(N1738=1,ABS(S1738)+ABS(60),ABS(S1738-S1737))</f>
        <v>0</v>
      </c>
    </row>
    <row r="1739" customFormat="false" ht="15" hidden="false" customHeight="false" outlineLevel="0" collapsed="false">
      <c r="A1739" s="1" t="n">
        <v>38539</v>
      </c>
      <c r="B1739" s="2" t="n">
        <v>6222.05</v>
      </c>
      <c r="C1739" s="2" t="n">
        <v>80479</v>
      </c>
      <c r="D1739" s="2" t="n">
        <v>6182</v>
      </c>
      <c r="E1739" s="2" t="n">
        <v>6109</v>
      </c>
      <c r="F1739" s="2" t="n">
        <f aca="false">AVERAGE(B1680:B1739)</f>
        <v>6031.58616666667</v>
      </c>
      <c r="G1739" s="2" t="n">
        <f aca="false">AVERAGE(C1680:C1739)</f>
        <v>69310</v>
      </c>
      <c r="H1739" s="2" t="n">
        <f aca="false">SIGN(C1739-G1739)</f>
        <v>1</v>
      </c>
      <c r="I1739" s="0" t="n">
        <f aca="false">B1739-B1738</f>
        <v>-9.98999999999978</v>
      </c>
      <c r="J1739" s="0" t="n">
        <f aca="false">H1738*I1739</f>
        <v>9.98999999999978</v>
      </c>
      <c r="K1739" s="0" t="n">
        <f aca="false">K1738+I1739*L1738</f>
        <v>30460.5699999997</v>
      </c>
      <c r="L1739" s="0" t="n">
        <f aca="false">INT(K1739*$O$1/B1739)*H1739</f>
        <v>29</v>
      </c>
      <c r="M1739" s="0" t="n">
        <f aca="false">ABS(L1739-L1738)</f>
        <v>58</v>
      </c>
      <c r="N1739" s="0" t="n">
        <f aca="false">COUNTIF(工作表2!$A$2:$A$248,A1739)</f>
        <v>0</v>
      </c>
      <c r="P1739" s="0" t="n">
        <f aca="false">D1739-IF(N1738=1,E1738,D1738)</f>
        <v>19</v>
      </c>
      <c r="Q1739" s="0" t="n">
        <f aca="false">H1738*P1739</f>
        <v>-19</v>
      </c>
      <c r="R1739" s="0" t="n">
        <f aca="false">R1738+P1739*S1738</f>
        <v>627</v>
      </c>
      <c r="S1739" s="0" t="n">
        <f aca="false">INT(R1739*$O$1/IF(N1739=1,E1739,D1739))*H1739</f>
        <v>0</v>
      </c>
      <c r="T1739" s="0" t="n">
        <f aca="false">IF(N1739=1,ABS(S1739)+ABS(60),ABS(S1739-S1738))</f>
        <v>0</v>
      </c>
    </row>
    <row r="1740" customFormat="false" ht="15" hidden="false" customHeight="false" outlineLevel="0" collapsed="false">
      <c r="A1740" s="1" t="n">
        <v>38540</v>
      </c>
      <c r="B1740" s="2" t="n">
        <v>6212.6</v>
      </c>
      <c r="C1740" s="2" t="n">
        <v>76083</v>
      </c>
      <c r="D1740" s="2" t="n">
        <v>6166</v>
      </c>
      <c r="E1740" s="2" t="n">
        <v>6100</v>
      </c>
      <c r="F1740" s="2" t="n">
        <f aca="false">AVERAGE(B1681:B1740)</f>
        <v>6035.1615</v>
      </c>
      <c r="G1740" s="2" t="n">
        <f aca="false">AVERAGE(C1681:C1740)</f>
        <v>69783.8</v>
      </c>
      <c r="H1740" s="2" t="n">
        <f aca="false">SIGN(C1740-G1740)</f>
        <v>1</v>
      </c>
      <c r="I1740" s="0" t="n">
        <f aca="false">B1740-B1739</f>
        <v>-9.44999999999982</v>
      </c>
      <c r="J1740" s="0" t="n">
        <f aca="false">H1739*I1740</f>
        <v>-9.44999999999982</v>
      </c>
      <c r="K1740" s="0" t="n">
        <f aca="false">K1739+I1740*L1739</f>
        <v>30186.5199999997</v>
      </c>
      <c r="L1740" s="0" t="n">
        <f aca="false">INT(K1740*$O$1/B1740)*H1740</f>
        <v>29</v>
      </c>
      <c r="M1740" s="0" t="n">
        <f aca="false">ABS(L1740-L1739)</f>
        <v>0</v>
      </c>
      <c r="N1740" s="0" t="n">
        <f aca="false">COUNTIF(工作表2!$A$2:$A$248,A1740)</f>
        <v>0</v>
      </c>
      <c r="P1740" s="0" t="n">
        <f aca="false">D1740-IF(N1739=1,E1739,D1739)</f>
        <v>-16</v>
      </c>
      <c r="Q1740" s="0" t="n">
        <f aca="false">H1739*P1740</f>
        <v>-16</v>
      </c>
      <c r="R1740" s="0" t="n">
        <f aca="false">R1739+P1740*S1739</f>
        <v>627</v>
      </c>
      <c r="S1740" s="0" t="n">
        <f aca="false">INT(R1740*$O$1/IF(N1740=1,E1740,D1740))*H1740</f>
        <v>0</v>
      </c>
      <c r="T1740" s="0" t="n">
        <f aca="false">IF(N1740=1,ABS(S1740)+ABS(60),ABS(S1740-S1739))</f>
        <v>0</v>
      </c>
    </row>
    <row r="1741" customFormat="false" ht="15" hidden="false" customHeight="false" outlineLevel="0" collapsed="false">
      <c r="A1741" s="1" t="n">
        <v>38541</v>
      </c>
      <c r="B1741" s="2" t="n">
        <v>6201.4</v>
      </c>
      <c r="C1741" s="2" t="n">
        <v>72434</v>
      </c>
      <c r="D1741" s="2" t="n">
        <v>6181</v>
      </c>
      <c r="E1741" s="2" t="n">
        <v>6112</v>
      </c>
      <c r="F1741" s="2" t="n">
        <f aca="false">AVERAGE(B1682:B1741)</f>
        <v>6038.90683333334</v>
      </c>
      <c r="G1741" s="2" t="n">
        <f aca="false">AVERAGE(C1682:C1741)</f>
        <v>69984.2</v>
      </c>
      <c r="H1741" s="2" t="n">
        <f aca="false">SIGN(C1741-G1741)</f>
        <v>1</v>
      </c>
      <c r="I1741" s="0" t="n">
        <f aca="false">B1741-B1740</f>
        <v>-11.2000000000007</v>
      </c>
      <c r="J1741" s="0" t="n">
        <f aca="false">H1740*I1741</f>
        <v>-11.2000000000007</v>
      </c>
      <c r="K1741" s="0" t="n">
        <f aca="false">K1740+I1741*L1740</f>
        <v>29861.7199999997</v>
      </c>
      <c r="L1741" s="0" t="n">
        <f aca="false">INT(K1741*$O$1/B1741)*H1741</f>
        <v>28</v>
      </c>
      <c r="M1741" s="0" t="n">
        <f aca="false">ABS(L1741-L1740)</f>
        <v>1</v>
      </c>
      <c r="N1741" s="0" t="n">
        <f aca="false">COUNTIF(工作表2!$A$2:$A$248,A1741)</f>
        <v>0</v>
      </c>
      <c r="P1741" s="0" t="n">
        <f aca="false">D1741-IF(N1740=1,E1740,D1740)</f>
        <v>15</v>
      </c>
      <c r="Q1741" s="0" t="n">
        <f aca="false">H1740*P1741</f>
        <v>15</v>
      </c>
      <c r="R1741" s="0" t="n">
        <f aca="false">R1740+P1741*S1740</f>
        <v>627</v>
      </c>
      <c r="S1741" s="0" t="n">
        <f aca="false">INT(R1741*$O$1/IF(N1741=1,E1741,D1741))*H1741</f>
        <v>0</v>
      </c>
      <c r="T1741" s="0" t="n">
        <f aca="false">IF(N1741=1,ABS(S1741)+ABS(60),ABS(S1741-S1740))</f>
        <v>0</v>
      </c>
    </row>
    <row r="1742" customFormat="false" ht="15" hidden="false" customHeight="false" outlineLevel="0" collapsed="false">
      <c r="A1742" s="1" t="n">
        <v>38544</v>
      </c>
      <c r="B1742" s="2" t="n">
        <v>6298.86</v>
      </c>
      <c r="C1742" s="2" t="n">
        <v>93877</v>
      </c>
      <c r="D1742" s="2" t="n">
        <v>6302</v>
      </c>
      <c r="E1742" s="2" t="n">
        <v>6240</v>
      </c>
      <c r="F1742" s="2" t="n">
        <f aca="false">AVERAGE(B1683:B1742)</f>
        <v>6045.74833333334</v>
      </c>
      <c r="G1742" s="2" t="n">
        <f aca="false">AVERAGE(C1683:C1742)</f>
        <v>70231.1833333333</v>
      </c>
      <c r="H1742" s="2" t="n">
        <f aca="false">SIGN(C1742-G1742)</f>
        <v>1</v>
      </c>
      <c r="I1742" s="0" t="n">
        <f aca="false">B1742-B1741</f>
        <v>97.46</v>
      </c>
      <c r="J1742" s="0" t="n">
        <f aca="false">H1741*I1742</f>
        <v>97.46</v>
      </c>
      <c r="K1742" s="0" t="n">
        <f aca="false">K1741+I1742*L1741</f>
        <v>32590.5999999997</v>
      </c>
      <c r="L1742" s="0" t="n">
        <f aca="false">INT(K1742*$O$1/B1742)*H1742</f>
        <v>31</v>
      </c>
      <c r="M1742" s="0" t="n">
        <f aca="false">ABS(L1742-L1741)</f>
        <v>3</v>
      </c>
      <c r="N1742" s="0" t="n">
        <f aca="false">COUNTIF(工作表2!$A$2:$A$248,A1742)</f>
        <v>0</v>
      </c>
      <c r="P1742" s="0" t="n">
        <f aca="false">D1742-IF(N1741=1,E1741,D1741)</f>
        <v>121</v>
      </c>
      <c r="Q1742" s="0" t="n">
        <f aca="false">H1741*P1742</f>
        <v>121</v>
      </c>
      <c r="R1742" s="0" t="n">
        <f aca="false">R1741+P1742*S1741</f>
        <v>627</v>
      </c>
      <c r="S1742" s="0" t="n">
        <f aca="false">INT(R1742*$O$1/IF(N1742=1,E1742,D1742))*H1742</f>
        <v>0</v>
      </c>
      <c r="T1742" s="0" t="n">
        <f aca="false">IF(N1742=1,ABS(S1742)+ABS(60),ABS(S1742-S1741))</f>
        <v>0</v>
      </c>
    </row>
    <row r="1743" customFormat="false" ht="15" hidden="false" customHeight="false" outlineLevel="0" collapsed="false">
      <c r="A1743" s="1" t="n">
        <v>38545</v>
      </c>
      <c r="B1743" s="2" t="n">
        <v>6358.81</v>
      </c>
      <c r="C1743" s="2" t="n">
        <v>101703</v>
      </c>
      <c r="D1743" s="2" t="n">
        <v>6340</v>
      </c>
      <c r="E1743" s="2" t="n">
        <v>6283</v>
      </c>
      <c r="F1743" s="2" t="n">
        <f aca="false">AVERAGE(B1684:B1743)</f>
        <v>6056.47583333333</v>
      </c>
      <c r="G1743" s="2" t="n">
        <f aca="false">AVERAGE(C1684:C1743)</f>
        <v>70715.1833333333</v>
      </c>
      <c r="H1743" s="2" t="n">
        <f aca="false">SIGN(C1743-G1743)</f>
        <v>1</v>
      </c>
      <c r="I1743" s="0" t="n">
        <f aca="false">B1743-B1742</f>
        <v>59.9500000000007</v>
      </c>
      <c r="J1743" s="0" t="n">
        <f aca="false">H1742*I1743</f>
        <v>59.9500000000007</v>
      </c>
      <c r="K1743" s="0" t="n">
        <f aca="false">K1742+I1743*L1742</f>
        <v>34449.0499999997</v>
      </c>
      <c r="L1743" s="0" t="n">
        <f aca="false">INT(K1743*$O$1/B1743)*H1743</f>
        <v>32</v>
      </c>
      <c r="M1743" s="0" t="n">
        <f aca="false">ABS(L1743-L1742)</f>
        <v>1</v>
      </c>
      <c r="N1743" s="0" t="n">
        <f aca="false">COUNTIF(工作表2!$A$2:$A$248,A1743)</f>
        <v>0</v>
      </c>
      <c r="P1743" s="0" t="n">
        <f aca="false">D1743-IF(N1742=1,E1742,D1742)</f>
        <v>38</v>
      </c>
      <c r="Q1743" s="0" t="n">
        <f aca="false">H1742*P1743</f>
        <v>38</v>
      </c>
      <c r="R1743" s="0" t="n">
        <f aca="false">R1742+P1743*S1742</f>
        <v>627</v>
      </c>
      <c r="S1743" s="0" t="n">
        <f aca="false">INT(R1743*$O$1/IF(N1743=1,E1743,D1743))*H1743</f>
        <v>0</v>
      </c>
      <c r="T1743" s="0" t="n">
        <f aca="false">IF(N1743=1,ABS(S1743)+ABS(60),ABS(S1743-S1742))</f>
        <v>0</v>
      </c>
    </row>
    <row r="1744" customFormat="false" ht="15" hidden="false" customHeight="false" outlineLevel="0" collapsed="false">
      <c r="A1744" s="1" t="n">
        <v>38546</v>
      </c>
      <c r="B1744" s="2" t="n">
        <v>6377.09</v>
      </c>
      <c r="C1744" s="2" t="n">
        <v>106134</v>
      </c>
      <c r="D1744" s="2" t="n">
        <v>6376</v>
      </c>
      <c r="E1744" s="2" t="n">
        <v>6319</v>
      </c>
      <c r="F1744" s="2" t="n">
        <f aca="false">AVERAGE(B1685:B1744)</f>
        <v>6066.95483333334</v>
      </c>
      <c r="G1744" s="2" t="n">
        <f aca="false">AVERAGE(C1685:C1744)</f>
        <v>71521.85</v>
      </c>
      <c r="H1744" s="2" t="n">
        <f aca="false">SIGN(C1744-G1744)</f>
        <v>1</v>
      </c>
      <c r="I1744" s="0" t="n">
        <f aca="false">B1744-B1743</f>
        <v>18.2799999999997</v>
      </c>
      <c r="J1744" s="0" t="n">
        <f aca="false">H1743*I1744</f>
        <v>18.2799999999997</v>
      </c>
      <c r="K1744" s="0" t="n">
        <f aca="false">K1743+I1744*L1743</f>
        <v>35034.0099999997</v>
      </c>
      <c r="L1744" s="0" t="n">
        <f aca="false">INT(K1744*$O$1/B1744)*H1744</f>
        <v>32</v>
      </c>
      <c r="M1744" s="0" t="n">
        <f aca="false">ABS(L1744-L1743)</f>
        <v>0</v>
      </c>
      <c r="N1744" s="0" t="n">
        <f aca="false">COUNTIF(工作表2!$A$2:$A$248,A1744)</f>
        <v>0</v>
      </c>
      <c r="P1744" s="0" t="n">
        <f aca="false">D1744-IF(N1743=1,E1743,D1743)</f>
        <v>36</v>
      </c>
      <c r="Q1744" s="0" t="n">
        <f aca="false">H1743*P1744</f>
        <v>36</v>
      </c>
      <c r="R1744" s="0" t="n">
        <f aca="false">R1743+P1744*S1743</f>
        <v>627</v>
      </c>
      <c r="S1744" s="0" t="n">
        <f aca="false">INT(R1744*$O$1/IF(N1744=1,E1744,D1744))*H1744</f>
        <v>0</v>
      </c>
      <c r="T1744" s="0" t="n">
        <f aca="false">IF(N1744=1,ABS(S1744)+ABS(60),ABS(S1744-S1743))</f>
        <v>0</v>
      </c>
    </row>
    <row r="1745" customFormat="false" ht="15" hidden="false" customHeight="false" outlineLevel="0" collapsed="false">
      <c r="A1745" s="1" t="n">
        <v>38547</v>
      </c>
      <c r="B1745" s="2" t="n">
        <v>6418.35</v>
      </c>
      <c r="C1745" s="2" t="n">
        <v>106806</v>
      </c>
      <c r="D1745" s="2" t="n">
        <v>6435</v>
      </c>
      <c r="E1745" s="2" t="n">
        <v>6382</v>
      </c>
      <c r="F1745" s="2" t="n">
        <f aca="false">AVERAGE(B1686:B1745)</f>
        <v>6079.04383333333</v>
      </c>
      <c r="G1745" s="2" t="n">
        <f aca="false">AVERAGE(C1686:C1745)</f>
        <v>72239.9833333333</v>
      </c>
      <c r="H1745" s="2" t="n">
        <f aca="false">SIGN(C1745-G1745)</f>
        <v>1</v>
      </c>
      <c r="I1745" s="0" t="n">
        <f aca="false">B1745-B1744</f>
        <v>41.2600000000002</v>
      </c>
      <c r="J1745" s="0" t="n">
        <f aca="false">H1744*I1745</f>
        <v>41.2600000000002</v>
      </c>
      <c r="K1745" s="0" t="n">
        <f aca="false">K1744+I1745*L1744</f>
        <v>36354.3299999997</v>
      </c>
      <c r="L1745" s="0" t="n">
        <f aca="false">INT(K1745*$O$1/B1745)*H1745</f>
        <v>33</v>
      </c>
      <c r="M1745" s="0" t="n">
        <f aca="false">ABS(L1745-L1744)</f>
        <v>1</v>
      </c>
      <c r="N1745" s="0" t="n">
        <f aca="false">COUNTIF(工作表2!$A$2:$A$248,A1745)</f>
        <v>0</v>
      </c>
      <c r="P1745" s="0" t="n">
        <f aca="false">D1745-IF(N1744=1,E1744,D1744)</f>
        <v>59</v>
      </c>
      <c r="Q1745" s="0" t="n">
        <f aca="false">H1744*P1745</f>
        <v>59</v>
      </c>
      <c r="R1745" s="0" t="n">
        <f aca="false">R1744+P1745*S1744</f>
        <v>627</v>
      </c>
      <c r="S1745" s="0" t="n">
        <f aca="false">INT(R1745*$O$1/IF(N1745=1,E1745,D1745))*H1745</f>
        <v>0</v>
      </c>
      <c r="T1745" s="0" t="n">
        <f aca="false">IF(N1745=1,ABS(S1745)+ABS(60),ABS(S1745-S1744))</f>
        <v>0</v>
      </c>
    </row>
    <row r="1746" customFormat="false" ht="15" hidden="false" customHeight="false" outlineLevel="0" collapsed="false">
      <c r="A1746" s="1" t="n">
        <v>38548</v>
      </c>
      <c r="B1746" s="2" t="n">
        <v>6410.59</v>
      </c>
      <c r="C1746" s="2" t="n">
        <v>106727</v>
      </c>
      <c r="D1746" s="2" t="n">
        <v>6411</v>
      </c>
      <c r="E1746" s="2" t="n">
        <v>6369</v>
      </c>
      <c r="F1746" s="2" t="n">
        <f aca="false">AVERAGE(B1687:B1746)</f>
        <v>6090.5205</v>
      </c>
      <c r="G1746" s="2" t="n">
        <f aca="false">AVERAGE(C1687:C1746)</f>
        <v>72958.1</v>
      </c>
      <c r="H1746" s="2" t="n">
        <f aca="false">SIGN(C1746-G1746)</f>
        <v>1</v>
      </c>
      <c r="I1746" s="0" t="n">
        <f aca="false">B1746-B1745</f>
        <v>-7.76000000000022</v>
      </c>
      <c r="J1746" s="0" t="n">
        <f aca="false">H1745*I1746</f>
        <v>-7.76000000000022</v>
      </c>
      <c r="K1746" s="0" t="n">
        <f aca="false">K1745+I1746*L1745</f>
        <v>36098.2499999997</v>
      </c>
      <c r="L1746" s="0" t="n">
        <f aca="false">INT(K1746*$O$1/B1746)*H1746</f>
        <v>33</v>
      </c>
      <c r="M1746" s="0" t="n">
        <f aca="false">ABS(L1746-L1745)</f>
        <v>0</v>
      </c>
      <c r="N1746" s="0" t="n">
        <f aca="false">COUNTIF(工作表2!$A$2:$A$248,A1746)</f>
        <v>0</v>
      </c>
      <c r="P1746" s="0" t="n">
        <f aca="false">D1746-IF(N1745=1,E1745,D1745)</f>
        <v>-24</v>
      </c>
      <c r="Q1746" s="0" t="n">
        <f aca="false">H1745*P1746</f>
        <v>-24</v>
      </c>
      <c r="R1746" s="0" t="n">
        <f aca="false">R1745+P1746*S1745</f>
        <v>627</v>
      </c>
      <c r="S1746" s="0" t="n">
        <f aca="false">INT(R1746*$O$1/IF(N1746=1,E1746,D1746))*H1746</f>
        <v>0</v>
      </c>
      <c r="T1746" s="0" t="n">
        <f aca="false">IF(N1746=1,ABS(S1746)+ABS(60),ABS(S1746-S1745))</f>
        <v>0</v>
      </c>
    </row>
    <row r="1747" customFormat="false" ht="15" hidden="false" customHeight="false" outlineLevel="0" collapsed="false">
      <c r="A1747" s="1" t="n">
        <v>38552</v>
      </c>
      <c r="B1747" s="2" t="n">
        <v>6416.34</v>
      </c>
      <c r="C1747" s="2" t="n">
        <v>93459</v>
      </c>
      <c r="D1747" s="2" t="n">
        <v>6430</v>
      </c>
      <c r="E1747" s="2" t="n">
        <v>6390</v>
      </c>
      <c r="F1747" s="2" t="n">
        <f aca="false">AVERAGE(B1688:B1747)</f>
        <v>6101.67466666667</v>
      </c>
      <c r="G1747" s="2" t="n">
        <f aca="false">AVERAGE(C1688:C1747)</f>
        <v>73441.4333333333</v>
      </c>
      <c r="H1747" s="2" t="n">
        <f aca="false">SIGN(C1747-G1747)</f>
        <v>1</v>
      </c>
      <c r="I1747" s="0" t="n">
        <f aca="false">B1747-B1746</f>
        <v>5.75</v>
      </c>
      <c r="J1747" s="0" t="n">
        <f aca="false">H1746*I1747</f>
        <v>5.75</v>
      </c>
      <c r="K1747" s="0" t="n">
        <f aca="false">K1746+I1747*L1746</f>
        <v>36287.9999999997</v>
      </c>
      <c r="L1747" s="0" t="n">
        <f aca="false">INT(K1747*$O$1/B1747)*H1747</f>
        <v>33</v>
      </c>
      <c r="M1747" s="0" t="n">
        <f aca="false">ABS(L1747-L1746)</f>
        <v>0</v>
      </c>
      <c r="N1747" s="0" t="n">
        <f aca="false">COUNTIF(工作表2!$A$2:$A$248,A1747)</f>
        <v>0</v>
      </c>
      <c r="P1747" s="0" t="n">
        <f aca="false">D1747-IF(N1746=1,E1746,D1746)</f>
        <v>19</v>
      </c>
      <c r="Q1747" s="0" t="n">
        <f aca="false">H1746*P1747</f>
        <v>19</v>
      </c>
      <c r="R1747" s="0" t="n">
        <f aca="false">R1746+P1747*S1746</f>
        <v>627</v>
      </c>
      <c r="S1747" s="0" t="n">
        <f aca="false">INT(R1747*$O$1/IF(N1747=1,E1747,D1747))*H1747</f>
        <v>0</v>
      </c>
      <c r="T1747" s="0" t="n">
        <f aca="false">IF(N1747=1,ABS(S1747)+ABS(60),ABS(S1747-S1746))</f>
        <v>0</v>
      </c>
    </row>
    <row r="1748" customFormat="false" ht="15" hidden="false" customHeight="false" outlineLevel="0" collapsed="false">
      <c r="A1748" s="1" t="n">
        <v>38553</v>
      </c>
      <c r="B1748" s="2" t="n">
        <v>6423.81</v>
      </c>
      <c r="C1748" s="2" t="n">
        <v>123609</v>
      </c>
      <c r="D1748" s="2" t="n">
        <v>6413</v>
      </c>
      <c r="E1748" s="2" t="n">
        <v>6384</v>
      </c>
      <c r="F1748" s="2" t="n">
        <f aca="false">AVERAGE(B1689:B1748)</f>
        <v>6112.76633333334</v>
      </c>
      <c r="G1748" s="2" t="n">
        <f aca="false">AVERAGE(C1689:C1748)</f>
        <v>74822.35</v>
      </c>
      <c r="H1748" s="2" t="n">
        <f aca="false">SIGN(C1748-G1748)</f>
        <v>1</v>
      </c>
      <c r="I1748" s="0" t="n">
        <f aca="false">B1748-B1747</f>
        <v>7.47000000000025</v>
      </c>
      <c r="J1748" s="0" t="n">
        <f aca="false">H1747*I1748</f>
        <v>7.47000000000025</v>
      </c>
      <c r="K1748" s="0" t="n">
        <f aca="false">K1747+I1748*L1747</f>
        <v>36534.5099999997</v>
      </c>
      <c r="L1748" s="0" t="n">
        <f aca="false">INT(K1748*$O$1/B1748)*H1748</f>
        <v>34</v>
      </c>
      <c r="M1748" s="0" t="n">
        <f aca="false">ABS(L1748-L1747)</f>
        <v>1</v>
      </c>
      <c r="N1748" s="0" t="n">
        <f aca="false">COUNTIF(工作表2!$A$2:$A$248,A1748)</f>
        <v>1</v>
      </c>
      <c r="P1748" s="0" t="n">
        <f aca="false">D1748-IF(N1747=1,E1747,D1747)</f>
        <v>-17</v>
      </c>
      <c r="Q1748" s="0" t="n">
        <f aca="false">H1747*P1748</f>
        <v>-17</v>
      </c>
      <c r="R1748" s="0" t="n">
        <f aca="false">R1747+P1748*S1747</f>
        <v>627</v>
      </c>
      <c r="S1748" s="0" t="n">
        <f aca="false">INT(R1748*$O$1/IF(N1748=1,E1748,D1748))*H1748</f>
        <v>0</v>
      </c>
      <c r="T1748" s="0" t="n">
        <f aca="false">IF(N1748=1,ABS(S1748)+ABS(60),ABS(S1748-S1747))</f>
        <v>60</v>
      </c>
    </row>
    <row r="1749" customFormat="false" ht="15" hidden="false" customHeight="false" outlineLevel="0" collapsed="false">
      <c r="A1749" s="1" t="n">
        <v>38554</v>
      </c>
      <c r="B1749" s="2" t="n">
        <v>6394.03</v>
      </c>
      <c r="C1749" s="2" t="n">
        <v>113587</v>
      </c>
      <c r="D1749" s="2" t="n">
        <v>6365</v>
      </c>
      <c r="E1749" s="2" t="n">
        <v>6357</v>
      </c>
      <c r="F1749" s="2" t="n">
        <f aca="false">AVERAGE(B1690:B1749)</f>
        <v>6122.57933333334</v>
      </c>
      <c r="G1749" s="2" t="n">
        <f aca="false">AVERAGE(C1690:C1749)</f>
        <v>75827.25</v>
      </c>
      <c r="H1749" s="2" t="n">
        <f aca="false">SIGN(C1749-G1749)</f>
        <v>1</v>
      </c>
      <c r="I1749" s="0" t="n">
        <f aca="false">B1749-B1748</f>
        <v>-29.7800000000007</v>
      </c>
      <c r="J1749" s="0" t="n">
        <f aca="false">H1748*I1749</f>
        <v>-29.7800000000007</v>
      </c>
      <c r="K1749" s="0" t="n">
        <f aca="false">K1748+I1749*L1748</f>
        <v>35521.9899999997</v>
      </c>
      <c r="L1749" s="0" t="n">
        <f aca="false">INT(K1749*$O$1/B1749)*H1749</f>
        <v>33</v>
      </c>
      <c r="M1749" s="0" t="n">
        <f aca="false">ABS(L1749-L1748)</f>
        <v>1</v>
      </c>
      <c r="N1749" s="0" t="n">
        <f aca="false">COUNTIF(工作表2!$A$2:$A$248,A1749)</f>
        <v>0</v>
      </c>
      <c r="P1749" s="0" t="n">
        <f aca="false">D1749-IF(N1748=1,E1748,D1748)</f>
        <v>-19</v>
      </c>
      <c r="Q1749" s="0" t="n">
        <f aca="false">H1748*P1749</f>
        <v>-19</v>
      </c>
      <c r="R1749" s="0" t="n">
        <f aca="false">R1748+P1749*S1748</f>
        <v>627</v>
      </c>
      <c r="S1749" s="0" t="n">
        <f aca="false">INT(R1749*$O$1/IF(N1749=1,E1749,D1749))*H1749</f>
        <v>0</v>
      </c>
      <c r="T1749" s="0" t="n">
        <f aca="false">IF(N1749=1,ABS(S1749)+ABS(60),ABS(S1749-S1748))</f>
        <v>0</v>
      </c>
    </row>
    <row r="1750" customFormat="false" ht="15" hidden="false" customHeight="false" outlineLevel="0" collapsed="false">
      <c r="A1750" s="1" t="n">
        <v>38555</v>
      </c>
      <c r="B1750" s="2" t="n">
        <v>6380.73</v>
      </c>
      <c r="C1750" s="2" t="n">
        <v>97947</v>
      </c>
      <c r="D1750" s="2" t="n">
        <v>6342</v>
      </c>
      <c r="E1750" s="2" t="n">
        <v>6325</v>
      </c>
      <c r="F1750" s="2" t="n">
        <f aca="false">AVERAGE(B1691:B1750)</f>
        <v>6132.62033333334</v>
      </c>
      <c r="G1750" s="2" t="n">
        <f aca="false">AVERAGE(C1691:C1750)</f>
        <v>76681.6833333333</v>
      </c>
      <c r="H1750" s="2" t="n">
        <f aca="false">SIGN(C1750-G1750)</f>
        <v>1</v>
      </c>
      <c r="I1750" s="0" t="n">
        <f aca="false">B1750-B1749</f>
        <v>-13.3000000000002</v>
      </c>
      <c r="J1750" s="0" t="n">
        <f aca="false">H1749*I1750</f>
        <v>-13.3000000000002</v>
      </c>
      <c r="K1750" s="0" t="n">
        <f aca="false">K1749+I1750*L1749</f>
        <v>35083.0899999997</v>
      </c>
      <c r="L1750" s="0" t="n">
        <f aca="false">INT(K1750*$O$1/B1750)*H1750</f>
        <v>32</v>
      </c>
      <c r="M1750" s="0" t="n">
        <f aca="false">ABS(L1750-L1749)</f>
        <v>1</v>
      </c>
      <c r="N1750" s="0" t="n">
        <f aca="false">COUNTIF(工作表2!$A$2:$A$248,A1750)</f>
        <v>0</v>
      </c>
      <c r="P1750" s="0" t="n">
        <f aca="false">D1750-IF(N1749=1,E1749,D1749)</f>
        <v>-23</v>
      </c>
      <c r="Q1750" s="0" t="n">
        <f aca="false">H1749*P1750</f>
        <v>-23</v>
      </c>
      <c r="R1750" s="0" t="n">
        <f aca="false">R1749+P1750*S1749</f>
        <v>627</v>
      </c>
      <c r="S1750" s="0" t="n">
        <f aca="false">INT(R1750*$O$1/IF(N1750=1,E1750,D1750))*H1750</f>
        <v>0</v>
      </c>
      <c r="T1750" s="0" t="n">
        <f aca="false">IF(N1750=1,ABS(S1750)+ABS(60),ABS(S1750-S1749))</f>
        <v>0</v>
      </c>
    </row>
    <row r="1751" customFormat="false" ht="15" hidden="false" customHeight="false" outlineLevel="0" collapsed="false">
      <c r="A1751" s="1" t="n">
        <v>38558</v>
      </c>
      <c r="B1751" s="2" t="n">
        <v>6420.45</v>
      </c>
      <c r="C1751" s="2" t="n">
        <v>92566</v>
      </c>
      <c r="D1751" s="2" t="n">
        <v>6406</v>
      </c>
      <c r="E1751" s="2" t="n">
        <v>6380</v>
      </c>
      <c r="F1751" s="2" t="n">
        <f aca="false">AVERAGE(B1692:B1751)</f>
        <v>6142.25666666667</v>
      </c>
      <c r="G1751" s="2" t="n">
        <f aca="false">AVERAGE(C1692:C1751)</f>
        <v>77387.6333333333</v>
      </c>
      <c r="H1751" s="2" t="n">
        <f aca="false">SIGN(C1751-G1751)</f>
        <v>1</v>
      </c>
      <c r="I1751" s="0" t="n">
        <f aca="false">B1751-B1750</f>
        <v>39.7200000000003</v>
      </c>
      <c r="J1751" s="0" t="n">
        <f aca="false">H1750*I1751</f>
        <v>39.7200000000003</v>
      </c>
      <c r="K1751" s="0" t="n">
        <f aca="false">K1750+I1751*L1750</f>
        <v>36354.1299999997</v>
      </c>
      <c r="L1751" s="0" t="n">
        <f aca="false">INT(K1751*$O$1/B1751)*H1751</f>
        <v>33</v>
      </c>
      <c r="M1751" s="0" t="n">
        <f aca="false">ABS(L1751-L1750)</f>
        <v>1</v>
      </c>
      <c r="N1751" s="0" t="n">
        <f aca="false">COUNTIF(工作表2!$A$2:$A$248,A1751)</f>
        <v>0</v>
      </c>
      <c r="P1751" s="0" t="n">
        <f aca="false">D1751-IF(N1750=1,E1750,D1750)</f>
        <v>64</v>
      </c>
      <c r="Q1751" s="0" t="n">
        <f aca="false">H1750*P1751</f>
        <v>64</v>
      </c>
      <c r="R1751" s="0" t="n">
        <f aca="false">R1750+P1751*S1750</f>
        <v>627</v>
      </c>
      <c r="S1751" s="0" t="n">
        <f aca="false">INT(R1751*$O$1/IF(N1751=1,E1751,D1751))*H1751</f>
        <v>0</v>
      </c>
      <c r="T1751" s="0" t="n">
        <f aca="false">IF(N1751=1,ABS(S1751)+ABS(60),ABS(S1751-S1750))</f>
        <v>0</v>
      </c>
    </row>
    <row r="1752" customFormat="false" ht="15" hidden="false" customHeight="false" outlineLevel="0" collapsed="false">
      <c r="A1752" s="1" t="n">
        <v>38559</v>
      </c>
      <c r="B1752" s="2" t="n">
        <v>6366.16</v>
      </c>
      <c r="C1752" s="2" t="n">
        <v>103605</v>
      </c>
      <c r="D1752" s="2" t="n">
        <v>6330</v>
      </c>
      <c r="E1752" s="2" t="n">
        <v>6293</v>
      </c>
      <c r="F1752" s="2" t="n">
        <f aca="false">AVERAGE(B1693:B1752)</f>
        <v>6151.3915</v>
      </c>
      <c r="G1752" s="2" t="n">
        <f aca="false">AVERAGE(C1693:C1752)</f>
        <v>78300.05</v>
      </c>
      <c r="H1752" s="2" t="n">
        <f aca="false">SIGN(C1752-G1752)</f>
        <v>1</v>
      </c>
      <c r="I1752" s="0" t="n">
        <f aca="false">B1752-B1751</f>
        <v>-54.29</v>
      </c>
      <c r="J1752" s="0" t="n">
        <f aca="false">H1751*I1752</f>
        <v>-54.29</v>
      </c>
      <c r="K1752" s="0" t="n">
        <f aca="false">K1751+I1752*L1751</f>
        <v>34562.5599999997</v>
      </c>
      <c r="L1752" s="0" t="n">
        <f aca="false">INT(K1752*$O$1/B1752)*H1752</f>
        <v>32</v>
      </c>
      <c r="M1752" s="0" t="n">
        <f aca="false">ABS(L1752-L1751)</f>
        <v>1</v>
      </c>
      <c r="N1752" s="0" t="n">
        <f aca="false">COUNTIF(工作表2!$A$2:$A$248,A1752)</f>
        <v>0</v>
      </c>
      <c r="P1752" s="0" t="n">
        <f aca="false">D1752-IF(N1751=1,E1751,D1751)</f>
        <v>-76</v>
      </c>
      <c r="Q1752" s="0" t="n">
        <f aca="false">H1751*P1752</f>
        <v>-76</v>
      </c>
      <c r="R1752" s="0" t="n">
        <f aca="false">R1751+P1752*S1751</f>
        <v>627</v>
      </c>
      <c r="S1752" s="0" t="n">
        <f aca="false">INT(R1752*$O$1/IF(N1752=1,E1752,D1752))*H1752</f>
        <v>0</v>
      </c>
      <c r="T1752" s="0" t="n">
        <f aca="false">IF(N1752=1,ABS(S1752)+ABS(60),ABS(S1752-S1751))</f>
        <v>0</v>
      </c>
    </row>
    <row r="1753" customFormat="false" ht="15" hidden="false" customHeight="false" outlineLevel="0" collapsed="false">
      <c r="A1753" s="1" t="n">
        <v>38560</v>
      </c>
      <c r="B1753" s="2" t="n">
        <v>6327.25</v>
      </c>
      <c r="C1753" s="2" t="n">
        <v>96148</v>
      </c>
      <c r="D1753" s="2" t="n">
        <v>6310</v>
      </c>
      <c r="E1753" s="2" t="n">
        <v>6298</v>
      </c>
      <c r="F1753" s="2" t="n">
        <f aca="false">AVERAGE(B1694:B1753)</f>
        <v>6159.87533333333</v>
      </c>
      <c r="G1753" s="2" t="n">
        <f aca="false">AVERAGE(C1694:C1753)</f>
        <v>78929.5333333333</v>
      </c>
      <c r="H1753" s="2" t="n">
        <f aca="false">SIGN(C1753-G1753)</f>
        <v>1</v>
      </c>
      <c r="I1753" s="0" t="n">
        <f aca="false">B1753-B1752</f>
        <v>-38.9099999999999</v>
      </c>
      <c r="J1753" s="0" t="n">
        <f aca="false">H1752*I1753</f>
        <v>-38.9099999999999</v>
      </c>
      <c r="K1753" s="0" t="n">
        <f aca="false">K1752+I1753*L1752</f>
        <v>33317.4399999997</v>
      </c>
      <c r="L1753" s="0" t="n">
        <f aca="false">INT(K1753*$O$1/B1753)*H1753</f>
        <v>31</v>
      </c>
      <c r="M1753" s="0" t="n">
        <f aca="false">ABS(L1753-L1752)</f>
        <v>1</v>
      </c>
      <c r="N1753" s="0" t="n">
        <f aca="false">COUNTIF(工作表2!$A$2:$A$248,A1753)</f>
        <v>0</v>
      </c>
      <c r="P1753" s="0" t="n">
        <f aca="false">D1753-IF(N1752=1,E1752,D1752)</f>
        <v>-20</v>
      </c>
      <c r="Q1753" s="0" t="n">
        <f aca="false">H1752*P1753</f>
        <v>-20</v>
      </c>
      <c r="R1753" s="0" t="n">
        <f aca="false">R1752+P1753*S1752</f>
        <v>627</v>
      </c>
      <c r="S1753" s="0" t="n">
        <f aca="false">INT(R1753*$O$1/IF(N1753=1,E1753,D1753))*H1753</f>
        <v>0</v>
      </c>
      <c r="T1753" s="0" t="n">
        <f aca="false">IF(N1753=1,ABS(S1753)+ABS(60),ABS(S1753-S1752))</f>
        <v>0</v>
      </c>
    </row>
    <row r="1754" customFormat="false" ht="15" hidden="false" customHeight="false" outlineLevel="0" collapsed="false">
      <c r="A1754" s="1" t="n">
        <v>38561</v>
      </c>
      <c r="B1754" s="2" t="n">
        <v>6375.64</v>
      </c>
      <c r="C1754" s="2" t="n">
        <v>114911</v>
      </c>
      <c r="D1754" s="2" t="n">
        <v>6350</v>
      </c>
      <c r="E1754" s="2" t="n">
        <v>6320</v>
      </c>
      <c r="F1754" s="2" t="n">
        <f aca="false">AVERAGE(B1695:B1754)</f>
        <v>6169.408</v>
      </c>
      <c r="G1754" s="2" t="n">
        <f aca="false">AVERAGE(C1695:C1754)</f>
        <v>79968.1166666667</v>
      </c>
      <c r="H1754" s="2" t="n">
        <f aca="false">SIGN(C1754-G1754)</f>
        <v>1</v>
      </c>
      <c r="I1754" s="0" t="n">
        <f aca="false">B1754-B1753</f>
        <v>48.3900000000003</v>
      </c>
      <c r="J1754" s="0" t="n">
        <f aca="false">H1753*I1754</f>
        <v>48.3900000000003</v>
      </c>
      <c r="K1754" s="0" t="n">
        <f aca="false">K1753+I1754*L1753</f>
        <v>34817.5299999997</v>
      </c>
      <c r="L1754" s="0" t="n">
        <f aca="false">INT(K1754*$O$1/B1754)*H1754</f>
        <v>32</v>
      </c>
      <c r="M1754" s="0" t="n">
        <f aca="false">ABS(L1754-L1753)</f>
        <v>1</v>
      </c>
      <c r="N1754" s="0" t="n">
        <f aca="false">COUNTIF(工作表2!$A$2:$A$248,A1754)</f>
        <v>0</v>
      </c>
      <c r="P1754" s="0" t="n">
        <f aca="false">D1754-IF(N1753=1,E1753,D1753)</f>
        <v>40</v>
      </c>
      <c r="Q1754" s="0" t="n">
        <f aca="false">H1753*P1754</f>
        <v>40</v>
      </c>
      <c r="R1754" s="0" t="n">
        <f aca="false">R1753+P1754*S1753</f>
        <v>627</v>
      </c>
      <c r="S1754" s="0" t="n">
        <f aca="false">INT(R1754*$O$1/IF(N1754=1,E1754,D1754))*H1754</f>
        <v>0</v>
      </c>
      <c r="T1754" s="0" t="n">
        <f aca="false">IF(N1754=1,ABS(S1754)+ABS(60),ABS(S1754-S1753))</f>
        <v>0</v>
      </c>
    </row>
    <row r="1755" customFormat="false" ht="15" hidden="false" customHeight="false" outlineLevel="0" collapsed="false">
      <c r="A1755" s="1" t="n">
        <v>38562</v>
      </c>
      <c r="B1755" s="2" t="n">
        <v>6311.98</v>
      </c>
      <c r="C1755" s="2" t="n">
        <v>127809</v>
      </c>
      <c r="D1755" s="2" t="n">
        <v>6277</v>
      </c>
      <c r="E1755" s="2" t="n">
        <v>6265</v>
      </c>
      <c r="F1755" s="2" t="n">
        <f aca="false">AVERAGE(B1696:B1755)</f>
        <v>6175.816</v>
      </c>
      <c r="G1755" s="2" t="n">
        <f aca="false">AVERAGE(C1696:C1755)</f>
        <v>80587.3666666667</v>
      </c>
      <c r="H1755" s="2" t="n">
        <f aca="false">SIGN(C1755-G1755)</f>
        <v>1</v>
      </c>
      <c r="I1755" s="0" t="n">
        <f aca="false">B1755-B1754</f>
        <v>-63.6600000000008</v>
      </c>
      <c r="J1755" s="0" t="n">
        <f aca="false">H1754*I1755</f>
        <v>-63.6600000000008</v>
      </c>
      <c r="K1755" s="0" t="n">
        <f aca="false">K1754+I1755*L1754</f>
        <v>32780.4099999997</v>
      </c>
      <c r="L1755" s="0" t="n">
        <f aca="false">INT(K1755*$O$1/B1755)*H1755</f>
        <v>31</v>
      </c>
      <c r="M1755" s="0" t="n">
        <f aca="false">ABS(L1755-L1754)</f>
        <v>1</v>
      </c>
      <c r="N1755" s="0" t="n">
        <f aca="false">COUNTIF(工作表2!$A$2:$A$248,A1755)</f>
        <v>0</v>
      </c>
      <c r="P1755" s="0" t="n">
        <f aca="false">D1755-IF(N1754=1,E1754,D1754)</f>
        <v>-73</v>
      </c>
      <c r="Q1755" s="0" t="n">
        <f aca="false">H1754*P1755</f>
        <v>-73</v>
      </c>
      <c r="R1755" s="0" t="n">
        <f aca="false">R1754+P1755*S1754</f>
        <v>627</v>
      </c>
      <c r="S1755" s="0" t="n">
        <f aca="false">INT(R1755*$O$1/IF(N1755=1,E1755,D1755))*H1755</f>
        <v>0</v>
      </c>
      <c r="T1755" s="0" t="n">
        <f aca="false">IF(N1755=1,ABS(S1755)+ABS(60),ABS(S1755-S1754))</f>
        <v>0</v>
      </c>
    </row>
    <row r="1756" customFormat="false" ht="15" hidden="false" customHeight="false" outlineLevel="0" collapsed="false">
      <c r="A1756" s="1" t="n">
        <v>38565</v>
      </c>
      <c r="B1756" s="2" t="n">
        <v>6307.93</v>
      </c>
      <c r="C1756" s="2" t="n">
        <v>76726</v>
      </c>
      <c r="D1756" s="2" t="n">
        <v>6297</v>
      </c>
      <c r="E1756" s="2" t="n">
        <v>6280</v>
      </c>
      <c r="F1756" s="2" t="n">
        <f aca="false">AVERAGE(B1697:B1756)</f>
        <v>6181.48216666667</v>
      </c>
      <c r="G1756" s="2" t="n">
        <f aca="false">AVERAGE(C1697:C1756)</f>
        <v>80528.1833333333</v>
      </c>
      <c r="H1756" s="2" t="n">
        <f aca="false">SIGN(C1756-G1756)</f>
        <v>-1</v>
      </c>
      <c r="I1756" s="0" t="n">
        <f aca="false">B1756-B1755</f>
        <v>-4.04999999999927</v>
      </c>
      <c r="J1756" s="0" t="n">
        <f aca="false">H1755*I1756</f>
        <v>-4.04999999999927</v>
      </c>
      <c r="K1756" s="0" t="n">
        <f aca="false">K1755+I1756*L1755</f>
        <v>32654.8599999997</v>
      </c>
      <c r="L1756" s="0" t="n">
        <f aca="false">INT(K1756*$O$1/B1756)*H1756</f>
        <v>-31</v>
      </c>
      <c r="M1756" s="0" t="n">
        <f aca="false">ABS(L1756-L1755)</f>
        <v>62</v>
      </c>
      <c r="N1756" s="0" t="n">
        <f aca="false">COUNTIF(工作表2!$A$2:$A$248,A1756)</f>
        <v>0</v>
      </c>
      <c r="P1756" s="0" t="n">
        <f aca="false">D1756-IF(N1755=1,E1755,D1755)</f>
        <v>20</v>
      </c>
      <c r="Q1756" s="0" t="n">
        <f aca="false">H1755*P1756</f>
        <v>20</v>
      </c>
      <c r="R1756" s="0" t="n">
        <f aca="false">R1755+P1756*S1755</f>
        <v>627</v>
      </c>
      <c r="S1756" s="0" t="n">
        <f aca="false">INT(R1756*$O$1/IF(N1756=1,E1756,D1756))*H1756</f>
        <v>-0</v>
      </c>
      <c r="T1756" s="0" t="n">
        <f aca="false">IF(N1756=1,ABS(S1756)+ABS(60),ABS(S1756-S1755))</f>
        <v>0</v>
      </c>
    </row>
    <row r="1757" customFormat="false" ht="15" hidden="false" customHeight="false" outlineLevel="0" collapsed="false">
      <c r="A1757" s="1" t="n">
        <v>38566</v>
      </c>
      <c r="B1757" s="2" t="n">
        <v>6343.54</v>
      </c>
      <c r="C1757" s="2" t="n">
        <v>89486</v>
      </c>
      <c r="D1757" s="2" t="n">
        <v>6340</v>
      </c>
      <c r="E1757" s="2" t="n">
        <v>6325</v>
      </c>
      <c r="F1757" s="2" t="n">
        <f aca="false">AVERAGE(B1698:B1757)</f>
        <v>6187.76033333333</v>
      </c>
      <c r="G1757" s="2" t="n">
        <f aca="false">AVERAGE(C1698:C1757)</f>
        <v>80953.3</v>
      </c>
      <c r="H1757" s="2" t="n">
        <f aca="false">SIGN(C1757-G1757)</f>
        <v>1</v>
      </c>
      <c r="I1757" s="0" t="n">
        <f aca="false">B1757-B1756</f>
        <v>35.6099999999997</v>
      </c>
      <c r="J1757" s="0" t="n">
        <f aca="false">H1756*I1757</f>
        <v>-35.6099999999997</v>
      </c>
      <c r="K1757" s="0" t="n">
        <f aca="false">K1756+I1757*L1756</f>
        <v>31550.9499999997</v>
      </c>
      <c r="L1757" s="0" t="n">
        <f aca="false">INT(K1757*$O$1/B1757)*H1757</f>
        <v>29</v>
      </c>
      <c r="M1757" s="0" t="n">
        <f aca="false">ABS(L1757-L1756)</f>
        <v>60</v>
      </c>
      <c r="N1757" s="0" t="n">
        <f aca="false">COUNTIF(工作表2!$A$2:$A$248,A1757)</f>
        <v>0</v>
      </c>
      <c r="P1757" s="0" t="n">
        <f aca="false">D1757-IF(N1756=1,E1756,D1756)</f>
        <v>43</v>
      </c>
      <c r="Q1757" s="0" t="n">
        <f aca="false">H1756*P1757</f>
        <v>-43</v>
      </c>
      <c r="R1757" s="0" t="n">
        <f aca="false">R1756+P1757*S1756</f>
        <v>627</v>
      </c>
      <c r="S1757" s="0" t="n">
        <f aca="false">INT(R1757*$O$1/IF(N1757=1,E1757,D1757))*H1757</f>
        <v>0</v>
      </c>
      <c r="T1757" s="0" t="n">
        <f aca="false">IF(N1757=1,ABS(S1757)+ABS(60),ABS(S1757-S1756))</f>
        <v>0</v>
      </c>
    </row>
    <row r="1758" customFormat="false" ht="15" hidden="false" customHeight="false" outlineLevel="0" collapsed="false">
      <c r="A1758" s="1" t="n">
        <v>38567</v>
      </c>
      <c r="B1758" s="2" t="n">
        <v>6455.57</v>
      </c>
      <c r="C1758" s="2" t="n">
        <v>107057</v>
      </c>
      <c r="D1758" s="2" t="n">
        <v>6431</v>
      </c>
      <c r="E1758" s="2" t="n">
        <v>6438</v>
      </c>
      <c r="F1758" s="2" t="n">
        <f aca="false">AVERAGE(B1699:B1758)</f>
        <v>6196.18983333333</v>
      </c>
      <c r="G1758" s="2" t="n">
        <f aca="false">AVERAGE(C1699:C1758)</f>
        <v>81767.0166666667</v>
      </c>
      <c r="H1758" s="2" t="n">
        <f aca="false">SIGN(C1758-G1758)</f>
        <v>1</v>
      </c>
      <c r="I1758" s="0" t="n">
        <f aca="false">B1758-B1757</f>
        <v>112.03</v>
      </c>
      <c r="J1758" s="0" t="n">
        <f aca="false">H1757*I1758</f>
        <v>112.03</v>
      </c>
      <c r="K1758" s="0" t="n">
        <f aca="false">K1757+I1758*L1757</f>
        <v>34799.8199999997</v>
      </c>
      <c r="L1758" s="0" t="n">
        <f aca="false">INT(K1758*$O$1/B1758)*H1758</f>
        <v>32</v>
      </c>
      <c r="M1758" s="0" t="n">
        <f aca="false">ABS(L1758-L1757)</f>
        <v>3</v>
      </c>
      <c r="N1758" s="0" t="n">
        <f aca="false">COUNTIF(工作表2!$A$2:$A$248,A1758)</f>
        <v>0</v>
      </c>
      <c r="P1758" s="0" t="n">
        <f aca="false">D1758-IF(N1757=1,E1757,D1757)</f>
        <v>91</v>
      </c>
      <c r="Q1758" s="0" t="n">
        <f aca="false">H1757*P1758</f>
        <v>91</v>
      </c>
      <c r="R1758" s="0" t="n">
        <f aca="false">R1757+P1758*S1757</f>
        <v>627</v>
      </c>
      <c r="S1758" s="0" t="n">
        <f aca="false">INT(R1758*$O$1/IF(N1758=1,E1758,D1758))*H1758</f>
        <v>0</v>
      </c>
      <c r="T1758" s="0" t="n">
        <f aca="false">IF(N1758=1,ABS(S1758)+ABS(60),ABS(S1758-S1757))</f>
        <v>0</v>
      </c>
    </row>
    <row r="1759" customFormat="false" ht="15" hidden="false" customHeight="false" outlineLevel="0" collapsed="false">
      <c r="A1759" s="1" t="n">
        <v>38568</v>
      </c>
      <c r="B1759" s="2" t="n">
        <v>6446.01</v>
      </c>
      <c r="C1759" s="2" t="n">
        <v>108961</v>
      </c>
      <c r="D1759" s="2" t="n">
        <v>6445</v>
      </c>
      <c r="E1759" s="2" t="n">
        <v>6433</v>
      </c>
      <c r="F1759" s="2" t="n">
        <f aca="false">AVERAGE(B1700:B1759)</f>
        <v>6205.0045</v>
      </c>
      <c r="G1759" s="2" t="n">
        <f aca="false">AVERAGE(C1700:C1759)</f>
        <v>82674.6333333333</v>
      </c>
      <c r="H1759" s="2" t="n">
        <f aca="false">SIGN(C1759-G1759)</f>
        <v>1</v>
      </c>
      <c r="I1759" s="0" t="n">
        <f aca="false">B1759-B1758</f>
        <v>-9.55999999999949</v>
      </c>
      <c r="J1759" s="0" t="n">
        <f aca="false">H1758*I1759</f>
        <v>-9.55999999999949</v>
      </c>
      <c r="K1759" s="0" t="n">
        <f aca="false">K1758+I1759*L1758</f>
        <v>34493.8999999997</v>
      </c>
      <c r="L1759" s="0" t="n">
        <f aca="false">INT(K1759*$O$1/B1759)*H1759</f>
        <v>32</v>
      </c>
      <c r="M1759" s="0" t="n">
        <f aca="false">ABS(L1759-L1758)</f>
        <v>0</v>
      </c>
      <c r="N1759" s="0" t="n">
        <f aca="false">COUNTIF(工作表2!$A$2:$A$248,A1759)</f>
        <v>0</v>
      </c>
      <c r="P1759" s="0" t="n">
        <f aca="false">D1759-IF(N1758=1,E1758,D1758)</f>
        <v>14</v>
      </c>
      <c r="Q1759" s="0" t="n">
        <f aca="false">H1758*P1759</f>
        <v>14</v>
      </c>
      <c r="R1759" s="0" t="n">
        <f aca="false">R1758+P1759*S1758</f>
        <v>627</v>
      </c>
      <c r="S1759" s="0" t="n">
        <f aca="false">INT(R1759*$O$1/IF(N1759=1,E1759,D1759))*H1759</f>
        <v>0</v>
      </c>
      <c r="T1759" s="0" t="n">
        <f aca="false">IF(N1759=1,ABS(S1759)+ABS(60),ABS(S1759-S1758))</f>
        <v>0</v>
      </c>
    </row>
    <row r="1760" customFormat="false" ht="15" hidden="false" customHeight="false" outlineLevel="0" collapsed="false">
      <c r="A1760" s="1" t="n">
        <v>38572</v>
      </c>
      <c r="B1760" s="2" t="n">
        <v>6380.03</v>
      </c>
      <c r="C1760" s="2" t="n">
        <v>92683</v>
      </c>
      <c r="D1760" s="2" t="n">
        <v>6370</v>
      </c>
      <c r="E1760" s="2" t="n">
        <v>6362</v>
      </c>
      <c r="F1760" s="2" t="n">
        <f aca="false">AVERAGE(B1701:B1760)</f>
        <v>6212.42833333333</v>
      </c>
      <c r="G1760" s="2" t="n">
        <f aca="false">AVERAGE(C1701:C1760)</f>
        <v>83284.3333333333</v>
      </c>
      <c r="H1760" s="2" t="n">
        <f aca="false">SIGN(C1760-G1760)</f>
        <v>1</v>
      </c>
      <c r="I1760" s="0" t="n">
        <f aca="false">B1760-B1759</f>
        <v>-65.9800000000005</v>
      </c>
      <c r="J1760" s="0" t="n">
        <f aca="false">H1759*I1760</f>
        <v>-65.9800000000005</v>
      </c>
      <c r="K1760" s="0" t="n">
        <f aca="false">K1759+I1760*L1759</f>
        <v>32382.5399999997</v>
      </c>
      <c r="L1760" s="0" t="n">
        <f aca="false">INT(K1760*$O$1/B1760)*H1760</f>
        <v>30</v>
      </c>
      <c r="M1760" s="0" t="n">
        <f aca="false">ABS(L1760-L1759)</f>
        <v>2</v>
      </c>
      <c r="N1760" s="0" t="n">
        <f aca="false">COUNTIF(工作表2!$A$2:$A$248,A1760)</f>
        <v>0</v>
      </c>
      <c r="P1760" s="0" t="n">
        <f aca="false">D1760-IF(N1759=1,E1759,D1759)</f>
        <v>-75</v>
      </c>
      <c r="Q1760" s="0" t="n">
        <f aca="false">H1759*P1760</f>
        <v>-75</v>
      </c>
      <c r="R1760" s="0" t="n">
        <f aca="false">R1759+P1760*S1759</f>
        <v>627</v>
      </c>
      <c r="S1760" s="0" t="n">
        <f aca="false">INT(R1760*$O$1/IF(N1760=1,E1760,D1760))*H1760</f>
        <v>0</v>
      </c>
      <c r="T1760" s="0" t="n">
        <f aca="false">IF(N1760=1,ABS(S1760)+ABS(60),ABS(S1760-S1759))</f>
        <v>0</v>
      </c>
    </row>
    <row r="1761" customFormat="false" ht="15" hidden="false" customHeight="false" outlineLevel="0" collapsed="false">
      <c r="A1761" s="1" t="n">
        <v>38573</v>
      </c>
      <c r="B1761" s="2" t="n">
        <v>6380</v>
      </c>
      <c r="C1761" s="2" t="n">
        <v>89065</v>
      </c>
      <c r="D1761" s="2" t="n">
        <v>6394</v>
      </c>
      <c r="E1761" s="2" t="n">
        <v>6382</v>
      </c>
      <c r="F1761" s="2" t="n">
        <f aca="false">AVERAGE(B1702:B1761)</f>
        <v>6219.07033333333</v>
      </c>
      <c r="G1761" s="2" t="n">
        <f aca="false">AVERAGE(C1702:C1761)</f>
        <v>83479.6666666667</v>
      </c>
      <c r="H1761" s="2" t="n">
        <f aca="false">SIGN(C1761-G1761)</f>
        <v>1</v>
      </c>
      <c r="I1761" s="0" t="n">
        <f aca="false">B1761-B1760</f>
        <v>-0.0299999999997453</v>
      </c>
      <c r="J1761" s="0" t="n">
        <f aca="false">H1760*I1761</f>
        <v>-0.0299999999997453</v>
      </c>
      <c r="K1761" s="0" t="n">
        <f aca="false">K1760+I1761*L1760</f>
        <v>32381.6399999997</v>
      </c>
      <c r="L1761" s="0" t="n">
        <f aca="false">INT(K1761*$O$1/B1761)*H1761</f>
        <v>30</v>
      </c>
      <c r="M1761" s="0" t="n">
        <f aca="false">ABS(L1761-L1760)</f>
        <v>0</v>
      </c>
      <c r="N1761" s="0" t="n">
        <f aca="false">COUNTIF(工作表2!$A$2:$A$248,A1761)</f>
        <v>0</v>
      </c>
      <c r="P1761" s="0" t="n">
        <f aca="false">D1761-IF(N1760=1,E1760,D1760)</f>
        <v>24</v>
      </c>
      <c r="Q1761" s="0" t="n">
        <f aca="false">H1760*P1761</f>
        <v>24</v>
      </c>
      <c r="R1761" s="0" t="n">
        <f aca="false">R1760+P1761*S1760</f>
        <v>627</v>
      </c>
      <c r="S1761" s="0" t="n">
        <f aca="false">INT(R1761*$O$1/IF(N1761=1,E1761,D1761))*H1761</f>
        <v>0</v>
      </c>
      <c r="T1761" s="0" t="n">
        <f aca="false">IF(N1761=1,ABS(S1761)+ABS(60),ABS(S1761-S1760))</f>
        <v>0</v>
      </c>
    </row>
    <row r="1762" customFormat="false" ht="15" hidden="false" customHeight="false" outlineLevel="0" collapsed="false">
      <c r="A1762" s="1" t="n">
        <v>38574</v>
      </c>
      <c r="B1762" s="2" t="n">
        <v>6356.84</v>
      </c>
      <c r="C1762" s="2" t="n">
        <v>106505</v>
      </c>
      <c r="D1762" s="2" t="n">
        <v>6345</v>
      </c>
      <c r="E1762" s="2" t="n">
        <v>6342</v>
      </c>
      <c r="F1762" s="2" t="n">
        <f aca="false">AVERAGE(B1703:B1762)</f>
        <v>6226.253</v>
      </c>
      <c r="G1762" s="2" t="n">
        <f aca="false">AVERAGE(C1703:C1762)</f>
        <v>84156</v>
      </c>
      <c r="H1762" s="2" t="n">
        <f aca="false">SIGN(C1762-G1762)</f>
        <v>1</v>
      </c>
      <c r="I1762" s="0" t="n">
        <f aca="false">B1762-B1761</f>
        <v>-23.1599999999999</v>
      </c>
      <c r="J1762" s="0" t="n">
        <f aca="false">H1761*I1762</f>
        <v>-23.1599999999999</v>
      </c>
      <c r="K1762" s="0" t="n">
        <f aca="false">K1761+I1762*L1761</f>
        <v>31686.8399999997</v>
      </c>
      <c r="L1762" s="0" t="n">
        <f aca="false">INT(K1762*$O$1/B1762)*H1762</f>
        <v>29</v>
      </c>
      <c r="M1762" s="0" t="n">
        <f aca="false">ABS(L1762-L1761)</f>
        <v>1</v>
      </c>
      <c r="N1762" s="0" t="n">
        <f aca="false">COUNTIF(工作表2!$A$2:$A$248,A1762)</f>
        <v>0</v>
      </c>
      <c r="P1762" s="0" t="n">
        <f aca="false">D1762-IF(N1761=1,E1761,D1761)</f>
        <v>-49</v>
      </c>
      <c r="Q1762" s="0" t="n">
        <f aca="false">H1761*P1762</f>
        <v>-49</v>
      </c>
      <c r="R1762" s="0" t="n">
        <f aca="false">R1761+P1762*S1761</f>
        <v>627</v>
      </c>
      <c r="S1762" s="0" t="n">
        <f aca="false">INT(R1762*$O$1/IF(N1762=1,E1762,D1762))*H1762</f>
        <v>0</v>
      </c>
      <c r="T1762" s="0" t="n">
        <f aca="false">IF(N1762=1,ABS(S1762)+ABS(60),ABS(S1762-S1761))</f>
        <v>0</v>
      </c>
    </row>
    <row r="1763" customFormat="false" ht="15" hidden="false" customHeight="false" outlineLevel="0" collapsed="false">
      <c r="A1763" s="1" t="n">
        <v>38575</v>
      </c>
      <c r="B1763" s="2" t="n">
        <v>6353.71</v>
      </c>
      <c r="C1763" s="2" t="n">
        <v>93384</v>
      </c>
      <c r="D1763" s="2" t="n">
        <v>6389</v>
      </c>
      <c r="E1763" s="2" t="n">
        <v>6388</v>
      </c>
      <c r="F1763" s="2" t="n">
        <f aca="false">AVERAGE(B1704:B1763)</f>
        <v>6233.91466666667</v>
      </c>
      <c r="G1763" s="2" t="n">
        <f aca="false">AVERAGE(C1704:C1763)</f>
        <v>84770.5166666667</v>
      </c>
      <c r="H1763" s="2" t="n">
        <f aca="false">SIGN(C1763-G1763)</f>
        <v>1</v>
      </c>
      <c r="I1763" s="0" t="n">
        <f aca="false">B1763-B1762</f>
        <v>-3.13000000000011</v>
      </c>
      <c r="J1763" s="0" t="n">
        <f aca="false">H1762*I1763</f>
        <v>-3.13000000000011</v>
      </c>
      <c r="K1763" s="0" t="n">
        <f aca="false">K1762+I1763*L1762</f>
        <v>31596.0699999997</v>
      </c>
      <c r="L1763" s="0" t="n">
        <f aca="false">INT(K1763*$O$1/B1763)*H1763</f>
        <v>29</v>
      </c>
      <c r="M1763" s="0" t="n">
        <f aca="false">ABS(L1763-L1762)</f>
        <v>0</v>
      </c>
      <c r="N1763" s="0" t="n">
        <f aca="false">COUNTIF(工作表2!$A$2:$A$248,A1763)</f>
        <v>0</v>
      </c>
      <c r="P1763" s="0" t="n">
        <f aca="false">D1763-IF(N1762=1,E1762,D1762)</f>
        <v>44</v>
      </c>
      <c r="Q1763" s="0" t="n">
        <f aca="false">H1762*P1763</f>
        <v>44</v>
      </c>
      <c r="R1763" s="0" t="n">
        <f aca="false">R1762+P1763*S1762</f>
        <v>627</v>
      </c>
      <c r="S1763" s="0" t="n">
        <f aca="false">INT(R1763*$O$1/IF(N1763=1,E1763,D1763))*H1763</f>
        <v>0</v>
      </c>
      <c r="T1763" s="0" t="n">
        <f aca="false">IF(N1763=1,ABS(S1763)+ABS(60),ABS(S1763-S1762))</f>
        <v>0</v>
      </c>
    </row>
    <row r="1764" customFormat="false" ht="15" hidden="false" customHeight="false" outlineLevel="0" collapsed="false">
      <c r="A1764" s="1" t="n">
        <v>38576</v>
      </c>
      <c r="B1764" s="2" t="n">
        <v>6350.9</v>
      </c>
      <c r="C1764" s="2" t="n">
        <v>91031</v>
      </c>
      <c r="D1764" s="2" t="n">
        <v>6352</v>
      </c>
      <c r="E1764" s="2" t="n">
        <v>6360</v>
      </c>
      <c r="F1764" s="2" t="n">
        <f aca="false">AVERAGE(B1705:B1764)</f>
        <v>6241.5825</v>
      </c>
      <c r="G1764" s="2" t="n">
        <f aca="false">AVERAGE(C1705:C1764)</f>
        <v>85403.35</v>
      </c>
      <c r="H1764" s="2" t="n">
        <f aca="false">SIGN(C1764-G1764)</f>
        <v>1</v>
      </c>
      <c r="I1764" s="0" t="n">
        <f aca="false">B1764-B1763</f>
        <v>-2.8100000000004</v>
      </c>
      <c r="J1764" s="0" t="n">
        <f aca="false">H1763*I1764</f>
        <v>-2.8100000000004</v>
      </c>
      <c r="K1764" s="0" t="n">
        <f aca="false">K1763+I1764*L1763</f>
        <v>31514.5799999997</v>
      </c>
      <c r="L1764" s="0" t="n">
        <f aca="false">INT(K1764*$O$1/B1764)*H1764</f>
        <v>29</v>
      </c>
      <c r="M1764" s="0" t="n">
        <f aca="false">ABS(L1764-L1763)</f>
        <v>0</v>
      </c>
      <c r="N1764" s="0" t="n">
        <f aca="false">COUNTIF(工作表2!$A$2:$A$248,A1764)</f>
        <v>0</v>
      </c>
      <c r="P1764" s="0" t="n">
        <f aca="false">D1764-IF(N1763=1,E1763,D1763)</f>
        <v>-37</v>
      </c>
      <c r="Q1764" s="0" t="n">
        <f aca="false">H1763*P1764</f>
        <v>-37</v>
      </c>
      <c r="R1764" s="0" t="n">
        <f aca="false">R1763+P1764*S1763</f>
        <v>627</v>
      </c>
      <c r="S1764" s="0" t="n">
        <f aca="false">INT(R1764*$O$1/IF(N1764=1,E1764,D1764))*H1764</f>
        <v>0</v>
      </c>
      <c r="T1764" s="0" t="n">
        <f aca="false">IF(N1764=1,ABS(S1764)+ABS(60),ABS(S1764-S1763))</f>
        <v>0</v>
      </c>
    </row>
    <row r="1765" customFormat="false" ht="15" hidden="false" customHeight="false" outlineLevel="0" collapsed="false">
      <c r="A1765" s="1" t="n">
        <v>38579</v>
      </c>
      <c r="B1765" s="2" t="n">
        <v>6245.13</v>
      </c>
      <c r="C1765" s="2" t="n">
        <v>76457</v>
      </c>
      <c r="D1765" s="2" t="n">
        <v>6240</v>
      </c>
      <c r="E1765" s="2" t="n">
        <v>6239</v>
      </c>
      <c r="F1765" s="2" t="n">
        <f aca="false">AVERAGE(B1706:B1765)</f>
        <v>6246.15616666667</v>
      </c>
      <c r="G1765" s="2" t="n">
        <f aca="false">AVERAGE(C1706:C1765)</f>
        <v>85433.7166666667</v>
      </c>
      <c r="H1765" s="2" t="n">
        <f aca="false">SIGN(C1765-G1765)</f>
        <v>-1</v>
      </c>
      <c r="I1765" s="0" t="n">
        <f aca="false">B1765-B1764</f>
        <v>-105.77</v>
      </c>
      <c r="J1765" s="0" t="n">
        <f aca="false">H1764*I1765</f>
        <v>-105.77</v>
      </c>
      <c r="K1765" s="0" t="n">
        <f aca="false">K1764+I1765*L1764</f>
        <v>28447.2499999997</v>
      </c>
      <c r="L1765" s="0" t="n">
        <f aca="false">INT(K1765*$O$1/B1765)*H1765</f>
        <v>-27</v>
      </c>
      <c r="M1765" s="0" t="n">
        <f aca="false">ABS(L1765-L1764)</f>
        <v>56</v>
      </c>
      <c r="N1765" s="0" t="n">
        <f aca="false">COUNTIF(工作表2!$A$2:$A$248,A1765)</f>
        <v>0</v>
      </c>
      <c r="P1765" s="0" t="n">
        <f aca="false">D1765-IF(N1764=1,E1764,D1764)</f>
        <v>-112</v>
      </c>
      <c r="Q1765" s="0" t="n">
        <f aca="false">H1764*P1765</f>
        <v>-112</v>
      </c>
      <c r="R1765" s="0" t="n">
        <f aca="false">R1764+P1765*S1764</f>
        <v>627</v>
      </c>
      <c r="S1765" s="0" t="n">
        <f aca="false">INT(R1765*$O$1/IF(N1765=1,E1765,D1765))*H1765</f>
        <v>-0</v>
      </c>
      <c r="T1765" s="0" t="n">
        <f aca="false">IF(N1765=1,ABS(S1765)+ABS(60),ABS(S1765-S1764))</f>
        <v>0</v>
      </c>
    </row>
    <row r="1766" customFormat="false" ht="15" hidden="false" customHeight="false" outlineLevel="0" collapsed="false">
      <c r="A1766" s="1" t="n">
        <v>38580</v>
      </c>
      <c r="B1766" s="2" t="n">
        <v>6242.4</v>
      </c>
      <c r="C1766" s="2" t="n">
        <v>64589</v>
      </c>
      <c r="D1766" s="2" t="n">
        <v>6235</v>
      </c>
      <c r="E1766" s="2" t="n">
        <v>6238</v>
      </c>
      <c r="F1766" s="2" t="n">
        <f aca="false">AVERAGE(B1707:B1766)</f>
        <v>6250.95133333333</v>
      </c>
      <c r="G1766" s="2" t="n">
        <f aca="false">AVERAGE(C1707:C1766)</f>
        <v>85506.3166666667</v>
      </c>
      <c r="H1766" s="2" t="n">
        <f aca="false">SIGN(C1766-G1766)</f>
        <v>-1</v>
      </c>
      <c r="I1766" s="0" t="n">
        <f aca="false">B1766-B1765</f>
        <v>-2.73000000000047</v>
      </c>
      <c r="J1766" s="0" t="n">
        <f aca="false">H1765*I1766</f>
        <v>2.73000000000047</v>
      </c>
      <c r="K1766" s="0" t="n">
        <f aca="false">K1765+I1766*L1765</f>
        <v>28520.9599999997</v>
      </c>
      <c r="L1766" s="0" t="n">
        <f aca="false">INT(K1766*$O$1/B1766)*H1766</f>
        <v>-27</v>
      </c>
      <c r="M1766" s="0" t="n">
        <f aca="false">ABS(L1766-L1765)</f>
        <v>0</v>
      </c>
      <c r="N1766" s="0" t="n">
        <f aca="false">COUNTIF(工作表2!$A$2:$A$248,A1766)</f>
        <v>0</v>
      </c>
      <c r="P1766" s="0" t="n">
        <f aca="false">D1766-IF(N1765=1,E1765,D1765)</f>
        <v>-5</v>
      </c>
      <c r="Q1766" s="0" t="n">
        <f aca="false">H1765*P1766</f>
        <v>5</v>
      </c>
      <c r="R1766" s="0" t="n">
        <f aca="false">R1765+P1766*S1765</f>
        <v>627</v>
      </c>
      <c r="S1766" s="0" t="n">
        <f aca="false">INT(R1766*$O$1/IF(N1766=1,E1766,D1766))*H1766</f>
        <v>-0</v>
      </c>
      <c r="T1766" s="0" t="n">
        <f aca="false">IF(N1766=1,ABS(S1766)+ABS(60),ABS(S1766-S1765))</f>
        <v>0</v>
      </c>
    </row>
    <row r="1767" customFormat="false" ht="15" hidden="false" customHeight="false" outlineLevel="0" collapsed="false">
      <c r="A1767" s="1" t="n">
        <v>38581</v>
      </c>
      <c r="B1767" s="2" t="n">
        <v>6241.92</v>
      </c>
      <c r="C1767" s="2" t="n">
        <v>68612</v>
      </c>
      <c r="D1767" s="2" t="n">
        <v>6220</v>
      </c>
      <c r="E1767" s="2" t="n">
        <v>6218</v>
      </c>
      <c r="F1767" s="2" t="n">
        <f aca="false">AVERAGE(B1708:B1767)</f>
        <v>6256.8925</v>
      </c>
      <c r="G1767" s="2" t="n">
        <f aca="false">AVERAGE(C1708:C1767)</f>
        <v>85938.9</v>
      </c>
      <c r="H1767" s="2" t="n">
        <f aca="false">SIGN(C1767-G1767)</f>
        <v>-1</v>
      </c>
      <c r="I1767" s="0" t="n">
        <f aca="false">B1767-B1766</f>
        <v>-0.479999999999563</v>
      </c>
      <c r="J1767" s="0" t="n">
        <f aca="false">H1766*I1767</f>
        <v>0.479999999999563</v>
      </c>
      <c r="K1767" s="0" t="n">
        <f aca="false">K1766+I1767*L1766</f>
        <v>28533.9199999997</v>
      </c>
      <c r="L1767" s="0" t="n">
        <f aca="false">INT(K1767*$O$1/B1767)*H1767</f>
        <v>-27</v>
      </c>
      <c r="M1767" s="0" t="n">
        <f aca="false">ABS(L1767-L1766)</f>
        <v>0</v>
      </c>
      <c r="N1767" s="0" t="n">
        <f aca="false">COUNTIF(工作表2!$A$2:$A$248,A1767)</f>
        <v>1</v>
      </c>
      <c r="P1767" s="0" t="n">
        <f aca="false">D1767-IF(N1766=1,E1766,D1766)</f>
        <v>-15</v>
      </c>
      <c r="Q1767" s="0" t="n">
        <f aca="false">H1766*P1767</f>
        <v>15</v>
      </c>
      <c r="R1767" s="0" t="n">
        <f aca="false">R1766+P1767*S1766</f>
        <v>627</v>
      </c>
      <c r="S1767" s="0" t="n">
        <f aca="false">INT(R1767*$O$1/IF(N1767=1,E1767,D1767))*H1767</f>
        <v>-0</v>
      </c>
      <c r="T1767" s="0" t="n">
        <f aca="false">IF(N1767=1,ABS(S1767)+ABS(60),ABS(S1767-S1766))</f>
        <v>60</v>
      </c>
    </row>
    <row r="1768" customFormat="false" ht="15" hidden="false" customHeight="false" outlineLevel="0" collapsed="false">
      <c r="A1768" s="1" t="n">
        <v>38582</v>
      </c>
      <c r="B1768" s="2" t="n">
        <v>6205.09</v>
      </c>
      <c r="C1768" s="2" t="n">
        <v>73152</v>
      </c>
      <c r="D1768" s="2" t="n">
        <v>6190</v>
      </c>
      <c r="E1768" s="2" t="n">
        <v>6191</v>
      </c>
      <c r="F1768" s="2" t="n">
        <f aca="false">AVERAGE(B1709:B1768)</f>
        <v>6261.82566666667</v>
      </c>
      <c r="G1768" s="2" t="n">
        <f aca="false">AVERAGE(C1709:C1768)</f>
        <v>86342.6</v>
      </c>
      <c r="H1768" s="2" t="n">
        <f aca="false">SIGN(C1768-G1768)</f>
        <v>-1</v>
      </c>
      <c r="I1768" s="0" t="n">
        <f aca="false">B1768-B1767</f>
        <v>-36.8299999999999</v>
      </c>
      <c r="J1768" s="0" t="n">
        <f aca="false">H1767*I1768</f>
        <v>36.8299999999999</v>
      </c>
      <c r="K1768" s="0" t="n">
        <f aca="false">K1767+I1768*L1767</f>
        <v>29528.3299999997</v>
      </c>
      <c r="L1768" s="0" t="n">
        <f aca="false">INT(K1768*$O$1/B1768)*H1768</f>
        <v>-28</v>
      </c>
      <c r="M1768" s="0" t="n">
        <f aca="false">ABS(L1768-L1767)</f>
        <v>1</v>
      </c>
      <c r="N1768" s="0" t="n">
        <f aca="false">COUNTIF(工作表2!$A$2:$A$248,A1768)</f>
        <v>0</v>
      </c>
      <c r="P1768" s="0" t="n">
        <f aca="false">D1768-IF(N1767=1,E1767,D1767)</f>
        <v>-28</v>
      </c>
      <c r="Q1768" s="0" t="n">
        <f aca="false">H1767*P1768</f>
        <v>28</v>
      </c>
      <c r="R1768" s="0" t="n">
        <f aca="false">R1767+P1768*S1767</f>
        <v>627</v>
      </c>
      <c r="S1768" s="0" t="n">
        <f aca="false">INT(R1768*$O$1/IF(N1768=1,E1768,D1768))*H1768</f>
        <v>-0</v>
      </c>
      <c r="T1768" s="0" t="n">
        <f aca="false">IF(N1768=1,ABS(S1768)+ABS(60),ABS(S1768-S1767))</f>
        <v>0</v>
      </c>
    </row>
    <row r="1769" customFormat="false" ht="15" hidden="false" customHeight="false" outlineLevel="0" collapsed="false">
      <c r="A1769" s="1" t="n">
        <v>38583</v>
      </c>
      <c r="B1769" s="2" t="n">
        <v>6158.94</v>
      </c>
      <c r="C1769" s="2" t="n">
        <v>63424</v>
      </c>
      <c r="D1769" s="2" t="n">
        <v>6164</v>
      </c>
      <c r="E1769" s="2" t="n">
        <v>6160</v>
      </c>
      <c r="F1769" s="2" t="n">
        <f aca="false">AVERAGE(B1710:B1769)</f>
        <v>6266.3325</v>
      </c>
      <c r="G1769" s="2" t="n">
        <f aca="false">AVERAGE(C1710:C1769)</f>
        <v>86336.55</v>
      </c>
      <c r="H1769" s="2" t="n">
        <f aca="false">SIGN(C1769-G1769)</f>
        <v>-1</v>
      </c>
      <c r="I1769" s="0" t="n">
        <f aca="false">B1769-B1768</f>
        <v>-46.1500000000005</v>
      </c>
      <c r="J1769" s="0" t="n">
        <f aca="false">H1768*I1769</f>
        <v>46.1500000000005</v>
      </c>
      <c r="K1769" s="0" t="n">
        <f aca="false">K1768+I1769*L1768</f>
        <v>30820.5299999997</v>
      </c>
      <c r="L1769" s="0" t="n">
        <f aca="false">INT(K1769*$O$1/B1769)*H1769</f>
        <v>-30</v>
      </c>
      <c r="M1769" s="0" t="n">
        <f aca="false">ABS(L1769-L1768)</f>
        <v>2</v>
      </c>
      <c r="N1769" s="0" t="n">
        <f aca="false">COUNTIF(工作表2!$A$2:$A$248,A1769)</f>
        <v>0</v>
      </c>
      <c r="P1769" s="0" t="n">
        <f aca="false">D1769-IF(N1768=1,E1768,D1768)</f>
        <v>-26</v>
      </c>
      <c r="Q1769" s="0" t="n">
        <f aca="false">H1768*P1769</f>
        <v>26</v>
      </c>
      <c r="R1769" s="0" t="n">
        <f aca="false">R1768+P1769*S1768</f>
        <v>627</v>
      </c>
      <c r="S1769" s="0" t="n">
        <f aca="false">INT(R1769*$O$1/IF(N1769=1,E1769,D1769))*H1769</f>
        <v>-0</v>
      </c>
      <c r="T1769" s="0" t="n">
        <f aca="false">IF(N1769=1,ABS(S1769)+ABS(60),ABS(S1769-S1768))</f>
        <v>0</v>
      </c>
    </row>
    <row r="1770" customFormat="false" ht="15" hidden="false" customHeight="false" outlineLevel="0" collapsed="false">
      <c r="A1770" s="1" t="n">
        <v>38586</v>
      </c>
      <c r="B1770" s="2" t="n">
        <v>6206.65</v>
      </c>
      <c r="C1770" s="2" t="n">
        <v>50243</v>
      </c>
      <c r="D1770" s="2" t="n">
        <v>6215</v>
      </c>
      <c r="E1770" s="2" t="n">
        <v>6205</v>
      </c>
      <c r="F1770" s="2" t="n">
        <f aca="false">AVERAGE(B1711:B1770)</f>
        <v>6270.78633333334</v>
      </c>
      <c r="G1770" s="2" t="n">
        <f aca="false">AVERAGE(C1711:C1770)</f>
        <v>86303.1666666667</v>
      </c>
      <c r="H1770" s="2" t="n">
        <f aca="false">SIGN(C1770-G1770)</f>
        <v>-1</v>
      </c>
      <c r="I1770" s="0" t="n">
        <f aca="false">B1770-B1769</f>
        <v>47.71</v>
      </c>
      <c r="J1770" s="0" t="n">
        <f aca="false">H1769*I1770</f>
        <v>-47.71</v>
      </c>
      <c r="K1770" s="0" t="n">
        <f aca="false">K1769+I1770*L1769</f>
        <v>29389.2299999997</v>
      </c>
      <c r="L1770" s="0" t="n">
        <f aca="false">INT(K1770*$O$1/B1770)*H1770</f>
        <v>-28</v>
      </c>
      <c r="M1770" s="0" t="n">
        <f aca="false">ABS(L1770-L1769)</f>
        <v>2</v>
      </c>
      <c r="N1770" s="0" t="n">
        <f aca="false">COUNTIF(工作表2!$A$2:$A$248,A1770)</f>
        <v>0</v>
      </c>
      <c r="P1770" s="0" t="n">
        <f aca="false">D1770-IF(N1769=1,E1769,D1769)</f>
        <v>51</v>
      </c>
      <c r="Q1770" s="0" t="n">
        <f aca="false">H1769*P1770</f>
        <v>-51</v>
      </c>
      <c r="R1770" s="0" t="n">
        <f aca="false">R1769+P1770*S1769</f>
        <v>627</v>
      </c>
      <c r="S1770" s="0" t="n">
        <f aca="false">INT(R1770*$O$1/IF(N1770=1,E1770,D1770))*H1770</f>
        <v>-0</v>
      </c>
      <c r="T1770" s="0" t="n">
        <f aca="false">IF(N1770=1,ABS(S1770)+ABS(60),ABS(S1770-S1769))</f>
        <v>0</v>
      </c>
    </row>
    <row r="1771" customFormat="false" ht="15" hidden="false" customHeight="false" outlineLevel="0" collapsed="false">
      <c r="A1771" s="1" t="n">
        <v>38587</v>
      </c>
      <c r="B1771" s="2" t="n">
        <v>6195.18</v>
      </c>
      <c r="C1771" s="2" t="n">
        <v>66853</v>
      </c>
      <c r="D1771" s="2" t="n">
        <v>6185</v>
      </c>
      <c r="E1771" s="2" t="n">
        <v>6188</v>
      </c>
      <c r="F1771" s="2" t="n">
        <f aca="false">AVERAGE(B1712:B1771)</f>
        <v>6274.18016666667</v>
      </c>
      <c r="G1771" s="2" t="n">
        <f aca="false">AVERAGE(C1712:C1771)</f>
        <v>86217.9333333333</v>
      </c>
      <c r="H1771" s="2" t="n">
        <f aca="false">SIGN(C1771-G1771)</f>
        <v>-1</v>
      </c>
      <c r="I1771" s="0" t="n">
        <f aca="false">B1771-B1770</f>
        <v>-11.4699999999993</v>
      </c>
      <c r="J1771" s="0" t="n">
        <f aca="false">H1770*I1771</f>
        <v>11.4699999999993</v>
      </c>
      <c r="K1771" s="0" t="n">
        <f aca="false">K1770+I1771*L1770</f>
        <v>29710.3899999997</v>
      </c>
      <c r="L1771" s="0" t="n">
        <f aca="false">INT(K1771*$O$1/B1771)*H1771</f>
        <v>-28</v>
      </c>
      <c r="M1771" s="0" t="n">
        <f aca="false">ABS(L1771-L1770)</f>
        <v>0</v>
      </c>
      <c r="N1771" s="0" t="n">
        <f aca="false">COUNTIF(工作表2!$A$2:$A$248,A1771)</f>
        <v>0</v>
      </c>
      <c r="P1771" s="0" t="n">
        <f aca="false">D1771-IF(N1770=1,E1770,D1770)</f>
        <v>-30</v>
      </c>
      <c r="Q1771" s="0" t="n">
        <f aca="false">H1770*P1771</f>
        <v>30</v>
      </c>
      <c r="R1771" s="0" t="n">
        <f aca="false">R1770+P1771*S1770</f>
        <v>627</v>
      </c>
      <c r="S1771" s="0" t="n">
        <f aca="false">INT(R1771*$O$1/IF(N1771=1,E1771,D1771))*H1771</f>
        <v>-0</v>
      </c>
      <c r="T1771" s="0" t="n">
        <f aca="false">IF(N1771=1,ABS(S1771)+ABS(60),ABS(S1771-S1770))</f>
        <v>0</v>
      </c>
    </row>
    <row r="1772" customFormat="false" ht="15" hidden="false" customHeight="false" outlineLevel="0" collapsed="false">
      <c r="A1772" s="1" t="n">
        <v>38588</v>
      </c>
      <c r="B1772" s="2" t="n">
        <v>6127.24</v>
      </c>
      <c r="C1772" s="2" t="n">
        <v>67892</v>
      </c>
      <c r="D1772" s="2" t="n">
        <v>6147</v>
      </c>
      <c r="E1772" s="2" t="n">
        <v>6145</v>
      </c>
      <c r="F1772" s="2" t="n">
        <f aca="false">AVERAGE(B1713:B1772)</f>
        <v>6276.14216666667</v>
      </c>
      <c r="G1772" s="2" t="n">
        <f aca="false">AVERAGE(C1713:C1772)</f>
        <v>86390.7333333333</v>
      </c>
      <c r="H1772" s="2" t="n">
        <f aca="false">SIGN(C1772-G1772)</f>
        <v>-1</v>
      </c>
      <c r="I1772" s="0" t="n">
        <f aca="false">B1772-B1771</f>
        <v>-67.9400000000005</v>
      </c>
      <c r="J1772" s="0" t="n">
        <f aca="false">H1771*I1772</f>
        <v>67.9400000000005</v>
      </c>
      <c r="K1772" s="0" t="n">
        <f aca="false">K1771+I1772*L1771</f>
        <v>31612.7099999997</v>
      </c>
      <c r="L1772" s="0" t="n">
        <f aca="false">INT(K1772*$O$1/B1772)*H1772</f>
        <v>-30</v>
      </c>
      <c r="M1772" s="0" t="n">
        <f aca="false">ABS(L1772-L1771)</f>
        <v>2</v>
      </c>
      <c r="N1772" s="0" t="n">
        <f aca="false">COUNTIF(工作表2!$A$2:$A$248,A1772)</f>
        <v>0</v>
      </c>
      <c r="P1772" s="0" t="n">
        <f aca="false">D1772-IF(N1771=1,E1771,D1771)</f>
        <v>-38</v>
      </c>
      <c r="Q1772" s="0" t="n">
        <f aca="false">H1771*P1772</f>
        <v>38</v>
      </c>
      <c r="R1772" s="0" t="n">
        <f aca="false">R1771+P1772*S1771</f>
        <v>627</v>
      </c>
      <c r="S1772" s="0" t="n">
        <f aca="false">INT(R1772*$O$1/IF(N1772=1,E1772,D1772))*H1772</f>
        <v>-0</v>
      </c>
      <c r="T1772" s="0" t="n">
        <f aca="false">IF(N1772=1,ABS(S1772)+ABS(60),ABS(S1772-S1771))</f>
        <v>0</v>
      </c>
    </row>
    <row r="1773" customFormat="false" ht="15" hidden="false" customHeight="false" outlineLevel="0" collapsed="false">
      <c r="A1773" s="1" t="n">
        <v>38589</v>
      </c>
      <c r="B1773" s="2" t="n">
        <v>6109.66</v>
      </c>
      <c r="C1773" s="2" t="n">
        <v>74790</v>
      </c>
      <c r="D1773" s="2" t="n">
        <v>6126</v>
      </c>
      <c r="E1773" s="2" t="n">
        <v>6134</v>
      </c>
      <c r="F1773" s="2" t="n">
        <f aca="false">AVERAGE(B1714:B1773)</f>
        <v>6277.77716666667</v>
      </c>
      <c r="G1773" s="2" t="n">
        <f aca="false">AVERAGE(C1714:C1773)</f>
        <v>86407.95</v>
      </c>
      <c r="H1773" s="2" t="n">
        <f aca="false">SIGN(C1773-G1773)</f>
        <v>-1</v>
      </c>
      <c r="I1773" s="0" t="n">
        <f aca="false">B1773-B1772</f>
        <v>-17.5799999999999</v>
      </c>
      <c r="J1773" s="0" t="n">
        <f aca="false">H1772*I1773</f>
        <v>17.5799999999999</v>
      </c>
      <c r="K1773" s="0" t="n">
        <f aca="false">K1772+I1773*L1772</f>
        <v>32140.1099999997</v>
      </c>
      <c r="L1773" s="0" t="n">
        <f aca="false">INT(K1773*$O$1/B1773)*H1773</f>
        <v>-31</v>
      </c>
      <c r="M1773" s="0" t="n">
        <f aca="false">ABS(L1773-L1772)</f>
        <v>1</v>
      </c>
      <c r="N1773" s="0" t="n">
        <f aca="false">COUNTIF(工作表2!$A$2:$A$248,A1773)</f>
        <v>0</v>
      </c>
      <c r="P1773" s="0" t="n">
        <f aca="false">D1773-IF(N1772=1,E1772,D1772)</f>
        <v>-21</v>
      </c>
      <c r="Q1773" s="0" t="n">
        <f aca="false">H1772*P1773</f>
        <v>21</v>
      </c>
      <c r="R1773" s="0" t="n">
        <f aca="false">R1772+P1773*S1772</f>
        <v>627</v>
      </c>
      <c r="S1773" s="0" t="n">
        <f aca="false">INT(R1773*$O$1/IF(N1773=1,E1773,D1773))*H1773</f>
        <v>-0</v>
      </c>
      <c r="T1773" s="0" t="n">
        <f aca="false">IF(N1773=1,ABS(S1773)+ABS(60),ABS(S1773-S1772))</f>
        <v>0</v>
      </c>
    </row>
    <row r="1774" customFormat="false" ht="15" hidden="false" customHeight="false" outlineLevel="0" collapsed="false">
      <c r="A1774" s="1" t="n">
        <v>38590</v>
      </c>
      <c r="B1774" s="2" t="n">
        <v>6136.55</v>
      </c>
      <c r="C1774" s="2" t="n">
        <v>62955</v>
      </c>
      <c r="D1774" s="2" t="n">
        <v>6150</v>
      </c>
      <c r="E1774" s="2" t="n">
        <v>6152</v>
      </c>
      <c r="F1774" s="2" t="n">
        <f aca="false">AVERAGE(B1715:B1774)</f>
        <v>6280.526</v>
      </c>
      <c r="G1774" s="2" t="n">
        <f aca="false">AVERAGE(C1715:C1774)</f>
        <v>86136.35</v>
      </c>
      <c r="H1774" s="2" t="n">
        <f aca="false">SIGN(C1774-G1774)</f>
        <v>-1</v>
      </c>
      <c r="I1774" s="0" t="n">
        <f aca="false">B1774-B1773</f>
        <v>26.8900000000003</v>
      </c>
      <c r="J1774" s="0" t="n">
        <f aca="false">H1773*I1774</f>
        <v>-26.8900000000003</v>
      </c>
      <c r="K1774" s="0" t="n">
        <f aca="false">K1773+I1774*L1773</f>
        <v>31306.5199999997</v>
      </c>
      <c r="L1774" s="0" t="n">
        <f aca="false">INT(K1774*$O$1/B1774)*H1774</f>
        <v>-30</v>
      </c>
      <c r="M1774" s="0" t="n">
        <f aca="false">ABS(L1774-L1773)</f>
        <v>1</v>
      </c>
      <c r="N1774" s="0" t="n">
        <f aca="false">COUNTIF(工作表2!$A$2:$A$248,A1774)</f>
        <v>0</v>
      </c>
      <c r="P1774" s="0" t="n">
        <f aca="false">D1774-IF(N1773=1,E1773,D1773)</f>
        <v>24</v>
      </c>
      <c r="Q1774" s="0" t="n">
        <f aca="false">H1773*P1774</f>
        <v>-24</v>
      </c>
      <c r="R1774" s="0" t="n">
        <f aca="false">R1773+P1774*S1773</f>
        <v>627</v>
      </c>
      <c r="S1774" s="0" t="n">
        <f aca="false">INT(R1774*$O$1/IF(N1774=1,E1774,D1774))*H1774</f>
        <v>-0</v>
      </c>
      <c r="T1774" s="0" t="n">
        <f aca="false">IF(N1774=1,ABS(S1774)+ABS(60),ABS(S1774-S1773))</f>
        <v>0</v>
      </c>
    </row>
    <row r="1775" customFormat="false" ht="15" hidden="false" customHeight="false" outlineLevel="0" collapsed="false">
      <c r="A1775" s="1" t="n">
        <v>38593</v>
      </c>
      <c r="B1775" s="2" t="n">
        <v>6049.44</v>
      </c>
      <c r="C1775" s="2" t="n">
        <v>60063</v>
      </c>
      <c r="D1775" s="2" t="n">
        <v>6046</v>
      </c>
      <c r="E1775" s="2" t="n">
        <v>6035</v>
      </c>
      <c r="F1775" s="2" t="n">
        <f aca="false">AVERAGE(B1716:B1775)</f>
        <v>6280.692</v>
      </c>
      <c r="G1775" s="2" t="n">
        <f aca="false">AVERAGE(C1716:C1775)</f>
        <v>85598.2833333333</v>
      </c>
      <c r="H1775" s="2" t="n">
        <f aca="false">SIGN(C1775-G1775)</f>
        <v>-1</v>
      </c>
      <c r="I1775" s="0" t="n">
        <f aca="false">B1775-B1774</f>
        <v>-87.1100000000006</v>
      </c>
      <c r="J1775" s="0" t="n">
        <f aca="false">H1774*I1775</f>
        <v>87.1100000000006</v>
      </c>
      <c r="K1775" s="0" t="n">
        <f aca="false">K1774+I1775*L1774</f>
        <v>33919.8199999997</v>
      </c>
      <c r="L1775" s="0" t="n">
        <f aca="false">INT(K1775*$O$1/B1775)*H1775</f>
        <v>-33</v>
      </c>
      <c r="M1775" s="0" t="n">
        <f aca="false">ABS(L1775-L1774)</f>
        <v>3</v>
      </c>
      <c r="N1775" s="0" t="n">
        <f aca="false">COUNTIF(工作表2!$A$2:$A$248,A1775)</f>
        <v>0</v>
      </c>
      <c r="P1775" s="0" t="n">
        <f aca="false">D1775-IF(N1774=1,E1774,D1774)</f>
        <v>-104</v>
      </c>
      <c r="Q1775" s="0" t="n">
        <f aca="false">H1774*P1775</f>
        <v>104</v>
      </c>
      <c r="R1775" s="0" t="n">
        <f aca="false">R1774+P1775*S1774</f>
        <v>627</v>
      </c>
      <c r="S1775" s="0" t="n">
        <f aca="false">INT(R1775*$O$1/IF(N1775=1,E1775,D1775))*H1775</f>
        <v>-0</v>
      </c>
      <c r="T1775" s="0" t="n">
        <f aca="false">IF(N1775=1,ABS(S1775)+ABS(60),ABS(S1775-S1774))</f>
        <v>0</v>
      </c>
    </row>
    <row r="1776" customFormat="false" ht="15" hidden="false" customHeight="false" outlineLevel="0" collapsed="false">
      <c r="A1776" s="1" t="n">
        <v>38594</v>
      </c>
      <c r="B1776" s="2" t="n">
        <v>6032.12</v>
      </c>
      <c r="C1776" s="2" t="n">
        <v>65889</v>
      </c>
      <c r="D1776" s="2" t="n">
        <v>6055</v>
      </c>
      <c r="E1776" s="2" t="n">
        <v>6058</v>
      </c>
      <c r="F1776" s="2" t="n">
        <f aca="false">AVERAGE(B1717:B1776)</f>
        <v>6279.42816666667</v>
      </c>
      <c r="G1776" s="2" t="n">
        <f aca="false">AVERAGE(C1717:C1776)</f>
        <v>84987.6</v>
      </c>
      <c r="H1776" s="2" t="n">
        <f aca="false">SIGN(C1776-G1776)</f>
        <v>-1</v>
      </c>
      <c r="I1776" s="0" t="n">
        <f aca="false">B1776-B1775</f>
        <v>-17.3199999999997</v>
      </c>
      <c r="J1776" s="0" t="n">
        <f aca="false">H1775*I1776</f>
        <v>17.3199999999997</v>
      </c>
      <c r="K1776" s="0" t="n">
        <f aca="false">K1775+I1776*L1775</f>
        <v>34491.3799999997</v>
      </c>
      <c r="L1776" s="0" t="n">
        <f aca="false">INT(K1776*$O$1/B1776)*H1776</f>
        <v>-34</v>
      </c>
      <c r="M1776" s="0" t="n">
        <f aca="false">ABS(L1776-L1775)</f>
        <v>1</v>
      </c>
      <c r="N1776" s="0" t="n">
        <f aca="false">COUNTIF(工作表2!$A$2:$A$248,A1776)</f>
        <v>0</v>
      </c>
      <c r="P1776" s="0" t="n">
        <f aca="false">D1776-IF(N1775=1,E1775,D1775)</f>
        <v>9</v>
      </c>
      <c r="Q1776" s="0" t="n">
        <f aca="false">H1775*P1776</f>
        <v>-9</v>
      </c>
      <c r="R1776" s="0" t="n">
        <f aca="false">R1775+P1776*S1775</f>
        <v>627</v>
      </c>
      <c r="S1776" s="0" t="n">
        <f aca="false">INT(R1776*$O$1/IF(N1776=1,E1776,D1776))*H1776</f>
        <v>-0</v>
      </c>
      <c r="T1776" s="0" t="n">
        <f aca="false">IF(N1776=1,ABS(S1776)+ABS(60),ABS(S1776-S1775))</f>
        <v>0</v>
      </c>
    </row>
    <row r="1777" customFormat="false" ht="15" hidden="false" customHeight="false" outlineLevel="0" collapsed="false">
      <c r="A1777" s="1" t="n">
        <v>38595</v>
      </c>
      <c r="B1777" s="2" t="n">
        <v>6033.47</v>
      </c>
      <c r="C1777" s="2" t="n">
        <v>73605</v>
      </c>
      <c r="D1777" s="2" t="n">
        <v>6050</v>
      </c>
      <c r="E1777" s="2" t="n">
        <v>6050</v>
      </c>
      <c r="F1777" s="2" t="n">
        <f aca="false">AVERAGE(B1718:B1777)</f>
        <v>6277.69316666667</v>
      </c>
      <c r="G1777" s="2" t="n">
        <f aca="false">AVERAGE(C1718:C1777)</f>
        <v>84873.9833333333</v>
      </c>
      <c r="H1777" s="2" t="n">
        <f aca="false">SIGN(C1777-G1777)</f>
        <v>-1</v>
      </c>
      <c r="I1777" s="0" t="n">
        <f aca="false">B1777-B1776</f>
        <v>1.35000000000036</v>
      </c>
      <c r="J1777" s="0" t="n">
        <f aca="false">H1776*I1777</f>
        <v>-1.35000000000036</v>
      </c>
      <c r="K1777" s="0" t="n">
        <f aca="false">K1776+I1777*L1776</f>
        <v>34445.4799999997</v>
      </c>
      <c r="L1777" s="0" t="n">
        <f aca="false">INT(K1777*$O$1/B1777)*H1777</f>
        <v>-34</v>
      </c>
      <c r="M1777" s="0" t="n">
        <f aca="false">ABS(L1777-L1776)</f>
        <v>0</v>
      </c>
      <c r="N1777" s="0" t="n">
        <f aca="false">COUNTIF(工作表2!$A$2:$A$248,A1777)</f>
        <v>0</v>
      </c>
      <c r="P1777" s="0" t="n">
        <f aca="false">D1777-IF(N1776=1,E1776,D1776)</f>
        <v>-5</v>
      </c>
      <c r="Q1777" s="0" t="n">
        <f aca="false">H1776*P1777</f>
        <v>5</v>
      </c>
      <c r="R1777" s="0" t="n">
        <f aca="false">R1776+P1777*S1776</f>
        <v>627</v>
      </c>
      <c r="S1777" s="0" t="n">
        <f aca="false">INT(R1777*$O$1/IF(N1777=1,E1777,D1777))*H1777</f>
        <v>-0</v>
      </c>
      <c r="T1777" s="0" t="n">
        <f aca="false">IF(N1777=1,ABS(S1777)+ABS(60),ABS(S1777-S1776))</f>
        <v>0</v>
      </c>
    </row>
    <row r="1778" customFormat="false" ht="15" hidden="false" customHeight="false" outlineLevel="0" collapsed="false">
      <c r="A1778" s="1" t="n">
        <v>38597</v>
      </c>
      <c r="B1778" s="2" t="n">
        <v>6116.05</v>
      </c>
      <c r="C1778" s="2" t="n">
        <v>72337</v>
      </c>
      <c r="D1778" s="2" t="n">
        <v>6119</v>
      </c>
      <c r="E1778" s="2" t="n">
        <v>6111</v>
      </c>
      <c r="F1778" s="2" t="n">
        <f aca="false">AVERAGE(B1719:B1778)</f>
        <v>6277.86416666667</v>
      </c>
      <c r="G1778" s="2" t="n">
        <f aca="false">AVERAGE(C1719:C1778)</f>
        <v>84805.1333333333</v>
      </c>
      <c r="H1778" s="2" t="n">
        <f aca="false">SIGN(C1778-G1778)</f>
        <v>-1</v>
      </c>
      <c r="I1778" s="0" t="n">
        <f aca="false">B1778-B1777</f>
        <v>82.5799999999999</v>
      </c>
      <c r="J1778" s="0" t="n">
        <f aca="false">H1777*I1778</f>
        <v>-82.5799999999999</v>
      </c>
      <c r="K1778" s="0" t="n">
        <f aca="false">K1777+I1778*L1777</f>
        <v>31637.7599999997</v>
      </c>
      <c r="L1778" s="0" t="n">
        <f aca="false">INT(K1778*$O$1/B1778)*H1778</f>
        <v>-31</v>
      </c>
      <c r="M1778" s="0" t="n">
        <f aca="false">ABS(L1778-L1777)</f>
        <v>3</v>
      </c>
      <c r="N1778" s="0" t="n">
        <f aca="false">COUNTIF(工作表2!$A$2:$A$248,A1778)</f>
        <v>0</v>
      </c>
      <c r="P1778" s="0" t="n">
        <f aca="false">D1778-IF(N1777=1,E1777,D1777)</f>
        <v>69</v>
      </c>
      <c r="Q1778" s="0" t="n">
        <f aca="false">H1777*P1778</f>
        <v>-69</v>
      </c>
      <c r="R1778" s="0" t="n">
        <f aca="false">R1777+P1778*S1777</f>
        <v>627</v>
      </c>
      <c r="S1778" s="0" t="n">
        <f aca="false">INT(R1778*$O$1/IF(N1778=1,E1778,D1778))*H1778</f>
        <v>-0</v>
      </c>
      <c r="T1778" s="0" t="n">
        <f aca="false">IF(N1778=1,ABS(S1778)+ABS(60),ABS(S1778-S1777))</f>
        <v>0</v>
      </c>
    </row>
    <row r="1779" customFormat="false" ht="15" hidden="false" customHeight="false" outlineLevel="0" collapsed="false">
      <c r="A1779" s="1" t="n">
        <v>38600</v>
      </c>
      <c r="B1779" s="2" t="n">
        <v>6098.78</v>
      </c>
      <c r="C1779" s="2" t="n">
        <v>58139</v>
      </c>
      <c r="D1779" s="2" t="n">
        <v>6108</v>
      </c>
      <c r="E1779" s="2" t="n">
        <v>6110</v>
      </c>
      <c r="F1779" s="2" t="n">
        <f aca="false">AVERAGE(B1720:B1779)</f>
        <v>6276.81616666667</v>
      </c>
      <c r="G1779" s="2" t="n">
        <f aca="false">AVERAGE(C1720:C1779)</f>
        <v>84399.8333333333</v>
      </c>
      <c r="H1779" s="2" t="n">
        <f aca="false">SIGN(C1779-G1779)</f>
        <v>-1</v>
      </c>
      <c r="I1779" s="0" t="n">
        <f aca="false">B1779-B1778</f>
        <v>-17.2700000000004</v>
      </c>
      <c r="J1779" s="0" t="n">
        <f aca="false">H1778*I1779</f>
        <v>17.2700000000004</v>
      </c>
      <c r="K1779" s="0" t="n">
        <f aca="false">K1778+I1779*L1778</f>
        <v>32173.1299999997</v>
      </c>
      <c r="L1779" s="0" t="n">
        <f aca="false">INT(K1779*$O$1/B1779)*H1779</f>
        <v>-31</v>
      </c>
      <c r="M1779" s="0" t="n">
        <f aca="false">ABS(L1779-L1778)</f>
        <v>0</v>
      </c>
      <c r="N1779" s="0" t="n">
        <f aca="false">COUNTIF(工作表2!$A$2:$A$248,A1779)</f>
        <v>0</v>
      </c>
      <c r="P1779" s="0" t="n">
        <f aca="false">D1779-IF(N1778=1,E1778,D1778)</f>
        <v>-11</v>
      </c>
      <c r="Q1779" s="0" t="n">
        <f aca="false">H1778*P1779</f>
        <v>11</v>
      </c>
      <c r="R1779" s="0" t="n">
        <f aca="false">R1778+P1779*S1778</f>
        <v>627</v>
      </c>
      <c r="S1779" s="0" t="n">
        <f aca="false">INT(R1779*$O$1/IF(N1779=1,E1779,D1779))*H1779</f>
        <v>-0</v>
      </c>
      <c r="T1779" s="0" t="n">
        <f aca="false">IF(N1779=1,ABS(S1779)+ABS(60),ABS(S1779-S1778))</f>
        <v>0</v>
      </c>
    </row>
    <row r="1780" customFormat="false" ht="15" hidden="false" customHeight="false" outlineLevel="0" collapsed="false">
      <c r="A1780" s="1" t="n">
        <v>38601</v>
      </c>
      <c r="B1780" s="2" t="n">
        <v>6140.14</v>
      </c>
      <c r="C1780" s="2" t="n">
        <v>60370</v>
      </c>
      <c r="D1780" s="2" t="n">
        <v>6150</v>
      </c>
      <c r="E1780" s="2" t="n">
        <v>6148</v>
      </c>
      <c r="F1780" s="2" t="n">
        <f aca="false">AVERAGE(B1721:B1780)</f>
        <v>6276.71983333334</v>
      </c>
      <c r="G1780" s="2" t="n">
        <f aca="false">AVERAGE(C1721:C1780)</f>
        <v>83707.5666666667</v>
      </c>
      <c r="H1780" s="2" t="n">
        <f aca="false">SIGN(C1780-G1780)</f>
        <v>-1</v>
      </c>
      <c r="I1780" s="0" t="n">
        <f aca="false">B1780-B1779</f>
        <v>41.3600000000006</v>
      </c>
      <c r="J1780" s="0" t="n">
        <f aca="false">H1779*I1780</f>
        <v>-41.3600000000006</v>
      </c>
      <c r="K1780" s="0" t="n">
        <f aca="false">K1779+I1780*L1779</f>
        <v>30890.9699999997</v>
      </c>
      <c r="L1780" s="0" t="n">
        <f aca="false">INT(K1780*$O$1/B1780)*H1780</f>
        <v>-30</v>
      </c>
      <c r="M1780" s="0" t="n">
        <f aca="false">ABS(L1780-L1779)</f>
        <v>1</v>
      </c>
      <c r="N1780" s="0" t="n">
        <f aca="false">COUNTIF(工作表2!$A$2:$A$248,A1780)</f>
        <v>0</v>
      </c>
      <c r="P1780" s="0" t="n">
        <f aca="false">D1780-IF(N1779=1,E1779,D1779)</f>
        <v>42</v>
      </c>
      <c r="Q1780" s="0" t="n">
        <f aca="false">H1779*P1780</f>
        <v>-42</v>
      </c>
      <c r="R1780" s="0" t="n">
        <f aca="false">R1779+P1780*S1779</f>
        <v>627</v>
      </c>
      <c r="S1780" s="0" t="n">
        <f aca="false">INT(R1780*$O$1/IF(N1780=1,E1780,D1780))*H1780</f>
        <v>-0</v>
      </c>
      <c r="T1780" s="0" t="n">
        <f aca="false">IF(N1780=1,ABS(S1780)+ABS(60),ABS(S1780-S1779))</f>
        <v>0</v>
      </c>
    </row>
    <row r="1781" customFormat="false" ht="15" hidden="false" customHeight="false" outlineLevel="0" collapsed="false">
      <c r="A1781" s="1" t="n">
        <v>38602</v>
      </c>
      <c r="B1781" s="2" t="n">
        <v>6141.14</v>
      </c>
      <c r="C1781" s="2" t="n">
        <v>66101</v>
      </c>
      <c r="D1781" s="2" t="n">
        <v>6164</v>
      </c>
      <c r="E1781" s="2" t="n">
        <v>6160</v>
      </c>
      <c r="F1781" s="2" t="n">
        <f aca="false">AVERAGE(B1722:B1781)</f>
        <v>6275.86633333333</v>
      </c>
      <c r="G1781" s="2" t="n">
        <f aca="false">AVERAGE(C1722:C1781)</f>
        <v>83332.3</v>
      </c>
      <c r="H1781" s="2" t="n">
        <f aca="false">SIGN(C1781-G1781)</f>
        <v>-1</v>
      </c>
      <c r="I1781" s="0" t="n">
        <f aca="false">B1781-B1780</f>
        <v>1</v>
      </c>
      <c r="J1781" s="0" t="n">
        <f aca="false">H1780*I1781</f>
        <v>-1</v>
      </c>
      <c r="K1781" s="0" t="n">
        <f aca="false">K1780+I1781*L1780</f>
        <v>30860.9699999997</v>
      </c>
      <c r="L1781" s="0" t="n">
        <f aca="false">INT(K1781*$O$1/B1781)*H1781</f>
        <v>-30</v>
      </c>
      <c r="M1781" s="0" t="n">
        <f aca="false">ABS(L1781-L1780)</f>
        <v>0</v>
      </c>
      <c r="N1781" s="0" t="n">
        <f aca="false">COUNTIF(工作表2!$A$2:$A$248,A1781)</f>
        <v>0</v>
      </c>
      <c r="P1781" s="0" t="n">
        <f aca="false">D1781-IF(N1780=1,E1780,D1780)</f>
        <v>14</v>
      </c>
      <c r="Q1781" s="0" t="n">
        <f aca="false">H1780*P1781</f>
        <v>-14</v>
      </c>
      <c r="R1781" s="0" t="n">
        <f aca="false">R1780+P1781*S1780</f>
        <v>627</v>
      </c>
      <c r="S1781" s="0" t="n">
        <f aca="false">INT(R1781*$O$1/IF(N1781=1,E1781,D1781))*H1781</f>
        <v>-0</v>
      </c>
      <c r="T1781" s="0" t="n">
        <f aca="false">IF(N1781=1,ABS(S1781)+ABS(60),ABS(S1781-S1780))</f>
        <v>0</v>
      </c>
    </row>
    <row r="1782" customFormat="false" ht="15" hidden="false" customHeight="false" outlineLevel="0" collapsed="false">
      <c r="A1782" s="1" t="n">
        <v>38603</v>
      </c>
      <c r="B1782" s="2" t="n">
        <v>6149.88</v>
      </c>
      <c r="C1782" s="2" t="n">
        <v>64220</v>
      </c>
      <c r="D1782" s="2" t="n">
        <v>6154</v>
      </c>
      <c r="E1782" s="2" t="n">
        <v>6155</v>
      </c>
      <c r="F1782" s="2" t="n">
        <f aca="false">AVERAGE(B1723:B1782)</f>
        <v>6274.5135</v>
      </c>
      <c r="G1782" s="2" t="n">
        <f aca="false">AVERAGE(C1723:C1782)</f>
        <v>83130.7166666667</v>
      </c>
      <c r="H1782" s="2" t="n">
        <f aca="false">SIGN(C1782-G1782)</f>
        <v>-1</v>
      </c>
      <c r="I1782" s="0" t="n">
        <f aca="false">B1782-B1781</f>
        <v>8.73999999999978</v>
      </c>
      <c r="J1782" s="0" t="n">
        <f aca="false">H1781*I1782</f>
        <v>-8.73999999999978</v>
      </c>
      <c r="K1782" s="0" t="n">
        <f aca="false">K1781+I1782*L1781</f>
        <v>30598.7699999997</v>
      </c>
      <c r="L1782" s="0" t="n">
        <f aca="false">INT(K1782*$O$1/B1782)*H1782</f>
        <v>-29</v>
      </c>
      <c r="M1782" s="0" t="n">
        <f aca="false">ABS(L1782-L1781)</f>
        <v>1</v>
      </c>
      <c r="N1782" s="0" t="n">
        <f aca="false">COUNTIF(工作表2!$A$2:$A$248,A1782)</f>
        <v>0</v>
      </c>
      <c r="P1782" s="0" t="n">
        <f aca="false">D1782-IF(N1781=1,E1781,D1781)</f>
        <v>-10</v>
      </c>
      <c r="Q1782" s="0" t="n">
        <f aca="false">H1781*P1782</f>
        <v>10</v>
      </c>
      <c r="R1782" s="0" t="n">
        <f aca="false">R1781+P1782*S1781</f>
        <v>627</v>
      </c>
      <c r="S1782" s="0" t="n">
        <f aca="false">INT(R1782*$O$1/IF(N1782=1,E1782,D1782))*H1782</f>
        <v>-0</v>
      </c>
      <c r="T1782" s="0" t="n">
        <f aca="false">IF(N1782=1,ABS(S1782)+ABS(60),ABS(S1782-S1781))</f>
        <v>0</v>
      </c>
    </row>
    <row r="1783" customFormat="false" ht="15" hidden="false" customHeight="false" outlineLevel="0" collapsed="false">
      <c r="A1783" s="1" t="n">
        <v>38604</v>
      </c>
      <c r="B1783" s="2" t="n">
        <v>6119.06</v>
      </c>
      <c r="C1783" s="2" t="n">
        <v>57239</v>
      </c>
      <c r="D1783" s="2" t="n">
        <v>6114</v>
      </c>
      <c r="E1783" s="2" t="n">
        <v>6111</v>
      </c>
      <c r="F1783" s="2" t="n">
        <f aca="false">AVERAGE(B1724:B1783)</f>
        <v>6273.0685</v>
      </c>
      <c r="G1783" s="2" t="n">
        <f aca="false">AVERAGE(C1724:C1783)</f>
        <v>82567.3833333333</v>
      </c>
      <c r="H1783" s="2" t="n">
        <f aca="false">SIGN(C1783-G1783)</f>
        <v>-1</v>
      </c>
      <c r="I1783" s="0" t="n">
        <f aca="false">B1783-B1782</f>
        <v>-30.8199999999997</v>
      </c>
      <c r="J1783" s="0" t="n">
        <f aca="false">H1782*I1783</f>
        <v>30.8199999999997</v>
      </c>
      <c r="K1783" s="0" t="n">
        <f aca="false">K1782+I1783*L1782</f>
        <v>31492.5499999997</v>
      </c>
      <c r="L1783" s="0" t="n">
        <f aca="false">INT(K1783*$O$1/B1783)*H1783</f>
        <v>-30</v>
      </c>
      <c r="M1783" s="0" t="n">
        <f aca="false">ABS(L1783-L1782)</f>
        <v>1</v>
      </c>
      <c r="N1783" s="0" t="n">
        <f aca="false">COUNTIF(工作表2!$A$2:$A$248,A1783)</f>
        <v>0</v>
      </c>
      <c r="P1783" s="0" t="n">
        <f aca="false">D1783-IF(N1782=1,E1782,D1782)</f>
        <v>-40</v>
      </c>
      <c r="Q1783" s="0" t="n">
        <f aca="false">H1782*P1783</f>
        <v>40</v>
      </c>
      <c r="R1783" s="0" t="n">
        <f aca="false">R1782+P1783*S1782</f>
        <v>627</v>
      </c>
      <c r="S1783" s="0" t="n">
        <f aca="false">INT(R1783*$O$1/IF(N1783=1,E1783,D1783))*H1783</f>
        <v>-0</v>
      </c>
      <c r="T1783" s="0" t="n">
        <f aca="false">IF(N1783=1,ABS(S1783)+ABS(60),ABS(S1783-S1782))</f>
        <v>0</v>
      </c>
    </row>
    <row r="1784" customFormat="false" ht="15" hidden="false" customHeight="false" outlineLevel="0" collapsed="false">
      <c r="A1784" s="1" t="n">
        <v>38607</v>
      </c>
      <c r="B1784" s="2" t="n">
        <v>6164.98</v>
      </c>
      <c r="C1784" s="2" t="n">
        <v>66475</v>
      </c>
      <c r="D1784" s="2" t="n">
        <v>6165</v>
      </c>
      <c r="E1784" s="2" t="n">
        <v>6161</v>
      </c>
      <c r="F1784" s="2" t="n">
        <f aca="false">AVERAGE(B1725:B1784)</f>
        <v>6271.6165</v>
      </c>
      <c r="G1784" s="2" t="n">
        <f aca="false">AVERAGE(C1725:C1784)</f>
        <v>82403.55</v>
      </c>
      <c r="H1784" s="2" t="n">
        <f aca="false">SIGN(C1784-G1784)</f>
        <v>-1</v>
      </c>
      <c r="I1784" s="0" t="n">
        <f aca="false">B1784-B1783</f>
        <v>45.9199999999992</v>
      </c>
      <c r="J1784" s="0" t="n">
        <f aca="false">H1783*I1784</f>
        <v>-45.9199999999992</v>
      </c>
      <c r="K1784" s="0" t="n">
        <f aca="false">K1783+I1784*L1783</f>
        <v>30114.9499999997</v>
      </c>
      <c r="L1784" s="0" t="n">
        <f aca="false">INT(K1784*$O$1/B1784)*H1784</f>
        <v>-29</v>
      </c>
      <c r="M1784" s="0" t="n">
        <f aca="false">ABS(L1784-L1783)</f>
        <v>1</v>
      </c>
      <c r="N1784" s="0" t="n">
        <f aca="false">COUNTIF(工作表2!$A$2:$A$248,A1784)</f>
        <v>0</v>
      </c>
      <c r="P1784" s="0" t="n">
        <f aca="false">D1784-IF(N1783=1,E1783,D1783)</f>
        <v>51</v>
      </c>
      <c r="Q1784" s="0" t="n">
        <f aca="false">H1783*P1784</f>
        <v>-51</v>
      </c>
      <c r="R1784" s="0" t="n">
        <f aca="false">R1783+P1784*S1783</f>
        <v>627</v>
      </c>
      <c r="S1784" s="0" t="n">
        <f aca="false">INT(R1784*$O$1/IF(N1784=1,E1784,D1784))*H1784</f>
        <v>-0</v>
      </c>
      <c r="T1784" s="0" t="n">
        <f aca="false">IF(N1784=1,ABS(S1784)+ABS(60),ABS(S1784-S1783))</f>
        <v>0</v>
      </c>
    </row>
    <row r="1785" customFormat="false" ht="15" hidden="false" customHeight="false" outlineLevel="0" collapsed="false">
      <c r="A1785" s="1" t="n">
        <v>38608</v>
      </c>
      <c r="B1785" s="2" t="n">
        <v>6169.08</v>
      </c>
      <c r="C1785" s="2" t="n">
        <v>65612</v>
      </c>
      <c r="D1785" s="2" t="n">
        <v>6164</v>
      </c>
      <c r="E1785" s="2" t="n">
        <v>6163</v>
      </c>
      <c r="F1785" s="2" t="n">
        <f aca="false">AVERAGE(B1726:B1785)</f>
        <v>6269.72766666667</v>
      </c>
      <c r="G1785" s="2" t="n">
        <f aca="false">AVERAGE(C1726:C1785)</f>
        <v>82127.7333333333</v>
      </c>
      <c r="H1785" s="2" t="n">
        <f aca="false">SIGN(C1785-G1785)</f>
        <v>-1</v>
      </c>
      <c r="I1785" s="0" t="n">
        <f aca="false">B1785-B1784</f>
        <v>4.10000000000036</v>
      </c>
      <c r="J1785" s="0" t="n">
        <f aca="false">H1784*I1785</f>
        <v>-4.10000000000036</v>
      </c>
      <c r="K1785" s="0" t="n">
        <f aca="false">K1784+I1785*L1784</f>
        <v>29996.0499999997</v>
      </c>
      <c r="L1785" s="0" t="n">
        <f aca="false">INT(K1785*$O$1/B1785)*H1785</f>
        <v>-29</v>
      </c>
      <c r="M1785" s="0" t="n">
        <f aca="false">ABS(L1785-L1784)</f>
        <v>0</v>
      </c>
      <c r="N1785" s="0" t="n">
        <f aca="false">COUNTIF(工作表2!$A$2:$A$248,A1785)</f>
        <v>0</v>
      </c>
      <c r="P1785" s="0" t="n">
        <f aca="false">D1785-IF(N1784=1,E1784,D1784)</f>
        <v>-1</v>
      </c>
      <c r="Q1785" s="0" t="n">
        <f aca="false">H1784*P1785</f>
        <v>1</v>
      </c>
      <c r="R1785" s="0" t="n">
        <f aca="false">R1784+P1785*S1784</f>
        <v>627</v>
      </c>
      <c r="S1785" s="0" t="n">
        <f aca="false">INT(R1785*$O$1/IF(N1785=1,E1785,D1785))*H1785</f>
        <v>-0</v>
      </c>
      <c r="T1785" s="0" t="n">
        <f aca="false">IF(N1785=1,ABS(S1785)+ABS(60),ABS(S1785-S1784))</f>
        <v>0</v>
      </c>
    </row>
    <row r="1786" customFormat="false" ht="15" hidden="false" customHeight="false" outlineLevel="0" collapsed="false">
      <c r="A1786" s="1" t="n">
        <v>38609</v>
      </c>
      <c r="B1786" s="2" t="n">
        <v>6148.7</v>
      </c>
      <c r="C1786" s="2" t="n">
        <v>53452</v>
      </c>
      <c r="D1786" s="2" t="n">
        <v>6155</v>
      </c>
      <c r="E1786" s="2" t="n">
        <v>6156</v>
      </c>
      <c r="F1786" s="2" t="n">
        <f aca="false">AVERAGE(B1727:B1786)</f>
        <v>6267.31333333334</v>
      </c>
      <c r="G1786" s="2" t="n">
        <f aca="false">AVERAGE(C1727:C1786)</f>
        <v>81167.6666666667</v>
      </c>
      <c r="H1786" s="2" t="n">
        <f aca="false">SIGN(C1786-G1786)</f>
        <v>-1</v>
      </c>
      <c r="I1786" s="0" t="n">
        <f aca="false">B1786-B1785</f>
        <v>-20.3800000000001</v>
      </c>
      <c r="J1786" s="0" t="n">
        <f aca="false">H1785*I1786</f>
        <v>20.3800000000001</v>
      </c>
      <c r="K1786" s="0" t="n">
        <f aca="false">K1785+I1786*L1785</f>
        <v>30587.0699999997</v>
      </c>
      <c r="L1786" s="0" t="n">
        <f aca="false">INT(K1786*$O$1/B1786)*H1786</f>
        <v>-29</v>
      </c>
      <c r="M1786" s="0" t="n">
        <f aca="false">ABS(L1786-L1785)</f>
        <v>0</v>
      </c>
      <c r="N1786" s="0" t="n">
        <f aca="false">COUNTIF(工作表2!$A$2:$A$248,A1786)</f>
        <v>0</v>
      </c>
      <c r="P1786" s="0" t="n">
        <f aca="false">D1786-IF(N1785=1,E1785,D1785)</f>
        <v>-9</v>
      </c>
      <c r="Q1786" s="0" t="n">
        <f aca="false">H1785*P1786</f>
        <v>9</v>
      </c>
      <c r="R1786" s="0" t="n">
        <f aca="false">R1785+P1786*S1785</f>
        <v>627</v>
      </c>
      <c r="S1786" s="0" t="n">
        <f aca="false">INT(R1786*$O$1/IF(N1786=1,E1786,D1786))*H1786</f>
        <v>-0</v>
      </c>
      <c r="T1786" s="0" t="n">
        <f aca="false">IF(N1786=1,ABS(S1786)+ABS(60),ABS(S1786-S1785))</f>
        <v>0</v>
      </c>
    </row>
    <row r="1787" customFormat="false" ht="15" hidden="false" customHeight="false" outlineLevel="0" collapsed="false">
      <c r="A1787" s="1" t="n">
        <v>38610</v>
      </c>
      <c r="B1787" s="2" t="n">
        <v>6082.56</v>
      </c>
      <c r="C1787" s="2" t="n">
        <v>58697</v>
      </c>
      <c r="D1787" s="2" t="n">
        <v>6080</v>
      </c>
      <c r="E1787" s="2" t="n">
        <v>6087</v>
      </c>
      <c r="F1787" s="2" t="n">
        <f aca="false">AVERAGE(B1728:B1787)</f>
        <v>6263.74116666667</v>
      </c>
      <c r="G1787" s="2" t="n">
        <f aca="false">AVERAGE(C1728:C1787)</f>
        <v>81058.6</v>
      </c>
      <c r="H1787" s="2" t="n">
        <f aca="false">SIGN(C1787-G1787)</f>
        <v>-1</v>
      </c>
      <c r="I1787" s="0" t="n">
        <f aca="false">B1787-B1786</f>
        <v>-66.1399999999994</v>
      </c>
      <c r="J1787" s="0" t="n">
        <f aca="false">H1786*I1787</f>
        <v>66.1399999999994</v>
      </c>
      <c r="K1787" s="0" t="n">
        <f aca="false">K1786+I1787*L1786</f>
        <v>32505.1299999997</v>
      </c>
      <c r="L1787" s="0" t="n">
        <f aca="false">INT(K1787*$O$1/B1787)*H1787</f>
        <v>-32</v>
      </c>
      <c r="M1787" s="0" t="n">
        <f aca="false">ABS(L1787-L1786)</f>
        <v>3</v>
      </c>
      <c r="N1787" s="0" t="n">
        <f aca="false">COUNTIF(工作表2!$A$2:$A$248,A1787)</f>
        <v>0</v>
      </c>
      <c r="P1787" s="0" t="n">
        <f aca="false">D1787-IF(N1786=1,E1786,D1786)</f>
        <v>-75</v>
      </c>
      <c r="Q1787" s="0" t="n">
        <f aca="false">H1786*P1787</f>
        <v>75</v>
      </c>
      <c r="R1787" s="0" t="n">
        <f aca="false">R1786+P1787*S1786</f>
        <v>627</v>
      </c>
      <c r="S1787" s="0" t="n">
        <f aca="false">INT(R1787*$O$1/IF(N1787=1,E1787,D1787))*H1787</f>
        <v>-0</v>
      </c>
      <c r="T1787" s="0" t="n">
        <f aca="false">IF(N1787=1,ABS(S1787)+ABS(60),ABS(S1787-S1786))</f>
        <v>0</v>
      </c>
    </row>
    <row r="1788" customFormat="false" ht="15" hidden="false" customHeight="false" outlineLevel="0" collapsed="false">
      <c r="A1788" s="1" t="n">
        <v>38611</v>
      </c>
      <c r="B1788" s="2" t="n">
        <v>6031.24</v>
      </c>
      <c r="C1788" s="2" t="n">
        <v>60609</v>
      </c>
      <c r="D1788" s="2" t="n">
        <v>6045</v>
      </c>
      <c r="E1788" s="2" t="n">
        <v>6040</v>
      </c>
      <c r="F1788" s="2" t="n">
        <f aca="false">AVERAGE(B1729:B1788)</f>
        <v>6259.62083333333</v>
      </c>
      <c r="G1788" s="2" t="n">
        <f aca="false">AVERAGE(C1729:C1788)</f>
        <v>80828.2</v>
      </c>
      <c r="H1788" s="2" t="n">
        <f aca="false">SIGN(C1788-G1788)</f>
        <v>-1</v>
      </c>
      <c r="I1788" s="0" t="n">
        <f aca="false">B1788-B1787</f>
        <v>-51.3200000000006</v>
      </c>
      <c r="J1788" s="0" t="n">
        <f aca="false">H1787*I1788</f>
        <v>51.3200000000006</v>
      </c>
      <c r="K1788" s="0" t="n">
        <f aca="false">K1787+I1788*L1787</f>
        <v>34147.3699999997</v>
      </c>
      <c r="L1788" s="0" t="n">
        <f aca="false">INT(K1788*$O$1/B1788)*H1788</f>
        <v>-33</v>
      </c>
      <c r="M1788" s="0" t="n">
        <f aca="false">ABS(L1788-L1787)</f>
        <v>1</v>
      </c>
      <c r="N1788" s="0" t="n">
        <f aca="false">COUNTIF(工作表2!$A$2:$A$248,A1788)</f>
        <v>0</v>
      </c>
      <c r="P1788" s="0" t="n">
        <f aca="false">D1788-IF(N1787=1,E1787,D1787)</f>
        <v>-35</v>
      </c>
      <c r="Q1788" s="0" t="n">
        <f aca="false">H1787*P1788</f>
        <v>35</v>
      </c>
      <c r="R1788" s="0" t="n">
        <f aca="false">R1787+P1788*S1787</f>
        <v>627</v>
      </c>
      <c r="S1788" s="0" t="n">
        <f aca="false">INT(R1788*$O$1/IF(N1788=1,E1788,D1788))*H1788</f>
        <v>-0</v>
      </c>
      <c r="T1788" s="0" t="n">
        <f aca="false">IF(N1788=1,ABS(S1788)+ABS(60),ABS(S1788-S1787))</f>
        <v>0</v>
      </c>
    </row>
    <row r="1789" customFormat="false" ht="15" hidden="false" customHeight="false" outlineLevel="0" collapsed="false">
      <c r="A1789" s="1" t="n">
        <v>38614</v>
      </c>
      <c r="B1789" s="2" t="n">
        <v>6035.59</v>
      </c>
      <c r="C1789" s="2" t="n">
        <v>46209</v>
      </c>
      <c r="D1789" s="2" t="n">
        <v>6030</v>
      </c>
      <c r="E1789" s="2" t="n">
        <v>6023</v>
      </c>
      <c r="F1789" s="2" t="n">
        <f aca="false">AVERAGE(B1730:B1789)</f>
        <v>6254.25016666667</v>
      </c>
      <c r="G1789" s="2" t="n">
        <f aca="false">AVERAGE(C1730:C1789)</f>
        <v>79981.6333333333</v>
      </c>
      <c r="H1789" s="2" t="n">
        <f aca="false">SIGN(C1789-G1789)</f>
        <v>-1</v>
      </c>
      <c r="I1789" s="0" t="n">
        <f aca="false">B1789-B1788</f>
        <v>4.35000000000036</v>
      </c>
      <c r="J1789" s="0" t="n">
        <f aca="false">H1788*I1789</f>
        <v>-4.35000000000036</v>
      </c>
      <c r="K1789" s="0" t="n">
        <f aca="false">K1788+I1789*L1788</f>
        <v>34003.8199999997</v>
      </c>
      <c r="L1789" s="0" t="n">
        <f aca="false">INT(K1789*$O$1/B1789)*H1789</f>
        <v>-33</v>
      </c>
      <c r="M1789" s="0" t="n">
        <f aca="false">ABS(L1789-L1788)</f>
        <v>0</v>
      </c>
      <c r="N1789" s="0" t="n">
        <f aca="false">COUNTIF(工作表2!$A$2:$A$248,A1789)</f>
        <v>0</v>
      </c>
      <c r="P1789" s="0" t="n">
        <f aca="false">D1789-IF(N1788=1,E1788,D1788)</f>
        <v>-15</v>
      </c>
      <c r="Q1789" s="0" t="n">
        <f aca="false">H1788*P1789</f>
        <v>15</v>
      </c>
      <c r="R1789" s="0" t="n">
        <f aca="false">R1788+P1789*S1788</f>
        <v>627</v>
      </c>
      <c r="S1789" s="0" t="n">
        <f aca="false">INT(R1789*$O$1/IF(N1789=1,E1789,D1789))*H1789</f>
        <v>-0</v>
      </c>
      <c r="T1789" s="0" t="n">
        <f aca="false">IF(N1789=1,ABS(S1789)+ABS(60),ABS(S1789-S1788))</f>
        <v>0</v>
      </c>
    </row>
    <row r="1790" customFormat="false" ht="15" hidden="false" customHeight="false" outlineLevel="0" collapsed="false">
      <c r="A1790" s="1" t="n">
        <v>38615</v>
      </c>
      <c r="B1790" s="2" t="n">
        <v>6105.35</v>
      </c>
      <c r="C1790" s="2" t="n">
        <v>83540</v>
      </c>
      <c r="D1790" s="2" t="n">
        <v>6106</v>
      </c>
      <c r="E1790" s="2" t="n">
        <v>6120</v>
      </c>
      <c r="F1790" s="2" t="n">
        <f aca="false">AVERAGE(B1731:B1790)</f>
        <v>6249.775</v>
      </c>
      <c r="G1790" s="2" t="n">
        <f aca="false">AVERAGE(C1731:C1790)</f>
        <v>79694.0833333333</v>
      </c>
      <c r="H1790" s="2" t="n">
        <f aca="false">SIGN(C1790-G1790)</f>
        <v>1</v>
      </c>
      <c r="I1790" s="0" t="n">
        <f aca="false">B1790-B1789</f>
        <v>69.7600000000002</v>
      </c>
      <c r="J1790" s="0" t="n">
        <f aca="false">H1789*I1790</f>
        <v>-69.7600000000002</v>
      </c>
      <c r="K1790" s="0" t="n">
        <f aca="false">K1789+I1790*L1789</f>
        <v>31701.7399999997</v>
      </c>
      <c r="L1790" s="0" t="n">
        <f aca="false">INT(K1790*$O$1/B1790)*H1790</f>
        <v>31</v>
      </c>
      <c r="M1790" s="0" t="n">
        <f aca="false">ABS(L1790-L1789)</f>
        <v>64</v>
      </c>
      <c r="N1790" s="0" t="n">
        <f aca="false">COUNTIF(工作表2!$A$2:$A$248,A1790)</f>
        <v>0</v>
      </c>
      <c r="P1790" s="0" t="n">
        <f aca="false">D1790-IF(N1789=1,E1789,D1789)</f>
        <v>76</v>
      </c>
      <c r="Q1790" s="0" t="n">
        <f aca="false">H1789*P1790</f>
        <v>-76</v>
      </c>
      <c r="R1790" s="0" t="n">
        <f aca="false">R1789+P1790*S1789</f>
        <v>627</v>
      </c>
      <c r="S1790" s="0" t="n">
        <f aca="false">INT(R1790*$O$1/IF(N1790=1,E1790,D1790))*H1790</f>
        <v>0</v>
      </c>
      <c r="T1790" s="0" t="n">
        <f aca="false">IF(N1790=1,ABS(S1790)+ABS(60),ABS(S1790-S1789))</f>
        <v>0</v>
      </c>
    </row>
    <row r="1791" customFormat="false" ht="15" hidden="false" customHeight="false" outlineLevel="0" collapsed="false">
      <c r="A1791" s="1" t="n">
        <v>38616</v>
      </c>
      <c r="B1791" s="2" t="n">
        <v>6067.34</v>
      </c>
      <c r="C1791" s="2" t="n">
        <v>74839</v>
      </c>
      <c r="D1791" s="2" t="n">
        <v>6059</v>
      </c>
      <c r="E1791" s="2" t="n">
        <v>6064</v>
      </c>
      <c r="F1791" s="2" t="n">
        <f aca="false">AVERAGE(B1732:B1791)</f>
        <v>6245.21916666667</v>
      </c>
      <c r="G1791" s="2" t="n">
        <f aca="false">AVERAGE(C1732:C1791)</f>
        <v>79782.3666666667</v>
      </c>
      <c r="H1791" s="2" t="n">
        <f aca="false">SIGN(C1791-G1791)</f>
        <v>-1</v>
      </c>
      <c r="I1791" s="0" t="n">
        <f aca="false">B1791-B1790</f>
        <v>-38.0100000000002</v>
      </c>
      <c r="J1791" s="0" t="n">
        <f aca="false">H1790*I1791</f>
        <v>-38.0100000000002</v>
      </c>
      <c r="K1791" s="0" t="n">
        <f aca="false">K1790+I1791*L1790</f>
        <v>30523.4299999997</v>
      </c>
      <c r="L1791" s="0" t="n">
        <f aca="false">INT(K1791*$O$1/B1791)*H1791</f>
        <v>-30</v>
      </c>
      <c r="M1791" s="0" t="n">
        <f aca="false">ABS(L1791-L1790)</f>
        <v>61</v>
      </c>
      <c r="N1791" s="0" t="n">
        <f aca="false">COUNTIF(工作表2!$A$2:$A$248,A1791)</f>
        <v>1</v>
      </c>
      <c r="P1791" s="0" t="n">
        <f aca="false">D1791-IF(N1790=1,E1790,D1790)</f>
        <v>-47</v>
      </c>
      <c r="Q1791" s="0" t="n">
        <f aca="false">H1790*P1791</f>
        <v>-47</v>
      </c>
      <c r="R1791" s="0" t="n">
        <f aca="false">R1790+P1791*S1790</f>
        <v>627</v>
      </c>
      <c r="S1791" s="0" t="n">
        <f aca="false">INT(R1791*$O$1/IF(N1791=1,E1791,D1791))*H1791</f>
        <v>-0</v>
      </c>
      <c r="T1791" s="0" t="n">
        <f aca="false">IF(N1791=1,ABS(S1791)+ABS(60),ABS(S1791-S1790))</f>
        <v>60</v>
      </c>
    </row>
    <row r="1792" customFormat="false" ht="15" hidden="false" customHeight="false" outlineLevel="0" collapsed="false">
      <c r="A1792" s="1" t="n">
        <v>38617</v>
      </c>
      <c r="B1792" s="2" t="n">
        <v>5972.06</v>
      </c>
      <c r="C1792" s="2" t="n">
        <v>73151</v>
      </c>
      <c r="D1792" s="2" t="n">
        <v>5979</v>
      </c>
      <c r="E1792" s="2" t="n">
        <v>5990</v>
      </c>
      <c r="F1792" s="2" t="n">
        <f aca="false">AVERAGE(B1733:B1792)</f>
        <v>6239.70366666667</v>
      </c>
      <c r="G1792" s="2" t="n">
        <f aca="false">AVERAGE(C1733:C1792)</f>
        <v>79850.7666666667</v>
      </c>
      <c r="H1792" s="2" t="n">
        <f aca="false">SIGN(C1792-G1792)</f>
        <v>-1</v>
      </c>
      <c r="I1792" s="0" t="n">
        <f aca="false">B1792-B1791</f>
        <v>-95.2799999999997</v>
      </c>
      <c r="J1792" s="0" t="n">
        <f aca="false">H1791*I1792</f>
        <v>95.2799999999997</v>
      </c>
      <c r="K1792" s="0" t="n">
        <f aca="false">K1791+I1792*L1791</f>
        <v>33381.8299999997</v>
      </c>
      <c r="L1792" s="0" t="n">
        <f aca="false">INT(K1792*$O$1/B1792)*H1792</f>
        <v>-33</v>
      </c>
      <c r="M1792" s="0" t="n">
        <f aca="false">ABS(L1792-L1791)</f>
        <v>3</v>
      </c>
      <c r="N1792" s="0" t="n">
        <f aca="false">COUNTIF(工作表2!$A$2:$A$248,A1792)</f>
        <v>0</v>
      </c>
      <c r="P1792" s="0" t="n">
        <f aca="false">D1792-IF(N1791=1,E1791,D1791)</f>
        <v>-85</v>
      </c>
      <c r="Q1792" s="0" t="n">
        <f aca="false">H1791*P1792</f>
        <v>85</v>
      </c>
      <c r="R1792" s="0" t="n">
        <f aca="false">R1791+P1792*S1791</f>
        <v>627</v>
      </c>
      <c r="S1792" s="0" t="n">
        <f aca="false">INT(R1792*$O$1/IF(N1792=1,E1792,D1792))*H1792</f>
        <v>-0</v>
      </c>
      <c r="T1792" s="0" t="n">
        <f aca="false">IF(N1792=1,ABS(S1792)+ABS(60),ABS(S1792-S1791))</f>
        <v>0</v>
      </c>
    </row>
    <row r="1793" customFormat="false" ht="15" hidden="false" customHeight="false" outlineLevel="0" collapsed="false">
      <c r="A1793" s="1" t="n">
        <v>38618</v>
      </c>
      <c r="B1793" s="2" t="n">
        <v>5925.54</v>
      </c>
      <c r="C1793" s="2" t="n">
        <v>68613</v>
      </c>
      <c r="D1793" s="2" t="n">
        <v>5931</v>
      </c>
      <c r="E1793" s="2" t="n">
        <v>5930</v>
      </c>
      <c r="F1793" s="2" t="n">
        <f aca="false">AVERAGE(B1734:B1793)</f>
        <v>6233.182</v>
      </c>
      <c r="G1793" s="2" t="n">
        <f aca="false">AVERAGE(C1734:C1793)</f>
        <v>79960.9333333333</v>
      </c>
      <c r="H1793" s="2" t="n">
        <f aca="false">SIGN(C1793-G1793)</f>
        <v>-1</v>
      </c>
      <c r="I1793" s="0" t="n">
        <f aca="false">B1793-B1792</f>
        <v>-46.5200000000004</v>
      </c>
      <c r="J1793" s="0" t="n">
        <f aca="false">H1792*I1793</f>
        <v>46.5200000000004</v>
      </c>
      <c r="K1793" s="0" t="n">
        <f aca="false">K1792+I1793*L1792</f>
        <v>34916.9899999997</v>
      </c>
      <c r="L1793" s="0" t="n">
        <f aca="false">INT(K1793*$O$1/B1793)*H1793</f>
        <v>-35</v>
      </c>
      <c r="M1793" s="0" t="n">
        <f aca="false">ABS(L1793-L1792)</f>
        <v>2</v>
      </c>
      <c r="N1793" s="0" t="n">
        <f aca="false">COUNTIF(工作表2!$A$2:$A$248,A1793)</f>
        <v>0</v>
      </c>
      <c r="P1793" s="0" t="n">
        <f aca="false">D1793-IF(N1792=1,E1792,D1792)</f>
        <v>-48</v>
      </c>
      <c r="Q1793" s="0" t="n">
        <f aca="false">H1792*P1793</f>
        <v>48</v>
      </c>
      <c r="R1793" s="0" t="n">
        <f aca="false">R1792+P1793*S1792</f>
        <v>627</v>
      </c>
      <c r="S1793" s="0" t="n">
        <f aca="false">INT(R1793*$O$1/IF(N1793=1,E1793,D1793))*H1793</f>
        <v>-0</v>
      </c>
      <c r="T1793" s="0" t="n">
        <f aca="false">IF(N1793=1,ABS(S1793)+ABS(60),ABS(S1793-S1792))</f>
        <v>0</v>
      </c>
    </row>
    <row r="1794" customFormat="false" ht="15" hidden="false" customHeight="false" outlineLevel="0" collapsed="false">
      <c r="A1794" s="1" t="n">
        <v>38621</v>
      </c>
      <c r="B1794" s="2" t="n">
        <v>5930.2</v>
      </c>
      <c r="C1794" s="2" t="n">
        <v>52088</v>
      </c>
      <c r="D1794" s="2" t="n">
        <v>5950</v>
      </c>
      <c r="E1794" s="2" t="n">
        <v>5949</v>
      </c>
      <c r="F1794" s="2" t="n">
        <f aca="false">AVERAGE(B1735:B1794)</f>
        <v>6228.15783333333</v>
      </c>
      <c r="G1794" s="2" t="n">
        <f aca="false">AVERAGE(C1735:C1794)</f>
        <v>79314.4166666667</v>
      </c>
      <c r="H1794" s="2" t="n">
        <f aca="false">SIGN(C1794-G1794)</f>
        <v>-1</v>
      </c>
      <c r="I1794" s="0" t="n">
        <f aca="false">B1794-B1793</f>
        <v>4.65999999999985</v>
      </c>
      <c r="J1794" s="0" t="n">
        <f aca="false">H1793*I1794</f>
        <v>-4.65999999999985</v>
      </c>
      <c r="K1794" s="0" t="n">
        <f aca="false">K1793+I1794*L1793</f>
        <v>34753.8899999997</v>
      </c>
      <c r="L1794" s="0" t="n">
        <f aca="false">INT(K1794*$O$1/B1794)*H1794</f>
        <v>-35</v>
      </c>
      <c r="M1794" s="0" t="n">
        <f aca="false">ABS(L1794-L1793)</f>
        <v>0</v>
      </c>
      <c r="N1794" s="0" t="n">
        <f aca="false">COUNTIF(工作表2!$A$2:$A$248,A1794)</f>
        <v>0</v>
      </c>
      <c r="P1794" s="0" t="n">
        <f aca="false">D1794-IF(N1793=1,E1793,D1793)</f>
        <v>19</v>
      </c>
      <c r="Q1794" s="0" t="n">
        <f aca="false">H1793*P1794</f>
        <v>-19</v>
      </c>
      <c r="R1794" s="0" t="n">
        <f aca="false">R1793+P1794*S1793</f>
        <v>627</v>
      </c>
      <c r="S1794" s="0" t="n">
        <f aca="false">INT(R1794*$O$1/IF(N1794=1,E1794,D1794))*H1794</f>
        <v>-0</v>
      </c>
      <c r="T1794" s="0" t="n">
        <f aca="false">IF(N1794=1,ABS(S1794)+ABS(60),ABS(S1794-S1793))</f>
        <v>0</v>
      </c>
    </row>
    <row r="1795" customFormat="false" ht="15" hidden="false" customHeight="false" outlineLevel="0" collapsed="false">
      <c r="A1795" s="1" t="n">
        <v>38622</v>
      </c>
      <c r="B1795" s="2" t="n">
        <v>5945.05</v>
      </c>
      <c r="C1795" s="2" t="n">
        <v>55111</v>
      </c>
      <c r="D1795" s="2" t="n">
        <v>5935</v>
      </c>
      <c r="E1795" s="2" t="n">
        <v>5930</v>
      </c>
      <c r="F1795" s="2" t="n">
        <f aca="false">AVERAGE(B1736:B1795)</f>
        <v>6223.20966666667</v>
      </c>
      <c r="G1795" s="2" t="n">
        <f aca="false">AVERAGE(C1736:C1795)</f>
        <v>79291.6833333333</v>
      </c>
      <c r="H1795" s="2" t="n">
        <f aca="false">SIGN(C1795-G1795)</f>
        <v>-1</v>
      </c>
      <c r="I1795" s="0" t="n">
        <f aca="false">B1795-B1794</f>
        <v>14.8500000000004</v>
      </c>
      <c r="J1795" s="0" t="n">
        <f aca="false">H1794*I1795</f>
        <v>-14.8500000000004</v>
      </c>
      <c r="K1795" s="0" t="n">
        <f aca="false">K1794+I1795*L1794</f>
        <v>34234.1399999997</v>
      </c>
      <c r="L1795" s="0" t="n">
        <f aca="false">INT(K1795*$O$1/B1795)*H1795</f>
        <v>-34</v>
      </c>
      <c r="M1795" s="0" t="n">
        <f aca="false">ABS(L1795-L1794)</f>
        <v>1</v>
      </c>
      <c r="N1795" s="0" t="n">
        <f aca="false">COUNTIF(工作表2!$A$2:$A$248,A1795)</f>
        <v>0</v>
      </c>
      <c r="P1795" s="0" t="n">
        <f aca="false">D1795-IF(N1794=1,E1794,D1794)</f>
        <v>-15</v>
      </c>
      <c r="Q1795" s="0" t="n">
        <f aca="false">H1794*P1795</f>
        <v>15</v>
      </c>
      <c r="R1795" s="0" t="n">
        <f aca="false">R1794+P1795*S1794</f>
        <v>627</v>
      </c>
      <c r="S1795" s="0" t="n">
        <f aca="false">INT(R1795*$O$1/IF(N1795=1,E1795,D1795))*H1795</f>
        <v>-0</v>
      </c>
      <c r="T1795" s="0" t="n">
        <f aca="false">IF(N1795=1,ABS(S1795)+ABS(60),ABS(S1795-S1794))</f>
        <v>0</v>
      </c>
    </row>
    <row r="1796" customFormat="false" ht="15" hidden="false" customHeight="false" outlineLevel="0" collapsed="false">
      <c r="A1796" s="1" t="n">
        <v>38623</v>
      </c>
      <c r="B1796" s="2" t="n">
        <v>5931.38</v>
      </c>
      <c r="C1796" s="2" t="n">
        <v>65767</v>
      </c>
      <c r="D1796" s="2" t="n">
        <v>5933</v>
      </c>
      <c r="E1796" s="2" t="n">
        <v>5930</v>
      </c>
      <c r="F1796" s="2" t="n">
        <f aca="false">AVERAGE(B1737:B1796)</f>
        <v>6217.53033333333</v>
      </c>
      <c r="G1796" s="2" t="n">
        <f aca="false">AVERAGE(C1737:C1796)</f>
        <v>79424.0166666667</v>
      </c>
      <c r="H1796" s="2" t="n">
        <f aca="false">SIGN(C1796-G1796)</f>
        <v>-1</v>
      </c>
      <c r="I1796" s="0" t="n">
        <f aca="false">B1796-B1795</f>
        <v>-13.6700000000001</v>
      </c>
      <c r="J1796" s="0" t="n">
        <f aca="false">H1795*I1796</f>
        <v>13.6700000000001</v>
      </c>
      <c r="K1796" s="0" t="n">
        <f aca="false">K1795+I1796*L1795</f>
        <v>34698.9199999997</v>
      </c>
      <c r="L1796" s="0" t="n">
        <f aca="false">INT(K1796*$O$1/B1796)*H1796</f>
        <v>-35</v>
      </c>
      <c r="M1796" s="0" t="n">
        <f aca="false">ABS(L1796-L1795)</f>
        <v>1</v>
      </c>
      <c r="N1796" s="0" t="n">
        <f aca="false">COUNTIF(工作表2!$A$2:$A$248,A1796)</f>
        <v>0</v>
      </c>
      <c r="P1796" s="0" t="n">
        <f aca="false">D1796-IF(N1795=1,E1795,D1795)</f>
        <v>-2</v>
      </c>
      <c r="Q1796" s="0" t="n">
        <f aca="false">H1795*P1796</f>
        <v>2</v>
      </c>
      <c r="R1796" s="0" t="n">
        <f aca="false">R1795+P1796*S1795</f>
        <v>627</v>
      </c>
      <c r="S1796" s="0" t="n">
        <f aca="false">INT(R1796*$O$1/IF(N1796=1,E1796,D1796))*H1796</f>
        <v>-0</v>
      </c>
      <c r="T1796" s="0" t="n">
        <f aca="false">IF(N1796=1,ABS(S1796)+ABS(60),ABS(S1796-S1795))</f>
        <v>0</v>
      </c>
    </row>
    <row r="1797" customFormat="false" ht="15" hidden="false" customHeight="false" outlineLevel="0" collapsed="false">
      <c r="A1797" s="1" t="n">
        <v>38624</v>
      </c>
      <c r="B1797" s="2" t="n">
        <v>6009.99</v>
      </c>
      <c r="C1797" s="2" t="n">
        <v>81016</v>
      </c>
      <c r="D1797" s="2" t="n">
        <v>6022</v>
      </c>
      <c r="E1797" s="2" t="n">
        <v>5988</v>
      </c>
      <c r="F1797" s="2" t="n">
        <f aca="false">AVERAGE(B1738:B1797)</f>
        <v>6213.17683333333</v>
      </c>
      <c r="G1797" s="2" t="n">
        <f aca="false">AVERAGE(C1738:C1797)</f>
        <v>79717.8833333333</v>
      </c>
      <c r="H1797" s="2" t="n">
        <f aca="false">SIGN(C1797-G1797)</f>
        <v>1</v>
      </c>
      <c r="I1797" s="0" t="n">
        <f aca="false">B1797-B1796</f>
        <v>78.6099999999997</v>
      </c>
      <c r="J1797" s="0" t="n">
        <f aca="false">H1796*I1797</f>
        <v>-78.6099999999997</v>
      </c>
      <c r="K1797" s="0" t="n">
        <f aca="false">K1796+I1797*L1796</f>
        <v>31947.5699999997</v>
      </c>
      <c r="L1797" s="0" t="n">
        <f aca="false">INT(K1797*$O$1/B1797)*H1797</f>
        <v>31</v>
      </c>
      <c r="M1797" s="0" t="n">
        <f aca="false">ABS(L1797-L1796)</f>
        <v>66</v>
      </c>
      <c r="N1797" s="0" t="n">
        <f aca="false">COUNTIF(工作表2!$A$2:$A$248,A1797)</f>
        <v>0</v>
      </c>
      <c r="P1797" s="0" t="n">
        <f aca="false">D1797-IF(N1796=1,E1796,D1796)</f>
        <v>89</v>
      </c>
      <c r="Q1797" s="0" t="n">
        <f aca="false">H1796*P1797</f>
        <v>-89</v>
      </c>
      <c r="R1797" s="0" t="n">
        <f aca="false">R1796+P1797*S1796</f>
        <v>627</v>
      </c>
      <c r="S1797" s="0" t="n">
        <f aca="false">INT(R1797*$O$1/IF(N1797=1,E1797,D1797))*H1797</f>
        <v>0</v>
      </c>
      <c r="T1797" s="0" t="n">
        <f aca="false">IF(N1797=1,ABS(S1797)+ABS(60),ABS(S1797-S1796))</f>
        <v>0</v>
      </c>
    </row>
    <row r="1798" customFormat="false" ht="15" hidden="false" customHeight="false" outlineLevel="0" collapsed="false">
      <c r="A1798" s="1" t="n">
        <v>38625</v>
      </c>
      <c r="B1798" s="2" t="n">
        <v>6118.61</v>
      </c>
      <c r="C1798" s="2" t="n">
        <v>95618</v>
      </c>
      <c r="D1798" s="2" t="n">
        <v>6095</v>
      </c>
      <c r="E1798" s="2" t="n">
        <v>6090</v>
      </c>
      <c r="F1798" s="2" t="n">
        <f aca="false">AVERAGE(B1739:B1798)</f>
        <v>6211.28633333333</v>
      </c>
      <c r="G1798" s="2" t="n">
        <f aca="false">AVERAGE(C1739:C1798)</f>
        <v>80175.15</v>
      </c>
      <c r="H1798" s="2" t="n">
        <f aca="false">SIGN(C1798-G1798)</f>
        <v>1</v>
      </c>
      <c r="I1798" s="0" t="n">
        <f aca="false">B1798-B1797</f>
        <v>108.62</v>
      </c>
      <c r="J1798" s="0" t="n">
        <f aca="false">H1797*I1798</f>
        <v>108.62</v>
      </c>
      <c r="K1798" s="0" t="n">
        <f aca="false">K1797+I1798*L1797</f>
        <v>35314.7899999997</v>
      </c>
      <c r="L1798" s="0" t="n">
        <f aca="false">INT(K1798*$O$1/B1798)*H1798</f>
        <v>34</v>
      </c>
      <c r="M1798" s="0" t="n">
        <f aca="false">ABS(L1798-L1797)</f>
        <v>3</v>
      </c>
      <c r="N1798" s="0" t="n">
        <f aca="false">COUNTIF(工作表2!$A$2:$A$248,A1798)</f>
        <v>0</v>
      </c>
      <c r="P1798" s="0" t="n">
        <f aca="false">D1798-IF(N1797=1,E1797,D1797)</f>
        <v>73</v>
      </c>
      <c r="Q1798" s="0" t="n">
        <f aca="false">H1797*P1798</f>
        <v>73</v>
      </c>
      <c r="R1798" s="0" t="n">
        <f aca="false">R1797+P1798*S1797</f>
        <v>627</v>
      </c>
      <c r="S1798" s="0" t="n">
        <f aca="false">INT(R1798*$O$1/IF(N1798=1,E1798,D1798))*H1798</f>
        <v>0</v>
      </c>
      <c r="T1798" s="0" t="n">
        <f aca="false">IF(N1798=1,ABS(S1798)+ABS(60),ABS(S1798-S1797))</f>
        <v>0</v>
      </c>
    </row>
    <row r="1799" customFormat="false" ht="15" hidden="false" customHeight="false" outlineLevel="0" collapsed="false">
      <c r="A1799" s="1" t="n">
        <v>38628</v>
      </c>
      <c r="B1799" s="2" t="n">
        <v>6123.92</v>
      </c>
      <c r="C1799" s="2" t="n">
        <v>80667</v>
      </c>
      <c r="D1799" s="2" t="n">
        <v>6118</v>
      </c>
      <c r="E1799" s="2" t="n">
        <v>6125</v>
      </c>
      <c r="F1799" s="2" t="n">
        <f aca="false">AVERAGE(B1740:B1799)</f>
        <v>6209.65083333333</v>
      </c>
      <c r="G1799" s="2" t="n">
        <f aca="false">AVERAGE(C1740:C1799)</f>
        <v>80178.2833333333</v>
      </c>
      <c r="H1799" s="2" t="n">
        <f aca="false">SIGN(C1799-G1799)</f>
        <v>1</v>
      </c>
      <c r="I1799" s="0" t="n">
        <f aca="false">B1799-B1798</f>
        <v>5.3100000000004</v>
      </c>
      <c r="J1799" s="0" t="n">
        <f aca="false">H1798*I1799</f>
        <v>5.3100000000004</v>
      </c>
      <c r="K1799" s="0" t="n">
        <f aca="false">K1798+I1799*L1798</f>
        <v>35495.3299999997</v>
      </c>
      <c r="L1799" s="0" t="n">
        <f aca="false">INT(K1799*$O$1/B1799)*H1799</f>
        <v>34</v>
      </c>
      <c r="M1799" s="0" t="n">
        <f aca="false">ABS(L1799-L1798)</f>
        <v>0</v>
      </c>
      <c r="N1799" s="0" t="n">
        <f aca="false">COUNTIF(工作表2!$A$2:$A$248,A1799)</f>
        <v>0</v>
      </c>
      <c r="P1799" s="0" t="n">
        <f aca="false">D1799-IF(N1798=1,E1798,D1798)</f>
        <v>23</v>
      </c>
      <c r="Q1799" s="0" t="n">
        <f aca="false">H1798*P1799</f>
        <v>23</v>
      </c>
      <c r="R1799" s="0" t="n">
        <f aca="false">R1798+P1799*S1798</f>
        <v>627</v>
      </c>
      <c r="S1799" s="0" t="n">
        <f aca="false">INT(R1799*$O$1/IF(N1799=1,E1799,D1799))*H1799</f>
        <v>0</v>
      </c>
      <c r="T1799" s="0" t="n">
        <f aca="false">IF(N1799=1,ABS(S1799)+ABS(60),ABS(S1799-S1798))</f>
        <v>0</v>
      </c>
    </row>
    <row r="1800" customFormat="false" ht="15" hidden="false" customHeight="false" outlineLevel="0" collapsed="false">
      <c r="A1800" s="1" t="n">
        <v>38629</v>
      </c>
      <c r="B1800" s="2" t="n">
        <v>6142.12</v>
      </c>
      <c r="C1800" s="2" t="n">
        <v>86715</v>
      </c>
      <c r="D1800" s="2" t="n">
        <v>6142</v>
      </c>
      <c r="E1800" s="2" t="n">
        <v>6144</v>
      </c>
      <c r="F1800" s="2" t="n">
        <f aca="false">AVERAGE(B1741:B1800)</f>
        <v>6208.47616666667</v>
      </c>
      <c r="G1800" s="2" t="n">
        <f aca="false">AVERAGE(C1741:C1800)</f>
        <v>80355.4833333333</v>
      </c>
      <c r="H1800" s="2" t="n">
        <f aca="false">SIGN(C1800-G1800)</f>
        <v>1</v>
      </c>
      <c r="I1800" s="0" t="n">
        <f aca="false">B1800-B1799</f>
        <v>18.1999999999998</v>
      </c>
      <c r="J1800" s="0" t="n">
        <f aca="false">H1799*I1800</f>
        <v>18.1999999999998</v>
      </c>
      <c r="K1800" s="0" t="n">
        <f aca="false">K1799+I1800*L1799</f>
        <v>36114.1299999997</v>
      </c>
      <c r="L1800" s="0" t="n">
        <f aca="false">INT(K1800*$O$1/B1800)*H1800</f>
        <v>35</v>
      </c>
      <c r="M1800" s="0" t="n">
        <f aca="false">ABS(L1800-L1799)</f>
        <v>1</v>
      </c>
      <c r="N1800" s="0" t="n">
        <f aca="false">COUNTIF(工作表2!$A$2:$A$248,A1800)</f>
        <v>0</v>
      </c>
      <c r="P1800" s="0" t="n">
        <f aca="false">D1800-IF(N1799=1,E1799,D1799)</f>
        <v>24</v>
      </c>
      <c r="Q1800" s="0" t="n">
        <f aca="false">H1799*P1800</f>
        <v>24</v>
      </c>
      <c r="R1800" s="0" t="n">
        <f aca="false">R1799+P1800*S1799</f>
        <v>627</v>
      </c>
      <c r="S1800" s="0" t="n">
        <f aca="false">INT(R1800*$O$1/IF(N1800=1,E1800,D1800))*H1800</f>
        <v>0</v>
      </c>
      <c r="T1800" s="0" t="n">
        <f aca="false">IF(N1800=1,ABS(S1800)+ABS(60),ABS(S1800-S1799))</f>
        <v>0</v>
      </c>
    </row>
    <row r="1801" customFormat="false" ht="15" hidden="false" customHeight="false" outlineLevel="0" collapsed="false">
      <c r="A1801" s="1" t="n">
        <v>38630</v>
      </c>
      <c r="B1801" s="2" t="n">
        <v>6135.01</v>
      </c>
      <c r="C1801" s="2" t="n">
        <v>95541</v>
      </c>
      <c r="D1801" s="2" t="n">
        <v>6130</v>
      </c>
      <c r="E1801" s="2" t="n">
        <v>6129</v>
      </c>
      <c r="F1801" s="2" t="n">
        <f aca="false">AVERAGE(B1742:B1801)</f>
        <v>6207.36966666667</v>
      </c>
      <c r="G1801" s="2" t="n">
        <f aca="false">AVERAGE(C1742:C1801)</f>
        <v>80740.6</v>
      </c>
      <c r="H1801" s="2" t="n">
        <f aca="false">SIGN(C1801-G1801)</f>
        <v>1</v>
      </c>
      <c r="I1801" s="0" t="n">
        <f aca="false">B1801-B1800</f>
        <v>-7.10999999999967</v>
      </c>
      <c r="J1801" s="0" t="n">
        <f aca="false">H1800*I1801</f>
        <v>-7.10999999999967</v>
      </c>
      <c r="K1801" s="0" t="n">
        <f aca="false">K1800+I1801*L1800</f>
        <v>35865.2799999997</v>
      </c>
      <c r="L1801" s="0" t="n">
        <f aca="false">INT(K1801*$O$1/B1801)*H1801</f>
        <v>35</v>
      </c>
      <c r="M1801" s="0" t="n">
        <f aca="false">ABS(L1801-L1800)</f>
        <v>0</v>
      </c>
      <c r="N1801" s="0" t="n">
        <f aca="false">COUNTIF(工作表2!$A$2:$A$248,A1801)</f>
        <v>0</v>
      </c>
      <c r="P1801" s="0" t="n">
        <f aca="false">D1801-IF(N1800=1,E1800,D1800)</f>
        <v>-12</v>
      </c>
      <c r="Q1801" s="0" t="n">
        <f aca="false">H1800*P1801</f>
        <v>-12</v>
      </c>
      <c r="R1801" s="0" t="n">
        <f aca="false">R1800+P1801*S1800</f>
        <v>627</v>
      </c>
      <c r="S1801" s="0" t="n">
        <f aca="false">INT(R1801*$O$1/IF(N1801=1,E1801,D1801))*H1801</f>
        <v>0</v>
      </c>
      <c r="T1801" s="0" t="n">
        <f aca="false">IF(N1801=1,ABS(S1801)+ABS(60),ABS(S1801-S1800))</f>
        <v>0</v>
      </c>
    </row>
    <row r="1802" customFormat="false" ht="15" hidden="false" customHeight="false" outlineLevel="0" collapsed="false">
      <c r="A1802" s="1" t="n">
        <v>38631</v>
      </c>
      <c r="B1802" s="2" t="n">
        <v>6095.81</v>
      </c>
      <c r="C1802" s="2" t="n">
        <v>77250</v>
      </c>
      <c r="D1802" s="2" t="n">
        <v>6100</v>
      </c>
      <c r="E1802" s="2" t="n">
        <v>6097</v>
      </c>
      <c r="F1802" s="2" t="n">
        <f aca="false">AVERAGE(B1743:B1802)</f>
        <v>6203.9855</v>
      </c>
      <c r="G1802" s="2" t="n">
        <f aca="false">AVERAGE(C1743:C1802)</f>
        <v>80463.4833333333</v>
      </c>
      <c r="H1802" s="2" t="n">
        <f aca="false">SIGN(C1802-G1802)</f>
        <v>-1</v>
      </c>
      <c r="I1802" s="0" t="n">
        <f aca="false">B1802-B1801</f>
        <v>-39.1999999999998</v>
      </c>
      <c r="J1802" s="0" t="n">
        <f aca="false">H1801*I1802</f>
        <v>-39.1999999999998</v>
      </c>
      <c r="K1802" s="0" t="n">
        <f aca="false">K1801+I1802*L1801</f>
        <v>34493.2799999998</v>
      </c>
      <c r="L1802" s="0" t="n">
        <f aca="false">INT(K1802*$O$1/B1802)*H1802</f>
        <v>-33</v>
      </c>
      <c r="M1802" s="0" t="n">
        <f aca="false">ABS(L1802-L1801)</f>
        <v>68</v>
      </c>
      <c r="N1802" s="0" t="n">
        <f aca="false">COUNTIF(工作表2!$A$2:$A$248,A1802)</f>
        <v>0</v>
      </c>
      <c r="P1802" s="0" t="n">
        <f aca="false">D1802-IF(N1801=1,E1801,D1801)</f>
        <v>-30</v>
      </c>
      <c r="Q1802" s="0" t="n">
        <f aca="false">H1801*P1802</f>
        <v>-30</v>
      </c>
      <c r="R1802" s="0" t="n">
        <f aca="false">R1801+P1802*S1801</f>
        <v>627</v>
      </c>
      <c r="S1802" s="0" t="n">
        <f aca="false">INT(R1802*$O$1/IF(N1802=1,E1802,D1802))*H1802</f>
        <v>-0</v>
      </c>
      <c r="T1802" s="0" t="n">
        <f aca="false">IF(N1802=1,ABS(S1802)+ABS(60),ABS(S1802-S1801))</f>
        <v>0</v>
      </c>
    </row>
    <row r="1803" customFormat="false" ht="15" hidden="false" customHeight="false" outlineLevel="0" collapsed="false">
      <c r="A1803" s="1" t="n">
        <v>38632</v>
      </c>
      <c r="B1803" s="2" t="n">
        <v>6081.84</v>
      </c>
      <c r="C1803" s="2" t="n">
        <v>67509</v>
      </c>
      <c r="D1803" s="2" t="n">
        <v>6095</v>
      </c>
      <c r="E1803" s="2" t="n">
        <v>6100</v>
      </c>
      <c r="F1803" s="2" t="n">
        <f aca="false">AVERAGE(B1744:B1803)</f>
        <v>6199.36933333333</v>
      </c>
      <c r="G1803" s="2" t="n">
        <f aca="false">AVERAGE(C1744:C1803)</f>
        <v>79893.5833333333</v>
      </c>
      <c r="H1803" s="2" t="n">
        <f aca="false">SIGN(C1803-G1803)</f>
        <v>-1</v>
      </c>
      <c r="I1803" s="0" t="n">
        <f aca="false">B1803-B1802</f>
        <v>-13.9700000000003</v>
      </c>
      <c r="J1803" s="0" t="n">
        <f aca="false">H1802*I1803</f>
        <v>13.9700000000003</v>
      </c>
      <c r="K1803" s="0" t="n">
        <f aca="false">K1802+I1803*L1802</f>
        <v>34954.2899999998</v>
      </c>
      <c r="L1803" s="0" t="n">
        <f aca="false">INT(K1803*$O$1/B1803)*H1803</f>
        <v>-34</v>
      </c>
      <c r="M1803" s="0" t="n">
        <f aca="false">ABS(L1803-L1802)</f>
        <v>1</v>
      </c>
      <c r="N1803" s="0" t="n">
        <f aca="false">COUNTIF(工作表2!$A$2:$A$248,A1803)</f>
        <v>0</v>
      </c>
      <c r="P1803" s="0" t="n">
        <f aca="false">D1803-IF(N1802=1,E1802,D1802)</f>
        <v>-5</v>
      </c>
      <c r="Q1803" s="0" t="n">
        <f aca="false">H1802*P1803</f>
        <v>5</v>
      </c>
      <c r="R1803" s="0" t="n">
        <f aca="false">R1802+P1803*S1802</f>
        <v>627</v>
      </c>
      <c r="S1803" s="0" t="n">
        <f aca="false">INT(R1803*$O$1/IF(N1803=1,E1803,D1803))*H1803</f>
        <v>-0</v>
      </c>
      <c r="T1803" s="0" t="n">
        <f aca="false">IF(N1803=1,ABS(S1803)+ABS(60),ABS(S1803-S1802))</f>
        <v>0</v>
      </c>
    </row>
    <row r="1804" customFormat="false" ht="15" hidden="false" customHeight="false" outlineLevel="0" collapsed="false">
      <c r="A1804" s="1" t="n">
        <v>38636</v>
      </c>
      <c r="B1804" s="2" t="n">
        <v>6066.59</v>
      </c>
      <c r="C1804" s="2" t="n">
        <v>55945</v>
      </c>
      <c r="D1804" s="2" t="n">
        <v>6099</v>
      </c>
      <c r="E1804" s="2" t="n">
        <v>6099</v>
      </c>
      <c r="F1804" s="2" t="n">
        <f aca="false">AVERAGE(B1745:B1804)</f>
        <v>6194.19433333333</v>
      </c>
      <c r="G1804" s="2" t="n">
        <f aca="false">AVERAGE(C1745:C1804)</f>
        <v>79057.1</v>
      </c>
      <c r="H1804" s="2" t="n">
        <f aca="false">SIGN(C1804-G1804)</f>
        <v>-1</v>
      </c>
      <c r="I1804" s="0" t="n">
        <f aca="false">B1804-B1803</f>
        <v>-15.25</v>
      </c>
      <c r="J1804" s="0" t="n">
        <f aca="false">H1803*I1804</f>
        <v>15.25</v>
      </c>
      <c r="K1804" s="0" t="n">
        <f aca="false">K1803+I1804*L1803</f>
        <v>35472.7899999998</v>
      </c>
      <c r="L1804" s="0" t="n">
        <f aca="false">INT(K1804*$O$1/B1804)*H1804</f>
        <v>-35</v>
      </c>
      <c r="M1804" s="0" t="n">
        <f aca="false">ABS(L1804-L1803)</f>
        <v>1</v>
      </c>
      <c r="N1804" s="0" t="n">
        <f aca="false">COUNTIF(工作表2!$A$2:$A$248,A1804)</f>
        <v>0</v>
      </c>
      <c r="P1804" s="0" t="n">
        <f aca="false">D1804-IF(N1803=1,E1803,D1803)</f>
        <v>4</v>
      </c>
      <c r="Q1804" s="0" t="n">
        <f aca="false">H1803*P1804</f>
        <v>-4</v>
      </c>
      <c r="R1804" s="0" t="n">
        <f aca="false">R1803+P1804*S1803</f>
        <v>627</v>
      </c>
      <c r="S1804" s="0" t="n">
        <f aca="false">INT(R1804*$O$1/IF(N1804=1,E1804,D1804))*H1804</f>
        <v>-0</v>
      </c>
      <c r="T1804" s="0" t="n">
        <f aca="false">IF(N1804=1,ABS(S1804)+ABS(60),ABS(S1804-S1803))</f>
        <v>0</v>
      </c>
    </row>
    <row r="1805" customFormat="false" ht="15" hidden="false" customHeight="false" outlineLevel="0" collapsed="false">
      <c r="A1805" s="1" t="n">
        <v>38637</v>
      </c>
      <c r="B1805" s="2" t="n">
        <v>5987.4</v>
      </c>
      <c r="C1805" s="2" t="n">
        <v>72669</v>
      </c>
      <c r="D1805" s="2" t="n">
        <v>6004</v>
      </c>
      <c r="E1805" s="2" t="n">
        <v>6006</v>
      </c>
      <c r="F1805" s="2" t="n">
        <f aca="false">AVERAGE(B1746:B1805)</f>
        <v>6187.01183333333</v>
      </c>
      <c r="G1805" s="2" t="n">
        <f aca="false">AVERAGE(C1746:C1805)</f>
        <v>78488.15</v>
      </c>
      <c r="H1805" s="2" t="n">
        <f aca="false">SIGN(C1805-G1805)</f>
        <v>-1</v>
      </c>
      <c r="I1805" s="0" t="n">
        <f aca="false">B1805-B1804</f>
        <v>-79.1900000000005</v>
      </c>
      <c r="J1805" s="0" t="n">
        <f aca="false">H1804*I1805</f>
        <v>79.1900000000005</v>
      </c>
      <c r="K1805" s="0" t="n">
        <f aca="false">K1804+I1805*L1804</f>
        <v>38244.4399999998</v>
      </c>
      <c r="L1805" s="0" t="n">
        <f aca="false">INT(K1805*$O$1/B1805)*H1805</f>
        <v>-38</v>
      </c>
      <c r="M1805" s="0" t="n">
        <f aca="false">ABS(L1805-L1804)</f>
        <v>3</v>
      </c>
      <c r="N1805" s="0" t="n">
        <f aca="false">COUNTIF(工作表2!$A$2:$A$248,A1805)</f>
        <v>0</v>
      </c>
      <c r="P1805" s="0" t="n">
        <f aca="false">D1805-IF(N1804=1,E1804,D1804)</f>
        <v>-95</v>
      </c>
      <c r="Q1805" s="0" t="n">
        <f aca="false">H1804*P1805</f>
        <v>95</v>
      </c>
      <c r="R1805" s="0" t="n">
        <f aca="false">R1804+P1805*S1804</f>
        <v>627</v>
      </c>
      <c r="S1805" s="0" t="n">
        <f aca="false">INT(R1805*$O$1/IF(N1805=1,E1805,D1805))*H1805</f>
        <v>-0</v>
      </c>
      <c r="T1805" s="0" t="n">
        <f aca="false">IF(N1805=1,ABS(S1805)+ABS(60),ABS(S1805-S1804))</f>
        <v>0</v>
      </c>
    </row>
    <row r="1806" customFormat="false" ht="15" hidden="false" customHeight="false" outlineLevel="0" collapsed="false">
      <c r="A1806" s="1" t="n">
        <v>38638</v>
      </c>
      <c r="B1806" s="2" t="n">
        <v>5960.11</v>
      </c>
      <c r="C1806" s="2" t="n">
        <v>69763</v>
      </c>
      <c r="D1806" s="2" t="n">
        <v>5985</v>
      </c>
      <c r="E1806" s="2" t="n">
        <v>5987</v>
      </c>
      <c r="F1806" s="2" t="n">
        <f aca="false">AVERAGE(B1747:B1806)</f>
        <v>6179.50383333333</v>
      </c>
      <c r="G1806" s="2" t="n">
        <f aca="false">AVERAGE(C1747:C1806)</f>
        <v>77872.0833333333</v>
      </c>
      <c r="H1806" s="2" t="n">
        <f aca="false">SIGN(C1806-G1806)</f>
        <v>-1</v>
      </c>
      <c r="I1806" s="0" t="n">
        <f aca="false">B1806-B1805</f>
        <v>-27.29</v>
      </c>
      <c r="J1806" s="0" t="n">
        <f aca="false">H1805*I1806</f>
        <v>27.29</v>
      </c>
      <c r="K1806" s="0" t="n">
        <f aca="false">K1805+I1806*L1805</f>
        <v>39281.4599999998</v>
      </c>
      <c r="L1806" s="0" t="n">
        <f aca="false">INT(K1806*$O$1/B1806)*H1806</f>
        <v>-39</v>
      </c>
      <c r="M1806" s="0" t="n">
        <f aca="false">ABS(L1806-L1805)</f>
        <v>1</v>
      </c>
      <c r="N1806" s="0" t="n">
        <f aca="false">COUNTIF(工作表2!$A$2:$A$248,A1806)</f>
        <v>0</v>
      </c>
      <c r="P1806" s="0" t="n">
        <f aca="false">D1806-IF(N1805=1,E1805,D1805)</f>
        <v>-19</v>
      </c>
      <c r="Q1806" s="0" t="n">
        <f aca="false">H1805*P1806</f>
        <v>19</v>
      </c>
      <c r="R1806" s="0" t="n">
        <f aca="false">R1805+P1806*S1805</f>
        <v>627</v>
      </c>
      <c r="S1806" s="0" t="n">
        <f aca="false">INT(R1806*$O$1/IF(N1806=1,E1806,D1806))*H1806</f>
        <v>-0</v>
      </c>
      <c r="T1806" s="0" t="n">
        <f aca="false">IF(N1806=1,ABS(S1806)+ABS(60),ABS(S1806-S1805))</f>
        <v>0</v>
      </c>
    </row>
    <row r="1807" customFormat="false" ht="15" hidden="false" customHeight="false" outlineLevel="0" collapsed="false">
      <c r="A1807" s="1" t="n">
        <v>38639</v>
      </c>
      <c r="B1807" s="2" t="n">
        <v>5969.07</v>
      </c>
      <c r="C1807" s="2" t="n">
        <v>59565</v>
      </c>
      <c r="D1807" s="2" t="n">
        <v>5968</v>
      </c>
      <c r="E1807" s="2" t="n">
        <v>5969</v>
      </c>
      <c r="F1807" s="2" t="n">
        <f aca="false">AVERAGE(B1748:B1807)</f>
        <v>6172.04933333333</v>
      </c>
      <c r="G1807" s="2" t="n">
        <f aca="false">AVERAGE(C1748:C1807)</f>
        <v>77307.1833333333</v>
      </c>
      <c r="H1807" s="2" t="n">
        <f aca="false">SIGN(C1807-G1807)</f>
        <v>-1</v>
      </c>
      <c r="I1807" s="0" t="n">
        <f aca="false">B1807-B1806</f>
        <v>8.96000000000004</v>
      </c>
      <c r="J1807" s="0" t="n">
        <f aca="false">H1806*I1807</f>
        <v>-8.96000000000004</v>
      </c>
      <c r="K1807" s="0" t="n">
        <f aca="false">K1806+I1807*L1806</f>
        <v>38932.0199999998</v>
      </c>
      <c r="L1807" s="0" t="n">
        <f aca="false">INT(K1807*$O$1/B1807)*H1807</f>
        <v>-39</v>
      </c>
      <c r="M1807" s="0" t="n">
        <f aca="false">ABS(L1807-L1806)</f>
        <v>0</v>
      </c>
      <c r="N1807" s="0" t="n">
        <f aca="false">COUNTIF(工作表2!$A$2:$A$248,A1807)</f>
        <v>0</v>
      </c>
      <c r="P1807" s="0" t="n">
        <f aca="false">D1807-IF(N1806=1,E1806,D1806)</f>
        <v>-17</v>
      </c>
      <c r="Q1807" s="0" t="n">
        <f aca="false">H1806*P1807</f>
        <v>17</v>
      </c>
      <c r="R1807" s="0" t="n">
        <f aca="false">R1806+P1807*S1806</f>
        <v>627</v>
      </c>
      <c r="S1807" s="0" t="n">
        <f aca="false">INT(R1807*$O$1/IF(N1807=1,E1807,D1807))*H1807</f>
        <v>-0</v>
      </c>
      <c r="T1807" s="0" t="n">
        <f aca="false">IF(N1807=1,ABS(S1807)+ABS(60),ABS(S1807-S1806))</f>
        <v>0</v>
      </c>
    </row>
    <row r="1808" customFormat="false" ht="15" hidden="false" customHeight="false" outlineLevel="0" collapsed="false">
      <c r="A1808" s="1" t="n">
        <v>38642</v>
      </c>
      <c r="B1808" s="2" t="n">
        <v>5826.27</v>
      </c>
      <c r="C1808" s="2" t="n">
        <v>69207</v>
      </c>
      <c r="D1808" s="2" t="n">
        <v>5815</v>
      </c>
      <c r="E1808" s="2" t="n">
        <v>5820</v>
      </c>
      <c r="F1808" s="2" t="n">
        <f aca="false">AVERAGE(B1749:B1808)</f>
        <v>6162.09033333333</v>
      </c>
      <c r="G1808" s="2" t="n">
        <f aca="false">AVERAGE(C1749:C1808)</f>
        <v>76400.4833333333</v>
      </c>
      <c r="H1808" s="2" t="n">
        <f aca="false">SIGN(C1808-G1808)</f>
        <v>-1</v>
      </c>
      <c r="I1808" s="0" t="n">
        <f aca="false">B1808-B1807</f>
        <v>-142.799999999999</v>
      </c>
      <c r="J1808" s="0" t="n">
        <f aca="false">H1807*I1808</f>
        <v>142.799999999999</v>
      </c>
      <c r="K1808" s="0" t="n">
        <f aca="false">K1807+I1808*L1807</f>
        <v>44501.2199999998</v>
      </c>
      <c r="L1808" s="0" t="n">
        <f aca="false">INT(K1808*$O$1/B1808)*H1808</f>
        <v>-45</v>
      </c>
      <c r="M1808" s="0" t="n">
        <f aca="false">ABS(L1808-L1807)</f>
        <v>6</v>
      </c>
      <c r="N1808" s="0" t="n">
        <f aca="false">COUNTIF(工作表2!$A$2:$A$248,A1808)</f>
        <v>0</v>
      </c>
      <c r="P1808" s="0" t="n">
        <f aca="false">D1808-IF(N1807=1,E1807,D1807)</f>
        <v>-153</v>
      </c>
      <c r="Q1808" s="0" t="n">
        <f aca="false">H1807*P1808</f>
        <v>153</v>
      </c>
      <c r="R1808" s="0" t="n">
        <f aca="false">R1807+P1808*S1807</f>
        <v>627</v>
      </c>
      <c r="S1808" s="0" t="n">
        <f aca="false">INT(R1808*$O$1/IF(N1808=1,E1808,D1808))*H1808</f>
        <v>-0</v>
      </c>
      <c r="T1808" s="0" t="n">
        <f aca="false">IF(N1808=1,ABS(S1808)+ABS(60),ABS(S1808-S1807))</f>
        <v>0</v>
      </c>
    </row>
    <row r="1809" customFormat="false" ht="15" hidden="false" customHeight="false" outlineLevel="0" collapsed="false">
      <c r="A1809" s="1" t="n">
        <v>38643</v>
      </c>
      <c r="B1809" s="2" t="n">
        <v>5830.79</v>
      </c>
      <c r="C1809" s="2" t="n">
        <v>62591</v>
      </c>
      <c r="D1809" s="2" t="n">
        <v>5839</v>
      </c>
      <c r="E1809" s="2" t="n">
        <v>5849</v>
      </c>
      <c r="F1809" s="2" t="n">
        <f aca="false">AVERAGE(B1750:B1809)</f>
        <v>6152.703</v>
      </c>
      <c r="G1809" s="2" t="n">
        <f aca="false">AVERAGE(C1750:C1809)</f>
        <v>75550.55</v>
      </c>
      <c r="H1809" s="2" t="n">
        <f aca="false">SIGN(C1809-G1809)</f>
        <v>-1</v>
      </c>
      <c r="I1809" s="0" t="n">
        <f aca="false">B1809-B1808</f>
        <v>4.51999999999953</v>
      </c>
      <c r="J1809" s="0" t="n">
        <f aca="false">H1808*I1809</f>
        <v>-4.51999999999953</v>
      </c>
      <c r="K1809" s="0" t="n">
        <f aca="false">K1808+I1809*L1808</f>
        <v>44297.8199999998</v>
      </c>
      <c r="L1809" s="0" t="n">
        <f aca="false">INT(K1809*$O$1/B1809)*H1809</f>
        <v>-45</v>
      </c>
      <c r="M1809" s="0" t="n">
        <f aca="false">ABS(L1809-L1808)</f>
        <v>0</v>
      </c>
      <c r="N1809" s="0" t="n">
        <f aca="false">COUNTIF(工作表2!$A$2:$A$248,A1809)</f>
        <v>0</v>
      </c>
      <c r="P1809" s="0" t="n">
        <f aca="false">D1809-IF(N1808=1,E1808,D1808)</f>
        <v>24</v>
      </c>
      <c r="Q1809" s="0" t="n">
        <f aca="false">H1808*P1809</f>
        <v>-24</v>
      </c>
      <c r="R1809" s="0" t="n">
        <f aca="false">R1808+P1809*S1808</f>
        <v>627</v>
      </c>
      <c r="S1809" s="0" t="n">
        <f aca="false">INT(R1809*$O$1/IF(N1809=1,E1809,D1809))*H1809</f>
        <v>-0</v>
      </c>
      <c r="T1809" s="0" t="n">
        <f aca="false">IF(N1809=1,ABS(S1809)+ABS(60),ABS(S1809-S1808))</f>
        <v>0</v>
      </c>
    </row>
    <row r="1810" customFormat="false" ht="15" hidden="false" customHeight="false" outlineLevel="0" collapsed="false">
      <c r="A1810" s="1" t="n">
        <v>38644</v>
      </c>
      <c r="B1810" s="2" t="n">
        <v>5694.16</v>
      </c>
      <c r="C1810" s="2" t="n">
        <v>72653</v>
      </c>
      <c r="D1810" s="2" t="n">
        <v>5678</v>
      </c>
      <c r="E1810" s="2" t="n">
        <v>5688</v>
      </c>
      <c r="F1810" s="2" t="n">
        <f aca="false">AVERAGE(B1751:B1810)</f>
        <v>6141.26016666667</v>
      </c>
      <c r="G1810" s="2" t="n">
        <f aca="false">AVERAGE(C1751:C1810)</f>
        <v>75128.9833333333</v>
      </c>
      <c r="H1810" s="2" t="n">
        <f aca="false">SIGN(C1810-G1810)</f>
        <v>-1</v>
      </c>
      <c r="I1810" s="0" t="n">
        <f aca="false">B1810-B1809</f>
        <v>-136.63</v>
      </c>
      <c r="J1810" s="0" t="n">
        <f aca="false">H1809*I1810</f>
        <v>136.63</v>
      </c>
      <c r="K1810" s="0" t="n">
        <f aca="false">K1809+I1810*L1809</f>
        <v>50446.1699999998</v>
      </c>
      <c r="L1810" s="0" t="n">
        <f aca="false">INT(K1810*$O$1/B1810)*H1810</f>
        <v>-53</v>
      </c>
      <c r="M1810" s="0" t="n">
        <f aca="false">ABS(L1810-L1809)</f>
        <v>8</v>
      </c>
      <c r="N1810" s="0" t="n">
        <f aca="false">COUNTIF(工作表2!$A$2:$A$248,A1810)</f>
        <v>1</v>
      </c>
      <c r="P1810" s="0" t="n">
        <f aca="false">D1810-IF(N1809=1,E1809,D1809)</f>
        <v>-161</v>
      </c>
      <c r="Q1810" s="0" t="n">
        <f aca="false">H1809*P1810</f>
        <v>161</v>
      </c>
      <c r="R1810" s="0" t="n">
        <f aca="false">R1809+P1810*S1809</f>
        <v>627</v>
      </c>
      <c r="S1810" s="0" t="n">
        <f aca="false">INT(R1810*$O$1/IF(N1810=1,E1810,D1810))*H1810</f>
        <v>-0</v>
      </c>
      <c r="T1810" s="0" t="n">
        <f aca="false">IF(N1810=1,ABS(S1810)+ABS(60),ABS(S1810-S1809))</f>
        <v>60</v>
      </c>
    </row>
    <row r="1811" customFormat="false" ht="15" hidden="false" customHeight="false" outlineLevel="0" collapsed="false">
      <c r="A1811" s="1" t="n">
        <v>38645</v>
      </c>
      <c r="B1811" s="2" t="n">
        <v>5748</v>
      </c>
      <c r="C1811" s="2" t="n">
        <v>86129</v>
      </c>
      <c r="D1811" s="2" t="n">
        <v>5772</v>
      </c>
      <c r="E1811" s="2" t="n">
        <v>5770</v>
      </c>
      <c r="F1811" s="2" t="n">
        <f aca="false">AVERAGE(B1752:B1811)</f>
        <v>6130.05266666667</v>
      </c>
      <c r="G1811" s="2" t="n">
        <f aca="false">AVERAGE(C1752:C1811)</f>
        <v>75021.7</v>
      </c>
      <c r="H1811" s="2" t="n">
        <f aca="false">SIGN(C1811-G1811)</f>
        <v>1</v>
      </c>
      <c r="I1811" s="0" t="n">
        <f aca="false">B1811-B1810</f>
        <v>53.8400000000001</v>
      </c>
      <c r="J1811" s="0" t="n">
        <f aca="false">H1810*I1811</f>
        <v>-53.8400000000001</v>
      </c>
      <c r="K1811" s="0" t="n">
        <f aca="false">K1810+I1811*L1810</f>
        <v>47592.6499999998</v>
      </c>
      <c r="L1811" s="0" t="n">
        <f aca="false">INT(K1811*$O$1/B1811)*H1811</f>
        <v>49</v>
      </c>
      <c r="M1811" s="0" t="n">
        <f aca="false">ABS(L1811-L1810)</f>
        <v>102</v>
      </c>
      <c r="N1811" s="0" t="n">
        <f aca="false">COUNTIF(工作表2!$A$2:$A$248,A1811)</f>
        <v>0</v>
      </c>
      <c r="P1811" s="0" t="n">
        <f aca="false">D1811-IF(N1810=1,E1810,D1810)</f>
        <v>84</v>
      </c>
      <c r="Q1811" s="0" t="n">
        <f aca="false">H1810*P1811</f>
        <v>-84</v>
      </c>
      <c r="R1811" s="0" t="n">
        <f aca="false">R1810+P1811*S1810</f>
        <v>627</v>
      </c>
      <c r="S1811" s="0" t="n">
        <f aca="false">INT(R1811*$O$1/IF(N1811=1,E1811,D1811))*H1811</f>
        <v>0</v>
      </c>
      <c r="T1811" s="0" t="n">
        <f aca="false">IF(N1811=1,ABS(S1811)+ABS(60),ABS(S1811-S1810))</f>
        <v>0</v>
      </c>
    </row>
    <row r="1812" customFormat="false" ht="15" hidden="false" customHeight="false" outlineLevel="0" collapsed="false">
      <c r="A1812" s="1" t="n">
        <v>38646</v>
      </c>
      <c r="B1812" s="2" t="n">
        <v>5738.76</v>
      </c>
      <c r="C1812" s="2" t="n">
        <v>67145</v>
      </c>
      <c r="D1812" s="2" t="n">
        <v>5735</v>
      </c>
      <c r="E1812" s="2" t="n">
        <v>5736</v>
      </c>
      <c r="F1812" s="2" t="n">
        <f aca="false">AVERAGE(B1753:B1812)</f>
        <v>6119.596</v>
      </c>
      <c r="G1812" s="2" t="n">
        <f aca="false">AVERAGE(C1753:C1812)</f>
        <v>74414.0333333333</v>
      </c>
      <c r="H1812" s="2" t="n">
        <f aca="false">SIGN(C1812-G1812)</f>
        <v>-1</v>
      </c>
      <c r="I1812" s="0" t="n">
        <f aca="false">B1812-B1811</f>
        <v>-9.23999999999978</v>
      </c>
      <c r="J1812" s="0" t="n">
        <f aca="false">H1811*I1812</f>
        <v>-9.23999999999978</v>
      </c>
      <c r="K1812" s="0" t="n">
        <f aca="false">K1811+I1812*L1811</f>
        <v>47139.8899999998</v>
      </c>
      <c r="L1812" s="0" t="n">
        <f aca="false">INT(K1812*$O$1/B1812)*H1812</f>
        <v>-49</v>
      </c>
      <c r="M1812" s="0" t="n">
        <f aca="false">ABS(L1812-L1811)</f>
        <v>98</v>
      </c>
      <c r="N1812" s="0" t="n">
        <f aca="false">COUNTIF(工作表2!$A$2:$A$248,A1812)</f>
        <v>0</v>
      </c>
      <c r="P1812" s="0" t="n">
        <f aca="false">D1812-IF(N1811=1,E1811,D1811)</f>
        <v>-37</v>
      </c>
      <c r="Q1812" s="0" t="n">
        <f aca="false">H1811*P1812</f>
        <v>-37</v>
      </c>
      <c r="R1812" s="0" t="n">
        <f aca="false">R1811+P1812*S1811</f>
        <v>627</v>
      </c>
      <c r="S1812" s="0" t="n">
        <f aca="false">INT(R1812*$O$1/IF(N1812=1,E1812,D1812))*H1812</f>
        <v>-0</v>
      </c>
      <c r="T1812" s="0" t="n">
        <f aca="false">IF(N1812=1,ABS(S1812)+ABS(60),ABS(S1812-S1811))</f>
        <v>0</v>
      </c>
    </row>
    <row r="1813" customFormat="false" ht="15" hidden="false" customHeight="false" outlineLevel="0" collapsed="false">
      <c r="A1813" s="1" t="n">
        <v>38649</v>
      </c>
      <c r="B1813" s="2" t="n">
        <v>5717.28</v>
      </c>
      <c r="C1813" s="2" t="n">
        <v>56969</v>
      </c>
      <c r="D1813" s="2" t="n">
        <v>5712</v>
      </c>
      <c r="E1813" s="2" t="n">
        <v>5707</v>
      </c>
      <c r="F1813" s="2" t="n">
        <f aca="false">AVERAGE(B1754:B1813)</f>
        <v>6109.42983333333</v>
      </c>
      <c r="G1813" s="2" t="n">
        <f aca="false">AVERAGE(C1754:C1813)</f>
        <v>73761.05</v>
      </c>
      <c r="H1813" s="2" t="n">
        <f aca="false">SIGN(C1813-G1813)</f>
        <v>-1</v>
      </c>
      <c r="I1813" s="0" t="n">
        <f aca="false">B1813-B1812</f>
        <v>-21.4800000000005</v>
      </c>
      <c r="J1813" s="0" t="n">
        <f aca="false">H1812*I1813</f>
        <v>21.4800000000005</v>
      </c>
      <c r="K1813" s="0" t="n">
        <f aca="false">K1812+I1813*L1812</f>
        <v>48192.4099999998</v>
      </c>
      <c r="L1813" s="0" t="n">
        <f aca="false">INT(K1813*$O$1/B1813)*H1813</f>
        <v>-50</v>
      </c>
      <c r="M1813" s="0" t="n">
        <f aca="false">ABS(L1813-L1812)</f>
        <v>1</v>
      </c>
      <c r="N1813" s="0" t="n">
        <f aca="false">COUNTIF(工作表2!$A$2:$A$248,A1813)</f>
        <v>0</v>
      </c>
      <c r="P1813" s="0" t="n">
        <f aca="false">D1813-IF(N1812=1,E1812,D1812)</f>
        <v>-23</v>
      </c>
      <c r="Q1813" s="0" t="n">
        <f aca="false">H1812*P1813</f>
        <v>23</v>
      </c>
      <c r="R1813" s="0" t="n">
        <f aca="false">R1812+P1813*S1812</f>
        <v>627</v>
      </c>
      <c r="S1813" s="0" t="n">
        <f aca="false">INT(R1813*$O$1/IF(N1813=1,E1813,D1813))*H1813</f>
        <v>-0</v>
      </c>
      <c r="T1813" s="0" t="n">
        <f aca="false">IF(N1813=1,ABS(S1813)+ABS(60),ABS(S1813-S1812))</f>
        <v>0</v>
      </c>
    </row>
    <row r="1814" customFormat="false" ht="15" hidden="false" customHeight="false" outlineLevel="0" collapsed="false">
      <c r="A1814" s="1" t="n">
        <v>38650</v>
      </c>
      <c r="B1814" s="2" t="n">
        <v>5721.31</v>
      </c>
      <c r="C1814" s="2" t="n">
        <v>66014</v>
      </c>
      <c r="D1814" s="2" t="n">
        <v>5718</v>
      </c>
      <c r="E1814" s="2" t="n">
        <v>5725</v>
      </c>
      <c r="F1814" s="2" t="n">
        <f aca="false">AVERAGE(B1755:B1814)</f>
        <v>6098.52433333333</v>
      </c>
      <c r="G1814" s="2" t="n">
        <f aca="false">AVERAGE(C1755:C1814)</f>
        <v>72946.1</v>
      </c>
      <c r="H1814" s="2" t="n">
        <f aca="false">SIGN(C1814-G1814)</f>
        <v>-1</v>
      </c>
      <c r="I1814" s="0" t="n">
        <f aca="false">B1814-B1813</f>
        <v>4.03000000000066</v>
      </c>
      <c r="J1814" s="0" t="n">
        <f aca="false">H1813*I1814</f>
        <v>-4.03000000000066</v>
      </c>
      <c r="K1814" s="0" t="n">
        <f aca="false">K1813+I1814*L1813</f>
        <v>47990.9099999998</v>
      </c>
      <c r="L1814" s="0" t="n">
        <f aca="false">INT(K1814*$O$1/B1814)*H1814</f>
        <v>-50</v>
      </c>
      <c r="M1814" s="0" t="n">
        <f aca="false">ABS(L1814-L1813)</f>
        <v>0</v>
      </c>
      <c r="N1814" s="0" t="n">
        <f aca="false">COUNTIF(工作表2!$A$2:$A$248,A1814)</f>
        <v>0</v>
      </c>
      <c r="P1814" s="0" t="n">
        <f aca="false">D1814-IF(N1813=1,E1813,D1813)</f>
        <v>6</v>
      </c>
      <c r="Q1814" s="0" t="n">
        <f aca="false">H1813*P1814</f>
        <v>-6</v>
      </c>
      <c r="R1814" s="0" t="n">
        <f aca="false">R1813+P1814*S1813</f>
        <v>627</v>
      </c>
      <c r="S1814" s="0" t="n">
        <f aca="false">INT(R1814*$O$1/IF(N1814=1,E1814,D1814))*H1814</f>
        <v>-0</v>
      </c>
      <c r="T1814" s="0" t="n">
        <f aca="false">IF(N1814=1,ABS(S1814)+ABS(60),ABS(S1814-S1813))</f>
        <v>0</v>
      </c>
    </row>
    <row r="1815" customFormat="false" ht="15" hidden="false" customHeight="false" outlineLevel="0" collapsed="false">
      <c r="A1815" s="1" t="n">
        <v>38651</v>
      </c>
      <c r="B1815" s="2" t="n">
        <v>5700.72</v>
      </c>
      <c r="C1815" s="2" t="n">
        <v>73048</v>
      </c>
      <c r="D1815" s="2" t="n">
        <v>5704</v>
      </c>
      <c r="E1815" s="2" t="n">
        <v>5704</v>
      </c>
      <c r="F1815" s="2" t="n">
        <f aca="false">AVERAGE(B1756:B1815)</f>
        <v>6088.33666666667</v>
      </c>
      <c r="G1815" s="2" t="n">
        <f aca="false">AVERAGE(C1756:C1815)</f>
        <v>72033.4166666667</v>
      </c>
      <c r="H1815" s="2" t="n">
        <f aca="false">SIGN(C1815-G1815)</f>
        <v>1</v>
      </c>
      <c r="I1815" s="0" t="n">
        <f aca="false">B1815-B1814</f>
        <v>-20.5900000000001</v>
      </c>
      <c r="J1815" s="0" t="n">
        <f aca="false">H1814*I1815</f>
        <v>20.5900000000001</v>
      </c>
      <c r="K1815" s="0" t="n">
        <f aca="false">K1814+I1815*L1814</f>
        <v>49020.4099999998</v>
      </c>
      <c r="L1815" s="0" t="n">
        <f aca="false">INT(K1815*$O$1/B1815)*H1815</f>
        <v>51</v>
      </c>
      <c r="M1815" s="0" t="n">
        <f aca="false">ABS(L1815-L1814)</f>
        <v>101</v>
      </c>
      <c r="N1815" s="0" t="n">
        <f aca="false">COUNTIF(工作表2!$A$2:$A$248,A1815)</f>
        <v>0</v>
      </c>
      <c r="P1815" s="0" t="n">
        <f aca="false">D1815-IF(N1814=1,E1814,D1814)</f>
        <v>-14</v>
      </c>
      <c r="Q1815" s="0" t="n">
        <f aca="false">H1814*P1815</f>
        <v>14</v>
      </c>
      <c r="R1815" s="0" t="n">
        <f aca="false">R1814+P1815*S1814</f>
        <v>627</v>
      </c>
      <c r="S1815" s="0" t="n">
        <f aca="false">INT(R1815*$O$1/IF(N1815=1,E1815,D1815))*H1815</f>
        <v>0</v>
      </c>
      <c r="T1815" s="0" t="n">
        <f aca="false">IF(N1815=1,ABS(S1815)+ABS(60),ABS(S1815-S1814))</f>
        <v>0</v>
      </c>
    </row>
    <row r="1816" customFormat="false" ht="15" hidden="false" customHeight="false" outlineLevel="0" collapsed="false">
      <c r="A1816" s="1" t="n">
        <v>38652</v>
      </c>
      <c r="B1816" s="2" t="n">
        <v>5661.18</v>
      </c>
      <c r="C1816" s="2" t="n">
        <v>65663</v>
      </c>
      <c r="D1816" s="2" t="n">
        <v>5675</v>
      </c>
      <c r="E1816" s="2" t="n">
        <v>5681</v>
      </c>
      <c r="F1816" s="2" t="n">
        <f aca="false">AVERAGE(B1757:B1816)</f>
        <v>6077.5575</v>
      </c>
      <c r="G1816" s="2" t="n">
        <f aca="false">AVERAGE(C1757:C1816)</f>
        <v>71849.0333333333</v>
      </c>
      <c r="H1816" s="2" t="n">
        <f aca="false">SIGN(C1816-G1816)</f>
        <v>-1</v>
      </c>
      <c r="I1816" s="0" t="n">
        <f aca="false">B1816-B1815</f>
        <v>-39.54</v>
      </c>
      <c r="J1816" s="0" t="n">
        <f aca="false">H1815*I1816</f>
        <v>-39.54</v>
      </c>
      <c r="K1816" s="0" t="n">
        <f aca="false">K1815+I1816*L1815</f>
        <v>47003.8699999998</v>
      </c>
      <c r="L1816" s="0" t="n">
        <f aca="false">INT(K1816*$O$1/B1816)*H1816</f>
        <v>-49</v>
      </c>
      <c r="M1816" s="0" t="n">
        <f aca="false">ABS(L1816-L1815)</f>
        <v>100</v>
      </c>
      <c r="N1816" s="0" t="n">
        <f aca="false">COUNTIF(工作表2!$A$2:$A$248,A1816)</f>
        <v>0</v>
      </c>
      <c r="P1816" s="0" t="n">
        <f aca="false">D1816-IF(N1815=1,E1815,D1815)</f>
        <v>-29</v>
      </c>
      <c r="Q1816" s="0" t="n">
        <f aca="false">H1815*P1816</f>
        <v>-29</v>
      </c>
      <c r="R1816" s="0" t="n">
        <f aca="false">R1815+P1816*S1815</f>
        <v>627</v>
      </c>
      <c r="S1816" s="0" t="n">
        <f aca="false">INT(R1816*$O$1/IF(N1816=1,E1816,D1816))*H1816</f>
        <v>-0</v>
      </c>
      <c r="T1816" s="0" t="n">
        <f aca="false">IF(N1816=1,ABS(S1816)+ABS(60),ABS(S1816-S1815))</f>
        <v>0</v>
      </c>
    </row>
    <row r="1817" customFormat="false" ht="15" hidden="false" customHeight="false" outlineLevel="0" collapsed="false">
      <c r="A1817" s="1" t="n">
        <v>38653</v>
      </c>
      <c r="B1817" s="2" t="n">
        <v>5632.97</v>
      </c>
      <c r="C1817" s="2" t="n">
        <v>68191</v>
      </c>
      <c r="D1817" s="2" t="n">
        <v>5660</v>
      </c>
      <c r="E1817" s="2" t="n">
        <v>5657</v>
      </c>
      <c r="F1817" s="2" t="n">
        <f aca="false">AVERAGE(B1758:B1817)</f>
        <v>6065.71466666667</v>
      </c>
      <c r="G1817" s="2" t="n">
        <f aca="false">AVERAGE(C1758:C1817)</f>
        <v>71494.1166666667</v>
      </c>
      <c r="H1817" s="2" t="n">
        <f aca="false">SIGN(C1817-G1817)</f>
        <v>-1</v>
      </c>
      <c r="I1817" s="0" t="n">
        <f aca="false">B1817-B1816</f>
        <v>-28.21</v>
      </c>
      <c r="J1817" s="0" t="n">
        <f aca="false">H1816*I1817</f>
        <v>28.21</v>
      </c>
      <c r="K1817" s="0" t="n">
        <f aca="false">K1816+I1817*L1816</f>
        <v>48386.1599999998</v>
      </c>
      <c r="L1817" s="0" t="n">
        <f aca="false">INT(K1817*$O$1/B1817)*H1817</f>
        <v>-51</v>
      </c>
      <c r="M1817" s="0" t="n">
        <f aca="false">ABS(L1817-L1816)</f>
        <v>2</v>
      </c>
      <c r="N1817" s="0" t="n">
        <f aca="false">COUNTIF(工作表2!$A$2:$A$248,A1817)</f>
        <v>0</v>
      </c>
      <c r="P1817" s="0" t="n">
        <f aca="false">D1817-IF(N1816=1,E1816,D1816)</f>
        <v>-15</v>
      </c>
      <c r="Q1817" s="0" t="n">
        <f aca="false">H1816*P1817</f>
        <v>15</v>
      </c>
      <c r="R1817" s="0" t="n">
        <f aca="false">R1816+P1817*S1816</f>
        <v>627</v>
      </c>
      <c r="S1817" s="0" t="n">
        <f aca="false">INT(R1817*$O$1/IF(N1817=1,E1817,D1817))*H1817</f>
        <v>-0</v>
      </c>
      <c r="T1817" s="0" t="n">
        <f aca="false">IF(N1817=1,ABS(S1817)+ABS(60),ABS(S1817-S1816))</f>
        <v>0</v>
      </c>
    </row>
    <row r="1818" customFormat="false" ht="15" hidden="false" customHeight="false" outlineLevel="0" collapsed="false">
      <c r="A1818" s="1" t="n">
        <v>38656</v>
      </c>
      <c r="B1818" s="2" t="n">
        <v>5764.3</v>
      </c>
      <c r="C1818" s="2" t="n">
        <v>73183</v>
      </c>
      <c r="D1818" s="2" t="n">
        <v>5775</v>
      </c>
      <c r="E1818" s="2" t="n">
        <v>5772</v>
      </c>
      <c r="F1818" s="2" t="n">
        <f aca="false">AVERAGE(B1759:B1818)</f>
        <v>6054.1935</v>
      </c>
      <c r="G1818" s="2" t="n">
        <f aca="false">AVERAGE(C1759:C1818)</f>
        <v>70929.55</v>
      </c>
      <c r="H1818" s="2" t="n">
        <f aca="false">SIGN(C1818-G1818)</f>
        <v>1</v>
      </c>
      <c r="I1818" s="0" t="n">
        <f aca="false">B1818-B1817</f>
        <v>131.33</v>
      </c>
      <c r="J1818" s="0" t="n">
        <f aca="false">H1817*I1818</f>
        <v>-131.33</v>
      </c>
      <c r="K1818" s="0" t="n">
        <f aca="false">K1817+I1818*L1817</f>
        <v>41688.3299999998</v>
      </c>
      <c r="L1818" s="0" t="n">
        <f aca="false">INT(K1818*$O$1/B1818)*H1818</f>
        <v>43</v>
      </c>
      <c r="M1818" s="0" t="n">
        <f aca="false">ABS(L1818-L1817)</f>
        <v>94</v>
      </c>
      <c r="N1818" s="0" t="n">
        <f aca="false">COUNTIF(工作表2!$A$2:$A$248,A1818)</f>
        <v>0</v>
      </c>
      <c r="P1818" s="0" t="n">
        <f aca="false">D1818-IF(N1817=1,E1817,D1817)</f>
        <v>115</v>
      </c>
      <c r="Q1818" s="0" t="n">
        <f aca="false">H1817*P1818</f>
        <v>-115</v>
      </c>
      <c r="R1818" s="0" t="n">
        <f aca="false">R1817+P1818*S1817</f>
        <v>627</v>
      </c>
      <c r="S1818" s="0" t="n">
        <f aca="false">INT(R1818*$O$1/IF(N1818=1,E1818,D1818))*H1818</f>
        <v>0</v>
      </c>
      <c r="T1818" s="0" t="n">
        <f aca="false">IF(N1818=1,ABS(S1818)+ABS(60),ABS(S1818-S1817))</f>
        <v>0</v>
      </c>
    </row>
    <row r="1819" customFormat="false" ht="15" hidden="false" customHeight="false" outlineLevel="0" collapsed="false">
      <c r="A1819" s="1" t="n">
        <v>38657</v>
      </c>
      <c r="B1819" s="2" t="n">
        <v>5798.41</v>
      </c>
      <c r="C1819" s="2" t="n">
        <v>77001</v>
      </c>
      <c r="D1819" s="2" t="n">
        <v>5798</v>
      </c>
      <c r="E1819" s="2" t="n">
        <v>5795</v>
      </c>
      <c r="F1819" s="2" t="n">
        <f aca="false">AVERAGE(B1760:B1819)</f>
        <v>6043.40016666667</v>
      </c>
      <c r="G1819" s="2" t="n">
        <f aca="false">AVERAGE(C1760:C1819)</f>
        <v>70396.8833333333</v>
      </c>
      <c r="H1819" s="2" t="n">
        <f aca="false">SIGN(C1819-G1819)</f>
        <v>1</v>
      </c>
      <c r="I1819" s="0" t="n">
        <f aca="false">B1819-B1818</f>
        <v>34.1099999999997</v>
      </c>
      <c r="J1819" s="0" t="n">
        <f aca="false">H1818*I1819</f>
        <v>34.1099999999997</v>
      </c>
      <c r="K1819" s="0" t="n">
        <f aca="false">K1818+I1819*L1818</f>
        <v>43155.0599999998</v>
      </c>
      <c r="L1819" s="0" t="n">
        <f aca="false">INT(K1819*$O$1/B1819)*H1819</f>
        <v>44</v>
      </c>
      <c r="M1819" s="0" t="n">
        <f aca="false">ABS(L1819-L1818)</f>
        <v>1</v>
      </c>
      <c r="N1819" s="0" t="n">
        <f aca="false">COUNTIF(工作表2!$A$2:$A$248,A1819)</f>
        <v>0</v>
      </c>
      <c r="P1819" s="0" t="n">
        <f aca="false">D1819-IF(N1818=1,E1818,D1818)</f>
        <v>23</v>
      </c>
      <c r="Q1819" s="0" t="n">
        <f aca="false">H1818*P1819</f>
        <v>23</v>
      </c>
      <c r="R1819" s="0" t="n">
        <f aca="false">R1818+P1819*S1818</f>
        <v>627</v>
      </c>
      <c r="S1819" s="0" t="n">
        <f aca="false">INT(R1819*$O$1/IF(N1819=1,E1819,D1819))*H1819</f>
        <v>0</v>
      </c>
      <c r="T1819" s="0" t="n">
        <f aca="false">IF(N1819=1,ABS(S1819)+ABS(60),ABS(S1819-S1818))</f>
        <v>0</v>
      </c>
    </row>
    <row r="1820" customFormat="false" ht="15" hidden="false" customHeight="false" outlineLevel="0" collapsed="false">
      <c r="A1820" s="1" t="n">
        <v>38658</v>
      </c>
      <c r="B1820" s="2" t="n">
        <v>5870.37</v>
      </c>
      <c r="C1820" s="2" t="n">
        <v>74532</v>
      </c>
      <c r="D1820" s="2" t="n">
        <v>5853</v>
      </c>
      <c r="E1820" s="2" t="n">
        <v>5856</v>
      </c>
      <c r="F1820" s="2" t="n">
        <f aca="false">AVERAGE(B1761:B1820)</f>
        <v>6034.90583333333</v>
      </c>
      <c r="G1820" s="2" t="n">
        <f aca="false">AVERAGE(C1761:C1820)</f>
        <v>70094.3666666667</v>
      </c>
      <c r="H1820" s="2" t="n">
        <f aca="false">SIGN(C1820-G1820)</f>
        <v>1</v>
      </c>
      <c r="I1820" s="0" t="n">
        <f aca="false">B1820-B1819</f>
        <v>71.96</v>
      </c>
      <c r="J1820" s="0" t="n">
        <f aca="false">H1819*I1820</f>
        <v>71.96</v>
      </c>
      <c r="K1820" s="0" t="n">
        <f aca="false">K1819+I1820*L1819</f>
        <v>46321.2999999998</v>
      </c>
      <c r="L1820" s="0" t="n">
        <f aca="false">INT(K1820*$O$1/B1820)*H1820</f>
        <v>47</v>
      </c>
      <c r="M1820" s="0" t="n">
        <f aca="false">ABS(L1820-L1819)</f>
        <v>3</v>
      </c>
      <c r="N1820" s="0" t="n">
        <f aca="false">COUNTIF(工作表2!$A$2:$A$248,A1820)</f>
        <v>0</v>
      </c>
      <c r="P1820" s="0" t="n">
        <f aca="false">D1820-IF(N1819=1,E1819,D1819)</f>
        <v>55</v>
      </c>
      <c r="Q1820" s="0" t="n">
        <f aca="false">H1819*P1820</f>
        <v>55</v>
      </c>
      <c r="R1820" s="0" t="n">
        <f aca="false">R1819+P1820*S1819</f>
        <v>627</v>
      </c>
      <c r="S1820" s="0" t="n">
        <f aca="false">INT(R1820*$O$1/IF(N1820=1,E1820,D1820))*H1820</f>
        <v>0</v>
      </c>
      <c r="T1820" s="0" t="n">
        <f aca="false">IF(N1820=1,ABS(S1820)+ABS(60),ABS(S1820-S1819))</f>
        <v>0</v>
      </c>
    </row>
    <row r="1821" customFormat="false" ht="15" hidden="false" customHeight="false" outlineLevel="0" collapsed="false">
      <c r="A1821" s="1" t="n">
        <v>38659</v>
      </c>
      <c r="B1821" s="2" t="n">
        <v>5858.01</v>
      </c>
      <c r="C1821" s="2" t="n">
        <v>76600</v>
      </c>
      <c r="D1821" s="2" t="n">
        <v>5842</v>
      </c>
      <c r="E1821" s="2" t="n">
        <v>5846</v>
      </c>
      <c r="F1821" s="2" t="n">
        <f aca="false">AVERAGE(B1762:B1821)</f>
        <v>6026.206</v>
      </c>
      <c r="G1821" s="2" t="n">
        <f aca="false">AVERAGE(C1762:C1821)</f>
        <v>69886.6166666667</v>
      </c>
      <c r="H1821" s="2" t="n">
        <f aca="false">SIGN(C1821-G1821)</f>
        <v>1</v>
      </c>
      <c r="I1821" s="0" t="n">
        <f aca="false">B1821-B1820</f>
        <v>-12.3599999999997</v>
      </c>
      <c r="J1821" s="0" t="n">
        <f aca="false">H1820*I1821</f>
        <v>-12.3599999999997</v>
      </c>
      <c r="K1821" s="0" t="n">
        <f aca="false">K1820+I1821*L1820</f>
        <v>45740.3799999998</v>
      </c>
      <c r="L1821" s="0" t="n">
        <f aca="false">INT(K1821*$O$1/B1821)*H1821</f>
        <v>46</v>
      </c>
      <c r="M1821" s="0" t="n">
        <f aca="false">ABS(L1821-L1820)</f>
        <v>1</v>
      </c>
      <c r="N1821" s="0" t="n">
        <f aca="false">COUNTIF(工作表2!$A$2:$A$248,A1821)</f>
        <v>0</v>
      </c>
      <c r="P1821" s="0" t="n">
        <f aca="false">D1821-IF(N1820=1,E1820,D1820)</f>
        <v>-11</v>
      </c>
      <c r="Q1821" s="0" t="n">
        <f aca="false">H1820*P1821</f>
        <v>-11</v>
      </c>
      <c r="R1821" s="0" t="n">
        <f aca="false">R1820+P1821*S1820</f>
        <v>627</v>
      </c>
      <c r="S1821" s="0" t="n">
        <f aca="false">INT(R1821*$O$1/IF(N1821=1,E1821,D1821))*H1821</f>
        <v>0</v>
      </c>
      <c r="T1821" s="0" t="n">
        <f aca="false">IF(N1821=1,ABS(S1821)+ABS(60),ABS(S1821-S1820))</f>
        <v>0</v>
      </c>
    </row>
    <row r="1822" customFormat="false" ht="15" hidden="false" customHeight="false" outlineLevel="0" collapsed="false">
      <c r="A1822" s="1" t="n">
        <v>38660</v>
      </c>
      <c r="B1822" s="2" t="n">
        <v>5911.74</v>
      </c>
      <c r="C1822" s="2" t="n">
        <v>78472</v>
      </c>
      <c r="D1822" s="2" t="n">
        <v>5885</v>
      </c>
      <c r="E1822" s="2" t="n">
        <v>5892</v>
      </c>
      <c r="F1822" s="2" t="n">
        <f aca="false">AVERAGE(B1763:B1822)</f>
        <v>6018.78766666667</v>
      </c>
      <c r="G1822" s="2" t="n">
        <f aca="false">AVERAGE(C1763:C1822)</f>
        <v>69419.4</v>
      </c>
      <c r="H1822" s="2" t="n">
        <f aca="false">SIGN(C1822-G1822)</f>
        <v>1</v>
      </c>
      <c r="I1822" s="0" t="n">
        <f aca="false">B1822-B1821</f>
        <v>53.7299999999996</v>
      </c>
      <c r="J1822" s="0" t="n">
        <f aca="false">H1821*I1822</f>
        <v>53.7299999999996</v>
      </c>
      <c r="K1822" s="0" t="n">
        <f aca="false">K1821+I1822*L1821</f>
        <v>48211.9599999998</v>
      </c>
      <c r="L1822" s="0" t="n">
        <f aca="false">INT(K1822*$O$1/B1822)*H1822</f>
        <v>48</v>
      </c>
      <c r="M1822" s="0" t="n">
        <f aca="false">ABS(L1822-L1821)</f>
        <v>2</v>
      </c>
      <c r="N1822" s="0" t="n">
        <f aca="false">COUNTIF(工作表2!$A$2:$A$248,A1822)</f>
        <v>0</v>
      </c>
      <c r="P1822" s="0" t="n">
        <f aca="false">D1822-IF(N1821=1,E1821,D1821)</f>
        <v>43</v>
      </c>
      <c r="Q1822" s="0" t="n">
        <f aca="false">H1821*P1822</f>
        <v>43</v>
      </c>
      <c r="R1822" s="0" t="n">
        <f aca="false">R1821+P1822*S1821</f>
        <v>627</v>
      </c>
      <c r="S1822" s="0" t="n">
        <f aca="false">INT(R1822*$O$1/IF(N1822=1,E1822,D1822))*H1822</f>
        <v>0</v>
      </c>
      <c r="T1822" s="0" t="n">
        <f aca="false">IF(N1822=1,ABS(S1822)+ABS(60),ABS(S1822-S1821))</f>
        <v>0</v>
      </c>
    </row>
    <row r="1823" customFormat="false" ht="15" hidden="false" customHeight="false" outlineLevel="0" collapsed="false">
      <c r="A1823" s="1" t="n">
        <v>38663</v>
      </c>
      <c r="B1823" s="2" t="n">
        <v>5860.39</v>
      </c>
      <c r="C1823" s="2" t="n">
        <v>54500</v>
      </c>
      <c r="D1823" s="2" t="n">
        <v>5832</v>
      </c>
      <c r="E1823" s="2" t="n">
        <v>5835</v>
      </c>
      <c r="F1823" s="2" t="n">
        <f aca="false">AVERAGE(B1764:B1823)</f>
        <v>6010.56566666667</v>
      </c>
      <c r="G1823" s="2" t="n">
        <f aca="false">AVERAGE(C1764:C1823)</f>
        <v>68771.3333333333</v>
      </c>
      <c r="H1823" s="2" t="n">
        <f aca="false">SIGN(C1823-G1823)</f>
        <v>-1</v>
      </c>
      <c r="I1823" s="0" t="n">
        <f aca="false">B1823-B1822</f>
        <v>-51.3499999999995</v>
      </c>
      <c r="J1823" s="0" t="n">
        <f aca="false">H1822*I1823</f>
        <v>-51.3499999999995</v>
      </c>
      <c r="K1823" s="0" t="n">
        <f aca="false">K1822+I1823*L1822</f>
        <v>45747.1599999998</v>
      </c>
      <c r="L1823" s="0" t="n">
        <f aca="false">INT(K1823*$O$1/B1823)*H1823</f>
        <v>-46</v>
      </c>
      <c r="M1823" s="0" t="n">
        <f aca="false">ABS(L1823-L1822)</f>
        <v>94</v>
      </c>
      <c r="N1823" s="0" t="n">
        <f aca="false">COUNTIF(工作表2!$A$2:$A$248,A1823)</f>
        <v>0</v>
      </c>
      <c r="P1823" s="0" t="n">
        <f aca="false">D1823-IF(N1822=1,E1822,D1822)</f>
        <v>-53</v>
      </c>
      <c r="Q1823" s="0" t="n">
        <f aca="false">H1822*P1823</f>
        <v>-53</v>
      </c>
      <c r="R1823" s="0" t="n">
        <f aca="false">R1822+P1823*S1822</f>
        <v>627</v>
      </c>
      <c r="S1823" s="0" t="n">
        <f aca="false">INT(R1823*$O$1/IF(N1823=1,E1823,D1823))*H1823</f>
        <v>-0</v>
      </c>
      <c r="T1823" s="0" t="n">
        <f aca="false">IF(N1823=1,ABS(S1823)+ABS(60),ABS(S1823-S1822))</f>
        <v>0</v>
      </c>
    </row>
    <row r="1824" customFormat="false" ht="15" hidden="false" customHeight="false" outlineLevel="0" collapsed="false">
      <c r="A1824" s="1" t="n">
        <v>38664</v>
      </c>
      <c r="B1824" s="2" t="n">
        <v>5849.63</v>
      </c>
      <c r="C1824" s="2" t="n">
        <v>52914</v>
      </c>
      <c r="D1824" s="2" t="n">
        <v>5840</v>
      </c>
      <c r="E1824" s="2" t="n">
        <v>5842</v>
      </c>
      <c r="F1824" s="2" t="n">
        <f aca="false">AVERAGE(B1765:B1824)</f>
        <v>6002.21116666666</v>
      </c>
      <c r="G1824" s="2" t="n">
        <f aca="false">AVERAGE(C1765:C1824)</f>
        <v>68136.05</v>
      </c>
      <c r="H1824" s="2" t="n">
        <f aca="false">SIGN(C1824-G1824)</f>
        <v>-1</v>
      </c>
      <c r="I1824" s="0" t="n">
        <f aca="false">B1824-B1823</f>
        <v>-10.7600000000002</v>
      </c>
      <c r="J1824" s="0" t="n">
        <f aca="false">H1823*I1824</f>
        <v>10.7600000000002</v>
      </c>
      <c r="K1824" s="0" t="n">
        <f aca="false">K1823+I1824*L1823</f>
        <v>46242.1199999998</v>
      </c>
      <c r="L1824" s="0" t="n">
        <f aca="false">INT(K1824*$O$1/B1824)*H1824</f>
        <v>-47</v>
      </c>
      <c r="M1824" s="0" t="n">
        <f aca="false">ABS(L1824-L1823)</f>
        <v>1</v>
      </c>
      <c r="N1824" s="0" t="n">
        <f aca="false">COUNTIF(工作表2!$A$2:$A$248,A1824)</f>
        <v>0</v>
      </c>
      <c r="P1824" s="0" t="n">
        <f aca="false">D1824-IF(N1823=1,E1823,D1823)</f>
        <v>8</v>
      </c>
      <c r="Q1824" s="0" t="n">
        <f aca="false">H1823*P1824</f>
        <v>-8</v>
      </c>
      <c r="R1824" s="0" t="n">
        <f aca="false">R1823+P1824*S1823</f>
        <v>627</v>
      </c>
      <c r="S1824" s="0" t="n">
        <f aca="false">INT(R1824*$O$1/IF(N1824=1,E1824,D1824))*H1824</f>
        <v>-0</v>
      </c>
      <c r="T1824" s="0" t="n">
        <f aca="false">IF(N1824=1,ABS(S1824)+ABS(60),ABS(S1824-S1823))</f>
        <v>0</v>
      </c>
    </row>
    <row r="1825" customFormat="false" ht="15" hidden="false" customHeight="false" outlineLevel="0" collapsed="false">
      <c r="A1825" s="1" t="n">
        <v>38665</v>
      </c>
      <c r="B1825" s="2" t="n">
        <v>5971.06</v>
      </c>
      <c r="C1825" s="2" t="n">
        <v>82654</v>
      </c>
      <c r="D1825" s="2" t="n">
        <v>5973</v>
      </c>
      <c r="E1825" s="2" t="n">
        <v>5980</v>
      </c>
      <c r="F1825" s="2" t="n">
        <f aca="false">AVERAGE(B1766:B1825)</f>
        <v>5997.64333333333</v>
      </c>
      <c r="G1825" s="2" t="n">
        <f aca="false">AVERAGE(C1766:C1825)</f>
        <v>68239.3333333333</v>
      </c>
      <c r="H1825" s="2" t="n">
        <f aca="false">SIGN(C1825-G1825)</f>
        <v>1</v>
      </c>
      <c r="I1825" s="0" t="n">
        <f aca="false">B1825-B1824</f>
        <v>121.43</v>
      </c>
      <c r="J1825" s="0" t="n">
        <f aca="false">H1824*I1825</f>
        <v>-121.43</v>
      </c>
      <c r="K1825" s="0" t="n">
        <f aca="false">K1824+I1825*L1824</f>
        <v>40534.9099999998</v>
      </c>
      <c r="L1825" s="0" t="n">
        <f aca="false">INT(K1825*$O$1/B1825)*H1825</f>
        <v>40</v>
      </c>
      <c r="M1825" s="0" t="n">
        <f aca="false">ABS(L1825-L1824)</f>
        <v>87</v>
      </c>
      <c r="N1825" s="0" t="n">
        <f aca="false">COUNTIF(工作表2!$A$2:$A$248,A1825)</f>
        <v>0</v>
      </c>
      <c r="P1825" s="0" t="n">
        <f aca="false">D1825-IF(N1824=1,E1824,D1824)</f>
        <v>133</v>
      </c>
      <c r="Q1825" s="0" t="n">
        <f aca="false">H1824*P1825</f>
        <v>-133</v>
      </c>
      <c r="R1825" s="0" t="n">
        <f aca="false">R1824+P1825*S1824</f>
        <v>627</v>
      </c>
      <c r="S1825" s="0" t="n">
        <f aca="false">INT(R1825*$O$1/IF(N1825=1,E1825,D1825))*H1825</f>
        <v>0</v>
      </c>
      <c r="T1825" s="0" t="n">
        <f aca="false">IF(N1825=1,ABS(S1825)+ABS(60),ABS(S1825-S1824))</f>
        <v>0</v>
      </c>
    </row>
    <row r="1826" customFormat="false" ht="15" hidden="false" customHeight="false" outlineLevel="0" collapsed="false">
      <c r="A1826" s="1" t="n">
        <v>38666</v>
      </c>
      <c r="B1826" s="2" t="n">
        <v>5988.37</v>
      </c>
      <c r="C1826" s="2" t="n">
        <v>85703</v>
      </c>
      <c r="D1826" s="2" t="n">
        <v>6000</v>
      </c>
      <c r="E1826" s="2" t="n">
        <v>5997</v>
      </c>
      <c r="F1826" s="2" t="n">
        <f aca="false">AVERAGE(B1767:B1826)</f>
        <v>5993.4095</v>
      </c>
      <c r="G1826" s="2" t="n">
        <f aca="false">AVERAGE(C1767:C1826)</f>
        <v>68591.2333333333</v>
      </c>
      <c r="H1826" s="2" t="n">
        <f aca="false">SIGN(C1826-G1826)</f>
        <v>1</v>
      </c>
      <c r="I1826" s="0" t="n">
        <f aca="false">B1826-B1825</f>
        <v>17.3099999999995</v>
      </c>
      <c r="J1826" s="0" t="n">
        <f aca="false">H1825*I1826</f>
        <v>17.3099999999995</v>
      </c>
      <c r="K1826" s="0" t="n">
        <f aca="false">K1825+I1826*L1825</f>
        <v>41227.3099999998</v>
      </c>
      <c r="L1826" s="0" t="n">
        <f aca="false">INT(K1826*$O$1/B1826)*H1826</f>
        <v>41</v>
      </c>
      <c r="M1826" s="0" t="n">
        <f aca="false">ABS(L1826-L1825)</f>
        <v>1</v>
      </c>
      <c r="N1826" s="0" t="n">
        <f aca="false">COUNTIF(工作表2!$A$2:$A$248,A1826)</f>
        <v>0</v>
      </c>
      <c r="P1826" s="0" t="n">
        <f aca="false">D1826-IF(N1825=1,E1825,D1825)</f>
        <v>27</v>
      </c>
      <c r="Q1826" s="0" t="n">
        <f aca="false">H1825*P1826</f>
        <v>27</v>
      </c>
      <c r="R1826" s="0" t="n">
        <f aca="false">R1825+P1826*S1825</f>
        <v>627</v>
      </c>
      <c r="S1826" s="0" t="n">
        <f aca="false">INT(R1826*$O$1/IF(N1826=1,E1826,D1826))*H1826</f>
        <v>0</v>
      </c>
      <c r="T1826" s="0" t="n">
        <f aca="false">IF(N1826=1,ABS(S1826)+ABS(60),ABS(S1826-S1825))</f>
        <v>0</v>
      </c>
    </row>
    <row r="1827" customFormat="false" ht="15" hidden="false" customHeight="false" outlineLevel="0" collapsed="false">
      <c r="A1827" s="1" t="n">
        <v>38667</v>
      </c>
      <c r="B1827" s="2" t="n">
        <v>6075.26</v>
      </c>
      <c r="C1827" s="2" t="n">
        <v>92732</v>
      </c>
      <c r="D1827" s="2" t="n">
        <v>6096</v>
      </c>
      <c r="E1827" s="2" t="n">
        <v>6090</v>
      </c>
      <c r="F1827" s="2" t="n">
        <f aca="false">AVERAGE(B1768:B1827)</f>
        <v>5990.63183333333</v>
      </c>
      <c r="G1827" s="2" t="n">
        <f aca="false">AVERAGE(C1768:C1827)</f>
        <v>68993.2333333333</v>
      </c>
      <c r="H1827" s="2" t="n">
        <f aca="false">SIGN(C1827-G1827)</f>
        <v>1</v>
      </c>
      <c r="I1827" s="0" t="n">
        <f aca="false">B1827-B1826</f>
        <v>86.8900000000003</v>
      </c>
      <c r="J1827" s="0" t="n">
        <f aca="false">H1826*I1827</f>
        <v>86.8900000000003</v>
      </c>
      <c r="K1827" s="0" t="n">
        <f aca="false">K1826+I1827*L1826</f>
        <v>44789.7999999998</v>
      </c>
      <c r="L1827" s="0" t="n">
        <f aca="false">INT(K1827*$O$1/B1827)*H1827</f>
        <v>44</v>
      </c>
      <c r="M1827" s="0" t="n">
        <f aca="false">ABS(L1827-L1826)</f>
        <v>3</v>
      </c>
      <c r="N1827" s="0" t="n">
        <f aca="false">COUNTIF(工作表2!$A$2:$A$248,A1827)</f>
        <v>0</v>
      </c>
      <c r="P1827" s="0" t="n">
        <f aca="false">D1827-IF(N1826=1,E1826,D1826)</f>
        <v>96</v>
      </c>
      <c r="Q1827" s="0" t="n">
        <f aca="false">H1826*P1827</f>
        <v>96</v>
      </c>
      <c r="R1827" s="0" t="n">
        <f aca="false">R1826+P1827*S1826</f>
        <v>627</v>
      </c>
      <c r="S1827" s="0" t="n">
        <f aca="false">INT(R1827*$O$1/IF(N1827=1,E1827,D1827))*H1827</f>
        <v>0</v>
      </c>
      <c r="T1827" s="0" t="n">
        <f aca="false">IF(N1827=1,ABS(S1827)+ABS(60),ABS(S1827-S1826))</f>
        <v>0</v>
      </c>
    </row>
    <row r="1828" customFormat="false" ht="15" hidden="false" customHeight="false" outlineLevel="0" collapsed="false">
      <c r="A1828" s="1" t="n">
        <v>38670</v>
      </c>
      <c r="B1828" s="2" t="n">
        <v>6083.62</v>
      </c>
      <c r="C1828" s="2" t="n">
        <v>70322</v>
      </c>
      <c r="D1828" s="2" t="n">
        <v>6090</v>
      </c>
      <c r="E1828" s="2" t="n">
        <v>6105</v>
      </c>
      <c r="F1828" s="2" t="n">
        <f aca="false">AVERAGE(B1769:B1828)</f>
        <v>5988.60733333333</v>
      </c>
      <c r="G1828" s="2" t="n">
        <f aca="false">AVERAGE(C1769:C1828)</f>
        <v>68946.0666666667</v>
      </c>
      <c r="H1828" s="2" t="n">
        <f aca="false">SIGN(C1828-G1828)</f>
        <v>1</v>
      </c>
      <c r="I1828" s="0" t="n">
        <f aca="false">B1828-B1827</f>
        <v>8.35999999999967</v>
      </c>
      <c r="J1828" s="0" t="n">
        <f aca="false">H1827*I1828</f>
        <v>8.35999999999967</v>
      </c>
      <c r="K1828" s="0" t="n">
        <f aca="false">K1827+I1828*L1827</f>
        <v>45157.6399999998</v>
      </c>
      <c r="L1828" s="0" t="n">
        <f aca="false">INT(K1828*$O$1/B1828)*H1828</f>
        <v>44</v>
      </c>
      <c r="M1828" s="0" t="n">
        <f aca="false">ABS(L1828-L1827)</f>
        <v>0</v>
      </c>
      <c r="N1828" s="0" t="n">
        <f aca="false">COUNTIF(工作表2!$A$2:$A$248,A1828)</f>
        <v>0</v>
      </c>
      <c r="P1828" s="0" t="n">
        <f aca="false">D1828-IF(N1827=1,E1827,D1827)</f>
        <v>-6</v>
      </c>
      <c r="Q1828" s="0" t="n">
        <f aca="false">H1827*P1828</f>
        <v>-6</v>
      </c>
      <c r="R1828" s="0" t="n">
        <f aca="false">R1827+P1828*S1827</f>
        <v>627</v>
      </c>
      <c r="S1828" s="0" t="n">
        <f aca="false">INT(R1828*$O$1/IF(N1828=1,E1828,D1828))*H1828</f>
        <v>0</v>
      </c>
      <c r="T1828" s="0" t="n">
        <f aca="false">IF(N1828=1,ABS(S1828)+ABS(60),ABS(S1828-S1827))</f>
        <v>0</v>
      </c>
    </row>
    <row r="1829" customFormat="false" ht="15" hidden="false" customHeight="false" outlineLevel="0" collapsed="false">
      <c r="A1829" s="1" t="n">
        <v>38671</v>
      </c>
      <c r="B1829" s="2" t="n">
        <v>6030.74</v>
      </c>
      <c r="C1829" s="2" t="n">
        <v>64943</v>
      </c>
      <c r="D1829" s="2" t="n">
        <v>6030</v>
      </c>
      <c r="E1829" s="2" t="n">
        <v>6033</v>
      </c>
      <c r="F1829" s="2" t="n">
        <f aca="false">AVERAGE(B1770:B1829)</f>
        <v>5986.47066666667</v>
      </c>
      <c r="G1829" s="2" t="n">
        <f aca="false">AVERAGE(C1770:C1829)</f>
        <v>68971.3833333333</v>
      </c>
      <c r="H1829" s="2" t="n">
        <f aca="false">SIGN(C1829-G1829)</f>
        <v>-1</v>
      </c>
      <c r="I1829" s="0" t="n">
        <f aca="false">B1829-B1828</f>
        <v>-52.8800000000001</v>
      </c>
      <c r="J1829" s="0" t="n">
        <f aca="false">H1828*I1829</f>
        <v>-52.8800000000001</v>
      </c>
      <c r="K1829" s="0" t="n">
        <f aca="false">K1828+I1829*L1828</f>
        <v>42830.9199999998</v>
      </c>
      <c r="L1829" s="0" t="n">
        <f aca="false">INT(K1829*$O$1/B1829)*H1829</f>
        <v>-42</v>
      </c>
      <c r="M1829" s="0" t="n">
        <f aca="false">ABS(L1829-L1828)</f>
        <v>86</v>
      </c>
      <c r="N1829" s="0" t="n">
        <f aca="false">COUNTIF(工作表2!$A$2:$A$248,A1829)</f>
        <v>0</v>
      </c>
      <c r="P1829" s="0" t="n">
        <f aca="false">D1829-IF(N1828=1,E1828,D1828)</f>
        <v>-60</v>
      </c>
      <c r="Q1829" s="0" t="n">
        <f aca="false">H1828*P1829</f>
        <v>-60</v>
      </c>
      <c r="R1829" s="0" t="n">
        <f aca="false">R1828+P1829*S1828</f>
        <v>627</v>
      </c>
      <c r="S1829" s="0" t="n">
        <f aca="false">INT(R1829*$O$1/IF(N1829=1,E1829,D1829))*H1829</f>
        <v>-0</v>
      </c>
      <c r="T1829" s="0" t="n">
        <f aca="false">IF(N1829=1,ABS(S1829)+ABS(60),ABS(S1829-S1828))</f>
        <v>0</v>
      </c>
    </row>
    <row r="1830" customFormat="false" ht="15" hidden="false" customHeight="false" outlineLevel="0" collapsed="false">
      <c r="A1830" s="1" t="n">
        <v>38672</v>
      </c>
      <c r="B1830" s="2" t="n">
        <v>6046.2</v>
      </c>
      <c r="C1830" s="2" t="n">
        <v>76577</v>
      </c>
      <c r="D1830" s="2" t="n">
        <v>6039</v>
      </c>
      <c r="E1830" s="2" t="n">
        <v>6050</v>
      </c>
      <c r="F1830" s="2" t="n">
        <f aca="false">AVERAGE(B1771:B1830)</f>
        <v>5983.7965</v>
      </c>
      <c r="G1830" s="2" t="n">
        <f aca="false">AVERAGE(C1771:C1830)</f>
        <v>69410.2833333333</v>
      </c>
      <c r="H1830" s="2" t="n">
        <f aca="false">SIGN(C1830-G1830)</f>
        <v>1</v>
      </c>
      <c r="I1830" s="0" t="n">
        <f aca="false">B1830-B1829</f>
        <v>15.46</v>
      </c>
      <c r="J1830" s="0" t="n">
        <f aca="false">H1829*I1830</f>
        <v>-15.46</v>
      </c>
      <c r="K1830" s="0" t="n">
        <f aca="false">K1829+I1830*L1829</f>
        <v>42181.5999999998</v>
      </c>
      <c r="L1830" s="0" t="n">
        <f aca="false">INT(K1830*$O$1/B1830)*H1830</f>
        <v>41</v>
      </c>
      <c r="M1830" s="0" t="n">
        <f aca="false">ABS(L1830-L1829)</f>
        <v>83</v>
      </c>
      <c r="N1830" s="0" t="n">
        <f aca="false">COUNTIF(工作表2!$A$2:$A$248,A1830)</f>
        <v>1</v>
      </c>
      <c r="P1830" s="0" t="n">
        <f aca="false">D1830-IF(N1829=1,E1829,D1829)</f>
        <v>9</v>
      </c>
      <c r="Q1830" s="0" t="n">
        <f aca="false">H1829*P1830</f>
        <v>-9</v>
      </c>
      <c r="R1830" s="0" t="n">
        <f aca="false">R1829+P1830*S1829</f>
        <v>627</v>
      </c>
      <c r="S1830" s="0" t="n">
        <f aca="false">INT(R1830*$O$1/IF(N1830=1,E1830,D1830))*H1830</f>
        <v>0</v>
      </c>
      <c r="T1830" s="0" t="n">
        <f aca="false">IF(N1830=1,ABS(S1830)+ABS(60),ABS(S1830-S1829))</f>
        <v>60</v>
      </c>
    </row>
    <row r="1831" customFormat="false" ht="15" hidden="false" customHeight="false" outlineLevel="0" collapsed="false">
      <c r="A1831" s="1" t="n">
        <v>38673</v>
      </c>
      <c r="B1831" s="2" t="n">
        <v>6020.94</v>
      </c>
      <c r="C1831" s="2" t="n">
        <v>73229</v>
      </c>
      <c r="D1831" s="2" t="n">
        <v>6023</v>
      </c>
      <c r="E1831" s="2" t="n">
        <v>6023</v>
      </c>
      <c r="F1831" s="2" t="n">
        <f aca="false">AVERAGE(B1772:B1831)</f>
        <v>5980.8925</v>
      </c>
      <c r="G1831" s="2" t="n">
        <f aca="false">AVERAGE(C1772:C1831)</f>
        <v>69516.55</v>
      </c>
      <c r="H1831" s="2" t="n">
        <f aca="false">SIGN(C1831-G1831)</f>
        <v>1</v>
      </c>
      <c r="I1831" s="0" t="n">
        <f aca="false">B1831-B1830</f>
        <v>-25.2600000000002</v>
      </c>
      <c r="J1831" s="0" t="n">
        <f aca="false">H1830*I1831</f>
        <v>-25.2600000000002</v>
      </c>
      <c r="K1831" s="0" t="n">
        <f aca="false">K1830+I1831*L1830</f>
        <v>41145.9399999998</v>
      </c>
      <c r="L1831" s="0" t="n">
        <f aca="false">INT(K1831*$O$1/B1831)*H1831</f>
        <v>41</v>
      </c>
      <c r="M1831" s="0" t="n">
        <f aca="false">ABS(L1831-L1830)</f>
        <v>0</v>
      </c>
      <c r="N1831" s="0" t="n">
        <f aca="false">COUNTIF(工作表2!$A$2:$A$248,A1831)</f>
        <v>0</v>
      </c>
      <c r="P1831" s="0" t="n">
        <f aca="false">D1831-IF(N1830=1,E1830,D1830)</f>
        <v>-27</v>
      </c>
      <c r="Q1831" s="0" t="n">
        <f aca="false">H1830*P1831</f>
        <v>-27</v>
      </c>
      <c r="R1831" s="0" t="n">
        <f aca="false">R1830+P1831*S1830</f>
        <v>627</v>
      </c>
      <c r="S1831" s="0" t="n">
        <f aca="false">INT(R1831*$O$1/IF(N1831=1,E1831,D1831))*H1831</f>
        <v>0</v>
      </c>
      <c r="T1831" s="0" t="n">
        <f aca="false">IF(N1831=1,ABS(S1831)+ABS(60),ABS(S1831-S1830))</f>
        <v>0</v>
      </c>
    </row>
    <row r="1832" customFormat="false" ht="15" hidden="false" customHeight="false" outlineLevel="0" collapsed="false">
      <c r="A1832" s="1" t="n">
        <v>38674</v>
      </c>
      <c r="B1832" s="2" t="n">
        <v>6106.74</v>
      </c>
      <c r="C1832" s="2" t="n">
        <v>117790</v>
      </c>
      <c r="D1832" s="2" t="n">
        <v>6110</v>
      </c>
      <c r="E1832" s="2" t="n">
        <v>6119</v>
      </c>
      <c r="F1832" s="2" t="n">
        <f aca="false">AVERAGE(B1773:B1832)</f>
        <v>5980.55083333333</v>
      </c>
      <c r="G1832" s="2" t="n">
        <f aca="false">AVERAGE(C1773:C1832)</f>
        <v>70348.1833333333</v>
      </c>
      <c r="H1832" s="2" t="n">
        <f aca="false">SIGN(C1832-G1832)</f>
        <v>1</v>
      </c>
      <c r="I1832" s="0" t="n">
        <f aca="false">B1832-B1831</f>
        <v>85.8000000000002</v>
      </c>
      <c r="J1832" s="0" t="n">
        <f aca="false">H1831*I1832</f>
        <v>85.8000000000002</v>
      </c>
      <c r="K1832" s="0" t="n">
        <f aca="false">K1831+I1832*L1831</f>
        <v>44663.7399999998</v>
      </c>
      <c r="L1832" s="0" t="n">
        <f aca="false">INT(K1832*$O$1/B1832)*H1832</f>
        <v>43</v>
      </c>
      <c r="M1832" s="0" t="n">
        <f aca="false">ABS(L1832-L1831)</f>
        <v>2</v>
      </c>
      <c r="N1832" s="0" t="n">
        <f aca="false">COUNTIF(工作表2!$A$2:$A$248,A1832)</f>
        <v>0</v>
      </c>
      <c r="P1832" s="0" t="n">
        <f aca="false">D1832-IF(N1831=1,E1831,D1831)</f>
        <v>87</v>
      </c>
      <c r="Q1832" s="0" t="n">
        <f aca="false">H1831*P1832</f>
        <v>87</v>
      </c>
      <c r="R1832" s="0" t="n">
        <f aca="false">R1831+P1832*S1831</f>
        <v>627</v>
      </c>
      <c r="S1832" s="0" t="n">
        <f aca="false">INT(R1832*$O$1/IF(N1832=1,E1832,D1832))*H1832</f>
        <v>0</v>
      </c>
      <c r="T1832" s="0" t="n">
        <f aca="false">IF(N1832=1,ABS(S1832)+ABS(60),ABS(S1832-S1831))</f>
        <v>0</v>
      </c>
    </row>
    <row r="1833" customFormat="false" ht="15" hidden="false" customHeight="false" outlineLevel="0" collapsed="false">
      <c r="A1833" s="1" t="n">
        <v>38677</v>
      </c>
      <c r="B1833" s="2" t="n">
        <v>6103.42</v>
      </c>
      <c r="C1833" s="2" t="n">
        <v>81716</v>
      </c>
      <c r="D1833" s="2" t="n">
        <v>6117</v>
      </c>
      <c r="E1833" s="2" t="n">
        <v>6117</v>
      </c>
      <c r="F1833" s="2" t="n">
        <f aca="false">AVERAGE(B1774:B1833)</f>
        <v>5980.44683333333</v>
      </c>
      <c r="G1833" s="2" t="n">
        <f aca="false">AVERAGE(C1774:C1833)</f>
        <v>70463.6166666667</v>
      </c>
      <c r="H1833" s="2" t="n">
        <f aca="false">SIGN(C1833-G1833)</f>
        <v>1</v>
      </c>
      <c r="I1833" s="0" t="n">
        <f aca="false">B1833-B1832</f>
        <v>-3.31999999999971</v>
      </c>
      <c r="J1833" s="0" t="n">
        <f aca="false">H1832*I1833</f>
        <v>-3.31999999999971</v>
      </c>
      <c r="K1833" s="0" t="n">
        <f aca="false">K1832+I1833*L1832</f>
        <v>44520.9799999998</v>
      </c>
      <c r="L1833" s="0" t="n">
        <f aca="false">INT(K1833*$O$1/B1833)*H1833</f>
        <v>43</v>
      </c>
      <c r="M1833" s="0" t="n">
        <f aca="false">ABS(L1833-L1832)</f>
        <v>0</v>
      </c>
      <c r="N1833" s="0" t="n">
        <f aca="false">COUNTIF(工作表2!$A$2:$A$248,A1833)</f>
        <v>0</v>
      </c>
      <c r="P1833" s="0" t="n">
        <f aca="false">D1833-IF(N1832=1,E1832,D1832)</f>
        <v>7</v>
      </c>
      <c r="Q1833" s="0" t="n">
        <f aca="false">H1832*P1833</f>
        <v>7</v>
      </c>
      <c r="R1833" s="0" t="n">
        <f aca="false">R1832+P1833*S1832</f>
        <v>627</v>
      </c>
      <c r="S1833" s="0" t="n">
        <f aca="false">INT(R1833*$O$1/IF(N1833=1,E1833,D1833))*H1833</f>
        <v>0</v>
      </c>
      <c r="T1833" s="0" t="n">
        <f aca="false">IF(N1833=1,ABS(S1833)+ABS(60),ABS(S1833-S1832))</f>
        <v>0</v>
      </c>
    </row>
    <row r="1834" customFormat="false" ht="15" hidden="false" customHeight="false" outlineLevel="0" collapsed="false">
      <c r="A1834" s="1" t="n">
        <v>38678</v>
      </c>
      <c r="B1834" s="2" t="n">
        <v>6059.19</v>
      </c>
      <c r="C1834" s="2" t="n">
        <v>66512</v>
      </c>
      <c r="D1834" s="2" t="n">
        <v>6075</v>
      </c>
      <c r="E1834" s="2" t="n">
        <v>6076</v>
      </c>
      <c r="F1834" s="2" t="n">
        <f aca="false">AVERAGE(B1775:B1834)</f>
        <v>5979.1575</v>
      </c>
      <c r="G1834" s="2" t="n">
        <f aca="false">AVERAGE(C1775:C1834)</f>
        <v>70522.9</v>
      </c>
      <c r="H1834" s="2" t="n">
        <f aca="false">SIGN(C1834-G1834)</f>
        <v>-1</v>
      </c>
      <c r="I1834" s="0" t="n">
        <f aca="false">B1834-B1833</f>
        <v>-44.2300000000005</v>
      </c>
      <c r="J1834" s="0" t="n">
        <f aca="false">H1833*I1834</f>
        <v>-44.2300000000005</v>
      </c>
      <c r="K1834" s="0" t="n">
        <f aca="false">K1833+I1834*L1833</f>
        <v>42619.0899999998</v>
      </c>
      <c r="L1834" s="0" t="n">
        <f aca="false">INT(K1834*$O$1/B1834)*H1834</f>
        <v>-42</v>
      </c>
      <c r="M1834" s="0" t="n">
        <f aca="false">ABS(L1834-L1833)</f>
        <v>85</v>
      </c>
      <c r="N1834" s="0" t="n">
        <f aca="false">COUNTIF(工作表2!$A$2:$A$248,A1834)</f>
        <v>0</v>
      </c>
      <c r="P1834" s="0" t="n">
        <f aca="false">D1834-IF(N1833=1,E1833,D1833)</f>
        <v>-42</v>
      </c>
      <c r="Q1834" s="0" t="n">
        <f aca="false">H1833*P1834</f>
        <v>-42</v>
      </c>
      <c r="R1834" s="0" t="n">
        <f aca="false">R1833+P1834*S1833</f>
        <v>627</v>
      </c>
      <c r="S1834" s="0" t="n">
        <f aca="false">INT(R1834*$O$1/IF(N1834=1,E1834,D1834))*H1834</f>
        <v>-0</v>
      </c>
      <c r="T1834" s="0" t="n">
        <f aca="false">IF(N1834=1,ABS(S1834)+ABS(60),ABS(S1834-S1833))</f>
        <v>0</v>
      </c>
    </row>
    <row r="1835" customFormat="false" ht="15" hidden="false" customHeight="false" outlineLevel="0" collapsed="false">
      <c r="A1835" s="1" t="n">
        <v>38679</v>
      </c>
      <c r="B1835" s="2" t="n">
        <v>6123.52</v>
      </c>
      <c r="C1835" s="2" t="n">
        <v>77483</v>
      </c>
      <c r="D1835" s="2" t="n">
        <v>6123</v>
      </c>
      <c r="E1835" s="2" t="n">
        <v>6120</v>
      </c>
      <c r="F1835" s="2" t="n">
        <f aca="false">AVERAGE(B1776:B1835)</f>
        <v>5980.39216666667</v>
      </c>
      <c r="G1835" s="2" t="n">
        <f aca="false">AVERAGE(C1776:C1835)</f>
        <v>70813.2333333333</v>
      </c>
      <c r="H1835" s="2" t="n">
        <f aca="false">SIGN(C1835-G1835)</f>
        <v>1</v>
      </c>
      <c r="I1835" s="0" t="n">
        <f aca="false">B1835-B1834</f>
        <v>64.3300000000008</v>
      </c>
      <c r="J1835" s="0" t="n">
        <f aca="false">H1834*I1835</f>
        <v>-64.3300000000008</v>
      </c>
      <c r="K1835" s="0" t="n">
        <f aca="false">K1834+I1835*L1834</f>
        <v>39917.2299999997</v>
      </c>
      <c r="L1835" s="0" t="n">
        <f aca="false">INT(K1835*$O$1/B1835)*H1835</f>
        <v>39</v>
      </c>
      <c r="M1835" s="0" t="n">
        <f aca="false">ABS(L1835-L1834)</f>
        <v>81</v>
      </c>
      <c r="N1835" s="0" t="n">
        <f aca="false">COUNTIF(工作表2!$A$2:$A$248,A1835)</f>
        <v>0</v>
      </c>
      <c r="P1835" s="0" t="n">
        <f aca="false">D1835-IF(N1834=1,E1834,D1834)</f>
        <v>48</v>
      </c>
      <c r="Q1835" s="0" t="n">
        <f aca="false">H1834*P1835</f>
        <v>-48</v>
      </c>
      <c r="R1835" s="0" t="n">
        <f aca="false">R1834+P1835*S1834</f>
        <v>627</v>
      </c>
      <c r="S1835" s="0" t="n">
        <f aca="false">INT(R1835*$O$1/IF(N1835=1,E1835,D1835))*H1835</f>
        <v>0</v>
      </c>
      <c r="T1835" s="0" t="n">
        <f aca="false">IF(N1835=1,ABS(S1835)+ABS(60),ABS(S1835-S1834))</f>
        <v>0</v>
      </c>
    </row>
    <row r="1836" customFormat="false" ht="15" hidden="false" customHeight="false" outlineLevel="0" collapsed="false">
      <c r="A1836" s="1" t="n">
        <v>38680</v>
      </c>
      <c r="B1836" s="2" t="n">
        <v>6111.89</v>
      </c>
      <c r="C1836" s="2" t="n">
        <v>77836</v>
      </c>
      <c r="D1836" s="2" t="n">
        <v>6096</v>
      </c>
      <c r="E1836" s="2" t="n">
        <v>6100</v>
      </c>
      <c r="F1836" s="2" t="n">
        <f aca="false">AVERAGE(B1777:B1836)</f>
        <v>5981.72166666667</v>
      </c>
      <c r="G1836" s="2" t="n">
        <f aca="false">AVERAGE(C1777:C1836)</f>
        <v>71012.35</v>
      </c>
      <c r="H1836" s="2" t="n">
        <f aca="false">SIGN(C1836-G1836)</f>
        <v>1</v>
      </c>
      <c r="I1836" s="0" t="n">
        <f aca="false">B1836-B1835</f>
        <v>-11.6300000000001</v>
      </c>
      <c r="J1836" s="0" t="n">
        <f aca="false">H1835*I1836</f>
        <v>-11.6300000000001</v>
      </c>
      <c r="K1836" s="0" t="n">
        <f aca="false">K1835+I1836*L1835</f>
        <v>39463.6599999997</v>
      </c>
      <c r="L1836" s="0" t="n">
        <f aca="false">INT(K1836*$O$1/B1836)*H1836</f>
        <v>38</v>
      </c>
      <c r="M1836" s="0" t="n">
        <f aca="false">ABS(L1836-L1835)</f>
        <v>1</v>
      </c>
      <c r="N1836" s="0" t="n">
        <f aca="false">COUNTIF(工作表2!$A$2:$A$248,A1836)</f>
        <v>0</v>
      </c>
      <c r="P1836" s="0" t="n">
        <f aca="false">D1836-IF(N1835=1,E1835,D1835)</f>
        <v>-27</v>
      </c>
      <c r="Q1836" s="0" t="n">
        <f aca="false">H1835*P1836</f>
        <v>-27</v>
      </c>
      <c r="R1836" s="0" t="n">
        <f aca="false">R1835+P1836*S1835</f>
        <v>627</v>
      </c>
      <c r="S1836" s="0" t="n">
        <f aca="false">INT(R1836*$O$1/IF(N1836=1,E1836,D1836))*H1836</f>
        <v>0</v>
      </c>
      <c r="T1836" s="0" t="n">
        <f aca="false">IF(N1836=1,ABS(S1836)+ABS(60),ABS(S1836-S1835))</f>
        <v>0</v>
      </c>
    </row>
    <row r="1837" customFormat="false" ht="15" hidden="false" customHeight="false" outlineLevel="0" collapsed="false">
      <c r="A1837" s="1" t="n">
        <v>38681</v>
      </c>
      <c r="B1837" s="2" t="n">
        <v>6128.2</v>
      </c>
      <c r="C1837" s="2" t="n">
        <v>78786</v>
      </c>
      <c r="D1837" s="2" t="n">
        <v>6110</v>
      </c>
      <c r="E1837" s="2" t="n">
        <v>6114</v>
      </c>
      <c r="F1837" s="2" t="n">
        <f aca="false">AVERAGE(B1778:B1837)</f>
        <v>5983.3005</v>
      </c>
      <c r="G1837" s="2" t="n">
        <f aca="false">AVERAGE(C1778:C1837)</f>
        <v>71098.7</v>
      </c>
      <c r="H1837" s="2" t="n">
        <f aca="false">SIGN(C1837-G1837)</f>
        <v>1</v>
      </c>
      <c r="I1837" s="0" t="n">
        <f aca="false">B1837-B1836</f>
        <v>16.3099999999995</v>
      </c>
      <c r="J1837" s="0" t="n">
        <f aca="false">H1836*I1837</f>
        <v>16.3099999999995</v>
      </c>
      <c r="K1837" s="0" t="n">
        <f aca="false">K1836+I1837*L1836</f>
        <v>40083.4399999997</v>
      </c>
      <c r="L1837" s="0" t="n">
        <f aca="false">INT(K1837*$O$1/B1837)*H1837</f>
        <v>39</v>
      </c>
      <c r="M1837" s="0" t="n">
        <f aca="false">ABS(L1837-L1836)</f>
        <v>1</v>
      </c>
      <c r="N1837" s="0" t="n">
        <f aca="false">COUNTIF(工作表2!$A$2:$A$248,A1837)</f>
        <v>0</v>
      </c>
      <c r="P1837" s="0" t="n">
        <f aca="false">D1837-IF(N1836=1,E1836,D1836)</f>
        <v>14</v>
      </c>
      <c r="Q1837" s="0" t="n">
        <f aca="false">H1836*P1837</f>
        <v>14</v>
      </c>
      <c r="R1837" s="0" t="n">
        <f aca="false">R1836+P1837*S1836</f>
        <v>627</v>
      </c>
      <c r="S1837" s="0" t="n">
        <f aca="false">INT(R1837*$O$1/IF(N1837=1,E1837,D1837))*H1837</f>
        <v>0</v>
      </c>
      <c r="T1837" s="0" t="n">
        <f aca="false">IF(N1837=1,ABS(S1837)+ABS(60),ABS(S1837-S1836))</f>
        <v>0</v>
      </c>
    </row>
    <row r="1838" customFormat="false" ht="15" hidden="false" customHeight="false" outlineLevel="0" collapsed="false">
      <c r="A1838" s="1" t="n">
        <v>38684</v>
      </c>
      <c r="B1838" s="2" t="n">
        <v>6203.84</v>
      </c>
      <c r="C1838" s="2" t="n">
        <v>101895</v>
      </c>
      <c r="D1838" s="2" t="n">
        <v>6213</v>
      </c>
      <c r="E1838" s="2" t="n">
        <v>6212</v>
      </c>
      <c r="F1838" s="2" t="n">
        <f aca="false">AVERAGE(B1779:B1838)</f>
        <v>5984.76366666667</v>
      </c>
      <c r="G1838" s="2" t="n">
        <f aca="false">AVERAGE(C1779:C1838)</f>
        <v>71591.3333333333</v>
      </c>
      <c r="H1838" s="2" t="n">
        <f aca="false">SIGN(C1838-G1838)</f>
        <v>1</v>
      </c>
      <c r="I1838" s="0" t="n">
        <f aca="false">B1838-B1837</f>
        <v>75.6400000000003</v>
      </c>
      <c r="J1838" s="0" t="n">
        <f aca="false">H1837*I1838</f>
        <v>75.6400000000003</v>
      </c>
      <c r="K1838" s="0" t="n">
        <f aca="false">K1837+I1838*L1837</f>
        <v>43033.3999999997</v>
      </c>
      <c r="L1838" s="0" t="n">
        <f aca="false">INT(K1838*$O$1/B1838)*H1838</f>
        <v>41</v>
      </c>
      <c r="M1838" s="0" t="n">
        <f aca="false">ABS(L1838-L1837)</f>
        <v>2</v>
      </c>
      <c r="N1838" s="0" t="n">
        <f aca="false">COUNTIF(工作表2!$A$2:$A$248,A1838)</f>
        <v>0</v>
      </c>
      <c r="P1838" s="0" t="n">
        <f aca="false">D1838-IF(N1837=1,E1837,D1837)</f>
        <v>103</v>
      </c>
      <c r="Q1838" s="0" t="n">
        <f aca="false">H1837*P1838</f>
        <v>103</v>
      </c>
      <c r="R1838" s="0" t="n">
        <f aca="false">R1837+P1838*S1837</f>
        <v>627</v>
      </c>
      <c r="S1838" s="0" t="n">
        <f aca="false">INT(R1838*$O$1/IF(N1838=1,E1838,D1838))*H1838</f>
        <v>0</v>
      </c>
      <c r="T1838" s="0" t="n">
        <f aca="false">IF(N1838=1,ABS(S1838)+ABS(60),ABS(S1838-S1837))</f>
        <v>0</v>
      </c>
    </row>
    <row r="1839" customFormat="false" ht="15" hidden="false" customHeight="false" outlineLevel="0" collapsed="false">
      <c r="A1839" s="1" t="n">
        <v>38685</v>
      </c>
      <c r="B1839" s="2" t="n">
        <v>6139.51</v>
      </c>
      <c r="C1839" s="2" t="n">
        <v>83506</v>
      </c>
      <c r="D1839" s="2" t="n">
        <v>6145</v>
      </c>
      <c r="E1839" s="2" t="n">
        <v>6153</v>
      </c>
      <c r="F1839" s="2" t="n">
        <f aca="false">AVERAGE(B1780:B1839)</f>
        <v>5985.4425</v>
      </c>
      <c r="G1839" s="2" t="n">
        <f aca="false">AVERAGE(C1780:C1839)</f>
        <v>72014.1166666667</v>
      </c>
      <c r="H1839" s="2" t="n">
        <f aca="false">SIGN(C1839-G1839)</f>
        <v>1</v>
      </c>
      <c r="I1839" s="0" t="n">
        <f aca="false">B1839-B1838</f>
        <v>-64.3299999999999</v>
      </c>
      <c r="J1839" s="0" t="n">
        <f aca="false">H1838*I1839</f>
        <v>-64.3299999999999</v>
      </c>
      <c r="K1839" s="0" t="n">
        <f aca="false">K1838+I1839*L1838</f>
        <v>40395.8699999997</v>
      </c>
      <c r="L1839" s="0" t="n">
        <f aca="false">INT(K1839*$O$1/B1839)*H1839</f>
        <v>39</v>
      </c>
      <c r="M1839" s="0" t="n">
        <f aca="false">ABS(L1839-L1838)</f>
        <v>2</v>
      </c>
      <c r="N1839" s="0" t="n">
        <f aca="false">COUNTIF(工作表2!$A$2:$A$248,A1839)</f>
        <v>0</v>
      </c>
      <c r="P1839" s="0" t="n">
        <f aca="false">D1839-IF(N1838=1,E1838,D1838)</f>
        <v>-68</v>
      </c>
      <c r="Q1839" s="0" t="n">
        <f aca="false">H1838*P1839</f>
        <v>-68</v>
      </c>
      <c r="R1839" s="0" t="n">
        <f aca="false">R1838+P1839*S1838</f>
        <v>627</v>
      </c>
      <c r="S1839" s="0" t="n">
        <f aca="false">INT(R1839*$O$1/IF(N1839=1,E1839,D1839))*H1839</f>
        <v>0</v>
      </c>
      <c r="T1839" s="0" t="n">
        <f aca="false">IF(N1839=1,ABS(S1839)+ABS(60),ABS(S1839-S1838))</f>
        <v>0</v>
      </c>
    </row>
    <row r="1840" customFormat="false" ht="15" hidden="false" customHeight="false" outlineLevel="0" collapsed="false">
      <c r="A1840" s="1" t="n">
        <v>38686</v>
      </c>
      <c r="B1840" s="2" t="n">
        <v>6203.47</v>
      </c>
      <c r="C1840" s="2" t="n">
        <v>94899</v>
      </c>
      <c r="D1840" s="2" t="n">
        <v>6187</v>
      </c>
      <c r="E1840" s="2" t="n">
        <v>6181</v>
      </c>
      <c r="F1840" s="2" t="n">
        <f aca="false">AVERAGE(B1781:B1840)</f>
        <v>5986.498</v>
      </c>
      <c r="G1840" s="2" t="n">
        <f aca="false">AVERAGE(C1781:C1840)</f>
        <v>72589.6</v>
      </c>
      <c r="H1840" s="2" t="n">
        <f aca="false">SIGN(C1840-G1840)</f>
        <v>1</v>
      </c>
      <c r="I1840" s="0" t="n">
        <f aca="false">B1840-B1839</f>
        <v>63.96</v>
      </c>
      <c r="J1840" s="0" t="n">
        <f aca="false">H1839*I1840</f>
        <v>63.96</v>
      </c>
      <c r="K1840" s="0" t="n">
        <f aca="false">K1839+I1840*L1839</f>
        <v>42890.3099999997</v>
      </c>
      <c r="L1840" s="0" t="n">
        <f aca="false">INT(K1840*$O$1/B1840)*H1840</f>
        <v>41</v>
      </c>
      <c r="M1840" s="0" t="n">
        <f aca="false">ABS(L1840-L1839)</f>
        <v>2</v>
      </c>
      <c r="N1840" s="0" t="n">
        <f aca="false">COUNTIF(工作表2!$A$2:$A$248,A1840)</f>
        <v>0</v>
      </c>
      <c r="P1840" s="0" t="n">
        <f aca="false">D1840-IF(N1839=1,E1839,D1839)</f>
        <v>42</v>
      </c>
      <c r="Q1840" s="0" t="n">
        <f aca="false">H1839*P1840</f>
        <v>42</v>
      </c>
      <c r="R1840" s="0" t="n">
        <f aca="false">R1839+P1840*S1839</f>
        <v>627</v>
      </c>
      <c r="S1840" s="0" t="n">
        <f aca="false">INT(R1840*$O$1/IF(N1840=1,E1840,D1840))*H1840</f>
        <v>0</v>
      </c>
      <c r="T1840" s="0" t="n">
        <f aca="false">IF(N1840=1,ABS(S1840)+ABS(60),ABS(S1840-S1839))</f>
        <v>0</v>
      </c>
    </row>
    <row r="1841" customFormat="false" ht="15" hidden="false" customHeight="false" outlineLevel="0" collapsed="false">
      <c r="A1841" s="1" t="n">
        <v>38687</v>
      </c>
      <c r="B1841" s="2" t="n">
        <v>6179.82</v>
      </c>
      <c r="C1841" s="2" t="n">
        <v>80472</v>
      </c>
      <c r="D1841" s="2" t="n">
        <v>6174</v>
      </c>
      <c r="E1841" s="2" t="n">
        <v>6170</v>
      </c>
      <c r="F1841" s="2" t="n">
        <f aca="false">AVERAGE(B1782:B1841)</f>
        <v>5987.14266666667</v>
      </c>
      <c r="G1841" s="2" t="n">
        <f aca="false">AVERAGE(C1782:C1841)</f>
        <v>72829.1166666667</v>
      </c>
      <c r="H1841" s="2" t="n">
        <f aca="false">SIGN(C1841-G1841)</f>
        <v>1</v>
      </c>
      <c r="I1841" s="0" t="n">
        <f aca="false">B1841-B1840</f>
        <v>-23.6500000000005</v>
      </c>
      <c r="J1841" s="0" t="n">
        <f aca="false">H1840*I1841</f>
        <v>-23.6500000000005</v>
      </c>
      <c r="K1841" s="0" t="n">
        <f aca="false">K1840+I1841*L1840</f>
        <v>41920.6599999997</v>
      </c>
      <c r="L1841" s="0" t="n">
        <f aca="false">INT(K1841*$O$1/B1841)*H1841</f>
        <v>40</v>
      </c>
      <c r="M1841" s="0" t="n">
        <f aca="false">ABS(L1841-L1840)</f>
        <v>1</v>
      </c>
      <c r="N1841" s="0" t="n">
        <f aca="false">COUNTIF(工作表2!$A$2:$A$248,A1841)</f>
        <v>0</v>
      </c>
      <c r="P1841" s="0" t="n">
        <f aca="false">D1841-IF(N1840=1,E1840,D1840)</f>
        <v>-13</v>
      </c>
      <c r="Q1841" s="0" t="n">
        <f aca="false">H1840*P1841</f>
        <v>-13</v>
      </c>
      <c r="R1841" s="0" t="n">
        <f aca="false">R1840+P1841*S1840</f>
        <v>627</v>
      </c>
      <c r="S1841" s="0" t="n">
        <f aca="false">INT(R1841*$O$1/IF(N1841=1,E1841,D1841))*H1841</f>
        <v>0</v>
      </c>
      <c r="T1841" s="0" t="n">
        <f aca="false">IF(N1841=1,ABS(S1841)+ABS(60),ABS(S1841-S1840))</f>
        <v>0</v>
      </c>
    </row>
    <row r="1842" customFormat="false" ht="15" hidden="false" customHeight="false" outlineLevel="0" collapsed="false">
      <c r="A1842" s="1" t="n">
        <v>38688</v>
      </c>
      <c r="B1842" s="2" t="n">
        <v>6228.95</v>
      </c>
      <c r="C1842" s="2" t="n">
        <v>112305</v>
      </c>
      <c r="D1842" s="2" t="n">
        <v>6223</v>
      </c>
      <c r="E1842" s="2" t="n">
        <v>6225</v>
      </c>
      <c r="F1842" s="2" t="n">
        <f aca="false">AVERAGE(B1783:B1842)</f>
        <v>5988.4605</v>
      </c>
      <c r="G1842" s="2" t="n">
        <f aca="false">AVERAGE(C1783:C1842)</f>
        <v>73630.5333333333</v>
      </c>
      <c r="H1842" s="2" t="n">
        <f aca="false">SIGN(C1842-G1842)</f>
        <v>1</v>
      </c>
      <c r="I1842" s="0" t="n">
        <f aca="false">B1842-B1841</f>
        <v>49.1300000000001</v>
      </c>
      <c r="J1842" s="0" t="n">
        <f aca="false">H1841*I1842</f>
        <v>49.1300000000001</v>
      </c>
      <c r="K1842" s="0" t="n">
        <f aca="false">K1841+I1842*L1841</f>
        <v>43885.8599999997</v>
      </c>
      <c r="L1842" s="0" t="n">
        <f aca="false">INT(K1842*$O$1/B1842)*H1842</f>
        <v>42</v>
      </c>
      <c r="M1842" s="0" t="n">
        <f aca="false">ABS(L1842-L1841)</f>
        <v>2</v>
      </c>
      <c r="N1842" s="0" t="n">
        <f aca="false">COUNTIF(工作表2!$A$2:$A$248,A1842)</f>
        <v>0</v>
      </c>
      <c r="P1842" s="0" t="n">
        <f aca="false">D1842-IF(N1841=1,E1841,D1841)</f>
        <v>49</v>
      </c>
      <c r="Q1842" s="0" t="n">
        <f aca="false">H1841*P1842</f>
        <v>49</v>
      </c>
      <c r="R1842" s="0" t="n">
        <f aca="false">R1841+P1842*S1841</f>
        <v>627</v>
      </c>
      <c r="S1842" s="0" t="n">
        <f aca="false">INT(R1842*$O$1/IF(N1842=1,E1842,D1842))*H1842</f>
        <v>0</v>
      </c>
      <c r="T1842" s="0" t="n">
        <f aca="false">IF(N1842=1,ABS(S1842)+ABS(60),ABS(S1842-S1841))</f>
        <v>0</v>
      </c>
    </row>
    <row r="1843" customFormat="false" ht="15" hidden="false" customHeight="false" outlineLevel="0" collapsed="false">
      <c r="A1843" s="1" t="n">
        <v>38691</v>
      </c>
      <c r="B1843" s="2" t="n">
        <v>6348.31</v>
      </c>
      <c r="C1843" s="2" t="n">
        <v>120289</v>
      </c>
      <c r="D1843" s="2" t="n">
        <v>6363</v>
      </c>
      <c r="E1843" s="2" t="n">
        <v>6360</v>
      </c>
      <c r="F1843" s="2" t="n">
        <f aca="false">AVERAGE(B1784:B1843)</f>
        <v>5992.28133333333</v>
      </c>
      <c r="G1843" s="2" t="n">
        <f aca="false">AVERAGE(C1784:C1843)</f>
        <v>74681.3666666667</v>
      </c>
      <c r="H1843" s="2" t="n">
        <f aca="false">SIGN(C1843-G1843)</f>
        <v>1</v>
      </c>
      <c r="I1843" s="0" t="n">
        <f aca="false">B1843-B1842</f>
        <v>119.360000000001</v>
      </c>
      <c r="J1843" s="0" t="n">
        <f aca="false">H1842*I1843</f>
        <v>119.360000000001</v>
      </c>
      <c r="K1843" s="0" t="n">
        <f aca="false">K1842+I1843*L1842</f>
        <v>48898.9799999997</v>
      </c>
      <c r="L1843" s="0" t="n">
        <f aca="false">INT(K1843*$O$1/B1843)*H1843</f>
        <v>46</v>
      </c>
      <c r="M1843" s="0" t="n">
        <f aca="false">ABS(L1843-L1842)</f>
        <v>4</v>
      </c>
      <c r="N1843" s="0" t="n">
        <f aca="false">COUNTIF(工作表2!$A$2:$A$248,A1843)</f>
        <v>0</v>
      </c>
      <c r="P1843" s="0" t="n">
        <f aca="false">D1843-IF(N1842=1,E1842,D1842)</f>
        <v>140</v>
      </c>
      <c r="Q1843" s="0" t="n">
        <f aca="false">H1842*P1843</f>
        <v>140</v>
      </c>
      <c r="R1843" s="0" t="n">
        <f aca="false">R1842+P1843*S1842</f>
        <v>627</v>
      </c>
      <c r="S1843" s="0" t="n">
        <f aca="false">INT(R1843*$O$1/IF(N1843=1,E1843,D1843))*H1843</f>
        <v>0</v>
      </c>
      <c r="T1843" s="0" t="n">
        <f aca="false">IF(N1843=1,ABS(S1843)+ABS(60),ABS(S1843-S1842))</f>
        <v>0</v>
      </c>
    </row>
    <row r="1844" customFormat="false" ht="15" hidden="false" customHeight="false" outlineLevel="0" collapsed="false">
      <c r="A1844" s="1" t="n">
        <v>38692</v>
      </c>
      <c r="B1844" s="2" t="n">
        <v>6350.52</v>
      </c>
      <c r="C1844" s="2" t="n">
        <v>114208</v>
      </c>
      <c r="D1844" s="2" t="n">
        <v>6369</v>
      </c>
      <c r="E1844" s="2" t="n">
        <v>6369</v>
      </c>
      <c r="F1844" s="2" t="n">
        <f aca="false">AVERAGE(B1785:B1844)</f>
        <v>5995.37366666667</v>
      </c>
      <c r="G1844" s="2" t="n">
        <f aca="false">AVERAGE(C1785:C1844)</f>
        <v>75476.9166666667</v>
      </c>
      <c r="H1844" s="2" t="n">
        <f aca="false">SIGN(C1844-G1844)</f>
        <v>1</v>
      </c>
      <c r="I1844" s="0" t="n">
        <f aca="false">B1844-B1843</f>
        <v>2.21000000000004</v>
      </c>
      <c r="J1844" s="0" t="n">
        <f aca="false">H1843*I1844</f>
        <v>2.21000000000004</v>
      </c>
      <c r="K1844" s="0" t="n">
        <f aca="false">K1843+I1844*L1843</f>
        <v>49000.6399999997</v>
      </c>
      <c r="L1844" s="0" t="n">
        <f aca="false">INT(K1844*$O$1/B1844)*H1844</f>
        <v>46</v>
      </c>
      <c r="M1844" s="0" t="n">
        <f aca="false">ABS(L1844-L1843)</f>
        <v>0</v>
      </c>
      <c r="N1844" s="0" t="n">
        <f aca="false">COUNTIF(工作表2!$A$2:$A$248,A1844)</f>
        <v>0</v>
      </c>
      <c r="P1844" s="0" t="n">
        <f aca="false">D1844-IF(N1843=1,E1843,D1843)</f>
        <v>6</v>
      </c>
      <c r="Q1844" s="0" t="n">
        <f aca="false">H1843*P1844</f>
        <v>6</v>
      </c>
      <c r="R1844" s="0" t="n">
        <f aca="false">R1843+P1844*S1843</f>
        <v>627</v>
      </c>
      <c r="S1844" s="0" t="n">
        <f aca="false">INT(R1844*$O$1/IF(N1844=1,E1844,D1844))*H1844</f>
        <v>0</v>
      </c>
      <c r="T1844" s="0" t="n">
        <f aca="false">IF(N1844=1,ABS(S1844)+ABS(60),ABS(S1844-S1843))</f>
        <v>0</v>
      </c>
    </row>
    <row r="1845" customFormat="false" ht="15" hidden="false" customHeight="false" outlineLevel="0" collapsed="false">
      <c r="A1845" s="1" t="n">
        <v>38693</v>
      </c>
      <c r="B1845" s="2" t="n">
        <v>6329.52</v>
      </c>
      <c r="C1845" s="2" t="n">
        <v>112329</v>
      </c>
      <c r="D1845" s="2" t="n">
        <v>6347</v>
      </c>
      <c r="E1845" s="2" t="n">
        <v>6346</v>
      </c>
      <c r="F1845" s="2" t="n">
        <f aca="false">AVERAGE(B1786:B1845)</f>
        <v>5998.04766666667</v>
      </c>
      <c r="G1845" s="2" t="n">
        <f aca="false">AVERAGE(C1786:C1845)</f>
        <v>76255.5333333333</v>
      </c>
      <c r="H1845" s="2" t="n">
        <f aca="false">SIGN(C1845-G1845)</f>
        <v>1</v>
      </c>
      <c r="I1845" s="0" t="n">
        <f aca="false">B1845-B1844</f>
        <v>-21</v>
      </c>
      <c r="J1845" s="0" t="n">
        <f aca="false">H1844*I1845</f>
        <v>-21</v>
      </c>
      <c r="K1845" s="0" t="n">
        <f aca="false">K1844+I1845*L1844</f>
        <v>48034.6399999997</v>
      </c>
      <c r="L1845" s="0" t="n">
        <f aca="false">INT(K1845*$O$1/B1845)*H1845</f>
        <v>45</v>
      </c>
      <c r="M1845" s="0" t="n">
        <f aca="false">ABS(L1845-L1844)</f>
        <v>1</v>
      </c>
      <c r="N1845" s="0" t="n">
        <f aca="false">COUNTIF(工作表2!$A$2:$A$248,A1845)</f>
        <v>0</v>
      </c>
      <c r="P1845" s="0" t="n">
        <f aca="false">D1845-IF(N1844=1,E1844,D1844)</f>
        <v>-22</v>
      </c>
      <c r="Q1845" s="0" t="n">
        <f aca="false">H1844*P1845</f>
        <v>-22</v>
      </c>
      <c r="R1845" s="0" t="n">
        <f aca="false">R1844+P1845*S1844</f>
        <v>627</v>
      </c>
      <c r="S1845" s="0" t="n">
        <f aca="false">INT(R1845*$O$1/IF(N1845=1,E1845,D1845))*H1845</f>
        <v>0</v>
      </c>
      <c r="T1845" s="0" t="n">
        <f aca="false">IF(N1845=1,ABS(S1845)+ABS(60),ABS(S1845-S1844))</f>
        <v>0</v>
      </c>
    </row>
    <row r="1846" customFormat="false" ht="15" hidden="false" customHeight="false" outlineLevel="0" collapsed="false">
      <c r="A1846" s="1" t="n">
        <v>38694</v>
      </c>
      <c r="B1846" s="2" t="n">
        <v>6249.19</v>
      </c>
      <c r="C1846" s="2" t="n">
        <v>93391</v>
      </c>
      <c r="D1846" s="2" t="n">
        <v>6240</v>
      </c>
      <c r="E1846" s="2" t="n">
        <v>6237</v>
      </c>
      <c r="F1846" s="2" t="n">
        <f aca="false">AVERAGE(B1787:B1846)</f>
        <v>5999.7225</v>
      </c>
      <c r="G1846" s="2" t="n">
        <f aca="false">AVERAGE(C1787:C1846)</f>
        <v>76921.1833333333</v>
      </c>
      <c r="H1846" s="2" t="n">
        <f aca="false">SIGN(C1846-G1846)</f>
        <v>1</v>
      </c>
      <c r="I1846" s="0" t="n">
        <f aca="false">B1846-B1845</f>
        <v>-80.3300000000008</v>
      </c>
      <c r="J1846" s="0" t="n">
        <f aca="false">H1845*I1846</f>
        <v>-80.3300000000008</v>
      </c>
      <c r="K1846" s="0" t="n">
        <f aca="false">K1845+I1846*L1845</f>
        <v>44419.7899999997</v>
      </c>
      <c r="L1846" s="0" t="n">
        <f aca="false">INT(K1846*$O$1/B1846)*H1846</f>
        <v>42</v>
      </c>
      <c r="M1846" s="0" t="n">
        <f aca="false">ABS(L1846-L1845)</f>
        <v>3</v>
      </c>
      <c r="N1846" s="0" t="n">
        <f aca="false">COUNTIF(工作表2!$A$2:$A$248,A1846)</f>
        <v>0</v>
      </c>
      <c r="P1846" s="0" t="n">
        <f aca="false">D1846-IF(N1845=1,E1845,D1845)</f>
        <v>-107</v>
      </c>
      <c r="Q1846" s="0" t="n">
        <f aca="false">H1845*P1846</f>
        <v>-107</v>
      </c>
      <c r="R1846" s="0" t="n">
        <f aca="false">R1845+P1846*S1845</f>
        <v>627</v>
      </c>
      <c r="S1846" s="0" t="n">
        <f aca="false">INT(R1846*$O$1/IF(N1846=1,E1846,D1846))*H1846</f>
        <v>0</v>
      </c>
      <c r="T1846" s="0" t="n">
        <f aca="false">IF(N1846=1,ABS(S1846)+ABS(60),ABS(S1846-S1845))</f>
        <v>0</v>
      </c>
    </row>
    <row r="1847" customFormat="false" ht="15" hidden="false" customHeight="false" outlineLevel="0" collapsed="false">
      <c r="A1847" s="1" t="n">
        <v>38695</v>
      </c>
      <c r="B1847" s="2" t="n">
        <v>6264.36</v>
      </c>
      <c r="C1847" s="2" t="n">
        <v>83728</v>
      </c>
      <c r="D1847" s="2" t="n">
        <v>6240</v>
      </c>
      <c r="E1847" s="2" t="n">
        <v>6251</v>
      </c>
      <c r="F1847" s="2" t="n">
        <f aca="false">AVERAGE(B1788:B1847)</f>
        <v>6002.7525</v>
      </c>
      <c r="G1847" s="2" t="n">
        <f aca="false">AVERAGE(C1788:C1847)</f>
        <v>77338.3666666667</v>
      </c>
      <c r="H1847" s="2" t="n">
        <f aca="false">SIGN(C1847-G1847)</f>
        <v>1</v>
      </c>
      <c r="I1847" s="0" t="n">
        <f aca="false">B1847-B1846</f>
        <v>15.1700000000001</v>
      </c>
      <c r="J1847" s="0" t="n">
        <f aca="false">H1846*I1847</f>
        <v>15.1700000000001</v>
      </c>
      <c r="K1847" s="0" t="n">
        <f aca="false">K1846+I1847*L1846</f>
        <v>45056.9299999997</v>
      </c>
      <c r="L1847" s="0" t="n">
        <f aca="false">INT(K1847*$O$1/B1847)*H1847</f>
        <v>43</v>
      </c>
      <c r="M1847" s="0" t="n">
        <f aca="false">ABS(L1847-L1846)</f>
        <v>1</v>
      </c>
      <c r="N1847" s="0" t="n">
        <f aca="false">COUNTIF(工作表2!$A$2:$A$248,A1847)</f>
        <v>0</v>
      </c>
      <c r="P1847" s="0" t="n">
        <f aca="false">D1847-IF(N1846=1,E1846,D1846)</f>
        <v>0</v>
      </c>
      <c r="Q1847" s="0" t="n">
        <f aca="false">H1846*P1847</f>
        <v>0</v>
      </c>
      <c r="R1847" s="0" t="n">
        <f aca="false">R1846+P1847*S1846</f>
        <v>627</v>
      </c>
      <c r="S1847" s="0" t="n">
        <f aca="false">INT(R1847*$O$1/IF(N1847=1,E1847,D1847))*H1847</f>
        <v>0</v>
      </c>
      <c r="T1847" s="0" t="n">
        <f aca="false">IF(N1847=1,ABS(S1847)+ABS(60),ABS(S1847-S1846))</f>
        <v>0</v>
      </c>
    </row>
    <row r="1848" customFormat="false" ht="15" hidden="false" customHeight="false" outlineLevel="0" collapsed="false">
      <c r="A1848" s="1" t="n">
        <v>38698</v>
      </c>
      <c r="B1848" s="2" t="n">
        <v>6266.29</v>
      </c>
      <c r="C1848" s="2" t="n">
        <v>83774</v>
      </c>
      <c r="D1848" s="2" t="n">
        <v>6273</v>
      </c>
      <c r="E1848" s="2" t="n">
        <v>6276</v>
      </c>
      <c r="F1848" s="2" t="n">
        <f aca="false">AVERAGE(B1789:B1848)</f>
        <v>6006.67</v>
      </c>
      <c r="G1848" s="2" t="n">
        <f aca="false">AVERAGE(C1789:C1848)</f>
        <v>77724.45</v>
      </c>
      <c r="H1848" s="2" t="n">
        <f aca="false">SIGN(C1848-G1848)</f>
        <v>1</v>
      </c>
      <c r="I1848" s="0" t="n">
        <f aca="false">B1848-B1847</f>
        <v>1.93000000000029</v>
      </c>
      <c r="J1848" s="0" t="n">
        <f aca="false">H1847*I1848</f>
        <v>1.93000000000029</v>
      </c>
      <c r="K1848" s="0" t="n">
        <f aca="false">K1847+I1848*L1847</f>
        <v>45139.9199999997</v>
      </c>
      <c r="L1848" s="0" t="n">
        <f aca="false">INT(K1848*$O$1/B1848)*H1848</f>
        <v>43</v>
      </c>
      <c r="M1848" s="0" t="n">
        <f aca="false">ABS(L1848-L1847)</f>
        <v>0</v>
      </c>
      <c r="N1848" s="0" t="n">
        <f aca="false">COUNTIF(工作表2!$A$2:$A$248,A1848)</f>
        <v>0</v>
      </c>
      <c r="P1848" s="0" t="n">
        <f aca="false">D1848-IF(N1847=1,E1847,D1847)</f>
        <v>33</v>
      </c>
      <c r="Q1848" s="0" t="n">
        <f aca="false">H1847*P1848</f>
        <v>33</v>
      </c>
      <c r="R1848" s="0" t="n">
        <f aca="false">R1847+P1848*S1847</f>
        <v>627</v>
      </c>
      <c r="S1848" s="0" t="n">
        <f aca="false">INT(R1848*$O$1/IF(N1848=1,E1848,D1848))*H1848</f>
        <v>0</v>
      </c>
      <c r="T1848" s="0" t="n">
        <f aca="false">IF(N1848=1,ABS(S1848)+ABS(60),ABS(S1848-S1847))</f>
        <v>0</v>
      </c>
    </row>
    <row r="1849" customFormat="false" ht="15" hidden="false" customHeight="false" outlineLevel="0" collapsed="false">
      <c r="A1849" s="1" t="n">
        <v>38699</v>
      </c>
      <c r="B1849" s="2" t="n">
        <v>6261.18</v>
      </c>
      <c r="C1849" s="2" t="n">
        <v>90284</v>
      </c>
      <c r="D1849" s="2" t="n">
        <v>6241</v>
      </c>
      <c r="E1849" s="2" t="n">
        <v>6250</v>
      </c>
      <c r="F1849" s="2" t="n">
        <f aca="false">AVERAGE(B1790:B1849)</f>
        <v>6010.42983333333</v>
      </c>
      <c r="G1849" s="2" t="n">
        <f aca="false">AVERAGE(C1790:C1849)</f>
        <v>78459.0333333333</v>
      </c>
      <c r="H1849" s="2" t="n">
        <f aca="false">SIGN(C1849-G1849)</f>
        <v>1</v>
      </c>
      <c r="I1849" s="0" t="n">
        <f aca="false">B1849-B1848</f>
        <v>-5.10999999999967</v>
      </c>
      <c r="J1849" s="0" t="n">
        <f aca="false">H1848*I1849</f>
        <v>-5.10999999999967</v>
      </c>
      <c r="K1849" s="0" t="n">
        <f aca="false">K1848+I1849*L1848</f>
        <v>44920.1899999997</v>
      </c>
      <c r="L1849" s="0" t="n">
        <f aca="false">INT(K1849*$O$1/B1849)*H1849</f>
        <v>43</v>
      </c>
      <c r="M1849" s="0" t="n">
        <f aca="false">ABS(L1849-L1848)</f>
        <v>0</v>
      </c>
      <c r="N1849" s="0" t="n">
        <f aca="false">COUNTIF(工作表2!$A$2:$A$248,A1849)</f>
        <v>0</v>
      </c>
      <c r="P1849" s="0" t="n">
        <f aca="false">D1849-IF(N1848=1,E1848,D1848)</f>
        <v>-32</v>
      </c>
      <c r="Q1849" s="0" t="n">
        <f aca="false">H1848*P1849</f>
        <v>-32</v>
      </c>
      <c r="R1849" s="0" t="n">
        <f aca="false">R1848+P1849*S1848</f>
        <v>627</v>
      </c>
      <c r="S1849" s="0" t="n">
        <f aca="false">INT(R1849*$O$1/IF(N1849=1,E1849,D1849))*H1849</f>
        <v>0</v>
      </c>
      <c r="T1849" s="0" t="n">
        <f aca="false">IF(N1849=1,ABS(S1849)+ABS(60),ABS(S1849-S1848))</f>
        <v>0</v>
      </c>
    </row>
    <row r="1850" customFormat="false" ht="15" hidden="false" customHeight="false" outlineLevel="0" collapsed="false">
      <c r="A1850" s="1" t="n">
        <v>38700</v>
      </c>
      <c r="B1850" s="2" t="n">
        <v>6235.35</v>
      </c>
      <c r="C1850" s="2" t="n">
        <v>84733</v>
      </c>
      <c r="D1850" s="2" t="n">
        <v>6215</v>
      </c>
      <c r="E1850" s="2" t="n">
        <v>6217</v>
      </c>
      <c r="F1850" s="2" t="n">
        <f aca="false">AVERAGE(B1791:B1850)</f>
        <v>6012.5965</v>
      </c>
      <c r="G1850" s="2" t="n">
        <f aca="false">AVERAGE(C1791:C1850)</f>
        <v>78478.9166666667</v>
      </c>
      <c r="H1850" s="2" t="n">
        <f aca="false">SIGN(C1850-G1850)</f>
        <v>1</v>
      </c>
      <c r="I1850" s="0" t="n">
        <f aca="false">B1850-B1849</f>
        <v>-25.8299999999999</v>
      </c>
      <c r="J1850" s="0" t="n">
        <f aca="false">H1849*I1850</f>
        <v>-25.8299999999999</v>
      </c>
      <c r="K1850" s="0" t="n">
        <f aca="false">K1849+I1850*L1849</f>
        <v>43809.4999999997</v>
      </c>
      <c r="L1850" s="0" t="n">
        <f aca="false">INT(K1850*$O$1/B1850)*H1850</f>
        <v>42</v>
      </c>
      <c r="M1850" s="0" t="n">
        <f aca="false">ABS(L1850-L1849)</f>
        <v>1</v>
      </c>
      <c r="N1850" s="0" t="n">
        <f aca="false">COUNTIF(工作表2!$A$2:$A$248,A1850)</f>
        <v>0</v>
      </c>
      <c r="P1850" s="0" t="n">
        <f aca="false">D1850-IF(N1849=1,E1849,D1849)</f>
        <v>-26</v>
      </c>
      <c r="Q1850" s="0" t="n">
        <f aca="false">H1849*P1850</f>
        <v>-26</v>
      </c>
      <c r="R1850" s="0" t="n">
        <f aca="false">R1849+P1850*S1849</f>
        <v>627</v>
      </c>
      <c r="S1850" s="0" t="n">
        <f aca="false">INT(R1850*$O$1/IF(N1850=1,E1850,D1850))*H1850</f>
        <v>0</v>
      </c>
      <c r="T1850" s="0" t="n">
        <f aca="false">IF(N1850=1,ABS(S1850)+ABS(60),ABS(S1850-S1849))</f>
        <v>0</v>
      </c>
    </row>
    <row r="1851" customFormat="false" ht="15" hidden="false" customHeight="false" outlineLevel="0" collapsed="false">
      <c r="A1851" s="1" t="n">
        <v>38701</v>
      </c>
      <c r="B1851" s="2" t="n">
        <v>6258.47</v>
      </c>
      <c r="C1851" s="2" t="n">
        <v>74343</v>
      </c>
      <c r="D1851" s="2" t="n">
        <v>6270</v>
      </c>
      <c r="E1851" s="2" t="n">
        <v>6270</v>
      </c>
      <c r="F1851" s="2" t="n">
        <f aca="false">AVERAGE(B1792:B1851)</f>
        <v>6015.782</v>
      </c>
      <c r="G1851" s="2" t="n">
        <f aca="false">AVERAGE(C1792:C1851)</f>
        <v>78470.65</v>
      </c>
      <c r="H1851" s="2" t="n">
        <f aca="false">SIGN(C1851-G1851)</f>
        <v>-1</v>
      </c>
      <c r="I1851" s="0" t="n">
        <f aca="false">B1851-B1850</f>
        <v>23.1199999999999</v>
      </c>
      <c r="J1851" s="0" t="n">
        <f aca="false">H1850*I1851</f>
        <v>23.1199999999999</v>
      </c>
      <c r="K1851" s="0" t="n">
        <f aca="false">K1850+I1851*L1850</f>
        <v>44780.5399999997</v>
      </c>
      <c r="L1851" s="0" t="n">
        <f aca="false">INT(K1851*$O$1/B1851)*H1851</f>
        <v>-42</v>
      </c>
      <c r="M1851" s="0" t="n">
        <f aca="false">ABS(L1851-L1850)</f>
        <v>84</v>
      </c>
      <c r="N1851" s="0" t="n">
        <f aca="false">COUNTIF(工作表2!$A$2:$A$248,A1851)</f>
        <v>0</v>
      </c>
      <c r="P1851" s="0" t="n">
        <f aca="false">D1851-IF(N1850=1,E1850,D1850)</f>
        <v>55</v>
      </c>
      <c r="Q1851" s="0" t="n">
        <f aca="false">H1850*P1851</f>
        <v>55</v>
      </c>
      <c r="R1851" s="0" t="n">
        <f aca="false">R1850+P1851*S1850</f>
        <v>627</v>
      </c>
      <c r="S1851" s="0" t="n">
        <f aca="false">INT(R1851*$O$1/IF(N1851=1,E1851,D1851))*H1851</f>
        <v>-0</v>
      </c>
      <c r="T1851" s="0" t="n">
        <f aca="false">IF(N1851=1,ABS(S1851)+ABS(60),ABS(S1851-S1850))</f>
        <v>0</v>
      </c>
    </row>
    <row r="1852" customFormat="false" ht="15" hidden="false" customHeight="false" outlineLevel="0" collapsed="false">
      <c r="A1852" s="1" t="n">
        <v>38702</v>
      </c>
      <c r="B1852" s="2" t="n">
        <v>6350.69</v>
      </c>
      <c r="C1852" s="2" t="n">
        <v>129981</v>
      </c>
      <c r="D1852" s="2" t="n">
        <v>6356</v>
      </c>
      <c r="E1852" s="2" t="n">
        <v>6368</v>
      </c>
      <c r="F1852" s="2" t="n">
        <f aca="false">AVERAGE(B1793:B1852)</f>
        <v>6022.0925</v>
      </c>
      <c r="G1852" s="2" t="n">
        <f aca="false">AVERAGE(C1793:C1852)</f>
        <v>79417.8166666667</v>
      </c>
      <c r="H1852" s="2" t="n">
        <f aca="false">SIGN(C1852-G1852)</f>
        <v>1</v>
      </c>
      <c r="I1852" s="0" t="n">
        <f aca="false">B1852-B1851</f>
        <v>92.2199999999993</v>
      </c>
      <c r="J1852" s="0" t="n">
        <f aca="false">H1851*I1852</f>
        <v>-92.2199999999993</v>
      </c>
      <c r="K1852" s="0" t="n">
        <f aca="false">K1851+I1852*L1851</f>
        <v>40907.2999999998</v>
      </c>
      <c r="L1852" s="0" t="n">
        <f aca="false">INT(K1852*$O$1/B1852)*H1852</f>
        <v>38</v>
      </c>
      <c r="M1852" s="0" t="n">
        <f aca="false">ABS(L1852-L1851)</f>
        <v>80</v>
      </c>
      <c r="N1852" s="0" t="n">
        <f aca="false">COUNTIF(工作表2!$A$2:$A$248,A1852)</f>
        <v>0</v>
      </c>
      <c r="P1852" s="0" t="n">
        <f aca="false">D1852-IF(N1851=1,E1851,D1851)</f>
        <v>86</v>
      </c>
      <c r="Q1852" s="0" t="n">
        <f aca="false">H1851*P1852</f>
        <v>-86</v>
      </c>
      <c r="R1852" s="0" t="n">
        <f aca="false">R1851+P1852*S1851</f>
        <v>627</v>
      </c>
      <c r="S1852" s="0" t="n">
        <f aca="false">INT(R1852*$O$1/IF(N1852=1,E1852,D1852))*H1852</f>
        <v>0</v>
      </c>
      <c r="T1852" s="0" t="n">
        <f aca="false">IF(N1852=1,ABS(S1852)+ABS(60),ABS(S1852-S1851))</f>
        <v>0</v>
      </c>
    </row>
    <row r="1853" customFormat="false" ht="15" hidden="false" customHeight="false" outlineLevel="0" collapsed="false">
      <c r="A1853" s="1" t="n">
        <v>38705</v>
      </c>
      <c r="B1853" s="2" t="n">
        <v>6431.42</v>
      </c>
      <c r="C1853" s="2" t="n">
        <v>115197</v>
      </c>
      <c r="D1853" s="2" t="n">
        <v>6450</v>
      </c>
      <c r="E1853" s="2" t="n">
        <v>6450</v>
      </c>
      <c r="F1853" s="2" t="n">
        <f aca="false">AVERAGE(B1794:B1853)</f>
        <v>6030.52383333333</v>
      </c>
      <c r="G1853" s="2" t="n">
        <f aca="false">AVERAGE(C1794:C1853)</f>
        <v>80194.2166666667</v>
      </c>
      <c r="H1853" s="2" t="n">
        <f aca="false">SIGN(C1853-G1853)</f>
        <v>1</v>
      </c>
      <c r="I1853" s="0" t="n">
        <f aca="false">B1853-B1852</f>
        <v>80.7300000000005</v>
      </c>
      <c r="J1853" s="0" t="n">
        <f aca="false">H1852*I1853</f>
        <v>80.7300000000005</v>
      </c>
      <c r="K1853" s="0" t="n">
        <f aca="false">K1852+I1853*L1852</f>
        <v>43975.0399999998</v>
      </c>
      <c r="L1853" s="0" t="n">
        <f aca="false">INT(K1853*$O$1/B1853)*H1853</f>
        <v>41</v>
      </c>
      <c r="M1853" s="0" t="n">
        <f aca="false">ABS(L1853-L1852)</f>
        <v>3</v>
      </c>
      <c r="N1853" s="0" t="n">
        <f aca="false">COUNTIF(工作表2!$A$2:$A$248,A1853)</f>
        <v>0</v>
      </c>
      <c r="P1853" s="0" t="n">
        <f aca="false">D1853-IF(N1852=1,E1852,D1852)</f>
        <v>94</v>
      </c>
      <c r="Q1853" s="0" t="n">
        <f aca="false">H1852*P1853</f>
        <v>94</v>
      </c>
      <c r="R1853" s="0" t="n">
        <f aca="false">R1852+P1853*S1852</f>
        <v>627</v>
      </c>
      <c r="S1853" s="0" t="n">
        <f aca="false">INT(R1853*$O$1/IF(N1853=1,E1853,D1853))*H1853</f>
        <v>0</v>
      </c>
      <c r="T1853" s="0" t="n">
        <f aca="false">IF(N1853=1,ABS(S1853)+ABS(60),ABS(S1853-S1852))</f>
        <v>0</v>
      </c>
    </row>
    <row r="1854" customFormat="false" ht="15" hidden="false" customHeight="false" outlineLevel="0" collapsed="false">
      <c r="A1854" s="1" t="n">
        <v>38706</v>
      </c>
      <c r="B1854" s="2" t="n">
        <v>6427.84</v>
      </c>
      <c r="C1854" s="2" t="n">
        <v>95282</v>
      </c>
      <c r="D1854" s="2" t="n">
        <v>6433</v>
      </c>
      <c r="E1854" s="2" t="n">
        <v>6443</v>
      </c>
      <c r="F1854" s="2" t="n">
        <f aca="false">AVERAGE(B1795:B1854)</f>
        <v>6038.81783333333</v>
      </c>
      <c r="G1854" s="2" t="n">
        <f aca="false">AVERAGE(C1795:C1854)</f>
        <v>80914.1166666667</v>
      </c>
      <c r="H1854" s="2" t="n">
        <f aca="false">SIGN(C1854-G1854)</f>
        <v>1</v>
      </c>
      <c r="I1854" s="0" t="n">
        <f aca="false">B1854-B1853</f>
        <v>-3.57999999999993</v>
      </c>
      <c r="J1854" s="0" t="n">
        <f aca="false">H1853*I1854</f>
        <v>-3.57999999999993</v>
      </c>
      <c r="K1854" s="0" t="n">
        <f aca="false">K1853+I1854*L1853</f>
        <v>43828.2599999998</v>
      </c>
      <c r="L1854" s="0" t="n">
        <f aca="false">INT(K1854*$O$1/B1854)*H1854</f>
        <v>40</v>
      </c>
      <c r="M1854" s="0" t="n">
        <f aca="false">ABS(L1854-L1853)</f>
        <v>1</v>
      </c>
      <c r="N1854" s="0" t="n">
        <f aca="false">COUNTIF(工作表2!$A$2:$A$248,A1854)</f>
        <v>0</v>
      </c>
      <c r="P1854" s="0" t="n">
        <f aca="false">D1854-IF(N1853=1,E1853,D1853)</f>
        <v>-17</v>
      </c>
      <c r="Q1854" s="0" t="n">
        <f aca="false">H1853*P1854</f>
        <v>-17</v>
      </c>
      <c r="R1854" s="0" t="n">
        <f aca="false">R1853+P1854*S1853</f>
        <v>627</v>
      </c>
      <c r="S1854" s="0" t="n">
        <f aca="false">INT(R1854*$O$1/IF(N1854=1,E1854,D1854))*H1854</f>
        <v>0</v>
      </c>
      <c r="T1854" s="0" t="n">
        <f aca="false">IF(N1854=1,ABS(S1854)+ABS(60),ABS(S1854-S1853))</f>
        <v>0</v>
      </c>
    </row>
    <row r="1855" customFormat="false" ht="15" hidden="false" customHeight="false" outlineLevel="0" collapsed="false">
      <c r="A1855" s="1" t="n">
        <v>38707</v>
      </c>
      <c r="B1855" s="2" t="n">
        <v>6471.89</v>
      </c>
      <c r="C1855" s="2" t="n">
        <v>105197</v>
      </c>
      <c r="D1855" s="2" t="n">
        <v>6469</v>
      </c>
      <c r="E1855" s="2" t="n">
        <v>6482</v>
      </c>
      <c r="F1855" s="2" t="n">
        <f aca="false">AVERAGE(B1796:B1855)</f>
        <v>6047.5985</v>
      </c>
      <c r="G1855" s="2" t="n">
        <f aca="false">AVERAGE(C1796:C1855)</f>
        <v>81748.8833333333</v>
      </c>
      <c r="H1855" s="2" t="n">
        <f aca="false">SIGN(C1855-G1855)</f>
        <v>1</v>
      </c>
      <c r="I1855" s="0" t="n">
        <f aca="false">B1855-B1854</f>
        <v>44.0500000000002</v>
      </c>
      <c r="J1855" s="0" t="n">
        <f aca="false">H1854*I1855</f>
        <v>44.0500000000002</v>
      </c>
      <c r="K1855" s="0" t="n">
        <f aca="false">K1854+I1855*L1854</f>
        <v>45590.2599999998</v>
      </c>
      <c r="L1855" s="0" t="n">
        <f aca="false">INT(K1855*$O$1/B1855)*H1855</f>
        <v>42</v>
      </c>
      <c r="M1855" s="0" t="n">
        <f aca="false">ABS(L1855-L1854)</f>
        <v>2</v>
      </c>
      <c r="N1855" s="0" t="n">
        <f aca="false">COUNTIF(工作表2!$A$2:$A$248,A1855)</f>
        <v>1</v>
      </c>
      <c r="P1855" s="0" t="n">
        <f aca="false">D1855-IF(N1854=1,E1854,D1854)</f>
        <v>36</v>
      </c>
      <c r="Q1855" s="0" t="n">
        <f aca="false">H1854*P1855</f>
        <v>36</v>
      </c>
      <c r="R1855" s="0" t="n">
        <f aca="false">R1854+P1855*S1854</f>
        <v>627</v>
      </c>
      <c r="S1855" s="0" t="n">
        <f aca="false">INT(R1855*$O$1/IF(N1855=1,E1855,D1855))*H1855</f>
        <v>0</v>
      </c>
      <c r="T1855" s="0" t="n">
        <f aca="false">IF(N1855=1,ABS(S1855)+ABS(60),ABS(S1855-S1854))</f>
        <v>60</v>
      </c>
    </row>
    <row r="1856" customFormat="false" ht="15" hidden="false" customHeight="false" outlineLevel="0" collapsed="false">
      <c r="A1856" s="1" t="n">
        <v>38708</v>
      </c>
      <c r="B1856" s="2" t="n">
        <v>6417.2</v>
      </c>
      <c r="C1856" s="2" t="n">
        <v>95232</v>
      </c>
      <c r="D1856" s="2" t="n">
        <v>6430</v>
      </c>
      <c r="E1856" s="2" t="n">
        <v>6431</v>
      </c>
      <c r="F1856" s="2" t="n">
        <f aca="false">AVERAGE(B1797:B1856)</f>
        <v>6055.6955</v>
      </c>
      <c r="G1856" s="2" t="n">
        <f aca="false">AVERAGE(C1797:C1856)</f>
        <v>82239.9666666667</v>
      </c>
      <c r="H1856" s="2" t="n">
        <f aca="false">SIGN(C1856-G1856)</f>
        <v>1</v>
      </c>
      <c r="I1856" s="0" t="n">
        <f aca="false">B1856-B1855</f>
        <v>-54.6900000000005</v>
      </c>
      <c r="J1856" s="0" t="n">
        <f aca="false">H1855*I1856</f>
        <v>-54.6900000000005</v>
      </c>
      <c r="K1856" s="0" t="n">
        <f aca="false">K1855+I1856*L1855</f>
        <v>43293.2799999998</v>
      </c>
      <c r="L1856" s="0" t="n">
        <f aca="false">INT(K1856*$O$1/B1856)*H1856</f>
        <v>40</v>
      </c>
      <c r="M1856" s="0" t="n">
        <f aca="false">ABS(L1856-L1855)</f>
        <v>2</v>
      </c>
      <c r="N1856" s="0" t="n">
        <f aca="false">COUNTIF(工作表2!$A$2:$A$248,A1856)</f>
        <v>0</v>
      </c>
      <c r="P1856" s="0" t="n">
        <f aca="false">D1856-IF(N1855=1,E1855,D1855)</f>
        <v>-52</v>
      </c>
      <c r="Q1856" s="0" t="n">
        <f aca="false">H1855*P1856</f>
        <v>-52</v>
      </c>
      <c r="R1856" s="0" t="n">
        <f aca="false">R1855+P1856*S1855</f>
        <v>627</v>
      </c>
      <c r="S1856" s="0" t="n">
        <f aca="false">INT(R1856*$O$1/IF(N1856=1,E1856,D1856))*H1856</f>
        <v>0</v>
      </c>
      <c r="T1856" s="0" t="n">
        <f aca="false">IF(N1856=1,ABS(S1856)+ABS(60),ABS(S1856-S1855))</f>
        <v>0</v>
      </c>
    </row>
    <row r="1857" customFormat="false" ht="15" hidden="false" customHeight="false" outlineLevel="0" collapsed="false">
      <c r="A1857" s="1" t="n">
        <v>38709</v>
      </c>
      <c r="B1857" s="2" t="n">
        <v>6512.63</v>
      </c>
      <c r="C1857" s="2" t="n">
        <v>113971</v>
      </c>
      <c r="D1857" s="2" t="n">
        <v>6544</v>
      </c>
      <c r="E1857" s="2" t="n">
        <v>6538</v>
      </c>
      <c r="F1857" s="2" t="n">
        <f aca="false">AVERAGE(B1798:B1857)</f>
        <v>6064.07283333333</v>
      </c>
      <c r="G1857" s="2" t="n">
        <f aca="false">AVERAGE(C1798:C1857)</f>
        <v>82789.2166666667</v>
      </c>
      <c r="H1857" s="2" t="n">
        <f aca="false">SIGN(C1857-G1857)</f>
        <v>1</v>
      </c>
      <c r="I1857" s="0" t="n">
        <f aca="false">B1857-B1856</f>
        <v>95.4300000000003</v>
      </c>
      <c r="J1857" s="0" t="n">
        <f aca="false">H1856*I1857</f>
        <v>95.4300000000003</v>
      </c>
      <c r="K1857" s="0" t="n">
        <f aca="false">K1856+I1857*L1856</f>
        <v>47110.4799999998</v>
      </c>
      <c r="L1857" s="0" t="n">
        <f aca="false">INT(K1857*$O$1/B1857)*H1857</f>
        <v>43</v>
      </c>
      <c r="M1857" s="0" t="n">
        <f aca="false">ABS(L1857-L1856)</f>
        <v>3</v>
      </c>
      <c r="N1857" s="0" t="n">
        <f aca="false">COUNTIF(工作表2!$A$2:$A$248,A1857)</f>
        <v>0</v>
      </c>
      <c r="P1857" s="0" t="n">
        <f aca="false">D1857-IF(N1856=1,E1856,D1856)</f>
        <v>114</v>
      </c>
      <c r="Q1857" s="0" t="n">
        <f aca="false">H1856*P1857</f>
        <v>114</v>
      </c>
      <c r="R1857" s="0" t="n">
        <f aca="false">R1856+P1857*S1856</f>
        <v>627</v>
      </c>
      <c r="S1857" s="0" t="n">
        <f aca="false">INT(R1857*$O$1/IF(N1857=1,E1857,D1857))*H1857</f>
        <v>0</v>
      </c>
      <c r="T1857" s="0" t="n">
        <f aca="false">IF(N1857=1,ABS(S1857)+ABS(60),ABS(S1857-S1856))</f>
        <v>0</v>
      </c>
    </row>
    <row r="1858" customFormat="false" ht="15" hidden="false" customHeight="false" outlineLevel="0" collapsed="false">
      <c r="A1858" s="1" t="n">
        <v>38712</v>
      </c>
      <c r="B1858" s="2" t="n">
        <v>6534.77</v>
      </c>
      <c r="C1858" s="2" t="n">
        <v>110998</v>
      </c>
      <c r="D1858" s="2" t="n">
        <v>6578</v>
      </c>
      <c r="E1858" s="2" t="n">
        <v>6580</v>
      </c>
      <c r="F1858" s="2" t="n">
        <f aca="false">AVERAGE(B1799:B1858)</f>
        <v>6071.00883333333</v>
      </c>
      <c r="G1858" s="2" t="n">
        <f aca="false">AVERAGE(C1799:C1858)</f>
        <v>83045.55</v>
      </c>
      <c r="H1858" s="2" t="n">
        <f aca="false">SIGN(C1858-G1858)</f>
        <v>1</v>
      </c>
      <c r="I1858" s="0" t="n">
        <f aca="false">B1858-B1857</f>
        <v>22.1400000000003</v>
      </c>
      <c r="J1858" s="0" t="n">
        <f aca="false">H1857*I1858</f>
        <v>22.1400000000003</v>
      </c>
      <c r="K1858" s="0" t="n">
        <f aca="false">K1857+I1858*L1857</f>
        <v>48062.4999999998</v>
      </c>
      <c r="L1858" s="0" t="n">
        <f aca="false">INT(K1858*$O$1/B1858)*H1858</f>
        <v>44</v>
      </c>
      <c r="M1858" s="0" t="n">
        <f aca="false">ABS(L1858-L1857)</f>
        <v>1</v>
      </c>
      <c r="N1858" s="0" t="n">
        <f aca="false">COUNTIF(工作表2!$A$2:$A$248,A1858)</f>
        <v>0</v>
      </c>
      <c r="P1858" s="0" t="n">
        <f aca="false">D1858-IF(N1857=1,E1857,D1857)</f>
        <v>34</v>
      </c>
      <c r="Q1858" s="0" t="n">
        <f aca="false">H1857*P1858</f>
        <v>34</v>
      </c>
      <c r="R1858" s="0" t="n">
        <f aca="false">R1857+P1858*S1857</f>
        <v>627</v>
      </c>
      <c r="S1858" s="0" t="n">
        <f aca="false">INT(R1858*$O$1/IF(N1858=1,E1858,D1858))*H1858</f>
        <v>0</v>
      </c>
      <c r="T1858" s="0" t="n">
        <f aca="false">IF(N1858=1,ABS(S1858)+ABS(60),ABS(S1858-S1857))</f>
        <v>0</v>
      </c>
    </row>
    <row r="1859" customFormat="false" ht="15" hidden="false" customHeight="false" outlineLevel="0" collapsed="false">
      <c r="A1859" s="1" t="n">
        <v>38713</v>
      </c>
      <c r="B1859" s="2" t="n">
        <v>6531.59</v>
      </c>
      <c r="C1859" s="2" t="n">
        <v>113222</v>
      </c>
      <c r="D1859" s="2" t="n">
        <v>6567</v>
      </c>
      <c r="E1859" s="2" t="n">
        <v>6563</v>
      </c>
      <c r="F1859" s="2" t="n">
        <f aca="false">AVERAGE(B1800:B1859)</f>
        <v>6077.80333333333</v>
      </c>
      <c r="G1859" s="2" t="n">
        <f aca="false">AVERAGE(C1800:C1859)</f>
        <v>83588.1333333333</v>
      </c>
      <c r="H1859" s="2" t="n">
        <f aca="false">SIGN(C1859-G1859)</f>
        <v>1</v>
      </c>
      <c r="I1859" s="0" t="n">
        <f aca="false">B1859-B1858</f>
        <v>-3.18000000000029</v>
      </c>
      <c r="J1859" s="0" t="n">
        <f aca="false">H1858*I1859</f>
        <v>-3.18000000000029</v>
      </c>
      <c r="K1859" s="0" t="n">
        <f aca="false">K1858+I1859*L1858</f>
        <v>47922.5799999998</v>
      </c>
      <c r="L1859" s="0" t="n">
        <f aca="false">INT(K1859*$O$1/B1859)*H1859</f>
        <v>44</v>
      </c>
      <c r="M1859" s="0" t="n">
        <f aca="false">ABS(L1859-L1858)</f>
        <v>0</v>
      </c>
      <c r="N1859" s="0" t="n">
        <f aca="false">COUNTIF(工作表2!$A$2:$A$248,A1859)</f>
        <v>0</v>
      </c>
      <c r="P1859" s="0" t="n">
        <f aca="false">D1859-IF(N1858=1,E1858,D1858)</f>
        <v>-11</v>
      </c>
      <c r="Q1859" s="0" t="n">
        <f aca="false">H1858*P1859</f>
        <v>-11</v>
      </c>
      <c r="R1859" s="0" t="n">
        <f aca="false">R1858+P1859*S1858</f>
        <v>627</v>
      </c>
      <c r="S1859" s="0" t="n">
        <f aca="false">INT(R1859*$O$1/IF(N1859=1,E1859,D1859))*H1859</f>
        <v>0</v>
      </c>
      <c r="T1859" s="0" t="n">
        <f aca="false">IF(N1859=1,ABS(S1859)+ABS(60),ABS(S1859-S1858))</f>
        <v>0</v>
      </c>
    </row>
    <row r="1860" customFormat="false" ht="15" hidden="false" customHeight="false" outlineLevel="0" collapsed="false">
      <c r="A1860" s="1" t="n">
        <v>38714</v>
      </c>
      <c r="B1860" s="2" t="n">
        <v>6524.4</v>
      </c>
      <c r="C1860" s="2" t="n">
        <v>97497</v>
      </c>
      <c r="D1860" s="2" t="n">
        <v>6550</v>
      </c>
      <c r="E1860" s="2" t="n">
        <v>6555</v>
      </c>
      <c r="F1860" s="2" t="n">
        <f aca="false">AVERAGE(B1801:B1860)</f>
        <v>6084.17466666667</v>
      </c>
      <c r="G1860" s="2" t="n">
        <f aca="false">AVERAGE(C1801:C1860)</f>
        <v>83767.8333333333</v>
      </c>
      <c r="H1860" s="2" t="n">
        <f aca="false">SIGN(C1860-G1860)</f>
        <v>1</v>
      </c>
      <c r="I1860" s="0" t="n">
        <f aca="false">B1860-B1859</f>
        <v>-7.19000000000051</v>
      </c>
      <c r="J1860" s="0" t="n">
        <f aca="false">H1859*I1860</f>
        <v>-7.19000000000051</v>
      </c>
      <c r="K1860" s="0" t="n">
        <f aca="false">K1859+I1860*L1859</f>
        <v>47606.2199999998</v>
      </c>
      <c r="L1860" s="0" t="n">
        <f aca="false">INT(K1860*$O$1/B1860)*H1860</f>
        <v>43</v>
      </c>
      <c r="M1860" s="0" t="n">
        <f aca="false">ABS(L1860-L1859)</f>
        <v>1</v>
      </c>
      <c r="N1860" s="0" t="n">
        <f aca="false">COUNTIF(工作表2!$A$2:$A$248,A1860)</f>
        <v>0</v>
      </c>
      <c r="P1860" s="0" t="n">
        <f aca="false">D1860-IF(N1859=1,E1859,D1859)</f>
        <v>-17</v>
      </c>
      <c r="Q1860" s="0" t="n">
        <f aca="false">H1859*P1860</f>
        <v>-17</v>
      </c>
      <c r="R1860" s="0" t="n">
        <f aca="false">R1859+P1860*S1859</f>
        <v>627</v>
      </c>
      <c r="S1860" s="0" t="n">
        <f aca="false">INT(R1860*$O$1/IF(N1860=1,E1860,D1860))*H1860</f>
        <v>0</v>
      </c>
      <c r="T1860" s="0" t="n">
        <f aca="false">IF(N1860=1,ABS(S1860)+ABS(60),ABS(S1860-S1859))</f>
        <v>0</v>
      </c>
    </row>
    <row r="1861" customFormat="false" ht="15" hidden="false" customHeight="false" outlineLevel="0" collapsed="false">
      <c r="A1861" s="1" t="n">
        <v>38715</v>
      </c>
      <c r="B1861" s="2" t="n">
        <v>6575.53</v>
      </c>
      <c r="C1861" s="2" t="n">
        <v>152472</v>
      </c>
      <c r="D1861" s="2" t="n">
        <v>6605</v>
      </c>
      <c r="E1861" s="2" t="n">
        <v>6615</v>
      </c>
      <c r="F1861" s="2" t="n">
        <f aca="false">AVERAGE(B1802:B1861)</f>
        <v>6091.51666666667</v>
      </c>
      <c r="G1861" s="2" t="n">
        <f aca="false">AVERAGE(C1802:C1861)</f>
        <v>84716.6833333333</v>
      </c>
      <c r="H1861" s="2" t="n">
        <f aca="false">SIGN(C1861-G1861)</f>
        <v>1</v>
      </c>
      <c r="I1861" s="0" t="n">
        <f aca="false">B1861-B1860</f>
        <v>51.1300000000001</v>
      </c>
      <c r="J1861" s="0" t="n">
        <f aca="false">H1860*I1861</f>
        <v>51.1300000000001</v>
      </c>
      <c r="K1861" s="0" t="n">
        <f aca="false">K1860+I1861*L1860</f>
        <v>49804.8099999998</v>
      </c>
      <c r="L1861" s="0" t="n">
        <f aca="false">INT(K1861*$O$1/B1861)*H1861</f>
        <v>45</v>
      </c>
      <c r="M1861" s="0" t="n">
        <f aca="false">ABS(L1861-L1860)</f>
        <v>2</v>
      </c>
      <c r="N1861" s="0" t="n">
        <f aca="false">COUNTIF(工作表2!$A$2:$A$248,A1861)</f>
        <v>0</v>
      </c>
      <c r="P1861" s="0" t="n">
        <f aca="false">D1861-IF(N1860=1,E1860,D1860)</f>
        <v>55</v>
      </c>
      <c r="Q1861" s="0" t="n">
        <f aca="false">H1860*P1861</f>
        <v>55</v>
      </c>
      <c r="R1861" s="0" t="n">
        <f aca="false">R1860+P1861*S1860</f>
        <v>627</v>
      </c>
      <c r="S1861" s="0" t="n">
        <f aca="false">INT(R1861*$O$1/IF(N1861=1,E1861,D1861))*H1861</f>
        <v>0</v>
      </c>
      <c r="T1861" s="0" t="n">
        <f aca="false">IF(N1861=1,ABS(S1861)+ABS(60),ABS(S1861-S1860))</f>
        <v>0</v>
      </c>
    </row>
    <row r="1862" customFormat="false" ht="15" hidden="false" customHeight="false" outlineLevel="0" collapsed="false">
      <c r="A1862" s="1" t="n">
        <v>38716</v>
      </c>
      <c r="B1862" s="2" t="n">
        <v>6548.34</v>
      </c>
      <c r="C1862" s="2" t="n">
        <v>133545</v>
      </c>
      <c r="D1862" s="2" t="n">
        <v>6595</v>
      </c>
      <c r="E1862" s="2" t="n">
        <v>6580</v>
      </c>
      <c r="F1862" s="2" t="n">
        <f aca="false">AVERAGE(B1803:B1862)</f>
        <v>6099.05883333334</v>
      </c>
      <c r="G1862" s="2" t="n">
        <f aca="false">AVERAGE(C1803:C1862)</f>
        <v>85654.9333333333</v>
      </c>
      <c r="H1862" s="2" t="n">
        <f aca="false">SIGN(C1862-G1862)</f>
        <v>1</v>
      </c>
      <c r="I1862" s="0" t="n">
        <f aca="false">B1862-B1861</f>
        <v>-27.1899999999996</v>
      </c>
      <c r="J1862" s="0" t="n">
        <f aca="false">H1861*I1862</f>
        <v>-27.1899999999996</v>
      </c>
      <c r="K1862" s="0" t="n">
        <f aca="false">K1861+I1862*L1861</f>
        <v>48581.2599999998</v>
      </c>
      <c r="L1862" s="0" t="n">
        <f aca="false">INT(K1862*$O$1/B1862)*H1862</f>
        <v>44</v>
      </c>
      <c r="M1862" s="0" t="n">
        <f aca="false">ABS(L1862-L1861)</f>
        <v>1</v>
      </c>
      <c r="N1862" s="0" t="n">
        <f aca="false">COUNTIF(工作表2!$A$2:$A$248,A1862)</f>
        <v>0</v>
      </c>
      <c r="P1862" s="0" t="n">
        <f aca="false">D1862-IF(N1861=1,E1861,D1861)</f>
        <v>-10</v>
      </c>
      <c r="Q1862" s="0" t="n">
        <f aca="false">H1861*P1862</f>
        <v>-10</v>
      </c>
      <c r="R1862" s="0" t="n">
        <f aca="false">R1861+P1862*S1861</f>
        <v>627</v>
      </c>
      <c r="S1862" s="0" t="n">
        <f aca="false">INT(R1862*$O$1/IF(N1862=1,E1862,D1862))*H1862</f>
        <v>0</v>
      </c>
      <c r="T1862" s="0" t="n">
        <f aca="false">IF(N1862=1,ABS(S1862)+ABS(60),ABS(S1862-S1861))</f>
        <v>0</v>
      </c>
    </row>
    <row r="1863" customFormat="false" ht="15" hidden="false" customHeight="false" outlineLevel="0" collapsed="false">
      <c r="A1863" s="1" t="n">
        <v>38719</v>
      </c>
      <c r="B1863" s="2" t="n">
        <v>6462.06</v>
      </c>
      <c r="C1863" s="2" t="n">
        <v>115813</v>
      </c>
      <c r="D1863" s="2" t="n">
        <v>6478</v>
      </c>
      <c r="E1863" s="2" t="n">
        <v>6483</v>
      </c>
      <c r="F1863" s="2" t="n">
        <f aca="false">AVERAGE(B1804:B1863)</f>
        <v>6105.39583333333</v>
      </c>
      <c r="G1863" s="2" t="n">
        <f aca="false">AVERAGE(C1804:C1863)</f>
        <v>86460</v>
      </c>
      <c r="H1863" s="2" t="n">
        <f aca="false">SIGN(C1863-G1863)</f>
        <v>1</v>
      </c>
      <c r="I1863" s="0" t="n">
        <f aca="false">B1863-B1862</f>
        <v>-86.2799999999998</v>
      </c>
      <c r="J1863" s="0" t="n">
        <f aca="false">H1862*I1863</f>
        <v>-86.2799999999998</v>
      </c>
      <c r="K1863" s="0" t="n">
        <f aca="false">K1862+I1863*L1862</f>
        <v>44784.9399999998</v>
      </c>
      <c r="L1863" s="0" t="n">
        <f aca="false">INT(K1863*$O$1/B1863)*H1863</f>
        <v>41</v>
      </c>
      <c r="M1863" s="0" t="n">
        <f aca="false">ABS(L1863-L1862)</f>
        <v>3</v>
      </c>
      <c r="N1863" s="0" t="n">
        <f aca="false">COUNTIF(工作表2!$A$2:$A$248,A1863)</f>
        <v>0</v>
      </c>
      <c r="P1863" s="0" t="n">
        <f aca="false">D1863-IF(N1862=1,E1862,D1862)</f>
        <v>-117</v>
      </c>
      <c r="Q1863" s="0" t="n">
        <f aca="false">H1862*P1863</f>
        <v>-117</v>
      </c>
      <c r="R1863" s="0" t="n">
        <f aca="false">R1862+P1863*S1862</f>
        <v>627</v>
      </c>
      <c r="S1863" s="0" t="n">
        <f aca="false">INT(R1863*$O$1/IF(N1863=1,E1863,D1863))*H1863</f>
        <v>0</v>
      </c>
      <c r="T1863" s="0" t="n">
        <f aca="false">IF(N1863=1,ABS(S1863)+ABS(60),ABS(S1863-S1862))</f>
        <v>0</v>
      </c>
    </row>
    <row r="1864" customFormat="false" ht="15" hidden="false" customHeight="false" outlineLevel="0" collapsed="false">
      <c r="A1864" s="1" t="n">
        <v>38720</v>
      </c>
      <c r="B1864" s="2" t="n">
        <v>6591.77</v>
      </c>
      <c r="C1864" s="2" t="n">
        <v>153445</v>
      </c>
      <c r="D1864" s="2" t="n">
        <v>6641</v>
      </c>
      <c r="E1864" s="2" t="n">
        <v>6643</v>
      </c>
      <c r="F1864" s="2" t="n">
        <f aca="false">AVERAGE(B1805:B1864)</f>
        <v>6114.14883333334</v>
      </c>
      <c r="G1864" s="2" t="n">
        <f aca="false">AVERAGE(C1805:C1864)</f>
        <v>88085</v>
      </c>
      <c r="H1864" s="2" t="n">
        <f aca="false">SIGN(C1864-G1864)</f>
        <v>1</v>
      </c>
      <c r="I1864" s="0" t="n">
        <f aca="false">B1864-B1863</f>
        <v>129.71</v>
      </c>
      <c r="J1864" s="0" t="n">
        <f aca="false">H1863*I1864</f>
        <v>129.71</v>
      </c>
      <c r="K1864" s="0" t="n">
        <f aca="false">K1863+I1864*L1863</f>
        <v>50103.0499999998</v>
      </c>
      <c r="L1864" s="0" t="n">
        <f aca="false">INT(K1864*$O$1/B1864)*H1864</f>
        <v>45</v>
      </c>
      <c r="M1864" s="0" t="n">
        <f aca="false">ABS(L1864-L1863)</f>
        <v>4</v>
      </c>
      <c r="N1864" s="0" t="n">
        <f aca="false">COUNTIF(工作表2!$A$2:$A$248,A1864)</f>
        <v>0</v>
      </c>
      <c r="P1864" s="0" t="n">
        <f aca="false">D1864-IF(N1863=1,E1863,D1863)</f>
        <v>163</v>
      </c>
      <c r="Q1864" s="0" t="n">
        <f aca="false">H1863*P1864</f>
        <v>163</v>
      </c>
      <c r="R1864" s="0" t="n">
        <f aca="false">R1863+P1864*S1863</f>
        <v>627</v>
      </c>
      <c r="S1864" s="0" t="n">
        <f aca="false">INT(R1864*$O$1/IF(N1864=1,E1864,D1864))*H1864</f>
        <v>0</v>
      </c>
      <c r="T1864" s="0" t="n">
        <f aca="false">IF(N1864=1,ABS(S1864)+ABS(60),ABS(S1864-S1863))</f>
        <v>0</v>
      </c>
    </row>
    <row r="1865" customFormat="false" ht="15" hidden="false" customHeight="false" outlineLevel="0" collapsed="false">
      <c r="A1865" s="1" t="n">
        <v>38721</v>
      </c>
      <c r="B1865" s="2" t="n">
        <v>6616.44</v>
      </c>
      <c r="C1865" s="2" t="n">
        <v>180520</v>
      </c>
      <c r="D1865" s="2" t="n">
        <v>6655</v>
      </c>
      <c r="E1865" s="2" t="n">
        <v>6650</v>
      </c>
      <c r="F1865" s="2" t="n">
        <f aca="false">AVERAGE(B1806:B1865)</f>
        <v>6124.63283333334</v>
      </c>
      <c r="G1865" s="2" t="n">
        <f aca="false">AVERAGE(C1806:C1865)</f>
        <v>89882.5166666667</v>
      </c>
      <c r="H1865" s="2" t="n">
        <f aca="false">SIGN(C1865-G1865)</f>
        <v>1</v>
      </c>
      <c r="I1865" s="0" t="n">
        <f aca="false">B1865-B1864</f>
        <v>24.6699999999992</v>
      </c>
      <c r="J1865" s="0" t="n">
        <f aca="false">H1864*I1865</f>
        <v>24.6699999999992</v>
      </c>
      <c r="K1865" s="0" t="n">
        <f aca="false">K1864+I1865*L1864</f>
        <v>51213.1999999998</v>
      </c>
      <c r="L1865" s="0" t="n">
        <f aca="false">INT(K1865*$O$1/B1865)*H1865</f>
        <v>46</v>
      </c>
      <c r="M1865" s="0" t="n">
        <f aca="false">ABS(L1865-L1864)</f>
        <v>1</v>
      </c>
      <c r="N1865" s="0" t="n">
        <f aca="false">COUNTIF(工作表2!$A$2:$A$248,A1865)</f>
        <v>0</v>
      </c>
      <c r="P1865" s="0" t="n">
        <f aca="false">D1865-IF(N1864=1,E1864,D1864)</f>
        <v>14</v>
      </c>
      <c r="Q1865" s="0" t="n">
        <f aca="false">H1864*P1865</f>
        <v>14</v>
      </c>
      <c r="R1865" s="0" t="n">
        <f aca="false">R1864+P1865*S1864</f>
        <v>627</v>
      </c>
      <c r="S1865" s="0" t="n">
        <f aca="false">INT(R1865*$O$1/IF(N1865=1,E1865,D1865))*H1865</f>
        <v>0</v>
      </c>
      <c r="T1865" s="0" t="n">
        <f aca="false">IF(N1865=1,ABS(S1865)+ABS(60),ABS(S1865-S1864))</f>
        <v>0</v>
      </c>
    </row>
    <row r="1866" customFormat="false" ht="15" hidden="false" customHeight="false" outlineLevel="0" collapsed="false">
      <c r="A1866" s="1" t="n">
        <v>38722</v>
      </c>
      <c r="B1866" s="2" t="n">
        <v>6709.87</v>
      </c>
      <c r="C1866" s="2" t="n">
        <v>165894</v>
      </c>
      <c r="D1866" s="2" t="n">
        <v>6723</v>
      </c>
      <c r="E1866" s="2" t="n">
        <v>6730</v>
      </c>
      <c r="F1866" s="2" t="n">
        <f aca="false">AVERAGE(B1807:B1866)</f>
        <v>6137.12883333334</v>
      </c>
      <c r="G1866" s="2" t="n">
        <f aca="false">AVERAGE(C1807:C1866)</f>
        <v>91484.7</v>
      </c>
      <c r="H1866" s="2" t="n">
        <f aca="false">SIGN(C1866-G1866)</f>
        <v>1</v>
      </c>
      <c r="I1866" s="0" t="n">
        <f aca="false">B1866-B1865</f>
        <v>93.4300000000003</v>
      </c>
      <c r="J1866" s="0" t="n">
        <f aca="false">H1865*I1866</f>
        <v>93.4300000000003</v>
      </c>
      <c r="K1866" s="0" t="n">
        <f aca="false">K1865+I1866*L1865</f>
        <v>55510.9799999998</v>
      </c>
      <c r="L1866" s="0" t="n">
        <f aca="false">INT(K1866*$O$1/B1866)*H1866</f>
        <v>49</v>
      </c>
      <c r="M1866" s="0" t="n">
        <f aca="false">ABS(L1866-L1865)</f>
        <v>3</v>
      </c>
      <c r="N1866" s="0" t="n">
        <f aca="false">COUNTIF(工作表2!$A$2:$A$248,A1866)</f>
        <v>0</v>
      </c>
      <c r="P1866" s="0" t="n">
        <f aca="false">D1866-IF(N1865=1,E1865,D1865)</f>
        <v>68</v>
      </c>
      <c r="Q1866" s="0" t="n">
        <f aca="false">H1865*P1866</f>
        <v>68</v>
      </c>
      <c r="R1866" s="0" t="n">
        <f aca="false">R1865+P1866*S1865</f>
        <v>627</v>
      </c>
      <c r="S1866" s="0" t="n">
        <f aca="false">INT(R1866*$O$1/IF(N1866=1,E1866,D1866))*H1866</f>
        <v>0</v>
      </c>
      <c r="T1866" s="0" t="n">
        <f aca="false">IF(N1866=1,ABS(S1866)+ABS(60),ABS(S1866-S1865))</f>
        <v>0</v>
      </c>
    </row>
    <row r="1867" customFormat="false" ht="15" hidden="false" customHeight="false" outlineLevel="0" collapsed="false">
      <c r="A1867" s="1" t="n">
        <v>38723</v>
      </c>
      <c r="B1867" s="2" t="n">
        <v>6694.82</v>
      </c>
      <c r="C1867" s="2" t="n">
        <v>169829</v>
      </c>
      <c r="D1867" s="2" t="n">
        <v>6717</v>
      </c>
      <c r="E1867" s="2" t="n">
        <v>6718</v>
      </c>
      <c r="F1867" s="2" t="n">
        <f aca="false">AVERAGE(B1808:B1867)</f>
        <v>6149.22466666667</v>
      </c>
      <c r="G1867" s="2" t="n">
        <f aca="false">AVERAGE(C1808:C1867)</f>
        <v>93322.4333333333</v>
      </c>
      <c r="H1867" s="2" t="n">
        <f aca="false">SIGN(C1867-G1867)</f>
        <v>1</v>
      </c>
      <c r="I1867" s="0" t="n">
        <f aca="false">B1867-B1866</f>
        <v>-15.0500000000002</v>
      </c>
      <c r="J1867" s="0" t="n">
        <f aca="false">H1866*I1867</f>
        <v>-15.0500000000002</v>
      </c>
      <c r="K1867" s="0" t="n">
        <f aca="false">K1866+I1867*L1866</f>
        <v>54773.5299999998</v>
      </c>
      <c r="L1867" s="0" t="n">
        <f aca="false">INT(K1867*$O$1/B1867)*H1867</f>
        <v>49</v>
      </c>
      <c r="M1867" s="0" t="n">
        <f aca="false">ABS(L1867-L1866)</f>
        <v>0</v>
      </c>
      <c r="N1867" s="0" t="n">
        <f aca="false">COUNTIF(工作表2!$A$2:$A$248,A1867)</f>
        <v>0</v>
      </c>
      <c r="P1867" s="0" t="n">
        <f aca="false">D1867-IF(N1866=1,E1866,D1866)</f>
        <v>-6</v>
      </c>
      <c r="Q1867" s="0" t="n">
        <f aca="false">H1866*P1867</f>
        <v>-6</v>
      </c>
      <c r="R1867" s="0" t="n">
        <f aca="false">R1866+P1867*S1866</f>
        <v>627</v>
      </c>
      <c r="S1867" s="0" t="n">
        <f aca="false">INT(R1867*$O$1/IF(N1867=1,E1867,D1867))*H1867</f>
        <v>0</v>
      </c>
      <c r="T1867" s="0" t="n">
        <f aca="false">IF(N1867=1,ABS(S1867)+ABS(60),ABS(S1867-S1866))</f>
        <v>0</v>
      </c>
    </row>
    <row r="1868" customFormat="false" ht="15" hidden="false" customHeight="false" outlineLevel="0" collapsed="false">
      <c r="A1868" s="1" t="n">
        <v>38726</v>
      </c>
      <c r="B1868" s="2" t="n">
        <v>6742.39</v>
      </c>
      <c r="C1868" s="2" t="n">
        <v>139142</v>
      </c>
      <c r="D1868" s="2" t="n">
        <v>6760</v>
      </c>
      <c r="E1868" s="2" t="n">
        <v>6770</v>
      </c>
      <c r="F1868" s="2" t="n">
        <f aca="false">AVERAGE(B1809:B1868)</f>
        <v>6164.49333333334</v>
      </c>
      <c r="G1868" s="2" t="n">
        <f aca="false">AVERAGE(C1809:C1868)</f>
        <v>94488.0166666667</v>
      </c>
      <c r="H1868" s="2" t="n">
        <f aca="false">SIGN(C1868-G1868)</f>
        <v>1</v>
      </c>
      <c r="I1868" s="0" t="n">
        <f aca="false">B1868-B1867</f>
        <v>47.5700000000006</v>
      </c>
      <c r="J1868" s="0" t="n">
        <f aca="false">H1867*I1868</f>
        <v>47.5700000000006</v>
      </c>
      <c r="K1868" s="0" t="n">
        <f aca="false">K1867+I1868*L1867</f>
        <v>57104.4599999998</v>
      </c>
      <c r="L1868" s="0" t="n">
        <f aca="false">INT(K1868*$O$1/B1868)*H1868</f>
        <v>50</v>
      </c>
      <c r="M1868" s="0" t="n">
        <f aca="false">ABS(L1868-L1867)</f>
        <v>1</v>
      </c>
      <c r="N1868" s="0" t="n">
        <f aca="false">COUNTIF(工作表2!$A$2:$A$248,A1868)</f>
        <v>0</v>
      </c>
      <c r="P1868" s="0" t="n">
        <f aca="false">D1868-IF(N1867=1,E1867,D1867)</f>
        <v>43</v>
      </c>
      <c r="Q1868" s="0" t="n">
        <f aca="false">H1867*P1868</f>
        <v>43</v>
      </c>
      <c r="R1868" s="0" t="n">
        <f aca="false">R1867+P1868*S1867</f>
        <v>627</v>
      </c>
      <c r="S1868" s="0" t="n">
        <f aca="false">INT(R1868*$O$1/IF(N1868=1,E1868,D1868))*H1868</f>
        <v>0</v>
      </c>
      <c r="T1868" s="0" t="n">
        <f aca="false">IF(N1868=1,ABS(S1868)+ABS(60),ABS(S1868-S1867))</f>
        <v>0</v>
      </c>
    </row>
    <row r="1869" customFormat="false" ht="15" hidden="false" customHeight="false" outlineLevel="0" collapsed="false">
      <c r="A1869" s="1" t="n">
        <v>38727</v>
      </c>
      <c r="B1869" s="2" t="n">
        <v>6707.4</v>
      </c>
      <c r="C1869" s="2" t="n">
        <v>114657</v>
      </c>
      <c r="D1869" s="2" t="n">
        <v>6739</v>
      </c>
      <c r="E1869" s="2" t="n">
        <v>6736</v>
      </c>
      <c r="F1869" s="2" t="n">
        <f aca="false">AVERAGE(B1810:B1869)</f>
        <v>6179.1035</v>
      </c>
      <c r="G1869" s="2" t="n">
        <f aca="false">AVERAGE(C1810:C1869)</f>
        <v>95355.7833333333</v>
      </c>
      <c r="H1869" s="2" t="n">
        <f aca="false">SIGN(C1869-G1869)</f>
        <v>1</v>
      </c>
      <c r="I1869" s="0" t="n">
        <f aca="false">B1869-B1868</f>
        <v>-34.9900000000007</v>
      </c>
      <c r="J1869" s="0" t="n">
        <f aca="false">H1868*I1869</f>
        <v>-34.9900000000007</v>
      </c>
      <c r="K1869" s="0" t="n">
        <f aca="false">K1868+I1869*L1868</f>
        <v>55354.9599999997</v>
      </c>
      <c r="L1869" s="0" t="n">
        <f aca="false">INT(K1869*$O$1/B1869)*H1869</f>
        <v>49</v>
      </c>
      <c r="M1869" s="0" t="n">
        <f aca="false">ABS(L1869-L1868)</f>
        <v>1</v>
      </c>
      <c r="N1869" s="0" t="n">
        <f aca="false">COUNTIF(工作表2!$A$2:$A$248,A1869)</f>
        <v>0</v>
      </c>
      <c r="P1869" s="0" t="n">
        <f aca="false">D1869-IF(N1868=1,E1868,D1868)</f>
        <v>-21</v>
      </c>
      <c r="Q1869" s="0" t="n">
        <f aca="false">H1868*P1869</f>
        <v>-21</v>
      </c>
      <c r="R1869" s="0" t="n">
        <f aca="false">R1868+P1869*S1868</f>
        <v>627</v>
      </c>
      <c r="S1869" s="0" t="n">
        <f aca="false">INT(R1869*$O$1/IF(N1869=1,E1869,D1869))*H1869</f>
        <v>0</v>
      </c>
      <c r="T1869" s="0" t="n">
        <f aca="false">IF(N1869=1,ABS(S1869)+ABS(60),ABS(S1869-S1868))</f>
        <v>0</v>
      </c>
    </row>
    <row r="1870" customFormat="false" ht="15" hidden="false" customHeight="false" outlineLevel="0" collapsed="false">
      <c r="A1870" s="1" t="n">
        <v>38728</v>
      </c>
      <c r="B1870" s="2" t="n">
        <v>6735.89</v>
      </c>
      <c r="C1870" s="2" t="n">
        <v>133576</v>
      </c>
      <c r="D1870" s="2" t="n">
        <v>6760</v>
      </c>
      <c r="E1870" s="2" t="n">
        <v>6765</v>
      </c>
      <c r="F1870" s="2" t="n">
        <f aca="false">AVERAGE(B1811:B1870)</f>
        <v>6196.46566666667</v>
      </c>
      <c r="G1870" s="2" t="n">
        <f aca="false">AVERAGE(C1811:C1870)</f>
        <v>96371.1666666667</v>
      </c>
      <c r="H1870" s="2" t="n">
        <f aca="false">SIGN(C1870-G1870)</f>
        <v>1</v>
      </c>
      <c r="I1870" s="0" t="n">
        <f aca="false">B1870-B1869</f>
        <v>28.4900000000007</v>
      </c>
      <c r="J1870" s="0" t="n">
        <f aca="false">H1869*I1870</f>
        <v>28.4900000000007</v>
      </c>
      <c r="K1870" s="0" t="n">
        <f aca="false">K1869+I1870*L1869</f>
        <v>56750.9699999998</v>
      </c>
      <c r="L1870" s="0" t="n">
        <f aca="false">INT(K1870*$O$1/B1870)*H1870</f>
        <v>50</v>
      </c>
      <c r="M1870" s="0" t="n">
        <f aca="false">ABS(L1870-L1869)</f>
        <v>1</v>
      </c>
      <c r="N1870" s="0" t="n">
        <f aca="false">COUNTIF(工作表2!$A$2:$A$248,A1870)</f>
        <v>0</v>
      </c>
      <c r="P1870" s="0" t="n">
        <f aca="false">D1870-IF(N1869=1,E1869,D1869)</f>
        <v>21</v>
      </c>
      <c r="Q1870" s="0" t="n">
        <f aca="false">H1869*P1870</f>
        <v>21</v>
      </c>
      <c r="R1870" s="0" t="n">
        <f aca="false">R1869+P1870*S1869</f>
        <v>627</v>
      </c>
      <c r="S1870" s="0" t="n">
        <f aca="false">INT(R1870*$O$1/IF(N1870=1,E1870,D1870))*H1870</f>
        <v>0</v>
      </c>
      <c r="T1870" s="0" t="n">
        <f aca="false">IF(N1870=1,ABS(S1870)+ABS(60),ABS(S1870-S1869))</f>
        <v>0</v>
      </c>
    </row>
    <row r="1871" customFormat="false" ht="15" hidden="false" customHeight="false" outlineLevel="0" collapsed="false">
      <c r="A1871" s="1" t="n">
        <v>38729</v>
      </c>
      <c r="B1871" s="2" t="n">
        <v>6725.61</v>
      </c>
      <c r="C1871" s="2" t="n">
        <v>143400</v>
      </c>
      <c r="D1871" s="2" t="n">
        <v>6705</v>
      </c>
      <c r="E1871" s="2" t="n">
        <v>6706</v>
      </c>
      <c r="F1871" s="2" t="n">
        <f aca="false">AVERAGE(B1812:B1871)</f>
        <v>6212.75916666667</v>
      </c>
      <c r="G1871" s="2" t="n">
        <f aca="false">AVERAGE(C1812:C1871)</f>
        <v>97325.6833333333</v>
      </c>
      <c r="H1871" s="2" t="n">
        <f aca="false">SIGN(C1871-G1871)</f>
        <v>1</v>
      </c>
      <c r="I1871" s="0" t="n">
        <f aca="false">B1871-B1870</f>
        <v>-10.2800000000007</v>
      </c>
      <c r="J1871" s="0" t="n">
        <f aca="false">H1870*I1871</f>
        <v>-10.2800000000007</v>
      </c>
      <c r="K1871" s="0" t="n">
        <f aca="false">K1870+I1871*L1870</f>
        <v>56236.9699999997</v>
      </c>
      <c r="L1871" s="0" t="n">
        <f aca="false">INT(K1871*$O$1/B1871)*H1871</f>
        <v>50</v>
      </c>
      <c r="M1871" s="0" t="n">
        <f aca="false">ABS(L1871-L1870)</f>
        <v>0</v>
      </c>
      <c r="N1871" s="0" t="n">
        <f aca="false">COUNTIF(工作表2!$A$2:$A$248,A1871)</f>
        <v>0</v>
      </c>
      <c r="P1871" s="0" t="n">
        <f aca="false">D1871-IF(N1870=1,E1870,D1870)</f>
        <v>-55</v>
      </c>
      <c r="Q1871" s="0" t="n">
        <f aca="false">H1870*P1871</f>
        <v>-55</v>
      </c>
      <c r="R1871" s="0" t="n">
        <f aca="false">R1870+P1871*S1870</f>
        <v>627</v>
      </c>
      <c r="S1871" s="0" t="n">
        <f aca="false">INT(R1871*$O$1/IF(N1871=1,E1871,D1871))*H1871</f>
        <v>0</v>
      </c>
      <c r="T1871" s="0" t="n">
        <f aca="false">IF(N1871=1,ABS(S1871)+ABS(60),ABS(S1871-S1870))</f>
        <v>0</v>
      </c>
    </row>
    <row r="1872" customFormat="false" ht="15" hidden="false" customHeight="false" outlineLevel="0" collapsed="false">
      <c r="A1872" s="1" t="n">
        <v>38730</v>
      </c>
      <c r="B1872" s="2" t="n">
        <v>6682.35</v>
      </c>
      <c r="C1872" s="2" t="n">
        <v>97241</v>
      </c>
      <c r="D1872" s="2" t="n">
        <v>6712</v>
      </c>
      <c r="E1872" s="2" t="n">
        <v>6712</v>
      </c>
      <c r="F1872" s="2" t="n">
        <f aca="false">AVERAGE(B1813:B1872)</f>
        <v>6228.48566666667</v>
      </c>
      <c r="G1872" s="2" t="n">
        <f aca="false">AVERAGE(C1813:C1872)</f>
        <v>97827.2833333334</v>
      </c>
      <c r="H1872" s="2" t="n">
        <f aca="false">SIGN(C1872-G1872)</f>
        <v>-1</v>
      </c>
      <c r="I1872" s="0" t="n">
        <f aca="false">B1872-B1871</f>
        <v>-43.2599999999993</v>
      </c>
      <c r="J1872" s="0" t="n">
        <f aca="false">H1871*I1872</f>
        <v>-43.2599999999993</v>
      </c>
      <c r="K1872" s="0" t="n">
        <f aca="false">K1871+I1872*L1871</f>
        <v>54073.9699999998</v>
      </c>
      <c r="L1872" s="0" t="n">
        <f aca="false">INT(K1872*$O$1/B1872)*H1872</f>
        <v>-48</v>
      </c>
      <c r="M1872" s="0" t="n">
        <f aca="false">ABS(L1872-L1871)</f>
        <v>98</v>
      </c>
      <c r="N1872" s="0" t="n">
        <f aca="false">COUNTIF(工作表2!$A$2:$A$248,A1872)</f>
        <v>0</v>
      </c>
      <c r="P1872" s="0" t="n">
        <f aca="false">D1872-IF(N1871=1,E1871,D1871)</f>
        <v>7</v>
      </c>
      <c r="Q1872" s="0" t="n">
        <f aca="false">H1871*P1872</f>
        <v>7</v>
      </c>
      <c r="R1872" s="0" t="n">
        <f aca="false">R1871+P1872*S1871</f>
        <v>627</v>
      </c>
      <c r="S1872" s="0" t="n">
        <f aca="false">INT(R1872*$O$1/IF(N1872=1,E1872,D1872))*H1872</f>
        <v>-0</v>
      </c>
      <c r="T1872" s="0" t="n">
        <f aca="false">IF(N1872=1,ABS(S1872)+ABS(60),ABS(S1872-S1871))</f>
        <v>0</v>
      </c>
    </row>
    <row r="1873" customFormat="false" ht="15" hidden="false" customHeight="false" outlineLevel="0" collapsed="false">
      <c r="A1873" s="1" t="n">
        <v>38733</v>
      </c>
      <c r="B1873" s="2" t="n">
        <v>6724.18</v>
      </c>
      <c r="C1873" s="2" t="n">
        <v>88638</v>
      </c>
      <c r="D1873" s="2" t="n">
        <v>6729</v>
      </c>
      <c r="E1873" s="2" t="n">
        <v>6740</v>
      </c>
      <c r="F1873" s="2" t="n">
        <f aca="false">AVERAGE(B1814:B1873)</f>
        <v>6245.26733333334</v>
      </c>
      <c r="G1873" s="2" t="n">
        <f aca="false">AVERAGE(C1814:C1873)</f>
        <v>98355.1</v>
      </c>
      <c r="H1873" s="2" t="n">
        <f aca="false">SIGN(C1873-G1873)</f>
        <v>-1</v>
      </c>
      <c r="I1873" s="0" t="n">
        <f aca="false">B1873-B1872</f>
        <v>41.8299999999999</v>
      </c>
      <c r="J1873" s="0" t="n">
        <f aca="false">H1872*I1873</f>
        <v>-41.8299999999999</v>
      </c>
      <c r="K1873" s="0" t="n">
        <f aca="false">K1872+I1873*L1872</f>
        <v>52066.1299999998</v>
      </c>
      <c r="L1873" s="0" t="n">
        <f aca="false">INT(K1873*$O$1/B1873)*H1873</f>
        <v>-46</v>
      </c>
      <c r="M1873" s="0" t="n">
        <f aca="false">ABS(L1873-L1872)</f>
        <v>2</v>
      </c>
      <c r="N1873" s="0" t="n">
        <f aca="false">COUNTIF(工作表2!$A$2:$A$248,A1873)</f>
        <v>0</v>
      </c>
      <c r="P1873" s="0" t="n">
        <f aca="false">D1873-IF(N1872=1,E1872,D1872)</f>
        <v>17</v>
      </c>
      <c r="Q1873" s="0" t="n">
        <f aca="false">H1872*P1873</f>
        <v>-17</v>
      </c>
      <c r="R1873" s="0" t="n">
        <f aca="false">R1872+P1873*S1872</f>
        <v>627</v>
      </c>
      <c r="S1873" s="0" t="n">
        <f aca="false">INT(R1873*$O$1/IF(N1873=1,E1873,D1873))*H1873</f>
        <v>-0</v>
      </c>
      <c r="T1873" s="0" t="n">
        <f aca="false">IF(N1873=1,ABS(S1873)+ABS(60),ABS(S1873-S1872))</f>
        <v>0</v>
      </c>
    </row>
    <row r="1874" customFormat="false" ht="15" hidden="false" customHeight="false" outlineLevel="0" collapsed="false">
      <c r="A1874" s="1" t="n">
        <v>38734</v>
      </c>
      <c r="B1874" s="2" t="n">
        <v>6711.04</v>
      </c>
      <c r="C1874" s="2" t="n">
        <v>118199</v>
      </c>
      <c r="D1874" s="2" t="n">
        <v>6689</v>
      </c>
      <c r="E1874" s="2" t="n">
        <v>6694</v>
      </c>
      <c r="F1874" s="2" t="n">
        <f aca="false">AVERAGE(B1815:B1874)</f>
        <v>6261.76283333334</v>
      </c>
      <c r="G1874" s="2" t="n">
        <f aca="false">AVERAGE(C1815:C1874)</f>
        <v>99224.85</v>
      </c>
      <c r="H1874" s="2" t="n">
        <f aca="false">SIGN(C1874-G1874)</f>
        <v>1</v>
      </c>
      <c r="I1874" s="0" t="n">
        <f aca="false">B1874-B1873</f>
        <v>-13.1400000000003</v>
      </c>
      <c r="J1874" s="0" t="n">
        <f aca="false">H1873*I1874</f>
        <v>13.1400000000003</v>
      </c>
      <c r="K1874" s="0" t="n">
        <f aca="false">K1873+I1874*L1873</f>
        <v>52670.5699999998</v>
      </c>
      <c r="L1874" s="0" t="n">
        <f aca="false">INT(K1874*$O$1/B1874)*H1874</f>
        <v>47</v>
      </c>
      <c r="M1874" s="0" t="n">
        <f aca="false">ABS(L1874-L1873)</f>
        <v>93</v>
      </c>
      <c r="N1874" s="0" t="n">
        <f aca="false">COUNTIF(工作表2!$A$2:$A$248,A1874)</f>
        <v>0</v>
      </c>
      <c r="P1874" s="0" t="n">
        <f aca="false">D1874-IF(N1873=1,E1873,D1873)</f>
        <v>-40</v>
      </c>
      <c r="Q1874" s="0" t="n">
        <f aca="false">H1873*P1874</f>
        <v>40</v>
      </c>
      <c r="R1874" s="0" t="n">
        <f aca="false">R1873+P1874*S1873</f>
        <v>627</v>
      </c>
      <c r="S1874" s="0" t="n">
        <f aca="false">INT(R1874*$O$1/IF(N1874=1,E1874,D1874))*H1874</f>
        <v>0</v>
      </c>
      <c r="T1874" s="0" t="n">
        <f aca="false">IF(N1874=1,ABS(S1874)+ABS(60),ABS(S1874-S1873))</f>
        <v>0</v>
      </c>
    </row>
    <row r="1875" customFormat="false" ht="15" hidden="false" customHeight="false" outlineLevel="0" collapsed="false">
      <c r="A1875" s="1" t="n">
        <v>38735</v>
      </c>
      <c r="B1875" s="2" t="n">
        <v>6498.92</v>
      </c>
      <c r="C1875" s="2" t="n">
        <v>133233</v>
      </c>
      <c r="D1875" s="2" t="n">
        <v>6490</v>
      </c>
      <c r="E1875" s="2" t="n">
        <v>6491</v>
      </c>
      <c r="F1875" s="2" t="n">
        <f aca="false">AVERAGE(B1816:B1875)</f>
        <v>6275.06616666667</v>
      </c>
      <c r="G1875" s="2" t="n">
        <f aca="false">AVERAGE(C1816:C1875)</f>
        <v>100227.933333333</v>
      </c>
      <c r="H1875" s="2" t="n">
        <f aca="false">SIGN(C1875-G1875)</f>
        <v>1</v>
      </c>
      <c r="I1875" s="0" t="n">
        <f aca="false">B1875-B1874</f>
        <v>-212.12</v>
      </c>
      <c r="J1875" s="0" t="n">
        <f aca="false">H1874*I1875</f>
        <v>-212.12</v>
      </c>
      <c r="K1875" s="0" t="n">
        <f aca="false">K1874+I1875*L1874</f>
        <v>42700.9299999998</v>
      </c>
      <c r="L1875" s="0" t="n">
        <f aca="false">INT(K1875*$O$1/B1875)*H1875</f>
        <v>39</v>
      </c>
      <c r="M1875" s="0" t="n">
        <f aca="false">ABS(L1875-L1874)</f>
        <v>8</v>
      </c>
      <c r="N1875" s="0" t="n">
        <f aca="false">COUNTIF(工作表2!$A$2:$A$248,A1875)</f>
        <v>1</v>
      </c>
      <c r="P1875" s="0" t="n">
        <f aca="false">D1875-IF(N1874=1,E1874,D1874)</f>
        <v>-199</v>
      </c>
      <c r="Q1875" s="0" t="n">
        <f aca="false">H1874*P1875</f>
        <v>-199</v>
      </c>
      <c r="R1875" s="0" t="n">
        <f aca="false">R1874+P1875*S1874</f>
        <v>627</v>
      </c>
      <c r="S1875" s="0" t="n">
        <f aca="false">INT(R1875*$O$1/IF(N1875=1,E1875,D1875))*H1875</f>
        <v>0</v>
      </c>
      <c r="T1875" s="0" t="n">
        <f aca="false">IF(N1875=1,ABS(S1875)+ABS(60),ABS(S1875-S1874))</f>
        <v>60</v>
      </c>
    </row>
    <row r="1876" customFormat="false" ht="15" hidden="false" customHeight="false" outlineLevel="0" collapsed="false">
      <c r="A1876" s="1" t="n">
        <v>38736</v>
      </c>
      <c r="B1876" s="2" t="n">
        <v>6512.29</v>
      </c>
      <c r="C1876" s="2" t="n">
        <v>116318</v>
      </c>
      <c r="D1876" s="2" t="n">
        <v>6513</v>
      </c>
      <c r="E1876" s="2" t="n">
        <v>6516</v>
      </c>
      <c r="F1876" s="2" t="n">
        <f aca="false">AVERAGE(B1817:B1876)</f>
        <v>6289.25133333333</v>
      </c>
      <c r="G1876" s="2" t="n">
        <f aca="false">AVERAGE(C1817:C1876)</f>
        <v>101072.183333333</v>
      </c>
      <c r="H1876" s="2" t="n">
        <f aca="false">SIGN(C1876-G1876)</f>
        <v>1</v>
      </c>
      <c r="I1876" s="0" t="n">
        <f aca="false">B1876-B1875</f>
        <v>13.3699999999999</v>
      </c>
      <c r="J1876" s="0" t="n">
        <f aca="false">H1875*I1876</f>
        <v>13.3699999999999</v>
      </c>
      <c r="K1876" s="0" t="n">
        <f aca="false">K1875+I1876*L1875</f>
        <v>43222.3599999998</v>
      </c>
      <c r="L1876" s="0" t="n">
        <f aca="false">INT(K1876*$O$1/B1876)*H1876</f>
        <v>39</v>
      </c>
      <c r="M1876" s="0" t="n">
        <f aca="false">ABS(L1876-L1875)</f>
        <v>0</v>
      </c>
      <c r="N1876" s="0" t="n">
        <f aca="false">COUNTIF(工作表2!$A$2:$A$248,A1876)</f>
        <v>0</v>
      </c>
      <c r="P1876" s="0" t="n">
        <f aca="false">D1876-IF(N1875=1,E1875,D1875)</f>
        <v>22</v>
      </c>
      <c r="Q1876" s="0" t="n">
        <f aca="false">H1875*P1876</f>
        <v>22</v>
      </c>
      <c r="R1876" s="0" t="n">
        <f aca="false">R1875+P1876*S1875</f>
        <v>627</v>
      </c>
      <c r="S1876" s="0" t="n">
        <f aca="false">INT(R1876*$O$1/IF(N1876=1,E1876,D1876))*H1876</f>
        <v>0</v>
      </c>
      <c r="T1876" s="0" t="n">
        <f aca="false">IF(N1876=1,ABS(S1876)+ABS(60),ABS(S1876-S1875))</f>
        <v>0</v>
      </c>
    </row>
    <row r="1877" customFormat="false" ht="15" hidden="false" customHeight="false" outlineLevel="0" collapsed="false">
      <c r="A1877" s="1" t="n">
        <v>38737</v>
      </c>
      <c r="B1877" s="2" t="n">
        <v>6486.63</v>
      </c>
      <c r="C1877" s="2" t="n">
        <v>81007</v>
      </c>
      <c r="D1877" s="2" t="n">
        <v>6472</v>
      </c>
      <c r="E1877" s="2" t="n">
        <v>6451</v>
      </c>
      <c r="F1877" s="2" t="n">
        <f aca="false">AVERAGE(B1818:B1877)</f>
        <v>6303.479</v>
      </c>
      <c r="G1877" s="2" t="n">
        <f aca="false">AVERAGE(C1818:C1877)</f>
        <v>101285.783333333</v>
      </c>
      <c r="H1877" s="2" t="n">
        <f aca="false">SIGN(C1877-G1877)</f>
        <v>-1</v>
      </c>
      <c r="I1877" s="0" t="n">
        <f aca="false">B1877-B1876</f>
        <v>-25.6599999999999</v>
      </c>
      <c r="J1877" s="0" t="n">
        <f aca="false">H1876*I1877</f>
        <v>-25.6599999999999</v>
      </c>
      <c r="K1877" s="0" t="n">
        <f aca="false">K1876+I1877*L1876</f>
        <v>42221.6199999998</v>
      </c>
      <c r="L1877" s="0" t="n">
        <f aca="false">INT(K1877*$O$1/B1877)*H1877</f>
        <v>-39</v>
      </c>
      <c r="M1877" s="0" t="n">
        <f aca="false">ABS(L1877-L1876)</f>
        <v>78</v>
      </c>
      <c r="N1877" s="0" t="n">
        <f aca="false">COUNTIF(工作表2!$A$2:$A$248,A1877)</f>
        <v>0</v>
      </c>
      <c r="P1877" s="0" t="n">
        <f aca="false">D1877-IF(N1876=1,E1876,D1876)</f>
        <v>-41</v>
      </c>
      <c r="Q1877" s="0" t="n">
        <f aca="false">H1876*P1877</f>
        <v>-41</v>
      </c>
      <c r="R1877" s="0" t="n">
        <f aca="false">R1876+P1877*S1876</f>
        <v>627</v>
      </c>
      <c r="S1877" s="0" t="n">
        <f aca="false">INT(R1877*$O$1/IF(N1877=1,E1877,D1877))*H1877</f>
        <v>-0</v>
      </c>
      <c r="T1877" s="0" t="n">
        <f aca="false">IF(N1877=1,ABS(S1877)+ABS(60),ABS(S1877-S1876))</f>
        <v>0</v>
      </c>
    </row>
    <row r="1878" customFormat="false" ht="15" hidden="false" customHeight="false" outlineLevel="0" collapsed="false">
      <c r="A1878" s="1" t="n">
        <v>38740</v>
      </c>
      <c r="B1878" s="2" t="n">
        <v>6381.97</v>
      </c>
      <c r="C1878" s="2" t="n">
        <v>74378</v>
      </c>
      <c r="D1878" s="2" t="n">
        <v>6380</v>
      </c>
      <c r="E1878" s="2" t="n">
        <v>6385</v>
      </c>
      <c r="F1878" s="2" t="n">
        <f aca="false">AVERAGE(B1819:B1878)</f>
        <v>6313.7735</v>
      </c>
      <c r="G1878" s="2" t="n">
        <f aca="false">AVERAGE(C1819:C1878)</f>
        <v>101305.7</v>
      </c>
      <c r="H1878" s="2" t="n">
        <f aca="false">SIGN(C1878-G1878)</f>
        <v>-1</v>
      </c>
      <c r="I1878" s="0" t="n">
        <f aca="false">B1878-B1877</f>
        <v>-104.66</v>
      </c>
      <c r="J1878" s="0" t="n">
        <f aca="false">H1877*I1878</f>
        <v>104.66</v>
      </c>
      <c r="K1878" s="0" t="n">
        <f aca="false">K1877+I1878*L1877</f>
        <v>46303.3599999998</v>
      </c>
      <c r="L1878" s="0" t="n">
        <f aca="false">INT(K1878*$O$1/B1878)*H1878</f>
        <v>-43</v>
      </c>
      <c r="M1878" s="0" t="n">
        <f aca="false">ABS(L1878-L1877)</f>
        <v>4</v>
      </c>
      <c r="N1878" s="0" t="n">
        <f aca="false">COUNTIF(工作表2!$A$2:$A$248,A1878)</f>
        <v>0</v>
      </c>
      <c r="P1878" s="0" t="n">
        <f aca="false">D1878-IF(N1877=1,E1877,D1877)</f>
        <v>-92</v>
      </c>
      <c r="Q1878" s="0" t="n">
        <f aca="false">H1877*P1878</f>
        <v>92</v>
      </c>
      <c r="R1878" s="0" t="n">
        <f aca="false">R1877+P1878*S1877</f>
        <v>627</v>
      </c>
      <c r="S1878" s="0" t="n">
        <f aca="false">INT(R1878*$O$1/IF(N1878=1,E1878,D1878))*H1878</f>
        <v>-0</v>
      </c>
      <c r="T1878" s="0" t="n">
        <f aca="false">IF(N1878=1,ABS(S1878)+ABS(60),ABS(S1878-S1877))</f>
        <v>0</v>
      </c>
    </row>
    <row r="1879" customFormat="false" ht="15" hidden="false" customHeight="false" outlineLevel="0" collapsed="false">
      <c r="A1879" s="1" t="n">
        <v>38741</v>
      </c>
      <c r="B1879" s="2" t="n">
        <v>6451.94</v>
      </c>
      <c r="C1879" s="2" t="n">
        <v>74480</v>
      </c>
      <c r="D1879" s="2" t="n">
        <v>6450</v>
      </c>
      <c r="E1879" s="2" t="n">
        <v>6450</v>
      </c>
      <c r="F1879" s="2" t="n">
        <f aca="false">AVERAGE(B1820:B1879)</f>
        <v>6324.66566666667</v>
      </c>
      <c r="G1879" s="2" t="n">
        <f aca="false">AVERAGE(C1820:C1879)</f>
        <v>101263.683333333</v>
      </c>
      <c r="H1879" s="2" t="n">
        <f aca="false">SIGN(C1879-G1879)</f>
        <v>-1</v>
      </c>
      <c r="I1879" s="0" t="n">
        <f aca="false">B1879-B1878</f>
        <v>69.9699999999993</v>
      </c>
      <c r="J1879" s="0" t="n">
        <f aca="false">H1878*I1879</f>
        <v>-69.9699999999993</v>
      </c>
      <c r="K1879" s="0" t="n">
        <f aca="false">K1878+I1879*L1878</f>
        <v>43294.6499999998</v>
      </c>
      <c r="L1879" s="0" t="n">
        <f aca="false">INT(K1879*$O$1/B1879)*H1879</f>
        <v>-40</v>
      </c>
      <c r="M1879" s="0" t="n">
        <f aca="false">ABS(L1879-L1878)</f>
        <v>3</v>
      </c>
      <c r="N1879" s="0" t="n">
        <f aca="false">COUNTIF(工作表2!$A$2:$A$248,A1879)</f>
        <v>0</v>
      </c>
      <c r="P1879" s="0" t="n">
        <f aca="false">D1879-IF(N1878=1,E1878,D1878)</f>
        <v>70</v>
      </c>
      <c r="Q1879" s="0" t="n">
        <f aca="false">H1878*P1879</f>
        <v>-70</v>
      </c>
      <c r="R1879" s="0" t="n">
        <f aca="false">R1878+P1879*S1878</f>
        <v>627</v>
      </c>
      <c r="S1879" s="0" t="n">
        <f aca="false">INT(R1879*$O$1/IF(N1879=1,E1879,D1879))*H1879</f>
        <v>-0</v>
      </c>
      <c r="T1879" s="0" t="n">
        <f aca="false">IF(N1879=1,ABS(S1879)+ABS(60),ABS(S1879-S1878))</f>
        <v>0</v>
      </c>
    </row>
    <row r="1880" customFormat="false" ht="15" hidden="false" customHeight="false" outlineLevel="0" collapsed="false">
      <c r="A1880" s="1" t="n">
        <v>38742</v>
      </c>
      <c r="B1880" s="2" t="n">
        <v>6532.18</v>
      </c>
      <c r="C1880" s="2" t="n">
        <v>79084</v>
      </c>
      <c r="D1880" s="2" t="n">
        <v>6532</v>
      </c>
      <c r="E1880" s="2" t="n">
        <v>6525</v>
      </c>
      <c r="F1880" s="2" t="n">
        <f aca="false">AVERAGE(B1821:B1880)</f>
        <v>6335.69583333333</v>
      </c>
      <c r="G1880" s="2" t="n">
        <f aca="false">AVERAGE(C1821:C1880)</f>
        <v>101339.55</v>
      </c>
      <c r="H1880" s="2" t="n">
        <f aca="false">SIGN(C1880-G1880)</f>
        <v>-1</v>
      </c>
      <c r="I1880" s="0" t="n">
        <f aca="false">B1880-B1879</f>
        <v>80.2400000000007</v>
      </c>
      <c r="J1880" s="0" t="n">
        <f aca="false">H1879*I1880</f>
        <v>-80.2400000000007</v>
      </c>
      <c r="K1880" s="0" t="n">
        <f aca="false">K1879+I1880*L1879</f>
        <v>40085.0499999998</v>
      </c>
      <c r="L1880" s="0" t="n">
        <f aca="false">INT(K1880*$O$1/B1880)*H1880</f>
        <v>-36</v>
      </c>
      <c r="M1880" s="0" t="n">
        <f aca="false">ABS(L1880-L1879)</f>
        <v>4</v>
      </c>
      <c r="N1880" s="0" t="n">
        <f aca="false">COUNTIF(工作表2!$A$2:$A$248,A1880)</f>
        <v>0</v>
      </c>
      <c r="P1880" s="0" t="n">
        <f aca="false">D1880-IF(N1879=1,E1879,D1879)</f>
        <v>82</v>
      </c>
      <c r="Q1880" s="0" t="n">
        <f aca="false">H1879*P1880</f>
        <v>-82</v>
      </c>
      <c r="R1880" s="0" t="n">
        <f aca="false">R1879+P1880*S1879</f>
        <v>627</v>
      </c>
      <c r="S1880" s="0" t="n">
        <f aca="false">INT(R1880*$O$1/IF(N1880=1,E1880,D1880))*H1880</f>
        <v>-0</v>
      </c>
      <c r="T1880" s="0" t="n">
        <f aca="false">IF(N1880=1,ABS(S1880)+ABS(60),ABS(S1880-S1879))</f>
        <v>0</v>
      </c>
    </row>
    <row r="1881" customFormat="false" ht="15" hidden="false" customHeight="false" outlineLevel="0" collapsed="false">
      <c r="A1881" s="1" t="n">
        <v>38751</v>
      </c>
      <c r="B1881" s="2" t="n">
        <v>6594.6</v>
      </c>
      <c r="C1881" s="2" t="n">
        <v>108499</v>
      </c>
      <c r="D1881" s="2" t="n">
        <v>6585</v>
      </c>
      <c r="E1881" s="2" t="n">
        <v>6588</v>
      </c>
      <c r="F1881" s="2" t="n">
        <f aca="false">AVERAGE(B1822:B1881)</f>
        <v>6347.97233333333</v>
      </c>
      <c r="G1881" s="2" t="n">
        <f aca="false">AVERAGE(C1822:C1881)</f>
        <v>101871.2</v>
      </c>
      <c r="H1881" s="2" t="n">
        <f aca="false">SIGN(C1881-G1881)</f>
        <v>1</v>
      </c>
      <c r="I1881" s="0" t="n">
        <f aca="false">B1881-B1880</f>
        <v>62.4200000000001</v>
      </c>
      <c r="J1881" s="0" t="n">
        <f aca="false">H1880*I1881</f>
        <v>-62.4200000000001</v>
      </c>
      <c r="K1881" s="0" t="n">
        <f aca="false">K1880+I1881*L1880</f>
        <v>37837.9299999998</v>
      </c>
      <c r="L1881" s="0" t="n">
        <f aca="false">INT(K1881*$O$1/B1881)*H1881</f>
        <v>34</v>
      </c>
      <c r="M1881" s="0" t="n">
        <f aca="false">ABS(L1881-L1880)</f>
        <v>70</v>
      </c>
      <c r="N1881" s="0" t="n">
        <f aca="false">COUNTIF(工作表2!$A$2:$A$248,A1881)</f>
        <v>0</v>
      </c>
      <c r="P1881" s="0" t="n">
        <f aca="false">D1881-IF(N1880=1,E1880,D1880)</f>
        <v>53</v>
      </c>
      <c r="Q1881" s="0" t="n">
        <f aca="false">H1880*P1881</f>
        <v>-53</v>
      </c>
      <c r="R1881" s="0" t="n">
        <f aca="false">R1880+P1881*S1880</f>
        <v>627</v>
      </c>
      <c r="S1881" s="0" t="n">
        <f aca="false">INT(R1881*$O$1/IF(N1881=1,E1881,D1881))*H1881</f>
        <v>0</v>
      </c>
      <c r="T1881" s="0" t="n">
        <f aca="false">IF(N1881=1,ABS(S1881)+ABS(60),ABS(S1881-S1880))</f>
        <v>0</v>
      </c>
    </row>
    <row r="1882" customFormat="false" ht="15" hidden="false" customHeight="false" outlineLevel="0" collapsed="false">
      <c r="A1882" s="1" t="n">
        <v>38754</v>
      </c>
      <c r="B1882" s="2" t="n">
        <v>6719.96</v>
      </c>
      <c r="C1882" s="2" t="n">
        <v>102693</v>
      </c>
      <c r="D1882" s="2" t="n">
        <v>6700</v>
      </c>
      <c r="E1882" s="2" t="n">
        <v>6703</v>
      </c>
      <c r="F1882" s="2" t="n">
        <f aca="false">AVERAGE(B1823:B1882)</f>
        <v>6361.44266666667</v>
      </c>
      <c r="G1882" s="2" t="n">
        <f aca="false">AVERAGE(C1823:C1882)</f>
        <v>102274.883333333</v>
      </c>
      <c r="H1882" s="2" t="n">
        <f aca="false">SIGN(C1882-G1882)</f>
        <v>1</v>
      </c>
      <c r="I1882" s="0" t="n">
        <f aca="false">B1882-B1881</f>
        <v>125.36</v>
      </c>
      <c r="J1882" s="0" t="n">
        <f aca="false">H1881*I1882</f>
        <v>125.36</v>
      </c>
      <c r="K1882" s="0" t="n">
        <f aca="false">K1881+I1882*L1881</f>
        <v>42100.1699999998</v>
      </c>
      <c r="L1882" s="0" t="n">
        <f aca="false">INT(K1882*$O$1/B1882)*H1882</f>
        <v>37</v>
      </c>
      <c r="M1882" s="0" t="n">
        <f aca="false">ABS(L1882-L1881)</f>
        <v>3</v>
      </c>
      <c r="N1882" s="0" t="n">
        <f aca="false">COUNTIF(工作表2!$A$2:$A$248,A1882)</f>
        <v>0</v>
      </c>
      <c r="P1882" s="0" t="n">
        <f aca="false">D1882-IF(N1881=1,E1881,D1881)</f>
        <v>115</v>
      </c>
      <c r="Q1882" s="0" t="n">
        <f aca="false">H1881*P1882</f>
        <v>115</v>
      </c>
      <c r="R1882" s="0" t="n">
        <f aca="false">R1881+P1882*S1881</f>
        <v>627</v>
      </c>
      <c r="S1882" s="0" t="n">
        <f aca="false">INT(R1882*$O$1/IF(N1882=1,E1882,D1882))*H1882</f>
        <v>0</v>
      </c>
      <c r="T1882" s="0" t="n">
        <f aca="false">IF(N1882=1,ABS(S1882)+ABS(60),ABS(S1882-S1881))</f>
        <v>0</v>
      </c>
    </row>
    <row r="1883" customFormat="false" ht="15" hidden="false" customHeight="false" outlineLevel="0" collapsed="false">
      <c r="A1883" s="1" t="n">
        <v>38755</v>
      </c>
      <c r="B1883" s="2" t="n">
        <v>6720.08</v>
      </c>
      <c r="C1883" s="2" t="n">
        <v>117056</v>
      </c>
      <c r="D1883" s="2" t="n">
        <v>6705</v>
      </c>
      <c r="E1883" s="2" t="n">
        <v>6700</v>
      </c>
      <c r="F1883" s="2" t="n">
        <f aca="false">AVERAGE(B1824:B1883)</f>
        <v>6375.77083333333</v>
      </c>
      <c r="G1883" s="2" t="n">
        <f aca="false">AVERAGE(C1824:C1883)</f>
        <v>103317.483333333</v>
      </c>
      <c r="H1883" s="2" t="n">
        <f aca="false">SIGN(C1883-G1883)</f>
        <v>1</v>
      </c>
      <c r="I1883" s="0" t="n">
        <f aca="false">B1883-B1882</f>
        <v>0.119999999999891</v>
      </c>
      <c r="J1883" s="0" t="n">
        <f aca="false">H1882*I1883</f>
        <v>0.119999999999891</v>
      </c>
      <c r="K1883" s="0" t="n">
        <f aca="false">K1882+I1883*L1882</f>
        <v>42104.6099999998</v>
      </c>
      <c r="L1883" s="0" t="n">
        <f aca="false">INT(K1883*$O$1/B1883)*H1883</f>
        <v>37</v>
      </c>
      <c r="M1883" s="0" t="n">
        <f aca="false">ABS(L1883-L1882)</f>
        <v>0</v>
      </c>
      <c r="N1883" s="0" t="n">
        <f aca="false">COUNTIF(工作表2!$A$2:$A$248,A1883)</f>
        <v>0</v>
      </c>
      <c r="P1883" s="0" t="n">
        <f aca="false">D1883-IF(N1882=1,E1882,D1882)</f>
        <v>5</v>
      </c>
      <c r="Q1883" s="0" t="n">
        <f aca="false">H1882*P1883</f>
        <v>5</v>
      </c>
      <c r="R1883" s="0" t="n">
        <f aca="false">R1882+P1883*S1882</f>
        <v>627</v>
      </c>
      <c r="S1883" s="0" t="n">
        <f aca="false">INT(R1883*$O$1/IF(N1883=1,E1883,D1883))*H1883</f>
        <v>0</v>
      </c>
      <c r="T1883" s="0" t="n">
        <f aca="false">IF(N1883=1,ABS(S1883)+ABS(60),ABS(S1883-S1882))</f>
        <v>0</v>
      </c>
    </row>
    <row r="1884" customFormat="false" ht="15" hidden="false" customHeight="false" outlineLevel="0" collapsed="false">
      <c r="A1884" s="1" t="n">
        <v>38756</v>
      </c>
      <c r="B1884" s="2" t="n">
        <v>6624.11</v>
      </c>
      <c r="C1884" s="2" t="n">
        <v>84170</v>
      </c>
      <c r="D1884" s="2" t="n">
        <v>6619</v>
      </c>
      <c r="E1884" s="2" t="n">
        <v>6617</v>
      </c>
      <c r="F1884" s="2" t="n">
        <f aca="false">AVERAGE(B1825:B1884)</f>
        <v>6388.67883333333</v>
      </c>
      <c r="G1884" s="2" t="n">
        <f aca="false">AVERAGE(C1825:C1884)</f>
        <v>103838.416666667</v>
      </c>
      <c r="H1884" s="2" t="n">
        <f aca="false">SIGN(C1884-G1884)</f>
        <v>-1</v>
      </c>
      <c r="I1884" s="0" t="n">
        <f aca="false">B1884-B1883</f>
        <v>-95.9700000000003</v>
      </c>
      <c r="J1884" s="0" t="n">
        <f aca="false">H1883*I1884</f>
        <v>-95.9700000000003</v>
      </c>
      <c r="K1884" s="0" t="n">
        <f aca="false">K1883+I1884*L1883</f>
        <v>38553.7199999998</v>
      </c>
      <c r="L1884" s="0" t="n">
        <f aca="false">INT(K1884*$O$1/B1884)*H1884</f>
        <v>-34</v>
      </c>
      <c r="M1884" s="0" t="n">
        <f aca="false">ABS(L1884-L1883)</f>
        <v>71</v>
      </c>
      <c r="N1884" s="0" t="n">
        <f aca="false">COUNTIF(工作表2!$A$2:$A$248,A1884)</f>
        <v>0</v>
      </c>
      <c r="P1884" s="0" t="n">
        <f aca="false">D1884-IF(N1883=1,E1883,D1883)</f>
        <v>-86</v>
      </c>
      <c r="Q1884" s="0" t="n">
        <f aca="false">H1883*P1884</f>
        <v>-86</v>
      </c>
      <c r="R1884" s="0" t="n">
        <f aca="false">R1883+P1884*S1883</f>
        <v>627</v>
      </c>
      <c r="S1884" s="0" t="n">
        <f aca="false">INT(R1884*$O$1/IF(N1884=1,E1884,D1884))*H1884</f>
        <v>-0</v>
      </c>
      <c r="T1884" s="0" t="n">
        <f aca="false">IF(N1884=1,ABS(S1884)+ABS(60),ABS(S1884-S1883))</f>
        <v>0</v>
      </c>
    </row>
    <row r="1885" customFormat="false" ht="15" hidden="false" customHeight="false" outlineLevel="0" collapsed="false">
      <c r="A1885" s="1" t="n">
        <v>38757</v>
      </c>
      <c r="B1885" s="2" t="n">
        <v>6630.13</v>
      </c>
      <c r="C1885" s="2" t="n">
        <v>105274</v>
      </c>
      <c r="D1885" s="2" t="n">
        <v>6593</v>
      </c>
      <c r="E1885" s="2" t="n">
        <v>6592</v>
      </c>
      <c r="F1885" s="2" t="n">
        <f aca="false">AVERAGE(B1826:B1885)</f>
        <v>6399.66333333333</v>
      </c>
      <c r="G1885" s="2" t="n">
        <f aca="false">AVERAGE(C1826:C1885)</f>
        <v>104215.416666667</v>
      </c>
      <c r="H1885" s="2" t="n">
        <f aca="false">SIGN(C1885-G1885)</f>
        <v>1</v>
      </c>
      <c r="I1885" s="0" t="n">
        <f aca="false">B1885-B1884</f>
        <v>6.02000000000044</v>
      </c>
      <c r="J1885" s="0" t="n">
        <f aca="false">H1884*I1885</f>
        <v>-6.02000000000044</v>
      </c>
      <c r="K1885" s="0" t="n">
        <f aca="false">K1884+I1885*L1884</f>
        <v>38349.0399999998</v>
      </c>
      <c r="L1885" s="0" t="n">
        <f aca="false">INT(K1885*$O$1/B1885)*H1885</f>
        <v>34</v>
      </c>
      <c r="M1885" s="0" t="n">
        <f aca="false">ABS(L1885-L1884)</f>
        <v>68</v>
      </c>
      <c r="N1885" s="0" t="n">
        <f aca="false">COUNTIF(工作表2!$A$2:$A$248,A1885)</f>
        <v>0</v>
      </c>
      <c r="P1885" s="0" t="n">
        <f aca="false">D1885-IF(N1884=1,E1884,D1884)</f>
        <v>-26</v>
      </c>
      <c r="Q1885" s="0" t="n">
        <f aca="false">H1884*P1885</f>
        <v>26</v>
      </c>
      <c r="R1885" s="0" t="n">
        <f aca="false">R1884+P1885*S1884</f>
        <v>627</v>
      </c>
      <c r="S1885" s="0" t="n">
        <f aca="false">INT(R1885*$O$1/IF(N1885=1,E1885,D1885))*H1885</f>
        <v>0</v>
      </c>
      <c r="T1885" s="0" t="n">
        <f aca="false">IF(N1885=1,ABS(S1885)+ABS(60),ABS(S1885-S1884))</f>
        <v>0</v>
      </c>
    </row>
    <row r="1886" customFormat="false" ht="15" hidden="false" customHeight="false" outlineLevel="0" collapsed="false">
      <c r="A1886" s="1" t="n">
        <v>38758</v>
      </c>
      <c r="B1886" s="2" t="n">
        <v>6594.92</v>
      </c>
      <c r="C1886" s="2" t="n">
        <v>101368</v>
      </c>
      <c r="D1886" s="2" t="n">
        <v>6563</v>
      </c>
      <c r="E1886" s="2" t="n">
        <v>6563</v>
      </c>
      <c r="F1886" s="2" t="n">
        <f aca="false">AVERAGE(B1827:B1886)</f>
        <v>6409.7725</v>
      </c>
      <c r="G1886" s="2" t="n">
        <f aca="false">AVERAGE(C1827:C1886)</f>
        <v>104476.5</v>
      </c>
      <c r="H1886" s="2" t="n">
        <f aca="false">SIGN(C1886-G1886)</f>
        <v>-1</v>
      </c>
      <c r="I1886" s="0" t="n">
        <f aca="false">B1886-B1885</f>
        <v>-35.21</v>
      </c>
      <c r="J1886" s="0" t="n">
        <f aca="false">H1885*I1886</f>
        <v>-35.21</v>
      </c>
      <c r="K1886" s="0" t="n">
        <f aca="false">K1885+I1886*L1885</f>
        <v>37151.8999999998</v>
      </c>
      <c r="L1886" s="0" t="n">
        <f aca="false">INT(K1886*$O$1/B1886)*H1886</f>
        <v>-33</v>
      </c>
      <c r="M1886" s="0" t="n">
        <f aca="false">ABS(L1886-L1885)</f>
        <v>67</v>
      </c>
      <c r="N1886" s="0" t="n">
        <f aca="false">COUNTIF(工作表2!$A$2:$A$248,A1886)</f>
        <v>0</v>
      </c>
      <c r="P1886" s="0" t="n">
        <f aca="false">D1886-IF(N1885=1,E1885,D1885)</f>
        <v>-30</v>
      </c>
      <c r="Q1886" s="0" t="n">
        <f aca="false">H1885*P1886</f>
        <v>-30</v>
      </c>
      <c r="R1886" s="0" t="n">
        <f aca="false">R1885+P1886*S1885</f>
        <v>627</v>
      </c>
      <c r="S1886" s="0" t="n">
        <f aca="false">INT(R1886*$O$1/IF(N1886=1,E1886,D1886))*H1886</f>
        <v>-0</v>
      </c>
      <c r="T1886" s="0" t="n">
        <f aca="false">IF(N1886=1,ABS(S1886)+ABS(60),ABS(S1886-S1885))</f>
        <v>0</v>
      </c>
    </row>
    <row r="1887" customFormat="false" ht="15" hidden="false" customHeight="false" outlineLevel="0" collapsed="false">
      <c r="A1887" s="1" t="n">
        <v>38761</v>
      </c>
      <c r="B1887" s="2" t="n">
        <v>6562.29</v>
      </c>
      <c r="C1887" s="2" t="n">
        <v>80971</v>
      </c>
      <c r="D1887" s="2" t="n">
        <v>6541</v>
      </c>
      <c r="E1887" s="2" t="n">
        <v>6531</v>
      </c>
      <c r="F1887" s="2" t="n">
        <f aca="false">AVERAGE(B1828:B1887)</f>
        <v>6417.88966666666</v>
      </c>
      <c r="G1887" s="2" t="n">
        <f aca="false">AVERAGE(C1828:C1887)</f>
        <v>104280.483333333</v>
      </c>
      <c r="H1887" s="2" t="n">
        <f aca="false">SIGN(C1887-G1887)</f>
        <v>-1</v>
      </c>
      <c r="I1887" s="0" t="n">
        <f aca="false">B1887-B1886</f>
        <v>-32.6300000000001</v>
      </c>
      <c r="J1887" s="0" t="n">
        <f aca="false">H1886*I1887</f>
        <v>32.6300000000001</v>
      </c>
      <c r="K1887" s="0" t="n">
        <f aca="false">K1886+I1887*L1886</f>
        <v>38228.6899999998</v>
      </c>
      <c r="L1887" s="0" t="n">
        <f aca="false">INT(K1887*$O$1/B1887)*H1887</f>
        <v>-34</v>
      </c>
      <c r="M1887" s="0" t="n">
        <f aca="false">ABS(L1887-L1886)</f>
        <v>1</v>
      </c>
      <c r="N1887" s="0" t="n">
        <f aca="false">COUNTIF(工作表2!$A$2:$A$248,A1887)</f>
        <v>0</v>
      </c>
      <c r="P1887" s="0" t="n">
        <f aca="false">D1887-IF(N1886=1,E1886,D1886)</f>
        <v>-22</v>
      </c>
      <c r="Q1887" s="0" t="n">
        <f aca="false">H1886*P1887</f>
        <v>22</v>
      </c>
      <c r="R1887" s="0" t="n">
        <f aca="false">R1886+P1887*S1886</f>
        <v>627</v>
      </c>
      <c r="S1887" s="0" t="n">
        <f aca="false">INT(R1887*$O$1/IF(N1887=1,E1887,D1887))*H1887</f>
        <v>-0</v>
      </c>
      <c r="T1887" s="0" t="n">
        <f aca="false">IF(N1887=1,ABS(S1887)+ABS(60),ABS(S1887-S1886))</f>
        <v>0</v>
      </c>
    </row>
    <row r="1888" customFormat="false" ht="15" hidden="false" customHeight="false" outlineLevel="0" collapsed="false">
      <c r="A1888" s="1" t="n">
        <v>38762</v>
      </c>
      <c r="B1888" s="2" t="n">
        <v>6612.97</v>
      </c>
      <c r="C1888" s="2" t="n">
        <v>85155</v>
      </c>
      <c r="D1888" s="2" t="n">
        <v>6610</v>
      </c>
      <c r="E1888" s="2" t="n">
        <v>6615</v>
      </c>
      <c r="F1888" s="2" t="n">
        <f aca="false">AVERAGE(B1829:B1888)</f>
        <v>6426.71216666667</v>
      </c>
      <c r="G1888" s="2" t="n">
        <f aca="false">AVERAGE(C1829:C1888)</f>
        <v>104527.7</v>
      </c>
      <c r="H1888" s="2" t="n">
        <f aca="false">SIGN(C1888-G1888)</f>
        <v>-1</v>
      </c>
      <c r="I1888" s="0" t="n">
        <f aca="false">B1888-B1887</f>
        <v>50.6800000000003</v>
      </c>
      <c r="J1888" s="0" t="n">
        <f aca="false">H1887*I1888</f>
        <v>-50.6800000000003</v>
      </c>
      <c r="K1888" s="0" t="n">
        <f aca="false">K1887+I1888*L1887</f>
        <v>36505.5699999998</v>
      </c>
      <c r="L1888" s="0" t="n">
        <f aca="false">INT(K1888*$O$1/B1888)*H1888</f>
        <v>-33</v>
      </c>
      <c r="M1888" s="0" t="n">
        <f aca="false">ABS(L1888-L1887)</f>
        <v>1</v>
      </c>
      <c r="N1888" s="0" t="n">
        <f aca="false">COUNTIF(工作表2!$A$2:$A$248,A1888)</f>
        <v>0</v>
      </c>
      <c r="P1888" s="0" t="n">
        <f aca="false">D1888-IF(N1887=1,E1887,D1887)</f>
        <v>69</v>
      </c>
      <c r="Q1888" s="0" t="n">
        <f aca="false">H1887*P1888</f>
        <v>-69</v>
      </c>
      <c r="R1888" s="0" t="n">
        <f aca="false">R1887+P1888*S1887</f>
        <v>627</v>
      </c>
      <c r="S1888" s="0" t="n">
        <f aca="false">INT(R1888*$O$1/IF(N1888=1,E1888,D1888))*H1888</f>
        <v>-0</v>
      </c>
      <c r="T1888" s="0" t="n">
        <f aca="false">IF(N1888=1,ABS(S1888)+ABS(60),ABS(S1888-S1887))</f>
        <v>0</v>
      </c>
    </row>
    <row r="1889" customFormat="false" ht="15" hidden="false" customHeight="false" outlineLevel="0" collapsed="false">
      <c r="A1889" s="1" t="n">
        <v>38763</v>
      </c>
      <c r="B1889" s="2" t="n">
        <v>6598.49</v>
      </c>
      <c r="C1889" s="2" t="n">
        <v>104653</v>
      </c>
      <c r="D1889" s="2" t="n">
        <v>6590</v>
      </c>
      <c r="E1889" s="2" t="n">
        <v>6567</v>
      </c>
      <c r="F1889" s="2" t="n">
        <f aca="false">AVERAGE(B1830:B1889)</f>
        <v>6436.17466666666</v>
      </c>
      <c r="G1889" s="2" t="n">
        <f aca="false">AVERAGE(C1830:C1889)</f>
        <v>105189.533333333</v>
      </c>
      <c r="H1889" s="2" t="n">
        <f aca="false">SIGN(C1889-G1889)</f>
        <v>-1</v>
      </c>
      <c r="I1889" s="0" t="n">
        <f aca="false">B1889-B1888</f>
        <v>-14.4800000000005</v>
      </c>
      <c r="J1889" s="0" t="n">
        <f aca="false">H1888*I1889</f>
        <v>14.4800000000005</v>
      </c>
      <c r="K1889" s="0" t="n">
        <f aca="false">K1888+I1889*L1888</f>
        <v>36983.4099999998</v>
      </c>
      <c r="L1889" s="0" t="n">
        <f aca="false">INT(K1889*$O$1/B1889)*H1889</f>
        <v>-33</v>
      </c>
      <c r="M1889" s="0" t="n">
        <f aca="false">ABS(L1889-L1888)</f>
        <v>0</v>
      </c>
      <c r="N1889" s="0" t="n">
        <f aca="false">COUNTIF(工作表2!$A$2:$A$248,A1889)</f>
        <v>1</v>
      </c>
      <c r="P1889" s="0" t="n">
        <f aca="false">D1889-IF(N1888=1,E1888,D1888)</f>
        <v>-20</v>
      </c>
      <c r="Q1889" s="0" t="n">
        <f aca="false">H1888*P1889</f>
        <v>20</v>
      </c>
      <c r="R1889" s="0" t="n">
        <f aca="false">R1888+P1889*S1888</f>
        <v>627</v>
      </c>
      <c r="S1889" s="0" t="n">
        <f aca="false">INT(R1889*$O$1/IF(N1889=1,E1889,D1889))*H1889</f>
        <v>-0</v>
      </c>
      <c r="T1889" s="0" t="n">
        <f aca="false">IF(N1889=1,ABS(S1889)+ABS(60),ABS(S1889-S1888))</f>
        <v>60</v>
      </c>
    </row>
    <row r="1890" customFormat="false" ht="15" hidden="false" customHeight="false" outlineLevel="0" collapsed="false">
      <c r="A1890" s="1" t="n">
        <v>38764</v>
      </c>
      <c r="B1890" s="2" t="n">
        <v>6683.93</v>
      </c>
      <c r="C1890" s="2" t="n">
        <v>104216</v>
      </c>
      <c r="D1890" s="2" t="n">
        <v>6669</v>
      </c>
      <c r="E1890" s="2" t="n">
        <v>6670</v>
      </c>
      <c r="F1890" s="2" t="n">
        <f aca="false">AVERAGE(B1831:B1890)</f>
        <v>6446.8035</v>
      </c>
      <c r="G1890" s="2" t="n">
        <f aca="false">AVERAGE(C1831:C1890)</f>
        <v>105650.183333333</v>
      </c>
      <c r="H1890" s="2" t="n">
        <f aca="false">SIGN(C1890-G1890)</f>
        <v>-1</v>
      </c>
      <c r="I1890" s="0" t="n">
        <f aca="false">B1890-B1889</f>
        <v>85.4400000000005</v>
      </c>
      <c r="J1890" s="0" t="n">
        <f aca="false">H1889*I1890</f>
        <v>-85.4400000000005</v>
      </c>
      <c r="K1890" s="0" t="n">
        <f aca="false">K1889+I1890*L1889</f>
        <v>34163.8899999998</v>
      </c>
      <c r="L1890" s="0" t="n">
        <f aca="false">INT(K1890*$O$1/B1890)*H1890</f>
        <v>-30</v>
      </c>
      <c r="M1890" s="0" t="n">
        <f aca="false">ABS(L1890-L1889)</f>
        <v>3</v>
      </c>
      <c r="N1890" s="0" t="n">
        <f aca="false">COUNTIF(工作表2!$A$2:$A$248,A1890)</f>
        <v>0</v>
      </c>
      <c r="P1890" s="0" t="n">
        <f aca="false">D1890-IF(N1889=1,E1889,D1889)</f>
        <v>102</v>
      </c>
      <c r="Q1890" s="0" t="n">
        <f aca="false">H1889*P1890</f>
        <v>-102</v>
      </c>
      <c r="R1890" s="0" t="n">
        <f aca="false">R1889+P1890*S1889</f>
        <v>627</v>
      </c>
      <c r="S1890" s="0" t="n">
        <f aca="false">INT(R1890*$O$1/IF(N1890=1,E1890,D1890))*H1890</f>
        <v>-0</v>
      </c>
      <c r="T1890" s="0" t="n">
        <f aca="false">IF(N1890=1,ABS(S1890)+ABS(60),ABS(S1890-S1889))</f>
        <v>0</v>
      </c>
    </row>
    <row r="1891" customFormat="false" ht="15" hidden="false" customHeight="false" outlineLevel="0" collapsed="false">
      <c r="A1891" s="1" t="n">
        <v>38765</v>
      </c>
      <c r="B1891" s="2" t="n">
        <v>6673.75</v>
      </c>
      <c r="C1891" s="2" t="n">
        <v>94294</v>
      </c>
      <c r="D1891" s="2" t="n">
        <v>6682</v>
      </c>
      <c r="E1891" s="2" t="n">
        <v>6680</v>
      </c>
      <c r="F1891" s="2" t="n">
        <f aca="false">AVERAGE(B1832:B1891)</f>
        <v>6457.68366666666</v>
      </c>
      <c r="G1891" s="2" t="n">
        <f aca="false">AVERAGE(C1832:C1891)</f>
        <v>106001.266666667</v>
      </c>
      <c r="H1891" s="2" t="n">
        <f aca="false">SIGN(C1891-G1891)</f>
        <v>-1</v>
      </c>
      <c r="I1891" s="0" t="n">
        <f aca="false">B1891-B1890</f>
        <v>-10.1800000000003</v>
      </c>
      <c r="J1891" s="0" t="n">
        <f aca="false">H1890*I1891</f>
        <v>10.1800000000003</v>
      </c>
      <c r="K1891" s="0" t="n">
        <f aca="false">K1890+I1891*L1890</f>
        <v>34469.2899999998</v>
      </c>
      <c r="L1891" s="0" t="n">
        <f aca="false">INT(K1891*$O$1/B1891)*H1891</f>
        <v>-30</v>
      </c>
      <c r="M1891" s="0" t="n">
        <f aca="false">ABS(L1891-L1890)</f>
        <v>0</v>
      </c>
      <c r="N1891" s="0" t="n">
        <f aca="false">COUNTIF(工作表2!$A$2:$A$248,A1891)</f>
        <v>0</v>
      </c>
      <c r="P1891" s="0" t="n">
        <f aca="false">D1891-IF(N1890=1,E1890,D1890)</f>
        <v>13</v>
      </c>
      <c r="Q1891" s="0" t="n">
        <f aca="false">H1890*P1891</f>
        <v>-13</v>
      </c>
      <c r="R1891" s="0" t="n">
        <f aca="false">R1890+P1891*S1890</f>
        <v>627</v>
      </c>
      <c r="S1891" s="0" t="n">
        <f aca="false">INT(R1891*$O$1/IF(N1891=1,E1891,D1891))*H1891</f>
        <v>-0</v>
      </c>
      <c r="T1891" s="0" t="n">
        <f aca="false">IF(N1891=1,ABS(S1891)+ABS(60),ABS(S1891-S1890))</f>
        <v>0</v>
      </c>
    </row>
    <row r="1892" customFormat="false" ht="15" hidden="false" customHeight="false" outlineLevel="0" collapsed="false">
      <c r="A1892" s="1" t="n">
        <v>38768</v>
      </c>
      <c r="B1892" s="2" t="n">
        <v>6686.55</v>
      </c>
      <c r="C1892" s="2" t="n">
        <v>73474</v>
      </c>
      <c r="D1892" s="2" t="n">
        <v>6677</v>
      </c>
      <c r="E1892" s="2" t="n">
        <v>6672</v>
      </c>
      <c r="F1892" s="2" t="n">
        <f aca="false">AVERAGE(B1833:B1892)</f>
        <v>6467.34716666666</v>
      </c>
      <c r="G1892" s="2" t="n">
        <f aca="false">AVERAGE(C1833:C1892)</f>
        <v>105262.666666667</v>
      </c>
      <c r="H1892" s="2" t="n">
        <f aca="false">SIGN(C1892-G1892)</f>
        <v>-1</v>
      </c>
      <c r="I1892" s="0" t="n">
        <f aca="false">B1892-B1891</f>
        <v>12.8000000000002</v>
      </c>
      <c r="J1892" s="0" t="n">
        <f aca="false">H1891*I1892</f>
        <v>-12.8000000000002</v>
      </c>
      <c r="K1892" s="0" t="n">
        <f aca="false">K1891+I1892*L1891</f>
        <v>34085.2899999998</v>
      </c>
      <c r="L1892" s="0" t="n">
        <f aca="false">INT(K1892*$O$1/B1892)*H1892</f>
        <v>-30</v>
      </c>
      <c r="M1892" s="0" t="n">
        <f aca="false">ABS(L1892-L1891)</f>
        <v>0</v>
      </c>
      <c r="N1892" s="0" t="n">
        <f aca="false">COUNTIF(工作表2!$A$2:$A$248,A1892)</f>
        <v>0</v>
      </c>
      <c r="P1892" s="0" t="n">
        <f aca="false">D1892-IF(N1891=1,E1891,D1891)</f>
        <v>-5</v>
      </c>
      <c r="Q1892" s="0" t="n">
        <f aca="false">H1891*P1892</f>
        <v>5</v>
      </c>
      <c r="R1892" s="0" t="n">
        <f aca="false">R1891+P1892*S1891</f>
        <v>627</v>
      </c>
      <c r="S1892" s="0" t="n">
        <f aca="false">INT(R1892*$O$1/IF(N1892=1,E1892,D1892))*H1892</f>
        <v>-0</v>
      </c>
      <c r="T1892" s="0" t="n">
        <f aca="false">IF(N1892=1,ABS(S1892)+ABS(60),ABS(S1892-S1891))</f>
        <v>0</v>
      </c>
    </row>
    <row r="1893" customFormat="false" ht="15" hidden="false" customHeight="false" outlineLevel="0" collapsed="false">
      <c r="A1893" s="1" t="n">
        <v>38769</v>
      </c>
      <c r="B1893" s="2" t="n">
        <v>6631.51</v>
      </c>
      <c r="C1893" s="2" t="n">
        <v>75589</v>
      </c>
      <c r="D1893" s="2" t="n">
        <v>6628</v>
      </c>
      <c r="E1893" s="2" t="n">
        <v>6630</v>
      </c>
      <c r="F1893" s="2" t="n">
        <f aca="false">AVERAGE(B1834:B1893)</f>
        <v>6476.14866666666</v>
      </c>
      <c r="G1893" s="2" t="n">
        <f aca="false">AVERAGE(C1834:C1893)</f>
        <v>105160.55</v>
      </c>
      <c r="H1893" s="2" t="n">
        <f aca="false">SIGN(C1893-G1893)</f>
        <v>-1</v>
      </c>
      <c r="I1893" s="0" t="n">
        <f aca="false">B1893-B1892</f>
        <v>-55.04</v>
      </c>
      <c r="J1893" s="0" t="n">
        <f aca="false">H1892*I1893</f>
        <v>55.04</v>
      </c>
      <c r="K1893" s="0" t="n">
        <f aca="false">K1892+I1893*L1892</f>
        <v>35736.4899999998</v>
      </c>
      <c r="L1893" s="0" t="n">
        <f aca="false">INT(K1893*$O$1/B1893)*H1893</f>
        <v>-32</v>
      </c>
      <c r="M1893" s="0" t="n">
        <f aca="false">ABS(L1893-L1892)</f>
        <v>2</v>
      </c>
      <c r="N1893" s="0" t="n">
        <f aca="false">COUNTIF(工作表2!$A$2:$A$248,A1893)</f>
        <v>0</v>
      </c>
      <c r="P1893" s="0" t="n">
        <f aca="false">D1893-IF(N1892=1,E1892,D1892)</f>
        <v>-49</v>
      </c>
      <c r="Q1893" s="0" t="n">
        <f aca="false">H1892*P1893</f>
        <v>49</v>
      </c>
      <c r="R1893" s="0" t="n">
        <f aca="false">R1892+P1893*S1892</f>
        <v>627</v>
      </c>
      <c r="S1893" s="0" t="n">
        <f aca="false">INT(R1893*$O$1/IF(N1893=1,E1893,D1893))*H1893</f>
        <v>-0</v>
      </c>
      <c r="T1893" s="0" t="n">
        <f aca="false">IF(N1893=1,ABS(S1893)+ABS(60),ABS(S1893-S1892))</f>
        <v>0</v>
      </c>
    </row>
    <row r="1894" customFormat="false" ht="15" hidden="false" customHeight="false" outlineLevel="0" collapsed="false">
      <c r="A1894" s="1" t="n">
        <v>38770</v>
      </c>
      <c r="B1894" s="2" t="n">
        <v>6530.7</v>
      </c>
      <c r="C1894" s="2" t="n">
        <v>95722</v>
      </c>
      <c r="D1894" s="2" t="n">
        <v>6528</v>
      </c>
      <c r="E1894" s="2" t="n">
        <v>6523</v>
      </c>
      <c r="F1894" s="2" t="n">
        <f aca="false">AVERAGE(B1835:B1894)</f>
        <v>6484.00716666667</v>
      </c>
      <c r="G1894" s="2" t="n">
        <f aca="false">AVERAGE(C1835:C1894)</f>
        <v>105647.383333333</v>
      </c>
      <c r="H1894" s="2" t="n">
        <f aca="false">SIGN(C1894-G1894)</f>
        <v>-1</v>
      </c>
      <c r="I1894" s="0" t="n">
        <f aca="false">B1894-B1893</f>
        <v>-100.81</v>
      </c>
      <c r="J1894" s="0" t="n">
        <f aca="false">H1893*I1894</f>
        <v>100.81</v>
      </c>
      <c r="K1894" s="0" t="n">
        <f aca="false">K1893+I1894*L1893</f>
        <v>38962.4099999998</v>
      </c>
      <c r="L1894" s="0" t="n">
        <f aca="false">INT(K1894*$O$1/B1894)*H1894</f>
        <v>-35</v>
      </c>
      <c r="M1894" s="0" t="n">
        <f aca="false">ABS(L1894-L1893)</f>
        <v>3</v>
      </c>
      <c r="N1894" s="0" t="n">
        <f aca="false">COUNTIF(工作表2!$A$2:$A$248,A1894)</f>
        <v>0</v>
      </c>
      <c r="P1894" s="0" t="n">
        <f aca="false">D1894-IF(N1893=1,E1893,D1893)</f>
        <v>-100</v>
      </c>
      <c r="Q1894" s="0" t="n">
        <f aca="false">H1893*P1894</f>
        <v>100</v>
      </c>
      <c r="R1894" s="0" t="n">
        <f aca="false">R1893+P1894*S1893</f>
        <v>627</v>
      </c>
      <c r="S1894" s="0" t="n">
        <f aca="false">INT(R1894*$O$1/IF(N1894=1,E1894,D1894))*H1894</f>
        <v>-0</v>
      </c>
      <c r="T1894" s="0" t="n">
        <f aca="false">IF(N1894=1,ABS(S1894)+ABS(60),ABS(S1894-S1893))</f>
        <v>0</v>
      </c>
    </row>
    <row r="1895" customFormat="false" ht="15" hidden="false" customHeight="false" outlineLevel="0" collapsed="false">
      <c r="A1895" s="1" t="n">
        <v>38771</v>
      </c>
      <c r="B1895" s="2" t="n">
        <v>6474.69</v>
      </c>
      <c r="C1895" s="2" t="n">
        <v>87488</v>
      </c>
      <c r="D1895" s="2" t="n">
        <v>6493</v>
      </c>
      <c r="E1895" s="2" t="n">
        <v>6487</v>
      </c>
      <c r="F1895" s="2" t="n">
        <f aca="false">AVERAGE(B1836:B1895)</f>
        <v>6489.86</v>
      </c>
      <c r="G1895" s="2" t="n">
        <f aca="false">AVERAGE(C1836:C1895)</f>
        <v>105814.133333333</v>
      </c>
      <c r="H1895" s="2" t="n">
        <f aca="false">SIGN(C1895-G1895)</f>
        <v>-1</v>
      </c>
      <c r="I1895" s="0" t="n">
        <f aca="false">B1895-B1894</f>
        <v>-56.0100000000002</v>
      </c>
      <c r="J1895" s="0" t="n">
        <f aca="false">H1894*I1895</f>
        <v>56.0100000000002</v>
      </c>
      <c r="K1895" s="0" t="n">
        <f aca="false">K1894+I1895*L1894</f>
        <v>40922.7599999998</v>
      </c>
      <c r="L1895" s="0" t="n">
        <f aca="false">INT(K1895*$O$1/B1895)*H1895</f>
        <v>-37</v>
      </c>
      <c r="M1895" s="0" t="n">
        <f aca="false">ABS(L1895-L1894)</f>
        <v>2</v>
      </c>
      <c r="N1895" s="0" t="n">
        <f aca="false">COUNTIF(工作表2!$A$2:$A$248,A1895)</f>
        <v>0</v>
      </c>
      <c r="P1895" s="0" t="n">
        <f aca="false">D1895-IF(N1894=1,E1894,D1894)</f>
        <v>-35</v>
      </c>
      <c r="Q1895" s="0" t="n">
        <f aca="false">H1894*P1895</f>
        <v>35</v>
      </c>
      <c r="R1895" s="0" t="n">
        <f aca="false">R1894+P1895*S1894</f>
        <v>627</v>
      </c>
      <c r="S1895" s="0" t="n">
        <f aca="false">INT(R1895*$O$1/IF(N1895=1,E1895,D1895))*H1895</f>
        <v>-0</v>
      </c>
      <c r="T1895" s="0" t="n">
        <f aca="false">IF(N1895=1,ABS(S1895)+ABS(60),ABS(S1895-S1894))</f>
        <v>0</v>
      </c>
    </row>
    <row r="1896" customFormat="false" ht="15" hidden="false" customHeight="false" outlineLevel="0" collapsed="false">
      <c r="A1896" s="1" t="n">
        <v>38772</v>
      </c>
      <c r="B1896" s="2" t="n">
        <v>6538.22</v>
      </c>
      <c r="C1896" s="2" t="n">
        <v>81742</v>
      </c>
      <c r="D1896" s="2" t="n">
        <v>6527</v>
      </c>
      <c r="E1896" s="2" t="n">
        <v>6525</v>
      </c>
      <c r="F1896" s="2" t="n">
        <f aca="false">AVERAGE(B1837:B1896)</f>
        <v>6496.9655</v>
      </c>
      <c r="G1896" s="2" t="n">
        <f aca="false">AVERAGE(C1837:C1896)</f>
        <v>105879.233333333</v>
      </c>
      <c r="H1896" s="2" t="n">
        <f aca="false">SIGN(C1896-G1896)</f>
        <v>-1</v>
      </c>
      <c r="I1896" s="0" t="n">
        <f aca="false">B1896-B1895</f>
        <v>63.5300000000007</v>
      </c>
      <c r="J1896" s="0" t="n">
        <f aca="false">H1895*I1896</f>
        <v>-63.5300000000007</v>
      </c>
      <c r="K1896" s="0" t="n">
        <f aca="false">K1895+I1896*L1895</f>
        <v>38572.1499999997</v>
      </c>
      <c r="L1896" s="0" t="n">
        <f aca="false">INT(K1896*$O$1/B1896)*H1896</f>
        <v>-35</v>
      </c>
      <c r="M1896" s="0" t="n">
        <f aca="false">ABS(L1896-L1895)</f>
        <v>2</v>
      </c>
      <c r="N1896" s="0" t="n">
        <f aca="false">COUNTIF(工作表2!$A$2:$A$248,A1896)</f>
        <v>0</v>
      </c>
      <c r="P1896" s="0" t="n">
        <f aca="false">D1896-IF(N1895=1,E1895,D1895)</f>
        <v>34</v>
      </c>
      <c r="Q1896" s="0" t="n">
        <f aca="false">H1895*P1896</f>
        <v>-34</v>
      </c>
      <c r="R1896" s="0" t="n">
        <f aca="false">R1895+P1896*S1895</f>
        <v>627</v>
      </c>
      <c r="S1896" s="0" t="n">
        <f aca="false">INT(R1896*$O$1/IF(N1896=1,E1896,D1896))*H1896</f>
        <v>-0</v>
      </c>
      <c r="T1896" s="0" t="n">
        <f aca="false">IF(N1896=1,ABS(S1896)+ABS(60),ABS(S1896-S1895))</f>
        <v>0</v>
      </c>
    </row>
    <row r="1897" customFormat="false" ht="15" hidden="false" customHeight="false" outlineLevel="0" collapsed="false">
      <c r="A1897" s="1" t="n">
        <v>38775</v>
      </c>
      <c r="B1897" s="2" t="n">
        <v>6561.63</v>
      </c>
      <c r="C1897" s="2" t="n">
        <v>79344</v>
      </c>
      <c r="D1897" s="2" t="n">
        <v>6530</v>
      </c>
      <c r="E1897" s="2" t="n">
        <v>6530</v>
      </c>
      <c r="F1897" s="2" t="n">
        <f aca="false">AVERAGE(B1838:B1897)</f>
        <v>6504.18933333333</v>
      </c>
      <c r="G1897" s="2" t="n">
        <f aca="false">AVERAGE(C1838:C1897)</f>
        <v>105888.533333333</v>
      </c>
      <c r="H1897" s="2" t="n">
        <f aca="false">SIGN(C1897-G1897)</f>
        <v>-1</v>
      </c>
      <c r="I1897" s="0" t="n">
        <f aca="false">B1897-B1896</f>
        <v>23.4099999999999</v>
      </c>
      <c r="J1897" s="0" t="n">
        <f aca="false">H1896*I1897</f>
        <v>-23.4099999999999</v>
      </c>
      <c r="K1897" s="0" t="n">
        <f aca="false">K1896+I1897*L1896</f>
        <v>37752.7999999998</v>
      </c>
      <c r="L1897" s="0" t="n">
        <f aca="false">INT(K1897*$O$1/B1897)*H1897</f>
        <v>-34</v>
      </c>
      <c r="M1897" s="0" t="n">
        <f aca="false">ABS(L1897-L1896)</f>
        <v>1</v>
      </c>
      <c r="N1897" s="0" t="n">
        <f aca="false">COUNTIF(工作表2!$A$2:$A$248,A1897)</f>
        <v>0</v>
      </c>
      <c r="P1897" s="0" t="n">
        <f aca="false">D1897-IF(N1896=1,E1896,D1896)</f>
        <v>3</v>
      </c>
      <c r="Q1897" s="0" t="n">
        <f aca="false">H1896*P1897</f>
        <v>-3</v>
      </c>
      <c r="R1897" s="0" t="n">
        <f aca="false">R1896+P1897*S1896</f>
        <v>627</v>
      </c>
      <c r="S1897" s="0" t="n">
        <f aca="false">INT(R1897*$O$1/IF(N1897=1,E1897,D1897))*H1897</f>
        <v>-0</v>
      </c>
      <c r="T1897" s="0" t="n">
        <f aca="false">IF(N1897=1,ABS(S1897)+ABS(60),ABS(S1897-S1896))</f>
        <v>0</v>
      </c>
    </row>
    <row r="1898" customFormat="false" ht="15" hidden="false" customHeight="false" outlineLevel="0" collapsed="false">
      <c r="A1898" s="1" t="n">
        <v>38777</v>
      </c>
      <c r="B1898" s="2" t="n">
        <v>6613.39</v>
      </c>
      <c r="C1898" s="2" t="n">
        <v>106659</v>
      </c>
      <c r="D1898" s="2" t="n">
        <v>6582</v>
      </c>
      <c r="E1898" s="2" t="n">
        <v>6578</v>
      </c>
      <c r="F1898" s="2" t="n">
        <f aca="false">AVERAGE(B1839:B1898)</f>
        <v>6511.01516666667</v>
      </c>
      <c r="G1898" s="2" t="n">
        <f aca="false">AVERAGE(C1839:C1898)</f>
        <v>105967.933333333</v>
      </c>
      <c r="H1898" s="2" t="n">
        <f aca="false">SIGN(C1898-G1898)</f>
        <v>1</v>
      </c>
      <c r="I1898" s="0" t="n">
        <f aca="false">B1898-B1897</f>
        <v>51.7600000000002</v>
      </c>
      <c r="J1898" s="0" t="n">
        <f aca="false">H1897*I1898</f>
        <v>-51.7600000000002</v>
      </c>
      <c r="K1898" s="0" t="n">
        <f aca="false">K1897+I1898*L1897</f>
        <v>35992.9599999997</v>
      </c>
      <c r="L1898" s="0" t="n">
        <f aca="false">INT(K1898*$O$1/B1898)*H1898</f>
        <v>32</v>
      </c>
      <c r="M1898" s="0" t="n">
        <f aca="false">ABS(L1898-L1897)</f>
        <v>66</v>
      </c>
      <c r="N1898" s="0" t="n">
        <f aca="false">COUNTIF(工作表2!$A$2:$A$248,A1898)</f>
        <v>0</v>
      </c>
      <c r="P1898" s="0" t="n">
        <f aca="false">D1898-IF(N1897=1,E1897,D1897)</f>
        <v>52</v>
      </c>
      <c r="Q1898" s="0" t="n">
        <f aca="false">H1897*P1898</f>
        <v>-52</v>
      </c>
      <c r="R1898" s="0" t="n">
        <f aca="false">R1897+P1898*S1897</f>
        <v>627</v>
      </c>
      <c r="S1898" s="0" t="n">
        <f aca="false">INT(R1898*$O$1/IF(N1898=1,E1898,D1898))*H1898</f>
        <v>0</v>
      </c>
      <c r="T1898" s="0" t="n">
        <f aca="false">IF(N1898=1,ABS(S1898)+ABS(60),ABS(S1898-S1897))</f>
        <v>0</v>
      </c>
    </row>
    <row r="1899" customFormat="false" ht="15" hidden="false" customHeight="false" outlineLevel="0" collapsed="false">
      <c r="A1899" s="1" t="n">
        <v>38778</v>
      </c>
      <c r="B1899" s="2" t="n">
        <v>6642.96</v>
      </c>
      <c r="C1899" s="2" t="n">
        <v>105080</v>
      </c>
      <c r="D1899" s="2" t="n">
        <v>6617</v>
      </c>
      <c r="E1899" s="2" t="n">
        <v>6616</v>
      </c>
      <c r="F1899" s="2" t="n">
        <f aca="false">AVERAGE(B1840:B1899)</f>
        <v>6519.406</v>
      </c>
      <c r="G1899" s="2" t="n">
        <f aca="false">AVERAGE(C1840:C1899)</f>
        <v>106327.5</v>
      </c>
      <c r="H1899" s="2" t="n">
        <f aca="false">SIGN(C1899-G1899)</f>
        <v>-1</v>
      </c>
      <c r="I1899" s="0" t="n">
        <f aca="false">B1899-B1898</f>
        <v>29.5699999999997</v>
      </c>
      <c r="J1899" s="0" t="n">
        <f aca="false">H1898*I1899</f>
        <v>29.5699999999997</v>
      </c>
      <c r="K1899" s="0" t="n">
        <f aca="false">K1898+I1899*L1898</f>
        <v>36939.1999999997</v>
      </c>
      <c r="L1899" s="0" t="n">
        <f aca="false">INT(K1899*$O$1/B1899)*H1899</f>
        <v>-33</v>
      </c>
      <c r="M1899" s="0" t="n">
        <f aca="false">ABS(L1899-L1898)</f>
        <v>65</v>
      </c>
      <c r="N1899" s="0" t="n">
        <f aca="false">COUNTIF(工作表2!$A$2:$A$248,A1899)</f>
        <v>0</v>
      </c>
      <c r="P1899" s="0" t="n">
        <f aca="false">D1899-IF(N1898=1,E1898,D1898)</f>
        <v>35</v>
      </c>
      <c r="Q1899" s="0" t="n">
        <f aca="false">H1898*P1899</f>
        <v>35</v>
      </c>
      <c r="R1899" s="0" t="n">
        <f aca="false">R1898+P1899*S1898</f>
        <v>627</v>
      </c>
      <c r="S1899" s="0" t="n">
        <f aca="false">INT(R1899*$O$1/IF(N1899=1,E1899,D1899))*H1899</f>
        <v>-0</v>
      </c>
      <c r="T1899" s="0" t="n">
        <f aca="false">IF(N1899=1,ABS(S1899)+ABS(60),ABS(S1899-S1898))</f>
        <v>0</v>
      </c>
    </row>
    <row r="1900" customFormat="false" ht="15" hidden="false" customHeight="false" outlineLevel="0" collapsed="false">
      <c r="A1900" s="1" t="n">
        <v>38779</v>
      </c>
      <c r="B1900" s="2" t="n">
        <v>6553.66</v>
      </c>
      <c r="C1900" s="2" t="n">
        <v>99746</v>
      </c>
      <c r="D1900" s="2" t="n">
        <v>6503</v>
      </c>
      <c r="E1900" s="2" t="n">
        <v>6505</v>
      </c>
      <c r="F1900" s="2" t="n">
        <f aca="false">AVERAGE(B1841:B1900)</f>
        <v>6525.2425</v>
      </c>
      <c r="G1900" s="2" t="n">
        <f aca="false">AVERAGE(C1841:C1900)</f>
        <v>106408.283333333</v>
      </c>
      <c r="H1900" s="2" t="n">
        <f aca="false">SIGN(C1900-G1900)</f>
        <v>-1</v>
      </c>
      <c r="I1900" s="0" t="n">
        <f aca="false">B1900-B1899</f>
        <v>-89.3000000000002</v>
      </c>
      <c r="J1900" s="0" t="n">
        <f aca="false">H1899*I1900</f>
        <v>89.3000000000002</v>
      </c>
      <c r="K1900" s="0" t="n">
        <f aca="false">K1899+I1900*L1899</f>
        <v>39886.0999999997</v>
      </c>
      <c r="L1900" s="0" t="n">
        <f aca="false">INT(K1900*$O$1/B1900)*H1900</f>
        <v>-36</v>
      </c>
      <c r="M1900" s="0" t="n">
        <f aca="false">ABS(L1900-L1899)</f>
        <v>3</v>
      </c>
      <c r="N1900" s="0" t="n">
        <f aca="false">COUNTIF(工作表2!$A$2:$A$248,A1900)</f>
        <v>0</v>
      </c>
      <c r="P1900" s="0" t="n">
        <f aca="false">D1900-IF(N1899=1,E1899,D1899)</f>
        <v>-114</v>
      </c>
      <c r="Q1900" s="0" t="n">
        <f aca="false">H1899*P1900</f>
        <v>114</v>
      </c>
      <c r="R1900" s="0" t="n">
        <f aca="false">R1899+P1900*S1899</f>
        <v>627</v>
      </c>
      <c r="S1900" s="0" t="n">
        <f aca="false">INT(R1900*$O$1/IF(N1900=1,E1900,D1900))*H1900</f>
        <v>-0</v>
      </c>
      <c r="T1900" s="0" t="n">
        <f aca="false">IF(N1900=1,ABS(S1900)+ABS(60),ABS(S1900-S1899))</f>
        <v>0</v>
      </c>
    </row>
    <row r="1901" customFormat="false" ht="15" hidden="false" customHeight="false" outlineLevel="0" collapsed="false">
      <c r="A1901" s="1" t="n">
        <v>38782</v>
      </c>
      <c r="B1901" s="2" t="n">
        <v>6575.78</v>
      </c>
      <c r="C1901" s="2" t="n">
        <v>84285</v>
      </c>
      <c r="D1901" s="2" t="n">
        <v>6548</v>
      </c>
      <c r="E1901" s="2" t="n">
        <v>6540</v>
      </c>
      <c r="F1901" s="2" t="n">
        <f aca="false">AVERAGE(B1842:B1901)</f>
        <v>6531.84183333333</v>
      </c>
      <c r="G1901" s="2" t="n">
        <f aca="false">AVERAGE(C1842:C1901)</f>
        <v>106471.833333333</v>
      </c>
      <c r="H1901" s="2" t="n">
        <f aca="false">SIGN(C1901-G1901)</f>
        <v>-1</v>
      </c>
      <c r="I1901" s="0" t="n">
        <f aca="false">B1901-B1900</f>
        <v>22.1199999999999</v>
      </c>
      <c r="J1901" s="0" t="n">
        <f aca="false">H1900*I1901</f>
        <v>-22.1199999999999</v>
      </c>
      <c r="K1901" s="0" t="n">
        <f aca="false">K1900+I1901*L1900</f>
        <v>39089.7799999997</v>
      </c>
      <c r="L1901" s="0" t="n">
        <f aca="false">INT(K1901*$O$1/B1901)*H1901</f>
        <v>-35</v>
      </c>
      <c r="M1901" s="0" t="n">
        <f aca="false">ABS(L1901-L1900)</f>
        <v>1</v>
      </c>
      <c r="N1901" s="0" t="n">
        <f aca="false">COUNTIF(工作表2!$A$2:$A$248,A1901)</f>
        <v>0</v>
      </c>
      <c r="P1901" s="0" t="n">
        <f aca="false">D1901-IF(N1900=1,E1900,D1900)</f>
        <v>45</v>
      </c>
      <c r="Q1901" s="0" t="n">
        <f aca="false">H1900*P1901</f>
        <v>-45</v>
      </c>
      <c r="R1901" s="0" t="n">
        <f aca="false">R1900+P1901*S1900</f>
        <v>627</v>
      </c>
      <c r="S1901" s="0" t="n">
        <f aca="false">INT(R1901*$O$1/IF(N1901=1,E1901,D1901))*H1901</f>
        <v>-0</v>
      </c>
      <c r="T1901" s="0" t="n">
        <f aca="false">IF(N1901=1,ABS(S1901)+ABS(60),ABS(S1901-S1900))</f>
        <v>0</v>
      </c>
    </row>
    <row r="1902" customFormat="false" ht="15" hidden="false" customHeight="false" outlineLevel="0" collapsed="false">
      <c r="A1902" s="1" t="n">
        <v>38783</v>
      </c>
      <c r="B1902" s="2" t="n">
        <v>6494.15</v>
      </c>
      <c r="C1902" s="2" t="n">
        <v>83273</v>
      </c>
      <c r="D1902" s="2" t="n">
        <v>6475</v>
      </c>
      <c r="E1902" s="2" t="n">
        <v>6463</v>
      </c>
      <c r="F1902" s="2" t="n">
        <f aca="false">AVERAGE(B1843:B1902)</f>
        <v>6536.26183333333</v>
      </c>
      <c r="G1902" s="2" t="n">
        <f aca="false">AVERAGE(C1843:C1902)</f>
        <v>105987.966666667</v>
      </c>
      <c r="H1902" s="2" t="n">
        <f aca="false">SIGN(C1902-G1902)</f>
        <v>-1</v>
      </c>
      <c r="I1902" s="0" t="n">
        <f aca="false">B1902-B1901</f>
        <v>-81.6300000000001</v>
      </c>
      <c r="J1902" s="0" t="n">
        <f aca="false">H1901*I1902</f>
        <v>81.6300000000001</v>
      </c>
      <c r="K1902" s="0" t="n">
        <f aca="false">K1901+I1902*L1901</f>
        <v>41946.8299999998</v>
      </c>
      <c r="L1902" s="0" t="n">
        <f aca="false">INT(K1902*$O$1/B1902)*H1902</f>
        <v>-38</v>
      </c>
      <c r="M1902" s="0" t="n">
        <f aca="false">ABS(L1902-L1901)</f>
        <v>3</v>
      </c>
      <c r="N1902" s="0" t="n">
        <f aca="false">COUNTIF(工作表2!$A$2:$A$248,A1902)</f>
        <v>0</v>
      </c>
      <c r="P1902" s="0" t="n">
        <f aca="false">D1902-IF(N1901=1,E1901,D1901)</f>
        <v>-73</v>
      </c>
      <c r="Q1902" s="0" t="n">
        <f aca="false">H1901*P1902</f>
        <v>73</v>
      </c>
      <c r="R1902" s="0" t="n">
        <f aca="false">R1901+P1902*S1901</f>
        <v>627</v>
      </c>
      <c r="S1902" s="0" t="n">
        <f aca="false">INT(R1902*$O$1/IF(N1902=1,E1902,D1902))*H1902</f>
        <v>-0</v>
      </c>
      <c r="T1902" s="0" t="n">
        <f aca="false">IF(N1902=1,ABS(S1902)+ABS(60),ABS(S1902-S1901))</f>
        <v>0</v>
      </c>
    </row>
    <row r="1903" customFormat="false" ht="15" hidden="false" customHeight="false" outlineLevel="0" collapsed="false">
      <c r="A1903" s="1" t="n">
        <v>38784</v>
      </c>
      <c r="B1903" s="2" t="n">
        <v>6459.57</v>
      </c>
      <c r="C1903" s="2" t="n">
        <v>90453</v>
      </c>
      <c r="D1903" s="2" t="n">
        <v>6455</v>
      </c>
      <c r="E1903" s="2" t="n">
        <v>6445</v>
      </c>
      <c r="F1903" s="2" t="n">
        <f aca="false">AVERAGE(B1844:B1903)</f>
        <v>6538.11616666667</v>
      </c>
      <c r="G1903" s="2" t="n">
        <f aca="false">AVERAGE(C1844:C1903)</f>
        <v>105490.7</v>
      </c>
      <c r="H1903" s="2" t="n">
        <f aca="false">SIGN(C1903-G1903)</f>
        <v>-1</v>
      </c>
      <c r="I1903" s="0" t="n">
        <f aca="false">B1903-B1902</f>
        <v>-34.5799999999999</v>
      </c>
      <c r="J1903" s="0" t="n">
        <f aca="false">H1902*I1903</f>
        <v>34.5799999999999</v>
      </c>
      <c r="K1903" s="0" t="n">
        <f aca="false">K1902+I1903*L1902</f>
        <v>43260.8699999997</v>
      </c>
      <c r="L1903" s="0" t="n">
        <f aca="false">INT(K1903*$O$1/B1903)*H1903</f>
        <v>-40</v>
      </c>
      <c r="M1903" s="0" t="n">
        <f aca="false">ABS(L1903-L1902)</f>
        <v>2</v>
      </c>
      <c r="N1903" s="0" t="n">
        <f aca="false">COUNTIF(工作表2!$A$2:$A$248,A1903)</f>
        <v>0</v>
      </c>
      <c r="P1903" s="0" t="n">
        <f aca="false">D1903-IF(N1902=1,E1902,D1902)</f>
        <v>-20</v>
      </c>
      <c r="Q1903" s="0" t="n">
        <f aca="false">H1902*P1903</f>
        <v>20</v>
      </c>
      <c r="R1903" s="0" t="n">
        <f aca="false">R1902+P1903*S1902</f>
        <v>627</v>
      </c>
      <c r="S1903" s="0" t="n">
        <f aca="false">INT(R1903*$O$1/IF(N1903=1,E1903,D1903))*H1903</f>
        <v>-0</v>
      </c>
      <c r="T1903" s="0" t="n">
        <f aca="false">IF(N1903=1,ABS(S1903)+ABS(60),ABS(S1903-S1902))</f>
        <v>0</v>
      </c>
    </row>
    <row r="1904" customFormat="false" ht="15" hidden="false" customHeight="false" outlineLevel="0" collapsed="false">
      <c r="A1904" s="1" t="n">
        <v>38785</v>
      </c>
      <c r="B1904" s="2" t="n">
        <v>6486.47</v>
      </c>
      <c r="C1904" s="2" t="n">
        <v>66843</v>
      </c>
      <c r="D1904" s="2" t="n">
        <v>6477</v>
      </c>
      <c r="E1904" s="2" t="n">
        <v>6466</v>
      </c>
      <c r="F1904" s="2" t="n">
        <f aca="false">AVERAGE(B1845:B1904)</f>
        <v>6540.382</v>
      </c>
      <c r="G1904" s="2" t="n">
        <f aca="false">AVERAGE(C1845:C1904)</f>
        <v>104701.283333333</v>
      </c>
      <c r="H1904" s="2" t="n">
        <f aca="false">SIGN(C1904-G1904)</f>
        <v>-1</v>
      </c>
      <c r="I1904" s="0" t="n">
        <f aca="false">B1904-B1903</f>
        <v>26.9000000000005</v>
      </c>
      <c r="J1904" s="0" t="n">
        <f aca="false">H1903*I1904</f>
        <v>-26.9000000000005</v>
      </c>
      <c r="K1904" s="0" t="n">
        <f aca="false">K1903+I1904*L1903</f>
        <v>42184.8699999997</v>
      </c>
      <c r="L1904" s="0" t="n">
        <f aca="false">INT(K1904*$O$1/B1904)*H1904</f>
        <v>-39</v>
      </c>
      <c r="M1904" s="0" t="n">
        <f aca="false">ABS(L1904-L1903)</f>
        <v>1</v>
      </c>
      <c r="N1904" s="0" t="n">
        <f aca="false">COUNTIF(工作表2!$A$2:$A$248,A1904)</f>
        <v>0</v>
      </c>
      <c r="P1904" s="0" t="n">
        <f aca="false">D1904-IF(N1903=1,E1903,D1903)</f>
        <v>22</v>
      </c>
      <c r="Q1904" s="0" t="n">
        <f aca="false">H1903*P1904</f>
        <v>-22</v>
      </c>
      <c r="R1904" s="0" t="n">
        <f aca="false">R1903+P1904*S1903</f>
        <v>627</v>
      </c>
      <c r="S1904" s="0" t="n">
        <f aca="false">INT(R1904*$O$1/IF(N1904=1,E1904,D1904))*H1904</f>
        <v>-0</v>
      </c>
      <c r="T1904" s="0" t="n">
        <f aca="false">IF(N1904=1,ABS(S1904)+ABS(60),ABS(S1904-S1903))</f>
        <v>0</v>
      </c>
    </row>
    <row r="1905" customFormat="false" ht="15" hidden="false" customHeight="false" outlineLevel="0" collapsed="false">
      <c r="A1905" s="1" t="n">
        <v>38786</v>
      </c>
      <c r="B1905" s="2" t="n">
        <v>6490.68</v>
      </c>
      <c r="C1905" s="2" t="n">
        <v>83861</v>
      </c>
      <c r="D1905" s="2" t="n">
        <v>6467</v>
      </c>
      <c r="E1905" s="2" t="n">
        <v>6457</v>
      </c>
      <c r="F1905" s="2" t="n">
        <f aca="false">AVERAGE(B1846:B1905)</f>
        <v>6543.068</v>
      </c>
      <c r="G1905" s="2" t="n">
        <f aca="false">AVERAGE(C1846:C1905)</f>
        <v>104226.816666667</v>
      </c>
      <c r="H1905" s="2" t="n">
        <f aca="false">SIGN(C1905-G1905)</f>
        <v>-1</v>
      </c>
      <c r="I1905" s="0" t="n">
        <f aca="false">B1905-B1904</f>
        <v>4.21000000000004</v>
      </c>
      <c r="J1905" s="0" t="n">
        <f aca="false">H1904*I1905</f>
        <v>-4.21000000000004</v>
      </c>
      <c r="K1905" s="0" t="n">
        <f aca="false">K1904+I1905*L1904</f>
        <v>42020.6799999997</v>
      </c>
      <c r="L1905" s="0" t="n">
        <f aca="false">INT(K1905*$O$1/B1905)*H1905</f>
        <v>-38</v>
      </c>
      <c r="M1905" s="0" t="n">
        <f aca="false">ABS(L1905-L1904)</f>
        <v>1</v>
      </c>
      <c r="N1905" s="0" t="n">
        <f aca="false">COUNTIF(工作表2!$A$2:$A$248,A1905)</f>
        <v>0</v>
      </c>
      <c r="P1905" s="0" t="n">
        <f aca="false">D1905-IF(N1904=1,E1904,D1904)</f>
        <v>-10</v>
      </c>
      <c r="Q1905" s="0" t="n">
        <f aca="false">H1904*P1905</f>
        <v>10</v>
      </c>
      <c r="R1905" s="0" t="n">
        <f aca="false">R1904+P1905*S1904</f>
        <v>627</v>
      </c>
      <c r="S1905" s="0" t="n">
        <f aca="false">INT(R1905*$O$1/IF(N1905=1,E1905,D1905))*H1905</f>
        <v>-0</v>
      </c>
      <c r="T1905" s="0" t="n">
        <f aca="false">IF(N1905=1,ABS(S1905)+ABS(60),ABS(S1905-S1904))</f>
        <v>0</v>
      </c>
    </row>
    <row r="1906" customFormat="false" ht="15" hidden="false" customHeight="false" outlineLevel="0" collapsed="false">
      <c r="A1906" s="1" t="n">
        <v>38789</v>
      </c>
      <c r="B1906" s="2" t="n">
        <v>6544.63</v>
      </c>
      <c r="C1906" s="2" t="n">
        <v>83395</v>
      </c>
      <c r="D1906" s="2" t="n">
        <v>6535</v>
      </c>
      <c r="E1906" s="2" t="n">
        <v>6520</v>
      </c>
      <c r="F1906" s="2" t="n">
        <f aca="false">AVERAGE(B1847:B1906)</f>
        <v>6547.992</v>
      </c>
      <c r="G1906" s="2" t="n">
        <f aca="false">AVERAGE(C1847:C1906)</f>
        <v>104060.216666667</v>
      </c>
      <c r="H1906" s="2" t="n">
        <f aca="false">SIGN(C1906-G1906)</f>
        <v>-1</v>
      </c>
      <c r="I1906" s="0" t="n">
        <f aca="false">B1906-B1905</f>
        <v>53.9499999999998</v>
      </c>
      <c r="J1906" s="0" t="n">
        <f aca="false">H1905*I1906</f>
        <v>-53.9499999999998</v>
      </c>
      <c r="K1906" s="0" t="n">
        <f aca="false">K1905+I1906*L1905</f>
        <v>39970.5799999997</v>
      </c>
      <c r="L1906" s="0" t="n">
        <f aca="false">INT(K1906*$O$1/B1906)*H1906</f>
        <v>-36</v>
      </c>
      <c r="M1906" s="0" t="n">
        <f aca="false">ABS(L1906-L1905)</f>
        <v>2</v>
      </c>
      <c r="N1906" s="0" t="n">
        <f aca="false">COUNTIF(工作表2!$A$2:$A$248,A1906)</f>
        <v>0</v>
      </c>
      <c r="P1906" s="0" t="n">
        <f aca="false">D1906-IF(N1905=1,E1905,D1905)</f>
        <v>68</v>
      </c>
      <c r="Q1906" s="0" t="n">
        <f aca="false">H1905*P1906</f>
        <v>-68</v>
      </c>
      <c r="R1906" s="0" t="n">
        <f aca="false">R1905+P1906*S1905</f>
        <v>627</v>
      </c>
      <c r="S1906" s="0" t="n">
        <f aca="false">INT(R1906*$O$1/IF(N1906=1,E1906,D1906))*H1906</f>
        <v>-0</v>
      </c>
      <c r="T1906" s="0" t="n">
        <f aca="false">IF(N1906=1,ABS(S1906)+ABS(60),ABS(S1906-S1905))</f>
        <v>0</v>
      </c>
    </row>
    <row r="1907" customFormat="false" ht="15" hidden="false" customHeight="false" outlineLevel="0" collapsed="false">
      <c r="A1907" s="1" t="n">
        <v>38790</v>
      </c>
      <c r="B1907" s="2" t="n">
        <v>6460.01</v>
      </c>
      <c r="C1907" s="2" t="n">
        <v>87266</v>
      </c>
      <c r="D1907" s="2" t="n">
        <v>6454</v>
      </c>
      <c r="E1907" s="2" t="n">
        <v>6419</v>
      </c>
      <c r="F1907" s="2" t="n">
        <f aca="false">AVERAGE(B1848:B1907)</f>
        <v>6551.25283333333</v>
      </c>
      <c r="G1907" s="2" t="n">
        <f aca="false">AVERAGE(C1848:C1907)</f>
        <v>104119.183333333</v>
      </c>
      <c r="H1907" s="2" t="n">
        <f aca="false">SIGN(C1907-G1907)</f>
        <v>-1</v>
      </c>
      <c r="I1907" s="0" t="n">
        <f aca="false">B1907-B1906</f>
        <v>-84.6199999999999</v>
      </c>
      <c r="J1907" s="0" t="n">
        <f aca="false">H1906*I1907</f>
        <v>84.6199999999999</v>
      </c>
      <c r="K1907" s="0" t="n">
        <f aca="false">K1906+I1907*L1906</f>
        <v>43016.8999999997</v>
      </c>
      <c r="L1907" s="0" t="n">
        <f aca="false">INT(K1907*$O$1/B1907)*H1907</f>
        <v>-39</v>
      </c>
      <c r="M1907" s="0" t="n">
        <f aca="false">ABS(L1907-L1906)</f>
        <v>3</v>
      </c>
      <c r="N1907" s="0" t="n">
        <f aca="false">COUNTIF(工作表2!$A$2:$A$248,A1907)</f>
        <v>0</v>
      </c>
      <c r="P1907" s="0" t="n">
        <f aca="false">D1907-IF(N1906=1,E1906,D1906)</f>
        <v>-81</v>
      </c>
      <c r="Q1907" s="0" t="n">
        <f aca="false">H1906*P1907</f>
        <v>81</v>
      </c>
      <c r="R1907" s="0" t="n">
        <f aca="false">R1906+P1907*S1906</f>
        <v>627</v>
      </c>
      <c r="S1907" s="0" t="n">
        <f aca="false">INT(R1907*$O$1/IF(N1907=1,E1907,D1907))*H1907</f>
        <v>-0</v>
      </c>
      <c r="T1907" s="0" t="n">
        <f aca="false">IF(N1907=1,ABS(S1907)+ABS(60),ABS(S1907-S1906))</f>
        <v>0</v>
      </c>
    </row>
    <row r="1908" customFormat="false" ht="15" hidden="false" customHeight="false" outlineLevel="0" collapsed="false">
      <c r="A1908" s="1" t="n">
        <v>38791</v>
      </c>
      <c r="B1908" s="2" t="n">
        <v>6518.7</v>
      </c>
      <c r="C1908" s="2" t="n">
        <v>96031</v>
      </c>
      <c r="D1908" s="2" t="n">
        <v>6510</v>
      </c>
      <c r="E1908" s="2" t="n">
        <v>6482</v>
      </c>
      <c r="F1908" s="2" t="n">
        <f aca="false">AVERAGE(B1849:B1908)</f>
        <v>6555.45966666667</v>
      </c>
      <c r="G1908" s="2" t="n">
        <f aca="false">AVERAGE(C1849:C1908)</f>
        <v>104323.466666667</v>
      </c>
      <c r="H1908" s="2" t="n">
        <f aca="false">SIGN(C1908-G1908)</f>
        <v>-1</v>
      </c>
      <c r="I1908" s="0" t="n">
        <f aca="false">B1908-B1907</f>
        <v>58.6899999999996</v>
      </c>
      <c r="J1908" s="0" t="n">
        <f aca="false">H1907*I1908</f>
        <v>-58.6899999999996</v>
      </c>
      <c r="K1908" s="0" t="n">
        <f aca="false">K1907+I1908*L1907</f>
        <v>40727.9899999998</v>
      </c>
      <c r="L1908" s="0" t="n">
        <f aca="false">INT(K1908*$O$1/B1908)*H1908</f>
        <v>-37</v>
      </c>
      <c r="M1908" s="0" t="n">
        <f aca="false">ABS(L1908-L1907)</f>
        <v>2</v>
      </c>
      <c r="N1908" s="0" t="n">
        <f aca="false">COUNTIF(工作表2!$A$2:$A$248,A1908)</f>
        <v>1</v>
      </c>
      <c r="P1908" s="0" t="n">
        <f aca="false">D1908-IF(N1907=1,E1907,D1907)</f>
        <v>56</v>
      </c>
      <c r="Q1908" s="0" t="n">
        <f aca="false">H1907*P1908</f>
        <v>-56</v>
      </c>
      <c r="R1908" s="0" t="n">
        <f aca="false">R1907+P1908*S1907</f>
        <v>627</v>
      </c>
      <c r="S1908" s="0" t="n">
        <f aca="false">INT(R1908*$O$1/IF(N1908=1,E1908,D1908))*H1908</f>
        <v>-0</v>
      </c>
      <c r="T1908" s="0" t="n">
        <f aca="false">IF(N1908=1,ABS(S1908)+ABS(60),ABS(S1908-S1907))</f>
        <v>60</v>
      </c>
    </row>
    <row r="1909" customFormat="false" ht="15" hidden="false" customHeight="false" outlineLevel="0" collapsed="false">
      <c r="A1909" s="1" t="n">
        <v>38792</v>
      </c>
      <c r="B1909" s="2" t="n">
        <v>6504.98</v>
      </c>
      <c r="C1909" s="2" t="n">
        <v>129769</v>
      </c>
      <c r="D1909" s="2" t="n">
        <v>6448</v>
      </c>
      <c r="E1909" s="2" t="n">
        <v>6448</v>
      </c>
      <c r="F1909" s="2" t="n">
        <f aca="false">AVERAGE(B1850:B1909)</f>
        <v>6559.523</v>
      </c>
      <c r="G1909" s="2" t="n">
        <f aca="false">AVERAGE(C1850:C1909)</f>
        <v>104981.55</v>
      </c>
      <c r="H1909" s="2" t="n">
        <f aca="false">SIGN(C1909-G1909)</f>
        <v>1</v>
      </c>
      <c r="I1909" s="0" t="n">
        <f aca="false">B1909-B1908</f>
        <v>-13.7200000000003</v>
      </c>
      <c r="J1909" s="0" t="n">
        <f aca="false">H1908*I1909</f>
        <v>13.7200000000003</v>
      </c>
      <c r="K1909" s="0" t="n">
        <f aca="false">K1908+I1909*L1908</f>
        <v>41235.6299999998</v>
      </c>
      <c r="L1909" s="0" t="n">
        <f aca="false">INT(K1909*$O$1/B1909)*H1909</f>
        <v>38</v>
      </c>
      <c r="M1909" s="0" t="n">
        <f aca="false">ABS(L1909-L1908)</f>
        <v>75</v>
      </c>
      <c r="N1909" s="0" t="n">
        <f aca="false">COUNTIF(工作表2!$A$2:$A$248,A1909)</f>
        <v>0</v>
      </c>
      <c r="P1909" s="0" t="n">
        <f aca="false">D1909-IF(N1908=1,E1908,D1908)</f>
        <v>-34</v>
      </c>
      <c r="Q1909" s="0" t="n">
        <f aca="false">H1908*P1909</f>
        <v>34</v>
      </c>
      <c r="R1909" s="0" t="n">
        <f aca="false">R1908+P1909*S1908</f>
        <v>627</v>
      </c>
      <c r="S1909" s="0" t="n">
        <f aca="false">INT(R1909*$O$1/IF(N1909=1,E1909,D1909))*H1909</f>
        <v>0</v>
      </c>
      <c r="T1909" s="0" t="n">
        <f aca="false">IF(N1909=1,ABS(S1909)+ABS(60),ABS(S1909-S1908))</f>
        <v>0</v>
      </c>
    </row>
    <row r="1910" customFormat="false" ht="15" hidden="false" customHeight="false" outlineLevel="0" collapsed="false">
      <c r="A1910" s="1" t="n">
        <v>38793</v>
      </c>
      <c r="B1910" s="2" t="n">
        <v>6528.57</v>
      </c>
      <c r="C1910" s="2" t="n">
        <v>90805</v>
      </c>
      <c r="D1910" s="2" t="n">
        <v>6478</v>
      </c>
      <c r="E1910" s="2" t="n">
        <v>6465</v>
      </c>
      <c r="F1910" s="2" t="n">
        <f aca="false">AVERAGE(B1851:B1910)</f>
        <v>6564.41</v>
      </c>
      <c r="G1910" s="2" t="n">
        <f aca="false">AVERAGE(C1851:C1910)</f>
        <v>105082.75</v>
      </c>
      <c r="H1910" s="2" t="n">
        <f aca="false">SIGN(C1910-G1910)</f>
        <v>-1</v>
      </c>
      <c r="I1910" s="0" t="n">
        <f aca="false">B1910-B1909</f>
        <v>23.5900000000001</v>
      </c>
      <c r="J1910" s="0" t="n">
        <f aca="false">H1909*I1910</f>
        <v>23.5900000000001</v>
      </c>
      <c r="K1910" s="0" t="n">
        <f aca="false">K1909+I1910*L1909</f>
        <v>42132.0499999998</v>
      </c>
      <c r="L1910" s="0" t="n">
        <f aca="false">INT(K1910*$O$1/B1910)*H1910</f>
        <v>-38</v>
      </c>
      <c r="M1910" s="0" t="n">
        <f aca="false">ABS(L1910-L1909)</f>
        <v>76</v>
      </c>
      <c r="N1910" s="0" t="n">
        <f aca="false">COUNTIF(工作表2!$A$2:$A$248,A1910)</f>
        <v>0</v>
      </c>
      <c r="P1910" s="0" t="n">
        <f aca="false">D1910-IF(N1909=1,E1909,D1909)</f>
        <v>30</v>
      </c>
      <c r="Q1910" s="0" t="n">
        <f aca="false">H1909*P1910</f>
        <v>30</v>
      </c>
      <c r="R1910" s="0" t="n">
        <f aca="false">R1909+P1910*S1909</f>
        <v>627</v>
      </c>
      <c r="S1910" s="0" t="n">
        <f aca="false">INT(R1910*$O$1/IF(N1910=1,E1910,D1910))*H1910</f>
        <v>-0</v>
      </c>
      <c r="T1910" s="0" t="n">
        <f aca="false">IF(N1910=1,ABS(S1910)+ABS(60),ABS(S1910-S1909))</f>
        <v>0</v>
      </c>
    </row>
    <row r="1911" customFormat="false" ht="15" hidden="false" customHeight="false" outlineLevel="0" collapsed="false">
      <c r="A1911" s="1" t="n">
        <v>38796</v>
      </c>
      <c r="B1911" s="2" t="n">
        <v>6516.52</v>
      </c>
      <c r="C1911" s="2" t="n">
        <v>98207</v>
      </c>
      <c r="D1911" s="2" t="n">
        <v>6496</v>
      </c>
      <c r="E1911" s="2" t="n">
        <v>6480</v>
      </c>
      <c r="F1911" s="2" t="n">
        <f aca="false">AVERAGE(B1852:B1911)</f>
        <v>6568.71083333333</v>
      </c>
      <c r="G1911" s="2" t="n">
        <f aca="false">AVERAGE(C1852:C1911)</f>
        <v>105480.483333333</v>
      </c>
      <c r="H1911" s="2" t="n">
        <f aca="false">SIGN(C1911-G1911)</f>
        <v>-1</v>
      </c>
      <c r="I1911" s="0" t="n">
        <f aca="false">B1911-B1910</f>
        <v>-12.0499999999993</v>
      </c>
      <c r="J1911" s="0" t="n">
        <f aca="false">H1910*I1911</f>
        <v>12.0499999999993</v>
      </c>
      <c r="K1911" s="0" t="n">
        <f aca="false">K1910+I1911*L1910</f>
        <v>42589.9499999997</v>
      </c>
      <c r="L1911" s="0" t="n">
        <f aca="false">INT(K1911*$O$1/B1911)*H1911</f>
        <v>-39</v>
      </c>
      <c r="M1911" s="0" t="n">
        <f aca="false">ABS(L1911-L1910)</f>
        <v>1</v>
      </c>
      <c r="N1911" s="0" t="n">
        <f aca="false">COUNTIF(工作表2!$A$2:$A$248,A1911)</f>
        <v>0</v>
      </c>
      <c r="P1911" s="0" t="n">
        <f aca="false">D1911-IF(N1910=1,E1910,D1910)</f>
        <v>18</v>
      </c>
      <c r="Q1911" s="0" t="n">
        <f aca="false">H1910*P1911</f>
        <v>-18</v>
      </c>
      <c r="R1911" s="0" t="n">
        <f aca="false">R1910+P1911*S1910</f>
        <v>627</v>
      </c>
      <c r="S1911" s="0" t="n">
        <f aca="false">INT(R1911*$O$1/IF(N1911=1,E1911,D1911))*H1911</f>
        <v>-0</v>
      </c>
      <c r="T1911" s="0" t="n">
        <f aca="false">IF(N1911=1,ABS(S1911)+ABS(60),ABS(S1911-S1910))</f>
        <v>0</v>
      </c>
    </row>
    <row r="1912" customFormat="false" ht="15" hidden="false" customHeight="false" outlineLevel="0" collapsed="false">
      <c r="A1912" s="1" t="n">
        <v>38797</v>
      </c>
      <c r="B1912" s="2" t="n">
        <v>6458.03</v>
      </c>
      <c r="C1912" s="2" t="n">
        <v>90007</v>
      </c>
      <c r="D1912" s="2" t="n">
        <v>6450</v>
      </c>
      <c r="E1912" s="2" t="n">
        <v>6440</v>
      </c>
      <c r="F1912" s="2" t="n">
        <f aca="false">AVERAGE(B1853:B1912)</f>
        <v>6570.49983333333</v>
      </c>
      <c r="G1912" s="2" t="n">
        <f aca="false">AVERAGE(C1853:C1912)</f>
        <v>104814.25</v>
      </c>
      <c r="H1912" s="2" t="n">
        <f aca="false">SIGN(C1912-G1912)</f>
        <v>-1</v>
      </c>
      <c r="I1912" s="0" t="n">
        <f aca="false">B1912-B1911</f>
        <v>-58.4900000000007</v>
      </c>
      <c r="J1912" s="0" t="n">
        <f aca="false">H1911*I1912</f>
        <v>58.4900000000007</v>
      </c>
      <c r="K1912" s="0" t="n">
        <f aca="false">K1911+I1912*L1911</f>
        <v>44871.0599999998</v>
      </c>
      <c r="L1912" s="0" t="n">
        <f aca="false">INT(K1912*$O$1/B1912)*H1912</f>
        <v>-41</v>
      </c>
      <c r="M1912" s="0" t="n">
        <f aca="false">ABS(L1912-L1911)</f>
        <v>2</v>
      </c>
      <c r="N1912" s="0" t="n">
        <f aca="false">COUNTIF(工作表2!$A$2:$A$248,A1912)</f>
        <v>0</v>
      </c>
      <c r="P1912" s="0" t="n">
        <f aca="false">D1912-IF(N1911=1,E1911,D1911)</f>
        <v>-46</v>
      </c>
      <c r="Q1912" s="0" t="n">
        <f aca="false">H1911*P1912</f>
        <v>46</v>
      </c>
      <c r="R1912" s="0" t="n">
        <f aca="false">R1911+P1912*S1911</f>
        <v>627</v>
      </c>
      <c r="S1912" s="0" t="n">
        <f aca="false">INT(R1912*$O$1/IF(N1912=1,E1912,D1912))*H1912</f>
        <v>-0</v>
      </c>
      <c r="T1912" s="0" t="n">
        <f aca="false">IF(N1912=1,ABS(S1912)+ABS(60),ABS(S1912-S1911))</f>
        <v>0</v>
      </c>
    </row>
    <row r="1913" customFormat="false" ht="15" hidden="false" customHeight="false" outlineLevel="0" collapsed="false">
      <c r="A1913" s="1" t="n">
        <v>38798</v>
      </c>
      <c r="B1913" s="2" t="n">
        <v>6391.26</v>
      </c>
      <c r="C1913" s="2" t="n">
        <v>80517</v>
      </c>
      <c r="D1913" s="2" t="n">
        <v>6361</v>
      </c>
      <c r="E1913" s="2" t="n">
        <v>6350</v>
      </c>
      <c r="F1913" s="2" t="n">
        <f aca="false">AVERAGE(B1854:B1913)</f>
        <v>6569.8305</v>
      </c>
      <c r="G1913" s="2" t="n">
        <f aca="false">AVERAGE(C1854:C1913)</f>
        <v>104236.25</v>
      </c>
      <c r="H1913" s="2" t="n">
        <f aca="false">SIGN(C1913-G1913)</f>
        <v>-1</v>
      </c>
      <c r="I1913" s="0" t="n">
        <f aca="false">B1913-B1912</f>
        <v>-66.7699999999995</v>
      </c>
      <c r="J1913" s="0" t="n">
        <f aca="false">H1912*I1913</f>
        <v>66.7699999999995</v>
      </c>
      <c r="K1913" s="0" t="n">
        <f aca="false">K1912+I1913*L1912</f>
        <v>47608.6299999997</v>
      </c>
      <c r="L1913" s="0" t="n">
        <f aca="false">INT(K1913*$O$1/B1913)*H1913</f>
        <v>-44</v>
      </c>
      <c r="M1913" s="0" t="n">
        <f aca="false">ABS(L1913-L1912)</f>
        <v>3</v>
      </c>
      <c r="N1913" s="0" t="n">
        <f aca="false">COUNTIF(工作表2!$A$2:$A$248,A1913)</f>
        <v>0</v>
      </c>
      <c r="P1913" s="0" t="n">
        <f aca="false">D1913-IF(N1912=1,E1912,D1912)</f>
        <v>-89</v>
      </c>
      <c r="Q1913" s="0" t="n">
        <f aca="false">H1912*P1913</f>
        <v>89</v>
      </c>
      <c r="R1913" s="0" t="n">
        <f aca="false">R1912+P1913*S1912</f>
        <v>627</v>
      </c>
      <c r="S1913" s="0" t="n">
        <f aca="false">INT(R1913*$O$1/IF(N1913=1,E1913,D1913))*H1913</f>
        <v>-0</v>
      </c>
      <c r="T1913" s="0" t="n">
        <f aca="false">IF(N1913=1,ABS(S1913)+ABS(60),ABS(S1913-S1912))</f>
        <v>0</v>
      </c>
    </row>
    <row r="1914" customFormat="false" ht="15" hidden="false" customHeight="false" outlineLevel="0" collapsed="false">
      <c r="A1914" s="1" t="n">
        <v>38799</v>
      </c>
      <c r="B1914" s="2" t="n">
        <v>6364.6</v>
      </c>
      <c r="C1914" s="2" t="n">
        <v>85320</v>
      </c>
      <c r="D1914" s="2" t="n">
        <v>6358</v>
      </c>
      <c r="E1914" s="2" t="n">
        <v>6350</v>
      </c>
      <c r="F1914" s="2" t="n">
        <f aca="false">AVERAGE(B1855:B1914)</f>
        <v>6568.7765</v>
      </c>
      <c r="G1914" s="2" t="n">
        <f aca="false">AVERAGE(C1855:C1914)</f>
        <v>104070.216666667</v>
      </c>
      <c r="H1914" s="2" t="n">
        <f aca="false">SIGN(C1914-G1914)</f>
        <v>-1</v>
      </c>
      <c r="I1914" s="0" t="n">
        <f aca="false">B1914-B1913</f>
        <v>-26.6599999999999</v>
      </c>
      <c r="J1914" s="0" t="n">
        <f aca="false">H1913*I1914</f>
        <v>26.6599999999999</v>
      </c>
      <c r="K1914" s="0" t="n">
        <f aca="false">K1913+I1914*L1913</f>
        <v>48781.6699999997</v>
      </c>
      <c r="L1914" s="0" t="n">
        <f aca="false">INT(K1914*$O$1/B1914)*H1914</f>
        <v>-45</v>
      </c>
      <c r="M1914" s="0" t="n">
        <f aca="false">ABS(L1914-L1913)</f>
        <v>1</v>
      </c>
      <c r="N1914" s="0" t="n">
        <f aca="false">COUNTIF(工作表2!$A$2:$A$248,A1914)</f>
        <v>0</v>
      </c>
      <c r="P1914" s="0" t="n">
        <f aca="false">D1914-IF(N1913=1,E1913,D1913)</f>
        <v>-3</v>
      </c>
      <c r="Q1914" s="0" t="n">
        <f aca="false">H1913*P1914</f>
        <v>3</v>
      </c>
      <c r="R1914" s="0" t="n">
        <f aca="false">R1913+P1914*S1913</f>
        <v>627</v>
      </c>
      <c r="S1914" s="0" t="n">
        <f aca="false">INT(R1914*$O$1/IF(N1914=1,E1914,D1914))*H1914</f>
        <v>-0</v>
      </c>
      <c r="T1914" s="0" t="n">
        <f aca="false">IF(N1914=1,ABS(S1914)+ABS(60),ABS(S1914-S1913))</f>
        <v>0</v>
      </c>
    </row>
    <row r="1915" customFormat="false" ht="15" hidden="false" customHeight="false" outlineLevel="0" collapsed="false">
      <c r="A1915" s="1" t="n">
        <v>38800</v>
      </c>
      <c r="B1915" s="2" t="n">
        <v>6376.62</v>
      </c>
      <c r="C1915" s="2" t="n">
        <v>76855</v>
      </c>
      <c r="D1915" s="2" t="n">
        <v>6366</v>
      </c>
      <c r="E1915" s="2" t="n">
        <v>6355</v>
      </c>
      <c r="F1915" s="2" t="n">
        <f aca="false">AVERAGE(B1856:B1915)</f>
        <v>6567.18866666667</v>
      </c>
      <c r="G1915" s="2" t="n">
        <f aca="false">AVERAGE(C1856:C1915)</f>
        <v>103597.85</v>
      </c>
      <c r="H1915" s="2" t="n">
        <f aca="false">SIGN(C1915-G1915)</f>
        <v>-1</v>
      </c>
      <c r="I1915" s="0" t="n">
        <f aca="false">B1915-B1914</f>
        <v>12.0199999999995</v>
      </c>
      <c r="J1915" s="0" t="n">
        <f aca="false">H1914*I1915</f>
        <v>-12.0199999999995</v>
      </c>
      <c r="K1915" s="0" t="n">
        <f aca="false">K1914+I1915*L1914</f>
        <v>48240.7699999998</v>
      </c>
      <c r="L1915" s="0" t="n">
        <f aca="false">INT(K1915*$O$1/B1915)*H1915</f>
        <v>-45</v>
      </c>
      <c r="M1915" s="0" t="n">
        <f aca="false">ABS(L1915-L1914)</f>
        <v>0</v>
      </c>
      <c r="N1915" s="0" t="n">
        <f aca="false">COUNTIF(工作表2!$A$2:$A$248,A1915)</f>
        <v>0</v>
      </c>
      <c r="P1915" s="0" t="n">
        <f aca="false">D1915-IF(N1914=1,E1914,D1914)</f>
        <v>8</v>
      </c>
      <c r="Q1915" s="0" t="n">
        <f aca="false">H1914*P1915</f>
        <v>-8</v>
      </c>
      <c r="R1915" s="0" t="n">
        <f aca="false">R1914+P1915*S1914</f>
        <v>627</v>
      </c>
      <c r="S1915" s="0" t="n">
        <f aca="false">INT(R1915*$O$1/IF(N1915=1,E1915,D1915))*H1915</f>
        <v>-0</v>
      </c>
      <c r="T1915" s="0" t="n">
        <f aca="false">IF(N1915=1,ABS(S1915)+ABS(60),ABS(S1915-S1914))</f>
        <v>0</v>
      </c>
    </row>
    <row r="1916" customFormat="false" ht="15" hidden="false" customHeight="false" outlineLevel="0" collapsed="false">
      <c r="A1916" s="1" t="n">
        <v>38803</v>
      </c>
      <c r="B1916" s="2" t="n">
        <v>6421.85</v>
      </c>
      <c r="C1916" s="2" t="n">
        <v>65006</v>
      </c>
      <c r="D1916" s="2" t="n">
        <v>6390</v>
      </c>
      <c r="E1916" s="2" t="n">
        <v>6380</v>
      </c>
      <c r="F1916" s="2" t="n">
        <f aca="false">AVERAGE(B1857:B1916)</f>
        <v>6567.26616666667</v>
      </c>
      <c r="G1916" s="2" t="n">
        <f aca="false">AVERAGE(C1857:C1916)</f>
        <v>103094.083333333</v>
      </c>
      <c r="H1916" s="2" t="n">
        <f aca="false">SIGN(C1916-G1916)</f>
        <v>-1</v>
      </c>
      <c r="I1916" s="0" t="n">
        <f aca="false">B1916-B1915</f>
        <v>45.2300000000005</v>
      </c>
      <c r="J1916" s="0" t="n">
        <f aca="false">H1915*I1916</f>
        <v>-45.2300000000005</v>
      </c>
      <c r="K1916" s="0" t="n">
        <f aca="false">K1915+I1916*L1915</f>
        <v>46205.4199999997</v>
      </c>
      <c r="L1916" s="0" t="n">
        <f aca="false">INT(K1916*$O$1/B1916)*H1916</f>
        <v>-43</v>
      </c>
      <c r="M1916" s="0" t="n">
        <f aca="false">ABS(L1916-L1915)</f>
        <v>2</v>
      </c>
      <c r="N1916" s="0" t="n">
        <f aca="false">COUNTIF(工作表2!$A$2:$A$248,A1916)</f>
        <v>0</v>
      </c>
      <c r="P1916" s="0" t="n">
        <f aca="false">D1916-IF(N1915=1,E1915,D1915)</f>
        <v>24</v>
      </c>
      <c r="Q1916" s="0" t="n">
        <f aca="false">H1915*P1916</f>
        <v>-24</v>
      </c>
      <c r="R1916" s="0" t="n">
        <f aca="false">R1915+P1916*S1915</f>
        <v>627</v>
      </c>
      <c r="S1916" s="0" t="n">
        <f aca="false">INT(R1916*$O$1/IF(N1916=1,E1916,D1916))*H1916</f>
        <v>-0</v>
      </c>
      <c r="T1916" s="0" t="n">
        <f aca="false">IF(N1916=1,ABS(S1916)+ABS(60),ABS(S1916-S1915))</f>
        <v>0</v>
      </c>
    </row>
    <row r="1917" customFormat="false" ht="15" hidden="false" customHeight="false" outlineLevel="0" collapsed="false">
      <c r="A1917" s="1" t="n">
        <v>38804</v>
      </c>
      <c r="B1917" s="2" t="n">
        <v>6453.85</v>
      </c>
      <c r="C1917" s="2" t="n">
        <v>70163</v>
      </c>
      <c r="D1917" s="2" t="n">
        <v>6405</v>
      </c>
      <c r="E1917" s="2" t="n">
        <v>6395</v>
      </c>
      <c r="F1917" s="2" t="n">
        <f aca="false">AVERAGE(B1858:B1917)</f>
        <v>6566.2865</v>
      </c>
      <c r="G1917" s="2" t="n">
        <f aca="false">AVERAGE(C1858:C1917)</f>
        <v>102363.95</v>
      </c>
      <c r="H1917" s="2" t="n">
        <f aca="false">SIGN(C1917-G1917)</f>
        <v>-1</v>
      </c>
      <c r="I1917" s="0" t="n">
        <f aca="false">B1917-B1916</f>
        <v>32</v>
      </c>
      <c r="J1917" s="0" t="n">
        <f aca="false">H1916*I1917</f>
        <v>-32</v>
      </c>
      <c r="K1917" s="0" t="n">
        <f aca="false">K1916+I1917*L1916</f>
        <v>44829.4199999997</v>
      </c>
      <c r="L1917" s="0" t="n">
        <f aca="false">INT(K1917*$O$1/B1917)*H1917</f>
        <v>-41</v>
      </c>
      <c r="M1917" s="0" t="n">
        <f aca="false">ABS(L1917-L1916)</f>
        <v>2</v>
      </c>
      <c r="N1917" s="0" t="n">
        <f aca="false">COUNTIF(工作表2!$A$2:$A$248,A1917)</f>
        <v>0</v>
      </c>
      <c r="P1917" s="0" t="n">
        <f aca="false">D1917-IF(N1916=1,E1916,D1916)</f>
        <v>15</v>
      </c>
      <c r="Q1917" s="0" t="n">
        <f aca="false">H1916*P1917</f>
        <v>-15</v>
      </c>
      <c r="R1917" s="0" t="n">
        <f aca="false">R1916+P1917*S1916</f>
        <v>627</v>
      </c>
      <c r="S1917" s="0" t="n">
        <f aca="false">INT(R1917*$O$1/IF(N1917=1,E1917,D1917))*H1917</f>
        <v>-0</v>
      </c>
      <c r="T1917" s="0" t="n">
        <f aca="false">IF(N1917=1,ABS(S1917)+ABS(60),ABS(S1917-S1916))</f>
        <v>0</v>
      </c>
    </row>
    <row r="1918" customFormat="false" ht="15" hidden="false" customHeight="false" outlineLevel="0" collapsed="false">
      <c r="A1918" s="1" t="n">
        <v>38805</v>
      </c>
      <c r="B1918" s="2" t="n">
        <v>6498.03</v>
      </c>
      <c r="C1918" s="2" t="n">
        <v>81301</v>
      </c>
      <c r="D1918" s="2" t="n">
        <v>6440</v>
      </c>
      <c r="E1918" s="2" t="n">
        <v>6432</v>
      </c>
      <c r="F1918" s="2" t="n">
        <f aca="false">AVERAGE(B1859:B1918)</f>
        <v>6565.67416666667</v>
      </c>
      <c r="G1918" s="2" t="n">
        <f aca="false">AVERAGE(C1859:C1918)</f>
        <v>101869</v>
      </c>
      <c r="H1918" s="2" t="n">
        <f aca="false">SIGN(C1918-G1918)</f>
        <v>-1</v>
      </c>
      <c r="I1918" s="0" t="n">
        <f aca="false">B1918-B1917</f>
        <v>44.1799999999994</v>
      </c>
      <c r="J1918" s="0" t="n">
        <f aca="false">H1917*I1918</f>
        <v>-44.1799999999994</v>
      </c>
      <c r="K1918" s="0" t="n">
        <f aca="false">K1917+I1918*L1917</f>
        <v>43018.0399999998</v>
      </c>
      <c r="L1918" s="0" t="n">
        <f aca="false">INT(K1918*$O$1/B1918)*H1918</f>
        <v>-39</v>
      </c>
      <c r="M1918" s="0" t="n">
        <f aca="false">ABS(L1918-L1917)</f>
        <v>2</v>
      </c>
      <c r="N1918" s="0" t="n">
        <f aca="false">COUNTIF(工作表2!$A$2:$A$248,A1918)</f>
        <v>0</v>
      </c>
      <c r="P1918" s="0" t="n">
        <f aca="false">D1918-IF(N1917=1,E1917,D1917)</f>
        <v>35</v>
      </c>
      <c r="Q1918" s="0" t="n">
        <f aca="false">H1917*P1918</f>
        <v>-35</v>
      </c>
      <c r="R1918" s="0" t="n">
        <f aca="false">R1917+P1918*S1917</f>
        <v>627</v>
      </c>
      <c r="S1918" s="0" t="n">
        <f aca="false">INT(R1918*$O$1/IF(N1918=1,E1918,D1918))*H1918</f>
        <v>-0</v>
      </c>
      <c r="T1918" s="0" t="n">
        <f aca="false">IF(N1918=1,ABS(S1918)+ABS(60),ABS(S1918-S1917))</f>
        <v>0</v>
      </c>
    </row>
    <row r="1919" customFormat="false" ht="15" hidden="false" customHeight="false" outlineLevel="0" collapsed="false">
      <c r="A1919" s="1" t="n">
        <v>38806</v>
      </c>
      <c r="B1919" s="2" t="n">
        <v>6546.06</v>
      </c>
      <c r="C1919" s="2" t="n">
        <v>107199</v>
      </c>
      <c r="D1919" s="2" t="n">
        <v>6487</v>
      </c>
      <c r="E1919" s="2" t="n">
        <v>6470</v>
      </c>
      <c r="F1919" s="2" t="n">
        <f aca="false">AVERAGE(B1860:B1919)</f>
        <v>6565.91533333334</v>
      </c>
      <c r="G1919" s="2" t="n">
        <f aca="false">AVERAGE(C1860:C1919)</f>
        <v>101768.616666667</v>
      </c>
      <c r="H1919" s="2" t="n">
        <f aca="false">SIGN(C1919-G1919)</f>
        <v>1</v>
      </c>
      <c r="I1919" s="0" t="n">
        <f aca="false">B1919-B1918</f>
        <v>48.0300000000007</v>
      </c>
      <c r="J1919" s="0" t="n">
        <f aca="false">H1918*I1919</f>
        <v>-48.0300000000007</v>
      </c>
      <c r="K1919" s="0" t="n">
        <f aca="false">K1918+I1919*L1918</f>
        <v>41144.8699999997</v>
      </c>
      <c r="L1919" s="0" t="n">
        <f aca="false">INT(K1919*$O$1/B1919)*H1919</f>
        <v>37</v>
      </c>
      <c r="M1919" s="0" t="n">
        <f aca="false">ABS(L1919-L1918)</f>
        <v>76</v>
      </c>
      <c r="N1919" s="0" t="n">
        <f aca="false">COUNTIF(工作表2!$A$2:$A$248,A1919)</f>
        <v>0</v>
      </c>
      <c r="P1919" s="0" t="n">
        <f aca="false">D1919-IF(N1918=1,E1918,D1918)</f>
        <v>47</v>
      </c>
      <c r="Q1919" s="0" t="n">
        <f aca="false">H1918*P1919</f>
        <v>-47</v>
      </c>
      <c r="R1919" s="0" t="n">
        <f aca="false">R1918+P1919*S1918</f>
        <v>627</v>
      </c>
      <c r="S1919" s="0" t="n">
        <f aca="false">INT(R1919*$O$1/IF(N1919=1,E1919,D1919))*H1919</f>
        <v>0</v>
      </c>
      <c r="T1919" s="0" t="n">
        <f aca="false">IF(N1919=1,ABS(S1919)+ABS(60),ABS(S1919-S1918))</f>
        <v>0</v>
      </c>
    </row>
    <row r="1920" customFormat="false" ht="15" hidden="false" customHeight="false" outlineLevel="0" collapsed="false">
      <c r="A1920" s="1" t="n">
        <v>38807</v>
      </c>
      <c r="B1920" s="2" t="n">
        <v>6613.97</v>
      </c>
      <c r="C1920" s="2" t="n">
        <v>110422</v>
      </c>
      <c r="D1920" s="2" t="n">
        <v>6561</v>
      </c>
      <c r="E1920" s="2" t="n">
        <v>6563</v>
      </c>
      <c r="F1920" s="2" t="n">
        <f aca="false">AVERAGE(B1861:B1920)</f>
        <v>6567.40816666667</v>
      </c>
      <c r="G1920" s="2" t="n">
        <f aca="false">AVERAGE(C1861:C1920)</f>
        <v>101984.033333333</v>
      </c>
      <c r="H1920" s="2" t="n">
        <f aca="false">SIGN(C1920-G1920)</f>
        <v>1</v>
      </c>
      <c r="I1920" s="0" t="n">
        <f aca="false">B1920-B1919</f>
        <v>67.9099999999999</v>
      </c>
      <c r="J1920" s="0" t="n">
        <f aca="false">H1919*I1920</f>
        <v>67.9099999999999</v>
      </c>
      <c r="K1920" s="0" t="n">
        <f aca="false">K1919+I1920*L1919</f>
        <v>43657.5399999997</v>
      </c>
      <c r="L1920" s="0" t="n">
        <f aca="false">INT(K1920*$O$1/B1920)*H1920</f>
        <v>39</v>
      </c>
      <c r="M1920" s="0" t="n">
        <f aca="false">ABS(L1920-L1919)</f>
        <v>2</v>
      </c>
      <c r="N1920" s="0" t="n">
        <f aca="false">COUNTIF(工作表2!$A$2:$A$248,A1920)</f>
        <v>0</v>
      </c>
      <c r="P1920" s="0" t="n">
        <f aca="false">D1920-IF(N1919=1,E1919,D1919)</f>
        <v>74</v>
      </c>
      <c r="Q1920" s="0" t="n">
        <f aca="false">H1919*P1920</f>
        <v>74</v>
      </c>
      <c r="R1920" s="0" t="n">
        <f aca="false">R1919+P1920*S1919</f>
        <v>627</v>
      </c>
      <c r="S1920" s="0" t="n">
        <f aca="false">INT(R1920*$O$1/IF(N1920=1,E1920,D1920))*H1920</f>
        <v>0</v>
      </c>
      <c r="T1920" s="0" t="n">
        <f aca="false">IF(N1920=1,ABS(S1920)+ABS(60),ABS(S1920-S1919))</f>
        <v>0</v>
      </c>
    </row>
    <row r="1921" customFormat="false" ht="15" hidden="false" customHeight="false" outlineLevel="0" collapsed="false">
      <c r="A1921" s="1" t="n">
        <v>38810</v>
      </c>
      <c r="B1921" s="2" t="n">
        <v>6660.76</v>
      </c>
      <c r="C1921" s="2" t="n">
        <v>100295</v>
      </c>
      <c r="D1921" s="2" t="n">
        <v>6638</v>
      </c>
      <c r="E1921" s="2" t="n">
        <v>6620</v>
      </c>
      <c r="F1921" s="2" t="n">
        <f aca="false">AVERAGE(B1862:B1921)</f>
        <v>6568.82866666667</v>
      </c>
      <c r="G1921" s="2" t="n">
        <f aca="false">AVERAGE(C1862:C1921)</f>
        <v>101114.416666667</v>
      </c>
      <c r="H1921" s="2" t="n">
        <f aca="false">SIGN(C1921-G1921)</f>
        <v>-1</v>
      </c>
      <c r="I1921" s="0" t="n">
        <f aca="false">B1921-B1920</f>
        <v>46.79</v>
      </c>
      <c r="J1921" s="0" t="n">
        <f aca="false">H1920*I1921</f>
        <v>46.79</v>
      </c>
      <c r="K1921" s="0" t="n">
        <f aca="false">K1920+I1921*L1920</f>
        <v>45482.3499999997</v>
      </c>
      <c r="L1921" s="0" t="n">
        <f aca="false">INT(K1921*$O$1/B1921)*H1921</f>
        <v>-40</v>
      </c>
      <c r="M1921" s="0" t="n">
        <f aca="false">ABS(L1921-L1920)</f>
        <v>79</v>
      </c>
      <c r="N1921" s="0" t="n">
        <f aca="false">COUNTIF(工作表2!$A$2:$A$248,A1921)</f>
        <v>0</v>
      </c>
      <c r="P1921" s="0" t="n">
        <f aca="false">D1921-IF(N1920=1,E1920,D1920)</f>
        <v>77</v>
      </c>
      <c r="Q1921" s="0" t="n">
        <f aca="false">H1920*P1921</f>
        <v>77</v>
      </c>
      <c r="R1921" s="0" t="n">
        <f aca="false">R1920+P1921*S1920</f>
        <v>627</v>
      </c>
      <c r="S1921" s="0" t="n">
        <f aca="false">INT(R1921*$O$1/IF(N1921=1,E1921,D1921))*H1921</f>
        <v>-0</v>
      </c>
      <c r="T1921" s="0" t="n">
        <f aca="false">IF(N1921=1,ABS(S1921)+ABS(60),ABS(S1921-S1920))</f>
        <v>0</v>
      </c>
    </row>
    <row r="1922" customFormat="false" ht="15" hidden="false" customHeight="false" outlineLevel="0" collapsed="false">
      <c r="A1922" s="1" t="n">
        <v>38811</v>
      </c>
      <c r="B1922" s="2" t="n">
        <v>6665.6</v>
      </c>
      <c r="C1922" s="2" t="n">
        <v>100776</v>
      </c>
      <c r="D1922" s="2" t="n">
        <v>6630</v>
      </c>
      <c r="E1922" s="2" t="n">
        <v>6620</v>
      </c>
      <c r="F1922" s="2" t="n">
        <f aca="false">AVERAGE(B1863:B1922)</f>
        <v>6570.783</v>
      </c>
      <c r="G1922" s="2" t="n">
        <f aca="false">AVERAGE(C1863:C1922)</f>
        <v>100568.266666667</v>
      </c>
      <c r="H1922" s="2" t="n">
        <f aca="false">SIGN(C1922-G1922)</f>
        <v>1</v>
      </c>
      <c r="I1922" s="0" t="n">
        <f aca="false">B1922-B1921</f>
        <v>4.84000000000015</v>
      </c>
      <c r="J1922" s="0" t="n">
        <f aca="false">H1921*I1922</f>
        <v>-4.84000000000015</v>
      </c>
      <c r="K1922" s="0" t="n">
        <f aca="false">K1921+I1922*L1921</f>
        <v>45288.7499999997</v>
      </c>
      <c r="L1922" s="0" t="n">
        <f aca="false">INT(K1922*$O$1/B1922)*H1922</f>
        <v>40</v>
      </c>
      <c r="M1922" s="0" t="n">
        <f aca="false">ABS(L1922-L1921)</f>
        <v>80</v>
      </c>
      <c r="N1922" s="0" t="n">
        <f aca="false">COUNTIF(工作表2!$A$2:$A$248,A1922)</f>
        <v>0</v>
      </c>
      <c r="P1922" s="0" t="n">
        <f aca="false">D1922-IF(N1921=1,E1921,D1921)</f>
        <v>-8</v>
      </c>
      <c r="Q1922" s="0" t="n">
        <f aca="false">H1921*P1922</f>
        <v>8</v>
      </c>
      <c r="R1922" s="0" t="n">
        <f aca="false">R1921+P1922*S1921</f>
        <v>627</v>
      </c>
      <c r="S1922" s="0" t="n">
        <f aca="false">INT(R1922*$O$1/IF(N1922=1,E1922,D1922))*H1922</f>
        <v>0</v>
      </c>
      <c r="T1922" s="0" t="n">
        <f aca="false">IF(N1922=1,ABS(S1922)+ABS(60),ABS(S1922-S1921))</f>
        <v>0</v>
      </c>
    </row>
    <row r="1923" customFormat="false" ht="15" hidden="false" customHeight="false" outlineLevel="0" collapsed="false">
      <c r="A1923" s="1" t="n">
        <v>38813</v>
      </c>
      <c r="B1923" s="2" t="n">
        <v>6760.82</v>
      </c>
      <c r="C1923" s="2" t="n">
        <v>115070</v>
      </c>
      <c r="D1923" s="2" t="n">
        <v>6727</v>
      </c>
      <c r="E1923" s="2" t="n">
        <v>6725</v>
      </c>
      <c r="F1923" s="2" t="n">
        <f aca="false">AVERAGE(B1864:B1923)</f>
        <v>6575.76233333333</v>
      </c>
      <c r="G1923" s="2" t="n">
        <f aca="false">AVERAGE(C1864:C1923)</f>
        <v>100555.883333333</v>
      </c>
      <c r="H1923" s="2" t="n">
        <f aca="false">SIGN(C1923-G1923)</f>
        <v>1</v>
      </c>
      <c r="I1923" s="0" t="n">
        <f aca="false">B1923-B1922</f>
        <v>95.2199999999993</v>
      </c>
      <c r="J1923" s="0" t="n">
        <f aca="false">H1922*I1923</f>
        <v>95.2199999999993</v>
      </c>
      <c r="K1923" s="0" t="n">
        <f aca="false">K1922+I1923*L1922</f>
        <v>49097.5499999997</v>
      </c>
      <c r="L1923" s="0" t="n">
        <f aca="false">INT(K1923*$O$1/B1923)*H1923</f>
        <v>43</v>
      </c>
      <c r="M1923" s="0" t="n">
        <f aca="false">ABS(L1923-L1922)</f>
        <v>3</v>
      </c>
      <c r="N1923" s="0" t="n">
        <f aca="false">COUNTIF(工作表2!$A$2:$A$248,A1923)</f>
        <v>0</v>
      </c>
      <c r="P1923" s="0" t="n">
        <f aca="false">D1923-IF(N1922=1,E1922,D1922)</f>
        <v>97</v>
      </c>
      <c r="Q1923" s="0" t="n">
        <f aca="false">H1922*P1923</f>
        <v>97</v>
      </c>
      <c r="R1923" s="0" t="n">
        <f aca="false">R1922+P1923*S1922</f>
        <v>627</v>
      </c>
      <c r="S1923" s="0" t="n">
        <f aca="false">INT(R1923*$O$1/IF(N1923=1,E1923,D1923))*H1923</f>
        <v>0</v>
      </c>
      <c r="T1923" s="0" t="n">
        <f aca="false">IF(N1923=1,ABS(S1923)+ABS(60),ABS(S1923-S1922))</f>
        <v>0</v>
      </c>
    </row>
    <row r="1924" customFormat="false" ht="15" hidden="false" customHeight="false" outlineLevel="0" collapsed="false">
      <c r="A1924" s="1" t="n">
        <v>38814</v>
      </c>
      <c r="B1924" s="2" t="n">
        <v>6781.94</v>
      </c>
      <c r="C1924" s="2" t="n">
        <v>121604</v>
      </c>
      <c r="D1924" s="2" t="n">
        <v>6751</v>
      </c>
      <c r="E1924" s="2" t="n">
        <v>6748</v>
      </c>
      <c r="F1924" s="2" t="n">
        <f aca="false">AVERAGE(B1865:B1924)</f>
        <v>6578.93183333333</v>
      </c>
      <c r="G1924" s="2" t="n">
        <f aca="false">AVERAGE(C1865:C1924)</f>
        <v>100025.2</v>
      </c>
      <c r="H1924" s="2" t="n">
        <f aca="false">SIGN(C1924-G1924)</f>
        <v>1</v>
      </c>
      <c r="I1924" s="0" t="n">
        <f aca="false">B1924-B1923</f>
        <v>21.1199999999999</v>
      </c>
      <c r="J1924" s="0" t="n">
        <f aca="false">H1923*I1924</f>
        <v>21.1199999999999</v>
      </c>
      <c r="K1924" s="0" t="n">
        <f aca="false">K1923+I1924*L1923</f>
        <v>50005.7099999997</v>
      </c>
      <c r="L1924" s="0" t="n">
        <f aca="false">INT(K1924*$O$1/B1924)*H1924</f>
        <v>44</v>
      </c>
      <c r="M1924" s="0" t="n">
        <f aca="false">ABS(L1924-L1923)</f>
        <v>1</v>
      </c>
      <c r="N1924" s="0" t="n">
        <f aca="false">COUNTIF(工作表2!$A$2:$A$248,A1924)</f>
        <v>0</v>
      </c>
      <c r="P1924" s="0" t="n">
        <f aca="false">D1924-IF(N1923=1,E1923,D1923)</f>
        <v>24</v>
      </c>
      <c r="Q1924" s="0" t="n">
        <f aca="false">H1923*P1924</f>
        <v>24</v>
      </c>
      <c r="R1924" s="0" t="n">
        <f aca="false">R1923+P1924*S1923</f>
        <v>627</v>
      </c>
      <c r="S1924" s="0" t="n">
        <f aca="false">INT(R1924*$O$1/IF(N1924=1,E1924,D1924))*H1924</f>
        <v>0</v>
      </c>
      <c r="T1924" s="0" t="n">
        <f aca="false">IF(N1924=1,ABS(S1924)+ABS(60),ABS(S1924-S1923))</f>
        <v>0</v>
      </c>
    </row>
    <row r="1925" customFormat="false" ht="15" hidden="false" customHeight="false" outlineLevel="0" collapsed="false">
      <c r="A1925" s="1" t="n">
        <v>38817</v>
      </c>
      <c r="B1925" s="2" t="n">
        <v>6780.64</v>
      </c>
      <c r="C1925" s="2" t="n">
        <v>91991</v>
      </c>
      <c r="D1925" s="2" t="n">
        <v>6779</v>
      </c>
      <c r="E1925" s="2" t="n">
        <v>6772</v>
      </c>
      <c r="F1925" s="2" t="n">
        <f aca="false">AVERAGE(B1866:B1925)</f>
        <v>6581.6685</v>
      </c>
      <c r="G1925" s="2" t="n">
        <f aca="false">AVERAGE(C1866:C1925)</f>
        <v>98549.7166666667</v>
      </c>
      <c r="H1925" s="2" t="n">
        <f aca="false">SIGN(C1925-G1925)</f>
        <v>-1</v>
      </c>
      <c r="I1925" s="0" t="n">
        <f aca="false">B1925-B1924</f>
        <v>-1.29999999999927</v>
      </c>
      <c r="J1925" s="0" t="n">
        <f aca="false">H1924*I1925</f>
        <v>-1.29999999999927</v>
      </c>
      <c r="K1925" s="0" t="n">
        <f aca="false">K1924+I1925*L1924</f>
        <v>49948.5099999997</v>
      </c>
      <c r="L1925" s="0" t="n">
        <f aca="false">INT(K1925*$O$1/B1925)*H1925</f>
        <v>-44</v>
      </c>
      <c r="M1925" s="0" t="n">
        <f aca="false">ABS(L1925-L1924)</f>
        <v>88</v>
      </c>
      <c r="N1925" s="0" t="n">
        <f aca="false">COUNTIF(工作表2!$A$2:$A$248,A1925)</f>
        <v>0</v>
      </c>
      <c r="P1925" s="0" t="n">
        <f aca="false">D1925-IF(N1924=1,E1924,D1924)</f>
        <v>28</v>
      </c>
      <c r="Q1925" s="0" t="n">
        <f aca="false">H1924*P1925</f>
        <v>28</v>
      </c>
      <c r="R1925" s="0" t="n">
        <f aca="false">R1924+P1925*S1924</f>
        <v>627</v>
      </c>
      <c r="S1925" s="0" t="n">
        <f aca="false">INT(R1925*$O$1/IF(N1925=1,E1925,D1925))*H1925</f>
        <v>-0</v>
      </c>
      <c r="T1925" s="0" t="n">
        <f aca="false">IF(N1925=1,ABS(S1925)+ABS(60),ABS(S1925-S1924))</f>
        <v>0</v>
      </c>
    </row>
    <row r="1926" customFormat="false" ht="15" hidden="false" customHeight="false" outlineLevel="0" collapsed="false">
      <c r="A1926" s="1" t="n">
        <v>38818</v>
      </c>
      <c r="B1926" s="2" t="n">
        <v>6757.17</v>
      </c>
      <c r="C1926" s="2" t="n">
        <v>86086</v>
      </c>
      <c r="D1926" s="2" t="n">
        <v>6755</v>
      </c>
      <c r="E1926" s="2" t="n">
        <v>6748</v>
      </c>
      <c r="F1926" s="2" t="n">
        <f aca="false">AVERAGE(B1867:B1926)</f>
        <v>6582.45683333333</v>
      </c>
      <c r="G1926" s="2" t="n">
        <f aca="false">AVERAGE(C1867:C1926)</f>
        <v>97219.5833333333</v>
      </c>
      <c r="H1926" s="2" t="n">
        <f aca="false">SIGN(C1926-G1926)</f>
        <v>-1</v>
      </c>
      <c r="I1926" s="0" t="n">
        <f aca="false">B1926-B1925</f>
        <v>-23.4700000000003</v>
      </c>
      <c r="J1926" s="0" t="n">
        <f aca="false">H1925*I1926</f>
        <v>23.4700000000003</v>
      </c>
      <c r="K1926" s="0" t="n">
        <f aca="false">K1925+I1926*L1925</f>
        <v>50981.1899999997</v>
      </c>
      <c r="L1926" s="0" t="n">
        <f aca="false">INT(K1926*$O$1/B1926)*H1926</f>
        <v>-45</v>
      </c>
      <c r="M1926" s="0" t="n">
        <f aca="false">ABS(L1926-L1925)</f>
        <v>1</v>
      </c>
      <c r="N1926" s="0" t="n">
        <f aca="false">COUNTIF(工作表2!$A$2:$A$248,A1926)</f>
        <v>0</v>
      </c>
      <c r="P1926" s="0" t="n">
        <f aca="false">D1926-IF(N1925=1,E1925,D1925)</f>
        <v>-24</v>
      </c>
      <c r="Q1926" s="0" t="n">
        <f aca="false">H1925*P1926</f>
        <v>24</v>
      </c>
      <c r="R1926" s="0" t="n">
        <f aca="false">R1925+P1926*S1925</f>
        <v>627</v>
      </c>
      <c r="S1926" s="0" t="n">
        <f aca="false">INT(R1926*$O$1/IF(N1926=1,E1926,D1926))*H1926</f>
        <v>-0</v>
      </c>
      <c r="T1926" s="0" t="n">
        <f aca="false">IF(N1926=1,ABS(S1926)+ABS(60),ABS(S1926-S1925))</f>
        <v>0</v>
      </c>
    </row>
    <row r="1927" customFormat="false" ht="15" hidden="false" customHeight="false" outlineLevel="0" collapsed="false">
      <c r="A1927" s="1" t="n">
        <v>38819</v>
      </c>
      <c r="B1927" s="2" t="n">
        <v>6808.5</v>
      </c>
      <c r="C1927" s="2" t="n">
        <v>109016</v>
      </c>
      <c r="D1927" s="2" t="n">
        <v>6808</v>
      </c>
      <c r="E1927" s="2" t="n">
        <v>6795</v>
      </c>
      <c r="F1927" s="2" t="n">
        <f aca="false">AVERAGE(B1868:B1927)</f>
        <v>6584.3515</v>
      </c>
      <c r="G1927" s="2" t="n">
        <f aca="false">AVERAGE(C1868:C1927)</f>
        <v>96206.0333333333</v>
      </c>
      <c r="H1927" s="2" t="n">
        <f aca="false">SIGN(C1927-G1927)</f>
        <v>1</v>
      </c>
      <c r="I1927" s="0" t="n">
        <f aca="false">B1927-B1926</f>
        <v>51.3299999999999</v>
      </c>
      <c r="J1927" s="0" t="n">
        <f aca="false">H1926*I1927</f>
        <v>-51.3299999999999</v>
      </c>
      <c r="K1927" s="0" t="n">
        <f aca="false">K1926+I1927*L1926</f>
        <v>48671.3399999997</v>
      </c>
      <c r="L1927" s="0" t="n">
        <f aca="false">INT(K1927*$O$1/B1927)*H1927</f>
        <v>42</v>
      </c>
      <c r="M1927" s="0" t="n">
        <f aca="false">ABS(L1927-L1926)</f>
        <v>87</v>
      </c>
      <c r="N1927" s="0" t="n">
        <f aca="false">COUNTIF(工作表2!$A$2:$A$248,A1927)</f>
        <v>0</v>
      </c>
      <c r="P1927" s="0" t="n">
        <f aca="false">D1927-IF(N1926=1,E1926,D1926)</f>
        <v>53</v>
      </c>
      <c r="Q1927" s="0" t="n">
        <f aca="false">H1926*P1927</f>
        <v>-53</v>
      </c>
      <c r="R1927" s="0" t="n">
        <f aca="false">R1926+P1927*S1926</f>
        <v>627</v>
      </c>
      <c r="S1927" s="0" t="n">
        <f aca="false">INT(R1927*$O$1/IF(N1927=1,E1927,D1927))*H1927</f>
        <v>0</v>
      </c>
      <c r="T1927" s="0" t="n">
        <f aca="false">IF(N1927=1,ABS(S1927)+ABS(60),ABS(S1927-S1926))</f>
        <v>0</v>
      </c>
    </row>
    <row r="1928" customFormat="false" ht="15" hidden="false" customHeight="false" outlineLevel="0" collapsed="false">
      <c r="A1928" s="1" t="n">
        <v>38820</v>
      </c>
      <c r="B1928" s="2" t="n">
        <v>6855.74</v>
      </c>
      <c r="C1928" s="2" t="n">
        <v>130771</v>
      </c>
      <c r="D1928" s="2" t="n">
        <v>6866</v>
      </c>
      <c r="E1928" s="2" t="n">
        <v>6850</v>
      </c>
      <c r="F1928" s="2" t="n">
        <f aca="false">AVERAGE(B1869:B1928)</f>
        <v>6586.24066666667</v>
      </c>
      <c r="G1928" s="2" t="n">
        <f aca="false">AVERAGE(C1869:C1928)</f>
        <v>96066.5166666667</v>
      </c>
      <c r="H1928" s="2" t="n">
        <f aca="false">SIGN(C1928-G1928)</f>
        <v>1</v>
      </c>
      <c r="I1928" s="0" t="n">
        <f aca="false">B1928-B1927</f>
        <v>47.2399999999998</v>
      </c>
      <c r="J1928" s="0" t="n">
        <f aca="false">H1927*I1928</f>
        <v>47.2399999999998</v>
      </c>
      <c r="K1928" s="0" t="n">
        <f aca="false">K1927+I1928*L1927</f>
        <v>50655.4199999997</v>
      </c>
      <c r="L1928" s="0" t="n">
        <f aca="false">INT(K1928*$O$1/B1928)*H1928</f>
        <v>44</v>
      </c>
      <c r="M1928" s="0" t="n">
        <f aca="false">ABS(L1928-L1927)</f>
        <v>2</v>
      </c>
      <c r="N1928" s="0" t="n">
        <f aca="false">COUNTIF(工作表2!$A$2:$A$248,A1928)</f>
        <v>0</v>
      </c>
      <c r="P1928" s="0" t="n">
        <f aca="false">D1928-IF(N1927=1,E1927,D1927)</f>
        <v>58</v>
      </c>
      <c r="Q1928" s="0" t="n">
        <f aca="false">H1927*P1928</f>
        <v>58</v>
      </c>
      <c r="R1928" s="0" t="n">
        <f aca="false">R1927+P1928*S1927</f>
        <v>627</v>
      </c>
      <c r="S1928" s="0" t="n">
        <f aca="false">INT(R1928*$O$1/IF(N1928=1,E1928,D1928))*H1928</f>
        <v>0</v>
      </c>
      <c r="T1928" s="0" t="n">
        <f aca="false">IF(N1928=1,ABS(S1928)+ABS(60),ABS(S1928-S1927))</f>
        <v>0</v>
      </c>
    </row>
    <row r="1929" customFormat="false" ht="15" hidden="false" customHeight="false" outlineLevel="0" collapsed="false">
      <c r="A1929" s="1" t="n">
        <v>38821</v>
      </c>
      <c r="B1929" s="2" t="n">
        <v>6952.54</v>
      </c>
      <c r="C1929" s="2" t="n">
        <v>118801</v>
      </c>
      <c r="D1929" s="2" t="n">
        <v>6984</v>
      </c>
      <c r="E1929" s="2" t="n">
        <v>6986</v>
      </c>
      <c r="F1929" s="2" t="n">
        <f aca="false">AVERAGE(B1870:B1929)</f>
        <v>6590.32633333333</v>
      </c>
      <c r="G1929" s="2" t="n">
        <f aca="false">AVERAGE(C1870:C1929)</f>
        <v>96135.5833333333</v>
      </c>
      <c r="H1929" s="2" t="n">
        <f aca="false">SIGN(C1929-G1929)</f>
        <v>1</v>
      </c>
      <c r="I1929" s="0" t="n">
        <f aca="false">B1929-B1928</f>
        <v>96.8000000000002</v>
      </c>
      <c r="J1929" s="0" t="n">
        <f aca="false">H1928*I1929</f>
        <v>96.8000000000002</v>
      </c>
      <c r="K1929" s="0" t="n">
        <f aca="false">K1928+I1929*L1928</f>
        <v>54914.6199999997</v>
      </c>
      <c r="L1929" s="0" t="n">
        <f aca="false">INT(K1929*$O$1/B1929)*H1929</f>
        <v>47</v>
      </c>
      <c r="M1929" s="0" t="n">
        <f aca="false">ABS(L1929-L1928)</f>
        <v>3</v>
      </c>
      <c r="N1929" s="0" t="n">
        <f aca="false">COUNTIF(工作表2!$A$2:$A$248,A1929)</f>
        <v>0</v>
      </c>
      <c r="P1929" s="0" t="n">
        <f aca="false">D1929-IF(N1928=1,E1928,D1928)</f>
        <v>118</v>
      </c>
      <c r="Q1929" s="0" t="n">
        <f aca="false">H1928*P1929</f>
        <v>118</v>
      </c>
      <c r="R1929" s="0" t="n">
        <f aca="false">R1928+P1929*S1928</f>
        <v>627</v>
      </c>
      <c r="S1929" s="0" t="n">
        <f aca="false">INT(R1929*$O$1/IF(N1929=1,E1929,D1929))*H1929</f>
        <v>0</v>
      </c>
      <c r="T1929" s="0" t="n">
        <f aca="false">IF(N1929=1,ABS(S1929)+ABS(60),ABS(S1929-S1928))</f>
        <v>0</v>
      </c>
    </row>
    <row r="1930" customFormat="false" ht="15" hidden="false" customHeight="false" outlineLevel="0" collapsed="false">
      <c r="A1930" s="1" t="n">
        <v>38824</v>
      </c>
      <c r="B1930" s="2" t="n">
        <v>7000.09</v>
      </c>
      <c r="C1930" s="2" t="n">
        <v>126374</v>
      </c>
      <c r="D1930" s="2" t="n">
        <v>6986</v>
      </c>
      <c r="E1930" s="2" t="n">
        <v>6985</v>
      </c>
      <c r="F1930" s="2" t="n">
        <f aca="false">AVERAGE(B1871:B1930)</f>
        <v>6594.72966666667</v>
      </c>
      <c r="G1930" s="2" t="n">
        <f aca="false">AVERAGE(C1871:C1930)</f>
        <v>96015.55</v>
      </c>
      <c r="H1930" s="2" t="n">
        <f aca="false">SIGN(C1930-G1930)</f>
        <v>1</v>
      </c>
      <c r="I1930" s="0" t="n">
        <f aca="false">B1930-B1929</f>
        <v>47.5500000000002</v>
      </c>
      <c r="J1930" s="0" t="n">
        <f aca="false">H1929*I1930</f>
        <v>47.5500000000002</v>
      </c>
      <c r="K1930" s="0" t="n">
        <f aca="false">K1929+I1930*L1929</f>
        <v>57149.4699999998</v>
      </c>
      <c r="L1930" s="0" t="n">
        <f aca="false">INT(K1930*$O$1/B1930)*H1930</f>
        <v>48</v>
      </c>
      <c r="M1930" s="0" t="n">
        <f aca="false">ABS(L1930-L1929)</f>
        <v>1</v>
      </c>
      <c r="N1930" s="0" t="n">
        <f aca="false">COUNTIF(工作表2!$A$2:$A$248,A1930)</f>
        <v>0</v>
      </c>
      <c r="P1930" s="0" t="n">
        <f aca="false">D1930-IF(N1929=1,E1929,D1929)</f>
        <v>2</v>
      </c>
      <c r="Q1930" s="0" t="n">
        <f aca="false">H1929*P1930</f>
        <v>2</v>
      </c>
      <c r="R1930" s="0" t="n">
        <f aca="false">R1929+P1930*S1929</f>
        <v>627</v>
      </c>
      <c r="S1930" s="0" t="n">
        <f aca="false">INT(R1930*$O$1/IF(N1930=1,E1930,D1930))*H1930</f>
        <v>0</v>
      </c>
      <c r="T1930" s="0" t="n">
        <f aca="false">IF(N1930=1,ABS(S1930)+ABS(60),ABS(S1930-S1929))</f>
        <v>0</v>
      </c>
    </row>
    <row r="1931" customFormat="false" ht="15" hidden="false" customHeight="false" outlineLevel="0" collapsed="false">
      <c r="A1931" s="1" t="n">
        <v>38825</v>
      </c>
      <c r="B1931" s="2" t="n">
        <v>6989.46</v>
      </c>
      <c r="C1931" s="2" t="n">
        <v>110115</v>
      </c>
      <c r="D1931" s="2" t="n">
        <v>6983</v>
      </c>
      <c r="E1931" s="2" t="n">
        <v>6982</v>
      </c>
      <c r="F1931" s="2" t="n">
        <f aca="false">AVERAGE(B1872:B1931)</f>
        <v>6599.12716666667</v>
      </c>
      <c r="G1931" s="2" t="n">
        <f aca="false">AVERAGE(C1872:C1931)</f>
        <v>95460.8</v>
      </c>
      <c r="H1931" s="2" t="n">
        <f aca="false">SIGN(C1931-G1931)</f>
        <v>1</v>
      </c>
      <c r="I1931" s="0" t="n">
        <f aca="false">B1931-B1930</f>
        <v>-10.6300000000001</v>
      </c>
      <c r="J1931" s="0" t="n">
        <f aca="false">H1930*I1931</f>
        <v>-10.6300000000001</v>
      </c>
      <c r="K1931" s="0" t="n">
        <f aca="false">K1930+I1931*L1930</f>
        <v>56639.2299999998</v>
      </c>
      <c r="L1931" s="0" t="n">
        <f aca="false">INT(K1931*$O$1/B1931)*H1931</f>
        <v>48</v>
      </c>
      <c r="M1931" s="0" t="n">
        <f aca="false">ABS(L1931-L1930)</f>
        <v>0</v>
      </c>
      <c r="N1931" s="0" t="n">
        <f aca="false">COUNTIF(工作表2!$A$2:$A$248,A1931)</f>
        <v>0</v>
      </c>
      <c r="P1931" s="0" t="n">
        <f aca="false">D1931-IF(N1930=1,E1930,D1930)</f>
        <v>-3</v>
      </c>
      <c r="Q1931" s="0" t="n">
        <f aca="false">H1930*P1931</f>
        <v>-3</v>
      </c>
      <c r="R1931" s="0" t="n">
        <f aca="false">R1930+P1931*S1930</f>
        <v>627</v>
      </c>
      <c r="S1931" s="0" t="n">
        <f aca="false">INT(R1931*$O$1/IF(N1931=1,E1931,D1931))*H1931</f>
        <v>0</v>
      </c>
      <c r="T1931" s="0" t="n">
        <f aca="false">IF(N1931=1,ABS(S1931)+ABS(60),ABS(S1931-S1930))</f>
        <v>0</v>
      </c>
    </row>
    <row r="1932" customFormat="false" ht="15" hidden="false" customHeight="false" outlineLevel="0" collapsed="false">
      <c r="A1932" s="1" t="n">
        <v>38826</v>
      </c>
      <c r="B1932" s="2" t="n">
        <v>7038.78</v>
      </c>
      <c r="C1932" s="2" t="n">
        <v>143586</v>
      </c>
      <c r="D1932" s="2" t="n">
        <v>7042</v>
      </c>
      <c r="E1932" s="2" t="n">
        <v>7053</v>
      </c>
      <c r="F1932" s="2" t="n">
        <f aca="false">AVERAGE(B1873:B1932)</f>
        <v>6605.06766666667</v>
      </c>
      <c r="G1932" s="2" t="n">
        <f aca="false">AVERAGE(C1873:C1932)</f>
        <v>96233.2166666667</v>
      </c>
      <c r="H1932" s="2" t="n">
        <f aca="false">SIGN(C1932-G1932)</f>
        <v>1</v>
      </c>
      <c r="I1932" s="0" t="n">
        <f aca="false">B1932-B1931</f>
        <v>49.3199999999997</v>
      </c>
      <c r="J1932" s="0" t="n">
        <f aca="false">H1931*I1932</f>
        <v>49.3199999999997</v>
      </c>
      <c r="K1932" s="0" t="n">
        <f aca="false">K1931+I1932*L1931</f>
        <v>59006.5899999997</v>
      </c>
      <c r="L1932" s="0" t="n">
        <f aca="false">INT(K1932*$O$1/B1932)*H1932</f>
        <v>50</v>
      </c>
      <c r="M1932" s="0" t="n">
        <f aca="false">ABS(L1932-L1931)</f>
        <v>2</v>
      </c>
      <c r="N1932" s="0" t="n">
        <f aca="false">COUNTIF(工作表2!$A$2:$A$248,A1932)</f>
        <v>1</v>
      </c>
      <c r="P1932" s="0" t="n">
        <f aca="false">D1932-IF(N1931=1,E1931,D1931)</f>
        <v>59</v>
      </c>
      <c r="Q1932" s="0" t="n">
        <f aca="false">H1931*P1932</f>
        <v>59</v>
      </c>
      <c r="R1932" s="0" t="n">
        <f aca="false">R1931+P1932*S1931</f>
        <v>627</v>
      </c>
      <c r="S1932" s="0" t="n">
        <f aca="false">INT(R1932*$O$1/IF(N1932=1,E1932,D1932))*H1932</f>
        <v>0</v>
      </c>
      <c r="T1932" s="0" t="n">
        <f aca="false">IF(N1932=1,ABS(S1932)+ABS(60),ABS(S1932-S1931))</f>
        <v>60</v>
      </c>
    </row>
    <row r="1933" customFormat="false" ht="15" hidden="false" customHeight="false" outlineLevel="0" collapsed="false">
      <c r="A1933" s="1" t="n">
        <v>38827</v>
      </c>
      <c r="B1933" s="2" t="n">
        <v>7102.74</v>
      </c>
      <c r="C1933" s="2" t="n">
        <v>136613</v>
      </c>
      <c r="D1933" s="2" t="n">
        <v>7121</v>
      </c>
      <c r="E1933" s="2" t="n">
        <v>7106</v>
      </c>
      <c r="F1933" s="2" t="n">
        <f aca="false">AVERAGE(B1874:B1933)</f>
        <v>6611.377</v>
      </c>
      <c r="G1933" s="2" t="n">
        <f aca="false">AVERAGE(C1874:C1933)</f>
        <v>97032.8</v>
      </c>
      <c r="H1933" s="2" t="n">
        <f aca="false">SIGN(C1933-G1933)</f>
        <v>1</v>
      </c>
      <c r="I1933" s="0" t="n">
        <f aca="false">B1933-B1932</f>
        <v>63.96</v>
      </c>
      <c r="J1933" s="0" t="n">
        <f aca="false">H1932*I1933</f>
        <v>63.96</v>
      </c>
      <c r="K1933" s="0" t="n">
        <f aca="false">K1932+I1933*L1932</f>
        <v>62204.5899999997</v>
      </c>
      <c r="L1933" s="0" t="n">
        <f aca="false">INT(K1933*$O$1/B1933)*H1933</f>
        <v>52</v>
      </c>
      <c r="M1933" s="0" t="n">
        <f aca="false">ABS(L1933-L1932)</f>
        <v>2</v>
      </c>
      <c r="N1933" s="0" t="n">
        <f aca="false">COUNTIF(工作表2!$A$2:$A$248,A1933)</f>
        <v>0</v>
      </c>
      <c r="P1933" s="0" t="n">
        <f aca="false">D1933-IF(N1932=1,E1932,D1932)</f>
        <v>68</v>
      </c>
      <c r="Q1933" s="0" t="n">
        <f aca="false">H1932*P1933</f>
        <v>68</v>
      </c>
      <c r="R1933" s="0" t="n">
        <f aca="false">R1932+P1933*S1932</f>
        <v>627</v>
      </c>
      <c r="S1933" s="0" t="n">
        <f aca="false">INT(R1933*$O$1/IF(N1933=1,E1933,D1933))*H1933</f>
        <v>0</v>
      </c>
      <c r="T1933" s="0" t="n">
        <f aca="false">IF(N1933=1,ABS(S1933)+ABS(60),ABS(S1933-S1932))</f>
        <v>0</v>
      </c>
    </row>
    <row r="1934" customFormat="false" ht="15" hidden="false" customHeight="false" outlineLevel="0" collapsed="false">
      <c r="A1934" s="1" t="n">
        <v>38828</v>
      </c>
      <c r="B1934" s="2" t="n">
        <v>7093.05</v>
      </c>
      <c r="C1934" s="2" t="n">
        <v>167779</v>
      </c>
      <c r="D1934" s="2" t="n">
        <v>7105</v>
      </c>
      <c r="E1934" s="2" t="n">
        <v>7084</v>
      </c>
      <c r="F1934" s="2" t="n">
        <f aca="false">AVERAGE(B1875:B1934)</f>
        <v>6617.74383333333</v>
      </c>
      <c r="G1934" s="2" t="n">
        <f aca="false">AVERAGE(C1875:C1934)</f>
        <v>97859.1333333333</v>
      </c>
      <c r="H1934" s="2" t="n">
        <f aca="false">SIGN(C1934-G1934)</f>
        <v>1</v>
      </c>
      <c r="I1934" s="0" t="n">
        <f aca="false">B1934-B1933</f>
        <v>-9.6899999999996</v>
      </c>
      <c r="J1934" s="0" t="n">
        <f aca="false">H1933*I1934</f>
        <v>-9.6899999999996</v>
      </c>
      <c r="K1934" s="0" t="n">
        <f aca="false">K1933+I1934*L1933</f>
        <v>61700.7099999998</v>
      </c>
      <c r="L1934" s="0" t="n">
        <f aca="false">INT(K1934*$O$1/B1934)*H1934</f>
        <v>52</v>
      </c>
      <c r="M1934" s="0" t="n">
        <f aca="false">ABS(L1934-L1933)</f>
        <v>0</v>
      </c>
      <c r="N1934" s="0" t="n">
        <f aca="false">COUNTIF(工作表2!$A$2:$A$248,A1934)</f>
        <v>0</v>
      </c>
      <c r="P1934" s="0" t="n">
        <f aca="false">D1934-IF(N1933=1,E1933,D1933)</f>
        <v>-16</v>
      </c>
      <c r="Q1934" s="0" t="n">
        <f aca="false">H1933*P1934</f>
        <v>-16</v>
      </c>
      <c r="R1934" s="0" t="n">
        <f aca="false">R1933+P1934*S1933</f>
        <v>627</v>
      </c>
      <c r="S1934" s="0" t="n">
        <f aca="false">INT(R1934*$O$1/IF(N1934=1,E1934,D1934))*H1934</f>
        <v>0</v>
      </c>
      <c r="T1934" s="0" t="n">
        <f aca="false">IF(N1934=1,ABS(S1934)+ABS(60),ABS(S1934-S1933))</f>
        <v>0</v>
      </c>
    </row>
    <row r="1935" customFormat="false" ht="15" hidden="false" customHeight="false" outlineLevel="0" collapsed="false">
      <c r="A1935" s="1" t="n">
        <v>38831</v>
      </c>
      <c r="B1935" s="2" t="n">
        <v>7096.04</v>
      </c>
      <c r="C1935" s="2" t="n">
        <v>117879</v>
      </c>
      <c r="D1935" s="2" t="n">
        <v>7081</v>
      </c>
      <c r="E1935" s="2" t="n">
        <v>7072</v>
      </c>
      <c r="F1935" s="2" t="n">
        <f aca="false">AVERAGE(B1876:B1935)</f>
        <v>6627.69583333333</v>
      </c>
      <c r="G1935" s="2" t="n">
        <f aca="false">AVERAGE(C1876:C1935)</f>
        <v>97603.2333333333</v>
      </c>
      <c r="H1935" s="2" t="n">
        <f aca="false">SIGN(C1935-G1935)</f>
        <v>1</v>
      </c>
      <c r="I1935" s="0" t="n">
        <f aca="false">B1935-B1934</f>
        <v>2.98999999999978</v>
      </c>
      <c r="J1935" s="0" t="n">
        <f aca="false">H1934*I1935</f>
        <v>2.98999999999978</v>
      </c>
      <c r="K1935" s="0" t="n">
        <f aca="false">K1934+I1935*L1934</f>
        <v>61856.1899999998</v>
      </c>
      <c r="L1935" s="0" t="n">
        <f aca="false">INT(K1935*$O$1/B1935)*H1935</f>
        <v>52</v>
      </c>
      <c r="M1935" s="0" t="n">
        <f aca="false">ABS(L1935-L1934)</f>
        <v>0</v>
      </c>
      <c r="N1935" s="0" t="n">
        <f aca="false">COUNTIF(工作表2!$A$2:$A$248,A1935)</f>
        <v>0</v>
      </c>
      <c r="P1935" s="0" t="n">
        <f aca="false">D1935-IF(N1934=1,E1934,D1934)</f>
        <v>-24</v>
      </c>
      <c r="Q1935" s="0" t="n">
        <f aca="false">H1934*P1935</f>
        <v>-24</v>
      </c>
      <c r="R1935" s="0" t="n">
        <f aca="false">R1934+P1935*S1934</f>
        <v>627</v>
      </c>
      <c r="S1935" s="0" t="n">
        <f aca="false">INT(R1935*$O$1/IF(N1935=1,E1935,D1935))*H1935</f>
        <v>0</v>
      </c>
      <c r="T1935" s="0" t="n">
        <f aca="false">IF(N1935=1,ABS(S1935)+ABS(60),ABS(S1935-S1934))</f>
        <v>0</v>
      </c>
    </row>
    <row r="1936" customFormat="false" ht="15" hidden="false" customHeight="false" outlineLevel="0" collapsed="false">
      <c r="A1936" s="1" t="n">
        <v>38832</v>
      </c>
      <c r="B1936" s="2" t="n">
        <v>7059.94</v>
      </c>
      <c r="C1936" s="2" t="n">
        <v>134909</v>
      </c>
      <c r="D1936" s="2" t="n">
        <v>7053</v>
      </c>
      <c r="E1936" s="2" t="n">
        <v>7042</v>
      </c>
      <c r="F1936" s="2" t="n">
        <f aca="false">AVERAGE(B1877:B1936)</f>
        <v>6636.82333333333</v>
      </c>
      <c r="G1936" s="2" t="n">
        <f aca="false">AVERAGE(C1877:C1936)</f>
        <v>97913.0833333333</v>
      </c>
      <c r="H1936" s="2" t="n">
        <f aca="false">SIGN(C1936-G1936)</f>
        <v>1</v>
      </c>
      <c r="I1936" s="0" t="n">
        <f aca="false">B1936-B1935</f>
        <v>-36.1000000000004</v>
      </c>
      <c r="J1936" s="0" t="n">
        <f aca="false">H1935*I1936</f>
        <v>-36.1000000000004</v>
      </c>
      <c r="K1936" s="0" t="n">
        <f aca="false">K1935+I1936*L1935</f>
        <v>59978.9899999997</v>
      </c>
      <c r="L1936" s="0" t="n">
        <f aca="false">INT(K1936*$O$1/B1936)*H1936</f>
        <v>50</v>
      </c>
      <c r="M1936" s="0" t="n">
        <f aca="false">ABS(L1936-L1935)</f>
        <v>2</v>
      </c>
      <c r="N1936" s="0" t="n">
        <f aca="false">COUNTIF(工作表2!$A$2:$A$248,A1936)</f>
        <v>0</v>
      </c>
      <c r="P1936" s="0" t="n">
        <f aca="false">D1936-IF(N1935=1,E1935,D1935)</f>
        <v>-28</v>
      </c>
      <c r="Q1936" s="0" t="n">
        <f aca="false">H1935*P1936</f>
        <v>-28</v>
      </c>
      <c r="R1936" s="0" t="n">
        <f aca="false">R1935+P1936*S1935</f>
        <v>627</v>
      </c>
      <c r="S1936" s="0" t="n">
        <f aca="false">INT(R1936*$O$1/IF(N1936=1,E1936,D1936))*H1936</f>
        <v>0</v>
      </c>
      <c r="T1936" s="0" t="n">
        <f aca="false">IF(N1936=1,ABS(S1936)+ABS(60),ABS(S1936-S1935))</f>
        <v>0</v>
      </c>
    </row>
    <row r="1937" customFormat="false" ht="15" hidden="false" customHeight="false" outlineLevel="0" collapsed="false">
      <c r="A1937" s="1" t="n">
        <v>38833</v>
      </c>
      <c r="B1937" s="2" t="n">
        <v>7168.98</v>
      </c>
      <c r="C1937" s="2" t="n">
        <v>124157</v>
      </c>
      <c r="D1937" s="2" t="n">
        <v>7208</v>
      </c>
      <c r="E1937" s="2" t="n">
        <v>7193</v>
      </c>
      <c r="F1937" s="2" t="n">
        <f aca="false">AVERAGE(B1878:B1937)</f>
        <v>6648.19583333333</v>
      </c>
      <c r="G1937" s="2" t="n">
        <f aca="false">AVERAGE(C1878:C1937)</f>
        <v>98632.25</v>
      </c>
      <c r="H1937" s="2" t="n">
        <f aca="false">SIGN(C1937-G1937)</f>
        <v>1</v>
      </c>
      <c r="I1937" s="0" t="n">
        <f aca="false">B1937-B1936</f>
        <v>109.04</v>
      </c>
      <c r="J1937" s="0" t="n">
        <f aca="false">H1936*I1937</f>
        <v>109.04</v>
      </c>
      <c r="K1937" s="0" t="n">
        <f aca="false">K1936+I1937*L1936</f>
        <v>65430.9899999997</v>
      </c>
      <c r="L1937" s="0" t="n">
        <f aca="false">INT(K1937*$O$1/B1937)*H1937</f>
        <v>54</v>
      </c>
      <c r="M1937" s="0" t="n">
        <f aca="false">ABS(L1937-L1936)</f>
        <v>4</v>
      </c>
      <c r="N1937" s="0" t="n">
        <f aca="false">COUNTIF(工作表2!$A$2:$A$248,A1937)</f>
        <v>0</v>
      </c>
      <c r="P1937" s="0" t="n">
        <f aca="false">D1937-IF(N1936=1,E1936,D1936)</f>
        <v>155</v>
      </c>
      <c r="Q1937" s="0" t="n">
        <f aca="false">H1936*P1937</f>
        <v>155</v>
      </c>
      <c r="R1937" s="0" t="n">
        <f aca="false">R1936+P1937*S1936</f>
        <v>627</v>
      </c>
      <c r="S1937" s="0" t="n">
        <f aca="false">INT(R1937*$O$1/IF(N1937=1,E1937,D1937))*H1937</f>
        <v>0</v>
      </c>
      <c r="T1937" s="0" t="n">
        <f aca="false">IF(N1937=1,ABS(S1937)+ABS(60),ABS(S1937-S1936))</f>
        <v>0</v>
      </c>
    </row>
    <row r="1938" customFormat="false" ht="15" hidden="false" customHeight="false" outlineLevel="0" collapsed="false">
      <c r="A1938" s="1" t="n">
        <v>38834</v>
      </c>
      <c r="B1938" s="2" t="n">
        <v>7136.21</v>
      </c>
      <c r="C1938" s="2" t="n">
        <v>170707</v>
      </c>
      <c r="D1938" s="2" t="n">
        <v>7176</v>
      </c>
      <c r="E1938" s="2" t="n">
        <v>7161</v>
      </c>
      <c r="F1938" s="2" t="n">
        <f aca="false">AVERAGE(B1879:B1938)</f>
        <v>6660.7665</v>
      </c>
      <c r="G1938" s="2" t="n">
        <f aca="false">AVERAGE(C1879:C1938)</f>
        <v>100237.733333333</v>
      </c>
      <c r="H1938" s="2" t="n">
        <f aca="false">SIGN(C1938-G1938)</f>
        <v>1</v>
      </c>
      <c r="I1938" s="0" t="n">
        <f aca="false">B1938-B1937</f>
        <v>-32.7699999999995</v>
      </c>
      <c r="J1938" s="0" t="n">
        <f aca="false">H1937*I1938</f>
        <v>-32.7699999999995</v>
      </c>
      <c r="K1938" s="0" t="n">
        <f aca="false">K1937+I1938*L1937</f>
        <v>63661.4099999998</v>
      </c>
      <c r="L1938" s="0" t="n">
        <f aca="false">INT(K1938*$O$1/B1938)*H1938</f>
        <v>53</v>
      </c>
      <c r="M1938" s="0" t="n">
        <f aca="false">ABS(L1938-L1937)</f>
        <v>1</v>
      </c>
      <c r="N1938" s="0" t="n">
        <f aca="false">COUNTIF(工作表2!$A$2:$A$248,A1938)</f>
        <v>0</v>
      </c>
      <c r="P1938" s="0" t="n">
        <f aca="false">D1938-IF(N1937=1,E1937,D1937)</f>
        <v>-32</v>
      </c>
      <c r="Q1938" s="0" t="n">
        <f aca="false">H1937*P1938</f>
        <v>-32</v>
      </c>
      <c r="R1938" s="0" t="n">
        <f aca="false">R1937+P1938*S1937</f>
        <v>627</v>
      </c>
      <c r="S1938" s="0" t="n">
        <f aca="false">INT(R1938*$O$1/IF(N1938=1,E1938,D1938))*H1938</f>
        <v>0</v>
      </c>
      <c r="T1938" s="0" t="n">
        <f aca="false">IF(N1938=1,ABS(S1938)+ABS(60),ABS(S1938-S1937))</f>
        <v>0</v>
      </c>
    </row>
    <row r="1939" customFormat="false" ht="15" hidden="false" customHeight="false" outlineLevel="0" collapsed="false">
      <c r="A1939" s="1" t="n">
        <v>38835</v>
      </c>
      <c r="B1939" s="2" t="n">
        <v>7171.77</v>
      </c>
      <c r="C1939" s="2" t="n">
        <v>132969</v>
      </c>
      <c r="D1939" s="2" t="n">
        <v>7180</v>
      </c>
      <c r="E1939" s="2" t="n">
        <v>7087</v>
      </c>
      <c r="F1939" s="2" t="n">
        <f aca="false">AVERAGE(B1880:B1939)</f>
        <v>6672.76366666667</v>
      </c>
      <c r="G1939" s="2" t="n">
        <f aca="false">AVERAGE(C1880:C1939)</f>
        <v>101212.55</v>
      </c>
      <c r="H1939" s="2" t="n">
        <f aca="false">SIGN(C1939-G1939)</f>
        <v>1</v>
      </c>
      <c r="I1939" s="0" t="n">
        <f aca="false">B1939-B1938</f>
        <v>35.5600000000004</v>
      </c>
      <c r="J1939" s="0" t="n">
        <f aca="false">H1938*I1939</f>
        <v>35.5600000000004</v>
      </c>
      <c r="K1939" s="0" t="n">
        <f aca="false">K1938+I1939*L1938</f>
        <v>65546.0899999998</v>
      </c>
      <c r="L1939" s="0" t="n">
        <f aca="false">INT(K1939*$O$1/B1939)*H1939</f>
        <v>54</v>
      </c>
      <c r="M1939" s="0" t="n">
        <f aca="false">ABS(L1939-L1938)</f>
        <v>1</v>
      </c>
      <c r="N1939" s="0" t="n">
        <f aca="false">COUNTIF(工作表2!$A$2:$A$248,A1939)</f>
        <v>0</v>
      </c>
      <c r="P1939" s="0" t="n">
        <f aca="false">D1939-IF(N1938=1,E1938,D1938)</f>
        <v>4</v>
      </c>
      <c r="Q1939" s="0" t="n">
        <f aca="false">H1938*P1939</f>
        <v>4</v>
      </c>
      <c r="R1939" s="0" t="n">
        <f aca="false">R1938+P1939*S1938</f>
        <v>627</v>
      </c>
      <c r="S1939" s="0" t="n">
        <f aca="false">INT(R1939*$O$1/IF(N1939=1,E1939,D1939))*H1939</f>
        <v>0</v>
      </c>
      <c r="T1939" s="0" t="n">
        <f aca="false">IF(N1939=1,ABS(S1939)+ABS(60),ABS(S1939-S1938))</f>
        <v>0</v>
      </c>
    </row>
    <row r="1940" customFormat="false" ht="15" hidden="false" customHeight="false" outlineLevel="0" collapsed="false">
      <c r="A1940" s="1" t="n">
        <v>38839</v>
      </c>
      <c r="B1940" s="2" t="n">
        <v>7199.6</v>
      </c>
      <c r="C1940" s="2" t="n">
        <v>142483</v>
      </c>
      <c r="D1940" s="2" t="n">
        <v>7219</v>
      </c>
      <c r="E1940" s="2" t="n">
        <v>7199</v>
      </c>
      <c r="F1940" s="2" t="n">
        <f aca="false">AVERAGE(B1881:B1940)</f>
        <v>6683.88733333333</v>
      </c>
      <c r="G1940" s="2" t="n">
        <f aca="false">AVERAGE(C1881:C1940)</f>
        <v>102269.2</v>
      </c>
      <c r="H1940" s="2" t="n">
        <f aca="false">SIGN(C1940-G1940)</f>
        <v>1</v>
      </c>
      <c r="I1940" s="0" t="n">
        <f aca="false">B1940-B1939</f>
        <v>27.8299999999999</v>
      </c>
      <c r="J1940" s="0" t="n">
        <f aca="false">H1939*I1940</f>
        <v>27.8299999999999</v>
      </c>
      <c r="K1940" s="0" t="n">
        <f aca="false">K1939+I1940*L1939</f>
        <v>67048.9099999998</v>
      </c>
      <c r="L1940" s="0" t="n">
        <f aca="false">INT(K1940*$O$1/B1940)*H1940</f>
        <v>55</v>
      </c>
      <c r="M1940" s="0" t="n">
        <f aca="false">ABS(L1940-L1939)</f>
        <v>1</v>
      </c>
      <c r="N1940" s="0" t="n">
        <f aca="false">COUNTIF(工作表2!$A$2:$A$248,A1940)</f>
        <v>0</v>
      </c>
      <c r="P1940" s="0" t="n">
        <f aca="false">D1940-IF(N1939=1,E1939,D1939)</f>
        <v>39</v>
      </c>
      <c r="Q1940" s="0" t="n">
        <f aca="false">H1939*P1940</f>
        <v>39</v>
      </c>
      <c r="R1940" s="0" t="n">
        <f aca="false">R1939+P1940*S1939</f>
        <v>627</v>
      </c>
      <c r="S1940" s="0" t="n">
        <f aca="false">INT(R1940*$O$1/IF(N1940=1,E1940,D1940))*H1940</f>
        <v>0</v>
      </c>
      <c r="T1940" s="0" t="n">
        <f aca="false">IF(N1940=1,ABS(S1940)+ABS(60),ABS(S1940-S1939))</f>
        <v>0</v>
      </c>
    </row>
    <row r="1941" customFormat="false" ht="15" hidden="false" customHeight="false" outlineLevel="0" collapsed="false">
      <c r="A1941" s="1" t="n">
        <v>38840</v>
      </c>
      <c r="B1941" s="2" t="n">
        <v>7242.37</v>
      </c>
      <c r="C1941" s="2" t="n">
        <v>154613</v>
      </c>
      <c r="D1941" s="2" t="n">
        <v>7267</v>
      </c>
      <c r="E1941" s="2" t="n">
        <v>7256</v>
      </c>
      <c r="F1941" s="2" t="n">
        <f aca="false">AVERAGE(B1882:B1941)</f>
        <v>6694.6835</v>
      </c>
      <c r="G1941" s="2" t="n">
        <f aca="false">AVERAGE(C1882:C1941)</f>
        <v>103037.766666667</v>
      </c>
      <c r="H1941" s="2" t="n">
        <f aca="false">SIGN(C1941-G1941)</f>
        <v>1</v>
      </c>
      <c r="I1941" s="0" t="n">
        <f aca="false">B1941-B1940</f>
        <v>42.7699999999995</v>
      </c>
      <c r="J1941" s="0" t="n">
        <f aca="false">H1940*I1941</f>
        <v>42.7699999999995</v>
      </c>
      <c r="K1941" s="0" t="n">
        <f aca="false">K1940+I1941*L1940</f>
        <v>69401.2599999997</v>
      </c>
      <c r="L1941" s="0" t="n">
        <f aca="false">INT(K1941*$O$1/B1941)*H1941</f>
        <v>57</v>
      </c>
      <c r="M1941" s="0" t="n">
        <f aca="false">ABS(L1941-L1940)</f>
        <v>2</v>
      </c>
      <c r="N1941" s="0" t="n">
        <f aca="false">COUNTIF(工作表2!$A$2:$A$248,A1941)</f>
        <v>0</v>
      </c>
      <c r="P1941" s="0" t="n">
        <f aca="false">D1941-IF(N1940=1,E1940,D1940)</f>
        <v>48</v>
      </c>
      <c r="Q1941" s="0" t="n">
        <f aca="false">H1940*P1941</f>
        <v>48</v>
      </c>
      <c r="R1941" s="0" t="n">
        <f aca="false">R1940+P1941*S1940</f>
        <v>627</v>
      </c>
      <c r="S1941" s="0" t="n">
        <f aca="false">INT(R1941*$O$1/IF(N1941=1,E1941,D1941))*H1941</f>
        <v>0</v>
      </c>
      <c r="T1941" s="0" t="n">
        <f aca="false">IF(N1941=1,ABS(S1941)+ABS(60),ABS(S1941-S1940))</f>
        <v>0</v>
      </c>
    </row>
    <row r="1942" customFormat="false" ht="15" hidden="false" customHeight="false" outlineLevel="0" collapsed="false">
      <c r="A1942" s="1" t="n">
        <v>38841</v>
      </c>
      <c r="B1942" s="2" t="n">
        <v>7345.04</v>
      </c>
      <c r="C1942" s="2" t="n">
        <v>175003</v>
      </c>
      <c r="D1942" s="2" t="n">
        <v>7375</v>
      </c>
      <c r="E1942" s="2" t="n">
        <v>7359</v>
      </c>
      <c r="F1942" s="2" t="n">
        <f aca="false">AVERAGE(B1883:B1942)</f>
        <v>6705.1015</v>
      </c>
      <c r="G1942" s="2" t="n">
        <f aca="false">AVERAGE(C1883:C1942)</f>
        <v>104242.933333333</v>
      </c>
      <c r="H1942" s="2" t="n">
        <f aca="false">SIGN(C1942-G1942)</f>
        <v>1</v>
      </c>
      <c r="I1942" s="0" t="n">
        <f aca="false">B1942-B1941</f>
        <v>102.67</v>
      </c>
      <c r="J1942" s="0" t="n">
        <f aca="false">H1941*I1942</f>
        <v>102.67</v>
      </c>
      <c r="K1942" s="0" t="n">
        <f aca="false">K1941+I1942*L1941</f>
        <v>75253.4499999998</v>
      </c>
      <c r="L1942" s="0" t="n">
        <f aca="false">INT(K1942*$O$1/B1942)*H1942</f>
        <v>61</v>
      </c>
      <c r="M1942" s="0" t="n">
        <f aca="false">ABS(L1942-L1941)</f>
        <v>4</v>
      </c>
      <c r="N1942" s="0" t="n">
        <f aca="false">COUNTIF(工作表2!$A$2:$A$248,A1942)</f>
        <v>0</v>
      </c>
      <c r="P1942" s="0" t="n">
        <f aca="false">D1942-IF(N1941=1,E1941,D1941)</f>
        <v>108</v>
      </c>
      <c r="Q1942" s="0" t="n">
        <f aca="false">H1941*P1942</f>
        <v>108</v>
      </c>
      <c r="R1942" s="0" t="n">
        <f aca="false">R1941+P1942*S1941</f>
        <v>627</v>
      </c>
      <c r="S1942" s="0" t="n">
        <f aca="false">INT(R1942*$O$1/IF(N1942=1,E1942,D1942))*H1942</f>
        <v>0</v>
      </c>
      <c r="T1942" s="0" t="n">
        <f aca="false">IF(N1942=1,ABS(S1942)+ABS(60),ABS(S1942-S1941))</f>
        <v>0</v>
      </c>
    </row>
    <row r="1943" customFormat="false" ht="15" hidden="false" customHeight="false" outlineLevel="0" collapsed="false">
      <c r="A1943" s="1" t="n">
        <v>38842</v>
      </c>
      <c r="B1943" s="2" t="n">
        <v>7370.44</v>
      </c>
      <c r="C1943" s="2" t="n">
        <v>190349</v>
      </c>
      <c r="D1943" s="2" t="n">
        <v>7421</v>
      </c>
      <c r="E1943" s="2" t="n">
        <v>7415</v>
      </c>
      <c r="F1943" s="2" t="n">
        <f aca="false">AVERAGE(B1884:B1943)</f>
        <v>6715.94083333333</v>
      </c>
      <c r="G1943" s="2" t="n">
        <f aca="false">AVERAGE(C1884:C1943)</f>
        <v>105464.483333333</v>
      </c>
      <c r="H1943" s="2" t="n">
        <f aca="false">SIGN(C1943-G1943)</f>
        <v>1</v>
      </c>
      <c r="I1943" s="0" t="n">
        <f aca="false">B1943-B1942</f>
        <v>25.3999999999996</v>
      </c>
      <c r="J1943" s="0" t="n">
        <f aca="false">H1942*I1943</f>
        <v>25.3999999999996</v>
      </c>
      <c r="K1943" s="0" t="n">
        <f aca="false">K1942+I1943*L1942</f>
        <v>76802.8499999997</v>
      </c>
      <c r="L1943" s="0" t="n">
        <f aca="false">INT(K1943*$O$1/B1943)*H1943</f>
        <v>62</v>
      </c>
      <c r="M1943" s="0" t="n">
        <f aca="false">ABS(L1943-L1942)</f>
        <v>1</v>
      </c>
      <c r="N1943" s="0" t="n">
        <f aca="false">COUNTIF(工作表2!$A$2:$A$248,A1943)</f>
        <v>0</v>
      </c>
      <c r="P1943" s="0" t="n">
        <f aca="false">D1943-IF(N1942=1,E1942,D1942)</f>
        <v>46</v>
      </c>
      <c r="Q1943" s="0" t="n">
        <f aca="false">H1942*P1943</f>
        <v>46</v>
      </c>
      <c r="R1943" s="0" t="n">
        <f aca="false">R1942+P1943*S1942</f>
        <v>627</v>
      </c>
      <c r="S1943" s="0" t="n">
        <f aca="false">INT(R1943*$O$1/IF(N1943=1,E1943,D1943))*H1943</f>
        <v>0</v>
      </c>
      <c r="T1943" s="0" t="n">
        <f aca="false">IF(N1943=1,ABS(S1943)+ABS(60),ABS(S1943-S1942))</f>
        <v>0</v>
      </c>
    </row>
    <row r="1944" customFormat="false" ht="15" hidden="false" customHeight="false" outlineLevel="0" collapsed="false">
      <c r="A1944" s="1" t="n">
        <v>38845</v>
      </c>
      <c r="B1944" s="2" t="n">
        <v>7474.05</v>
      </c>
      <c r="C1944" s="2" t="n">
        <v>156793</v>
      </c>
      <c r="D1944" s="2" t="n">
        <v>7518</v>
      </c>
      <c r="E1944" s="2" t="n">
        <v>7510</v>
      </c>
      <c r="F1944" s="2" t="n">
        <f aca="false">AVERAGE(B1885:B1944)</f>
        <v>6730.1065</v>
      </c>
      <c r="G1944" s="2" t="n">
        <f aca="false">AVERAGE(C1885:C1944)</f>
        <v>106674.866666667</v>
      </c>
      <c r="H1944" s="2" t="n">
        <f aca="false">SIGN(C1944-G1944)</f>
        <v>1</v>
      </c>
      <c r="I1944" s="0" t="n">
        <f aca="false">B1944-B1943</f>
        <v>103.610000000001</v>
      </c>
      <c r="J1944" s="0" t="n">
        <f aca="false">H1943*I1944</f>
        <v>103.610000000001</v>
      </c>
      <c r="K1944" s="0" t="n">
        <f aca="false">K1943+I1944*L1943</f>
        <v>83226.6699999998</v>
      </c>
      <c r="L1944" s="0" t="n">
        <f aca="false">INT(K1944*$O$1/B1944)*H1944</f>
        <v>66</v>
      </c>
      <c r="M1944" s="0" t="n">
        <f aca="false">ABS(L1944-L1943)</f>
        <v>4</v>
      </c>
      <c r="N1944" s="0" t="n">
        <f aca="false">COUNTIF(工作表2!$A$2:$A$248,A1944)</f>
        <v>0</v>
      </c>
      <c r="P1944" s="0" t="n">
        <f aca="false">D1944-IF(N1943=1,E1943,D1943)</f>
        <v>97</v>
      </c>
      <c r="Q1944" s="0" t="n">
        <f aca="false">H1943*P1944</f>
        <v>97</v>
      </c>
      <c r="R1944" s="0" t="n">
        <f aca="false">R1943+P1944*S1943</f>
        <v>627</v>
      </c>
      <c r="S1944" s="0" t="n">
        <f aca="false">INT(R1944*$O$1/IF(N1944=1,E1944,D1944))*H1944</f>
        <v>0</v>
      </c>
      <c r="T1944" s="0" t="n">
        <f aca="false">IF(N1944=1,ABS(S1944)+ABS(60),ABS(S1944-S1943))</f>
        <v>0</v>
      </c>
    </row>
    <row r="1945" customFormat="false" ht="15" hidden="false" customHeight="false" outlineLevel="0" collapsed="false">
      <c r="A1945" s="1" t="n">
        <v>38846</v>
      </c>
      <c r="B1945" s="2" t="n">
        <v>7388.94</v>
      </c>
      <c r="C1945" s="2" t="n">
        <v>160777</v>
      </c>
      <c r="D1945" s="2" t="n">
        <v>7392</v>
      </c>
      <c r="E1945" s="2" t="n">
        <v>7398</v>
      </c>
      <c r="F1945" s="2" t="n">
        <f aca="false">AVERAGE(B1886:B1945)</f>
        <v>6742.75333333334</v>
      </c>
      <c r="G1945" s="2" t="n">
        <f aca="false">AVERAGE(C1886:C1945)</f>
        <v>107599.916666667</v>
      </c>
      <c r="H1945" s="2" t="n">
        <f aca="false">SIGN(C1945-G1945)</f>
        <v>1</v>
      </c>
      <c r="I1945" s="0" t="n">
        <f aca="false">B1945-B1944</f>
        <v>-85.1100000000006</v>
      </c>
      <c r="J1945" s="0" t="n">
        <f aca="false">H1944*I1945</f>
        <v>-85.1100000000006</v>
      </c>
      <c r="K1945" s="0" t="n">
        <f aca="false">K1944+I1945*L1944</f>
        <v>77609.4099999997</v>
      </c>
      <c r="L1945" s="0" t="n">
        <f aca="false">INT(K1945*$O$1/B1945)*H1945</f>
        <v>63</v>
      </c>
      <c r="M1945" s="0" t="n">
        <f aca="false">ABS(L1945-L1944)</f>
        <v>3</v>
      </c>
      <c r="N1945" s="0" t="n">
        <f aca="false">COUNTIF(工作表2!$A$2:$A$248,A1945)</f>
        <v>0</v>
      </c>
      <c r="P1945" s="0" t="n">
        <f aca="false">D1945-IF(N1944=1,E1944,D1944)</f>
        <v>-126</v>
      </c>
      <c r="Q1945" s="0" t="n">
        <f aca="false">H1944*P1945</f>
        <v>-126</v>
      </c>
      <c r="R1945" s="0" t="n">
        <f aca="false">R1944+P1945*S1944</f>
        <v>627</v>
      </c>
      <c r="S1945" s="0" t="n">
        <f aca="false">INT(R1945*$O$1/IF(N1945=1,E1945,D1945))*H1945</f>
        <v>0</v>
      </c>
      <c r="T1945" s="0" t="n">
        <f aca="false">IF(N1945=1,ABS(S1945)+ABS(60),ABS(S1945-S1944))</f>
        <v>0</v>
      </c>
    </row>
    <row r="1946" customFormat="false" ht="15" hidden="false" customHeight="false" outlineLevel="0" collapsed="false">
      <c r="A1946" s="1" t="n">
        <v>38847</v>
      </c>
      <c r="B1946" s="2" t="n">
        <v>7324.71</v>
      </c>
      <c r="C1946" s="2" t="n">
        <v>176236</v>
      </c>
      <c r="D1946" s="2" t="n">
        <v>7318</v>
      </c>
      <c r="E1946" s="2" t="n">
        <v>7325</v>
      </c>
      <c r="F1946" s="2" t="n">
        <f aca="false">AVERAGE(B1887:B1946)</f>
        <v>6754.9165</v>
      </c>
      <c r="G1946" s="2" t="n">
        <f aca="false">AVERAGE(C1887:C1946)</f>
        <v>108847.716666667</v>
      </c>
      <c r="H1946" s="2" t="n">
        <f aca="false">SIGN(C1946-G1946)</f>
        <v>1</v>
      </c>
      <c r="I1946" s="0" t="n">
        <f aca="false">B1946-B1945</f>
        <v>-64.2299999999996</v>
      </c>
      <c r="J1946" s="0" t="n">
        <f aca="false">H1945*I1946</f>
        <v>-64.2299999999996</v>
      </c>
      <c r="K1946" s="0" t="n">
        <f aca="false">K1945+I1946*L1945</f>
        <v>73562.9199999998</v>
      </c>
      <c r="L1946" s="0" t="n">
        <f aca="false">INT(K1946*$O$1/B1946)*H1946</f>
        <v>60</v>
      </c>
      <c r="M1946" s="0" t="n">
        <f aca="false">ABS(L1946-L1945)</f>
        <v>3</v>
      </c>
      <c r="N1946" s="0" t="n">
        <f aca="false">COUNTIF(工作表2!$A$2:$A$248,A1946)</f>
        <v>0</v>
      </c>
      <c r="P1946" s="0" t="n">
        <f aca="false">D1946-IF(N1945=1,E1945,D1945)</f>
        <v>-74</v>
      </c>
      <c r="Q1946" s="0" t="n">
        <f aca="false">H1945*P1946</f>
        <v>-74</v>
      </c>
      <c r="R1946" s="0" t="n">
        <f aca="false">R1945+P1946*S1945</f>
        <v>627</v>
      </c>
      <c r="S1946" s="0" t="n">
        <f aca="false">INT(R1946*$O$1/IF(N1946=1,E1946,D1946))*H1946</f>
        <v>0</v>
      </c>
      <c r="T1946" s="0" t="n">
        <f aca="false">IF(N1946=1,ABS(S1946)+ABS(60),ABS(S1946-S1945))</f>
        <v>0</v>
      </c>
    </row>
    <row r="1947" customFormat="false" ht="15" hidden="false" customHeight="false" outlineLevel="0" collapsed="false">
      <c r="A1947" s="1" t="n">
        <v>38848</v>
      </c>
      <c r="B1947" s="2" t="n">
        <v>7361.45</v>
      </c>
      <c r="C1947" s="2" t="n">
        <v>137556</v>
      </c>
      <c r="D1947" s="2" t="n">
        <v>7369</v>
      </c>
      <c r="E1947" s="2" t="n">
        <v>7370</v>
      </c>
      <c r="F1947" s="2" t="n">
        <f aca="false">AVERAGE(B1888:B1947)</f>
        <v>6768.23583333333</v>
      </c>
      <c r="G1947" s="2" t="n">
        <f aca="false">AVERAGE(C1888:C1947)</f>
        <v>109790.8</v>
      </c>
      <c r="H1947" s="2" t="n">
        <f aca="false">SIGN(C1947-G1947)</f>
        <v>1</v>
      </c>
      <c r="I1947" s="0" t="n">
        <f aca="false">B1947-B1946</f>
        <v>36.7399999999998</v>
      </c>
      <c r="J1947" s="0" t="n">
        <f aca="false">H1946*I1947</f>
        <v>36.7399999999998</v>
      </c>
      <c r="K1947" s="0" t="n">
        <f aca="false">K1946+I1947*L1946</f>
        <v>75767.3199999998</v>
      </c>
      <c r="L1947" s="0" t="n">
        <f aca="false">INT(K1947*$O$1/B1947)*H1947</f>
        <v>61</v>
      </c>
      <c r="M1947" s="0" t="n">
        <f aca="false">ABS(L1947-L1946)</f>
        <v>1</v>
      </c>
      <c r="N1947" s="0" t="n">
        <f aca="false">COUNTIF(工作表2!$A$2:$A$248,A1947)</f>
        <v>0</v>
      </c>
      <c r="P1947" s="0" t="n">
        <f aca="false">D1947-IF(N1946=1,E1946,D1946)</f>
        <v>51</v>
      </c>
      <c r="Q1947" s="0" t="n">
        <f aca="false">H1946*P1947</f>
        <v>51</v>
      </c>
      <c r="R1947" s="0" t="n">
        <f aca="false">R1946+P1947*S1946</f>
        <v>627</v>
      </c>
      <c r="S1947" s="0" t="n">
        <f aca="false">INT(R1947*$O$1/IF(N1947=1,E1947,D1947))*H1947</f>
        <v>0</v>
      </c>
      <c r="T1947" s="0" t="n">
        <f aca="false">IF(N1947=1,ABS(S1947)+ABS(60),ABS(S1947-S1946))</f>
        <v>0</v>
      </c>
    </row>
    <row r="1948" customFormat="false" ht="15" hidden="false" customHeight="false" outlineLevel="0" collapsed="false">
      <c r="A1948" s="1" t="n">
        <v>38849</v>
      </c>
      <c r="B1948" s="2" t="n">
        <v>7278.96</v>
      </c>
      <c r="C1948" s="2" t="n">
        <v>127723</v>
      </c>
      <c r="D1948" s="2" t="n">
        <v>7257</v>
      </c>
      <c r="E1948" s="2" t="n">
        <v>7259</v>
      </c>
      <c r="F1948" s="2" t="n">
        <f aca="false">AVERAGE(B1889:B1948)</f>
        <v>6779.33566666667</v>
      </c>
      <c r="G1948" s="2" t="n">
        <f aca="false">AVERAGE(C1889:C1948)</f>
        <v>110500.266666667</v>
      </c>
      <c r="H1948" s="2" t="n">
        <f aca="false">SIGN(C1948-G1948)</f>
        <v>1</v>
      </c>
      <c r="I1948" s="0" t="n">
        <f aca="false">B1948-B1947</f>
        <v>-82.4899999999998</v>
      </c>
      <c r="J1948" s="0" t="n">
        <f aca="false">H1947*I1948</f>
        <v>-82.4899999999998</v>
      </c>
      <c r="K1948" s="0" t="n">
        <f aca="false">K1947+I1948*L1947</f>
        <v>70735.4299999998</v>
      </c>
      <c r="L1948" s="0" t="n">
        <f aca="false">INT(K1948*$O$1/B1948)*H1948</f>
        <v>58</v>
      </c>
      <c r="M1948" s="0" t="n">
        <f aca="false">ABS(L1948-L1947)</f>
        <v>3</v>
      </c>
      <c r="N1948" s="0" t="n">
        <f aca="false">COUNTIF(工作表2!$A$2:$A$248,A1948)</f>
        <v>0</v>
      </c>
      <c r="P1948" s="0" t="n">
        <f aca="false">D1948-IF(N1947=1,E1947,D1947)</f>
        <v>-112</v>
      </c>
      <c r="Q1948" s="0" t="n">
        <f aca="false">H1947*P1948</f>
        <v>-112</v>
      </c>
      <c r="R1948" s="0" t="n">
        <f aca="false">R1947+P1948*S1947</f>
        <v>627</v>
      </c>
      <c r="S1948" s="0" t="n">
        <f aca="false">INT(R1948*$O$1/IF(N1948=1,E1948,D1948))*H1948</f>
        <v>0</v>
      </c>
      <c r="T1948" s="0" t="n">
        <f aca="false">IF(N1948=1,ABS(S1948)+ABS(60),ABS(S1948-S1947))</f>
        <v>0</v>
      </c>
    </row>
    <row r="1949" customFormat="false" ht="15" hidden="false" customHeight="false" outlineLevel="0" collapsed="false">
      <c r="A1949" s="1" t="n">
        <v>38852</v>
      </c>
      <c r="B1949" s="2" t="n">
        <v>7176.35</v>
      </c>
      <c r="C1949" s="2" t="n">
        <v>123368</v>
      </c>
      <c r="D1949" s="2" t="n">
        <v>7153</v>
      </c>
      <c r="E1949" s="2" t="n">
        <v>7152</v>
      </c>
      <c r="F1949" s="2" t="n">
        <f aca="false">AVERAGE(B1890:B1949)</f>
        <v>6788.96666666667</v>
      </c>
      <c r="G1949" s="2" t="n">
        <f aca="false">AVERAGE(C1890:C1949)</f>
        <v>110812.183333333</v>
      </c>
      <c r="H1949" s="2" t="n">
        <f aca="false">SIGN(C1949-G1949)</f>
        <v>1</v>
      </c>
      <c r="I1949" s="0" t="n">
        <f aca="false">B1949-B1948</f>
        <v>-102.61</v>
      </c>
      <c r="J1949" s="0" t="n">
        <f aca="false">H1948*I1949</f>
        <v>-102.61</v>
      </c>
      <c r="K1949" s="0" t="n">
        <f aca="false">K1948+I1949*L1948</f>
        <v>64784.0499999998</v>
      </c>
      <c r="L1949" s="0" t="n">
        <f aca="false">INT(K1949*$O$1/B1949)*H1949</f>
        <v>54</v>
      </c>
      <c r="M1949" s="0" t="n">
        <f aca="false">ABS(L1949-L1948)</f>
        <v>4</v>
      </c>
      <c r="N1949" s="0" t="n">
        <f aca="false">COUNTIF(工作表2!$A$2:$A$248,A1949)</f>
        <v>0</v>
      </c>
      <c r="P1949" s="0" t="n">
        <f aca="false">D1949-IF(N1948=1,E1948,D1948)</f>
        <v>-104</v>
      </c>
      <c r="Q1949" s="0" t="n">
        <f aca="false">H1948*P1949</f>
        <v>-104</v>
      </c>
      <c r="R1949" s="0" t="n">
        <f aca="false">R1948+P1949*S1948</f>
        <v>627</v>
      </c>
      <c r="S1949" s="0" t="n">
        <f aca="false">INT(R1949*$O$1/IF(N1949=1,E1949,D1949))*H1949</f>
        <v>0</v>
      </c>
      <c r="T1949" s="0" t="n">
        <f aca="false">IF(N1949=1,ABS(S1949)+ABS(60),ABS(S1949-S1948))</f>
        <v>0</v>
      </c>
    </row>
    <row r="1950" customFormat="false" ht="15" hidden="false" customHeight="false" outlineLevel="0" collapsed="false">
      <c r="A1950" s="1" t="n">
        <v>38853</v>
      </c>
      <c r="B1950" s="2" t="n">
        <v>7069.9</v>
      </c>
      <c r="C1950" s="2" t="n">
        <v>125193</v>
      </c>
      <c r="D1950" s="2" t="n">
        <v>7022</v>
      </c>
      <c r="E1950" s="2" t="n">
        <v>7005</v>
      </c>
      <c r="F1950" s="2" t="n">
        <f aca="false">AVERAGE(B1891:B1950)</f>
        <v>6795.3995</v>
      </c>
      <c r="G1950" s="2" t="n">
        <f aca="false">AVERAGE(C1891:C1950)</f>
        <v>111161.8</v>
      </c>
      <c r="H1950" s="2" t="n">
        <f aca="false">SIGN(C1950-G1950)</f>
        <v>1</v>
      </c>
      <c r="I1950" s="0" t="n">
        <f aca="false">B1950-B1949</f>
        <v>-106.450000000001</v>
      </c>
      <c r="J1950" s="0" t="n">
        <f aca="false">H1949*I1950</f>
        <v>-106.450000000001</v>
      </c>
      <c r="K1950" s="0" t="n">
        <f aca="false">K1949+I1950*L1949</f>
        <v>59035.7499999997</v>
      </c>
      <c r="L1950" s="0" t="n">
        <f aca="false">INT(K1950*$O$1/B1950)*H1950</f>
        <v>50</v>
      </c>
      <c r="M1950" s="0" t="n">
        <f aca="false">ABS(L1950-L1949)</f>
        <v>4</v>
      </c>
      <c r="N1950" s="0" t="n">
        <f aca="false">COUNTIF(工作表2!$A$2:$A$248,A1950)</f>
        <v>0</v>
      </c>
      <c r="P1950" s="0" t="n">
        <f aca="false">D1950-IF(N1949=1,E1949,D1949)</f>
        <v>-131</v>
      </c>
      <c r="Q1950" s="0" t="n">
        <f aca="false">H1949*P1950</f>
        <v>-131</v>
      </c>
      <c r="R1950" s="0" t="n">
        <f aca="false">R1949+P1950*S1949</f>
        <v>627</v>
      </c>
      <c r="S1950" s="0" t="n">
        <f aca="false">INT(R1950*$O$1/IF(N1950=1,E1950,D1950))*H1950</f>
        <v>0</v>
      </c>
      <c r="T1950" s="0" t="n">
        <f aca="false">IF(N1950=1,ABS(S1950)+ABS(60),ABS(S1950-S1949))</f>
        <v>0</v>
      </c>
    </row>
    <row r="1951" customFormat="false" ht="15" hidden="false" customHeight="false" outlineLevel="0" collapsed="false">
      <c r="A1951" s="1" t="n">
        <v>38854</v>
      </c>
      <c r="B1951" s="2" t="n">
        <v>7116.83</v>
      </c>
      <c r="C1951" s="2" t="n">
        <v>110146</v>
      </c>
      <c r="D1951" s="2" t="n">
        <v>7111</v>
      </c>
      <c r="E1951" s="2" t="n">
        <v>7104</v>
      </c>
      <c r="F1951" s="2" t="n">
        <f aca="false">AVERAGE(B1892:B1951)</f>
        <v>6802.78416666667</v>
      </c>
      <c r="G1951" s="2" t="n">
        <f aca="false">AVERAGE(C1892:C1951)</f>
        <v>111426</v>
      </c>
      <c r="H1951" s="2" t="n">
        <f aca="false">SIGN(C1951-G1951)</f>
        <v>-1</v>
      </c>
      <c r="I1951" s="0" t="n">
        <f aca="false">B1951-B1950</f>
        <v>46.9300000000003</v>
      </c>
      <c r="J1951" s="0" t="n">
        <f aca="false">H1950*I1951</f>
        <v>46.9300000000003</v>
      </c>
      <c r="K1951" s="0" t="n">
        <f aca="false">K1950+I1951*L1950</f>
        <v>61382.2499999998</v>
      </c>
      <c r="L1951" s="0" t="n">
        <f aca="false">INT(K1951*$O$1/B1951)*H1951</f>
        <v>-51</v>
      </c>
      <c r="M1951" s="0" t="n">
        <f aca="false">ABS(L1951-L1950)</f>
        <v>101</v>
      </c>
      <c r="N1951" s="0" t="n">
        <f aca="false">COUNTIF(工作表2!$A$2:$A$248,A1951)</f>
        <v>1</v>
      </c>
      <c r="P1951" s="0" t="n">
        <f aca="false">D1951-IF(N1950=1,E1950,D1950)</f>
        <v>89</v>
      </c>
      <c r="Q1951" s="0" t="n">
        <f aca="false">H1950*P1951</f>
        <v>89</v>
      </c>
      <c r="R1951" s="0" t="n">
        <f aca="false">R1950+P1951*S1950</f>
        <v>627</v>
      </c>
      <c r="S1951" s="0" t="n">
        <f aca="false">INT(R1951*$O$1/IF(N1951=1,E1951,D1951))*H1951</f>
        <v>-0</v>
      </c>
      <c r="T1951" s="0" t="n">
        <f aca="false">IF(N1951=1,ABS(S1951)+ABS(60),ABS(S1951-S1950))</f>
        <v>60</v>
      </c>
    </row>
    <row r="1952" customFormat="false" ht="15" hidden="false" customHeight="false" outlineLevel="0" collapsed="false">
      <c r="A1952" s="1" t="n">
        <v>38855</v>
      </c>
      <c r="B1952" s="2" t="n">
        <v>7034.03</v>
      </c>
      <c r="C1952" s="2" t="n">
        <v>114123</v>
      </c>
      <c r="D1952" s="2" t="n">
        <v>7000</v>
      </c>
      <c r="E1952" s="2" t="n">
        <v>6960</v>
      </c>
      <c r="F1952" s="2" t="n">
        <f aca="false">AVERAGE(B1893:B1952)</f>
        <v>6808.5755</v>
      </c>
      <c r="G1952" s="2" t="n">
        <f aca="false">AVERAGE(C1893:C1952)</f>
        <v>112103.483333333</v>
      </c>
      <c r="H1952" s="2" t="n">
        <f aca="false">SIGN(C1952-G1952)</f>
        <v>1</v>
      </c>
      <c r="I1952" s="0" t="n">
        <f aca="false">B1952-B1951</f>
        <v>-82.8000000000002</v>
      </c>
      <c r="J1952" s="0" t="n">
        <f aca="false">H1951*I1952</f>
        <v>82.8000000000002</v>
      </c>
      <c r="K1952" s="0" t="n">
        <f aca="false">K1951+I1952*L1951</f>
        <v>65605.0499999998</v>
      </c>
      <c r="L1952" s="0" t="n">
        <f aca="false">INT(K1952*$O$1/B1952)*H1952</f>
        <v>55</v>
      </c>
      <c r="M1952" s="0" t="n">
        <f aca="false">ABS(L1952-L1951)</f>
        <v>106</v>
      </c>
      <c r="N1952" s="0" t="n">
        <f aca="false">COUNTIF(工作表2!$A$2:$A$248,A1952)</f>
        <v>0</v>
      </c>
      <c r="P1952" s="0" t="n">
        <f aca="false">D1952-IF(N1951=1,E1951,D1951)</f>
        <v>-104</v>
      </c>
      <c r="Q1952" s="0" t="n">
        <f aca="false">H1951*P1952</f>
        <v>104</v>
      </c>
      <c r="R1952" s="0" t="n">
        <f aca="false">R1951+P1952*S1951</f>
        <v>627</v>
      </c>
      <c r="S1952" s="0" t="n">
        <f aca="false">INT(R1952*$O$1/IF(N1952=1,E1952,D1952))*H1952</f>
        <v>0</v>
      </c>
      <c r="T1952" s="0" t="n">
        <f aca="false">IF(N1952=1,ABS(S1952)+ABS(60),ABS(S1952-S1951))</f>
        <v>0</v>
      </c>
    </row>
    <row r="1953" customFormat="false" ht="15" hidden="false" customHeight="false" outlineLevel="0" collapsed="false">
      <c r="A1953" s="1" t="n">
        <v>38856</v>
      </c>
      <c r="B1953" s="2" t="n">
        <v>7074.15</v>
      </c>
      <c r="C1953" s="2" t="n">
        <v>106420</v>
      </c>
      <c r="D1953" s="2" t="n">
        <v>7042</v>
      </c>
      <c r="E1953" s="2" t="n">
        <v>6995</v>
      </c>
      <c r="F1953" s="2" t="n">
        <f aca="false">AVERAGE(B1894:B1953)</f>
        <v>6815.95283333334</v>
      </c>
      <c r="G1953" s="2" t="n">
        <f aca="false">AVERAGE(C1894:C1953)</f>
        <v>112617.333333333</v>
      </c>
      <c r="H1953" s="2" t="n">
        <f aca="false">SIGN(C1953-G1953)</f>
        <v>-1</v>
      </c>
      <c r="I1953" s="0" t="n">
        <f aca="false">B1953-B1952</f>
        <v>40.1199999999999</v>
      </c>
      <c r="J1953" s="0" t="n">
        <f aca="false">H1952*I1953</f>
        <v>40.1199999999999</v>
      </c>
      <c r="K1953" s="0" t="n">
        <f aca="false">K1952+I1953*L1952</f>
        <v>67811.6499999998</v>
      </c>
      <c r="L1953" s="0" t="n">
        <f aca="false">INT(K1953*$O$1/B1953)*H1953</f>
        <v>-57</v>
      </c>
      <c r="M1953" s="0" t="n">
        <f aca="false">ABS(L1953-L1952)</f>
        <v>112</v>
      </c>
      <c r="N1953" s="0" t="n">
        <f aca="false">COUNTIF(工作表2!$A$2:$A$248,A1953)</f>
        <v>0</v>
      </c>
      <c r="P1953" s="0" t="n">
        <f aca="false">D1953-IF(N1952=1,E1952,D1952)</f>
        <v>42</v>
      </c>
      <c r="Q1953" s="0" t="n">
        <f aca="false">H1952*P1953</f>
        <v>42</v>
      </c>
      <c r="R1953" s="0" t="n">
        <f aca="false">R1952+P1953*S1952</f>
        <v>627</v>
      </c>
      <c r="S1953" s="0" t="n">
        <f aca="false">INT(R1953*$O$1/IF(N1953=1,E1953,D1953))*H1953</f>
        <v>-0</v>
      </c>
      <c r="T1953" s="0" t="n">
        <f aca="false">IF(N1953=1,ABS(S1953)+ABS(60),ABS(S1953-S1952))</f>
        <v>0</v>
      </c>
    </row>
    <row r="1954" customFormat="false" ht="15" hidden="false" customHeight="false" outlineLevel="0" collapsed="false">
      <c r="A1954" s="1" t="n">
        <v>38859</v>
      </c>
      <c r="B1954" s="2" t="n">
        <v>6938.26</v>
      </c>
      <c r="C1954" s="2" t="n">
        <v>121567</v>
      </c>
      <c r="D1954" s="2" t="n">
        <v>6868</v>
      </c>
      <c r="E1954" s="2" t="n">
        <v>6808</v>
      </c>
      <c r="F1954" s="2" t="n">
        <f aca="false">AVERAGE(B1895:B1954)</f>
        <v>6822.7455</v>
      </c>
      <c r="G1954" s="2" t="n">
        <f aca="false">AVERAGE(C1895:C1954)</f>
        <v>113048.083333333</v>
      </c>
      <c r="H1954" s="2" t="n">
        <f aca="false">SIGN(C1954-G1954)</f>
        <v>1</v>
      </c>
      <c r="I1954" s="0" t="n">
        <f aca="false">B1954-B1953</f>
        <v>-135.889999999999</v>
      </c>
      <c r="J1954" s="0" t="n">
        <f aca="false">H1953*I1954</f>
        <v>135.889999999999</v>
      </c>
      <c r="K1954" s="0" t="n">
        <f aca="false">K1953+I1954*L1953</f>
        <v>75557.3799999997</v>
      </c>
      <c r="L1954" s="0" t="n">
        <f aca="false">INT(K1954*$O$1/B1954)*H1954</f>
        <v>65</v>
      </c>
      <c r="M1954" s="0" t="n">
        <f aca="false">ABS(L1954-L1953)</f>
        <v>122</v>
      </c>
      <c r="N1954" s="0" t="n">
        <f aca="false">COUNTIF(工作表2!$A$2:$A$248,A1954)</f>
        <v>0</v>
      </c>
      <c r="P1954" s="0" t="n">
        <f aca="false">D1954-IF(N1953=1,E1953,D1953)</f>
        <v>-174</v>
      </c>
      <c r="Q1954" s="0" t="n">
        <f aca="false">H1953*P1954</f>
        <v>174</v>
      </c>
      <c r="R1954" s="0" t="n">
        <f aca="false">R1953+P1954*S1953</f>
        <v>627</v>
      </c>
      <c r="S1954" s="0" t="n">
        <f aca="false">INT(R1954*$O$1/IF(N1954=1,E1954,D1954))*H1954</f>
        <v>0</v>
      </c>
      <c r="T1954" s="0" t="n">
        <f aca="false">IF(N1954=1,ABS(S1954)+ABS(60),ABS(S1954-S1953))</f>
        <v>0</v>
      </c>
    </row>
    <row r="1955" customFormat="false" ht="15" hidden="false" customHeight="false" outlineLevel="0" collapsed="false">
      <c r="A1955" s="1" t="n">
        <v>38860</v>
      </c>
      <c r="B1955" s="2" t="n">
        <v>6843.98</v>
      </c>
      <c r="C1955" s="2" t="n">
        <v>104331</v>
      </c>
      <c r="D1955" s="2" t="n">
        <v>6844</v>
      </c>
      <c r="E1955" s="2" t="n">
        <v>6787</v>
      </c>
      <c r="F1955" s="2" t="n">
        <f aca="false">AVERAGE(B1896:B1955)</f>
        <v>6828.90033333334</v>
      </c>
      <c r="G1955" s="2" t="n">
        <f aca="false">AVERAGE(C1896:C1955)</f>
        <v>113328.8</v>
      </c>
      <c r="H1955" s="2" t="n">
        <f aca="false">SIGN(C1955-G1955)</f>
        <v>-1</v>
      </c>
      <c r="I1955" s="0" t="n">
        <f aca="false">B1955-B1954</f>
        <v>-94.2800000000007</v>
      </c>
      <c r="J1955" s="0" t="n">
        <f aca="false">H1954*I1955</f>
        <v>-94.2800000000007</v>
      </c>
      <c r="K1955" s="0" t="n">
        <f aca="false">K1954+I1955*L1954</f>
        <v>69429.1799999997</v>
      </c>
      <c r="L1955" s="0" t="n">
        <f aca="false">INT(K1955*$O$1/B1955)*H1955</f>
        <v>-60</v>
      </c>
      <c r="M1955" s="0" t="n">
        <f aca="false">ABS(L1955-L1954)</f>
        <v>125</v>
      </c>
      <c r="N1955" s="0" t="n">
        <f aca="false">COUNTIF(工作表2!$A$2:$A$248,A1955)</f>
        <v>0</v>
      </c>
      <c r="P1955" s="0" t="n">
        <f aca="false">D1955-IF(N1954=1,E1954,D1954)</f>
        <v>-24</v>
      </c>
      <c r="Q1955" s="0" t="n">
        <f aca="false">H1954*P1955</f>
        <v>-24</v>
      </c>
      <c r="R1955" s="0" t="n">
        <f aca="false">R1954+P1955*S1954</f>
        <v>627</v>
      </c>
      <c r="S1955" s="0" t="n">
        <f aca="false">INT(R1955*$O$1/IF(N1955=1,E1955,D1955))*H1955</f>
        <v>-0</v>
      </c>
      <c r="T1955" s="0" t="n">
        <f aca="false">IF(N1955=1,ABS(S1955)+ABS(60),ABS(S1955-S1954))</f>
        <v>0</v>
      </c>
    </row>
    <row r="1956" customFormat="false" ht="15" hidden="false" customHeight="false" outlineLevel="0" collapsed="false">
      <c r="A1956" s="1" t="n">
        <v>38861</v>
      </c>
      <c r="B1956" s="2" t="n">
        <v>6877.01</v>
      </c>
      <c r="C1956" s="2" t="n">
        <v>129068</v>
      </c>
      <c r="D1956" s="2" t="n">
        <v>6890</v>
      </c>
      <c r="E1956" s="2" t="n">
        <v>6828</v>
      </c>
      <c r="F1956" s="2" t="n">
        <f aca="false">AVERAGE(B1897:B1956)</f>
        <v>6834.54683333334</v>
      </c>
      <c r="G1956" s="2" t="n">
        <f aca="false">AVERAGE(C1897:C1956)</f>
        <v>114117.566666667</v>
      </c>
      <c r="H1956" s="2" t="n">
        <f aca="false">SIGN(C1956-G1956)</f>
        <v>1</v>
      </c>
      <c r="I1956" s="0" t="n">
        <f aca="false">B1956-B1955</f>
        <v>33.0300000000007</v>
      </c>
      <c r="J1956" s="0" t="n">
        <f aca="false">H1955*I1956</f>
        <v>-33.0300000000007</v>
      </c>
      <c r="K1956" s="0" t="n">
        <f aca="false">K1955+I1956*L1955</f>
        <v>67447.3799999996</v>
      </c>
      <c r="L1956" s="0" t="n">
        <f aca="false">INT(K1956*$O$1/B1956)*H1956</f>
        <v>58</v>
      </c>
      <c r="M1956" s="0" t="n">
        <f aca="false">ABS(L1956-L1955)</f>
        <v>118</v>
      </c>
      <c r="N1956" s="0" t="n">
        <f aca="false">COUNTIF(工作表2!$A$2:$A$248,A1956)</f>
        <v>0</v>
      </c>
      <c r="P1956" s="0" t="n">
        <f aca="false">D1956-IF(N1955=1,E1955,D1955)</f>
        <v>46</v>
      </c>
      <c r="Q1956" s="0" t="n">
        <f aca="false">H1955*P1956</f>
        <v>-46</v>
      </c>
      <c r="R1956" s="0" t="n">
        <f aca="false">R1955+P1956*S1955</f>
        <v>627</v>
      </c>
      <c r="S1956" s="0" t="n">
        <f aca="false">INT(R1956*$O$1/IF(N1956=1,E1956,D1956))*H1956</f>
        <v>0</v>
      </c>
      <c r="T1956" s="0" t="n">
        <f aca="false">IF(N1956=1,ABS(S1956)+ABS(60),ABS(S1956-S1955))</f>
        <v>0</v>
      </c>
    </row>
    <row r="1957" customFormat="false" ht="15" hidden="false" customHeight="false" outlineLevel="0" collapsed="false">
      <c r="A1957" s="1" t="n">
        <v>38862</v>
      </c>
      <c r="B1957" s="2" t="n">
        <v>6861.65</v>
      </c>
      <c r="C1957" s="2" t="n">
        <v>107646</v>
      </c>
      <c r="D1957" s="2" t="n">
        <v>6855</v>
      </c>
      <c r="E1957" s="2" t="n">
        <v>6795</v>
      </c>
      <c r="F1957" s="2" t="n">
        <f aca="false">AVERAGE(B1898:B1957)</f>
        <v>6839.54716666667</v>
      </c>
      <c r="G1957" s="2" t="n">
        <f aca="false">AVERAGE(C1898:C1957)</f>
        <v>114589.266666667</v>
      </c>
      <c r="H1957" s="2" t="n">
        <f aca="false">SIGN(C1957-G1957)</f>
        <v>-1</v>
      </c>
      <c r="I1957" s="0" t="n">
        <f aca="false">B1957-B1956</f>
        <v>-15.3600000000006</v>
      </c>
      <c r="J1957" s="0" t="n">
        <f aca="false">H1956*I1957</f>
        <v>-15.3600000000006</v>
      </c>
      <c r="K1957" s="0" t="n">
        <f aca="false">K1956+I1957*L1956</f>
        <v>66556.4999999996</v>
      </c>
      <c r="L1957" s="0" t="n">
        <f aca="false">INT(K1957*$O$1/B1957)*H1957</f>
        <v>-58</v>
      </c>
      <c r="M1957" s="0" t="n">
        <f aca="false">ABS(L1957-L1956)</f>
        <v>116</v>
      </c>
      <c r="N1957" s="0" t="n">
        <f aca="false">COUNTIF(工作表2!$A$2:$A$248,A1957)</f>
        <v>0</v>
      </c>
      <c r="P1957" s="0" t="n">
        <f aca="false">D1957-IF(N1956=1,E1956,D1956)</f>
        <v>-35</v>
      </c>
      <c r="Q1957" s="0" t="n">
        <f aca="false">H1956*P1957</f>
        <v>-35</v>
      </c>
      <c r="R1957" s="0" t="n">
        <f aca="false">R1956+P1957*S1956</f>
        <v>627</v>
      </c>
      <c r="S1957" s="0" t="n">
        <f aca="false">INT(R1957*$O$1/IF(N1957=1,E1957,D1957))*H1957</f>
        <v>-0</v>
      </c>
      <c r="T1957" s="0" t="n">
        <f aca="false">IF(N1957=1,ABS(S1957)+ABS(60),ABS(S1957-S1956))</f>
        <v>0</v>
      </c>
    </row>
    <row r="1958" customFormat="false" ht="15" hidden="false" customHeight="false" outlineLevel="0" collapsed="false">
      <c r="A1958" s="1" t="n">
        <v>38863</v>
      </c>
      <c r="B1958" s="2" t="n">
        <v>6879.51</v>
      </c>
      <c r="C1958" s="2" t="n">
        <v>126720</v>
      </c>
      <c r="D1958" s="2" t="n">
        <v>6872</v>
      </c>
      <c r="E1958" s="2" t="n">
        <v>6819</v>
      </c>
      <c r="F1958" s="2" t="n">
        <f aca="false">AVERAGE(B1899:B1958)</f>
        <v>6843.9825</v>
      </c>
      <c r="G1958" s="2" t="n">
        <f aca="false">AVERAGE(C1899:C1958)</f>
        <v>114923.616666667</v>
      </c>
      <c r="H1958" s="2" t="n">
        <f aca="false">SIGN(C1958-G1958)</f>
        <v>1</v>
      </c>
      <c r="I1958" s="0" t="n">
        <f aca="false">B1958-B1957</f>
        <v>17.8600000000006</v>
      </c>
      <c r="J1958" s="0" t="n">
        <f aca="false">H1957*I1958</f>
        <v>-17.8600000000006</v>
      </c>
      <c r="K1958" s="0" t="n">
        <f aca="false">K1957+I1958*L1957</f>
        <v>65520.6199999996</v>
      </c>
      <c r="L1958" s="0" t="n">
        <f aca="false">INT(K1958*$O$1/B1958)*H1958</f>
        <v>57</v>
      </c>
      <c r="M1958" s="0" t="n">
        <f aca="false">ABS(L1958-L1957)</f>
        <v>115</v>
      </c>
      <c r="N1958" s="0" t="n">
        <f aca="false">COUNTIF(工作表2!$A$2:$A$248,A1958)</f>
        <v>0</v>
      </c>
      <c r="P1958" s="0" t="n">
        <f aca="false">D1958-IF(N1957=1,E1957,D1957)</f>
        <v>17</v>
      </c>
      <c r="Q1958" s="0" t="n">
        <f aca="false">H1957*P1958</f>
        <v>-17</v>
      </c>
      <c r="R1958" s="0" t="n">
        <f aca="false">R1957+P1958*S1957</f>
        <v>627</v>
      </c>
      <c r="S1958" s="0" t="n">
        <f aca="false">INT(R1958*$O$1/IF(N1958=1,E1958,D1958))*H1958</f>
        <v>0</v>
      </c>
      <c r="T1958" s="0" t="n">
        <f aca="false">IF(N1958=1,ABS(S1958)+ABS(60),ABS(S1958-S1957))</f>
        <v>0</v>
      </c>
    </row>
    <row r="1959" customFormat="false" ht="15" hidden="false" customHeight="false" outlineLevel="0" collapsed="false">
      <c r="A1959" s="1" t="n">
        <v>38866</v>
      </c>
      <c r="B1959" s="2" t="n">
        <v>6878.88</v>
      </c>
      <c r="C1959" s="2" t="n">
        <v>82966</v>
      </c>
      <c r="D1959" s="2" t="n">
        <v>6891</v>
      </c>
      <c r="E1959" s="2" t="n">
        <v>6850</v>
      </c>
      <c r="F1959" s="2" t="n">
        <f aca="false">AVERAGE(B1900:B1959)</f>
        <v>6847.9145</v>
      </c>
      <c r="G1959" s="2" t="n">
        <f aca="false">AVERAGE(C1900:C1959)</f>
        <v>114555.05</v>
      </c>
      <c r="H1959" s="2" t="n">
        <f aca="false">SIGN(C1959-G1959)</f>
        <v>-1</v>
      </c>
      <c r="I1959" s="0" t="n">
        <f aca="false">B1959-B1958</f>
        <v>-0.630000000000109</v>
      </c>
      <c r="J1959" s="0" t="n">
        <f aca="false">H1958*I1959</f>
        <v>-0.630000000000109</v>
      </c>
      <c r="K1959" s="0" t="n">
        <f aca="false">K1958+I1959*L1958</f>
        <v>65484.7099999996</v>
      </c>
      <c r="L1959" s="0" t="n">
        <f aca="false">INT(K1959*$O$1/B1959)*H1959</f>
        <v>-57</v>
      </c>
      <c r="M1959" s="0" t="n">
        <f aca="false">ABS(L1959-L1958)</f>
        <v>114</v>
      </c>
      <c r="N1959" s="0" t="n">
        <f aca="false">COUNTIF(工作表2!$A$2:$A$248,A1959)</f>
        <v>0</v>
      </c>
      <c r="P1959" s="0" t="n">
        <f aca="false">D1959-IF(N1958=1,E1958,D1958)</f>
        <v>19</v>
      </c>
      <c r="Q1959" s="0" t="n">
        <f aca="false">H1958*P1959</f>
        <v>19</v>
      </c>
      <c r="R1959" s="0" t="n">
        <f aca="false">R1958+P1959*S1958</f>
        <v>627</v>
      </c>
      <c r="S1959" s="0" t="n">
        <f aca="false">INT(R1959*$O$1/IF(N1959=1,E1959,D1959))*H1959</f>
        <v>-0</v>
      </c>
      <c r="T1959" s="0" t="n">
        <f aca="false">IF(N1959=1,ABS(S1959)+ABS(60),ABS(S1959-S1958))</f>
        <v>0</v>
      </c>
    </row>
    <row r="1960" customFormat="false" ht="15" hidden="false" customHeight="false" outlineLevel="0" collapsed="false">
      <c r="A1960" s="1" t="n">
        <v>38867</v>
      </c>
      <c r="B1960" s="2" t="n">
        <v>6846.95</v>
      </c>
      <c r="C1960" s="2" t="n">
        <v>106554</v>
      </c>
      <c r="D1960" s="2" t="n">
        <v>6844</v>
      </c>
      <c r="E1960" s="2" t="n">
        <v>6785</v>
      </c>
      <c r="F1960" s="2" t="n">
        <f aca="false">AVERAGE(B1901:B1960)</f>
        <v>6852.80266666667</v>
      </c>
      <c r="G1960" s="2" t="n">
        <f aca="false">AVERAGE(C1901:C1960)</f>
        <v>114668.516666667</v>
      </c>
      <c r="H1960" s="2" t="n">
        <f aca="false">SIGN(C1960-G1960)</f>
        <v>-1</v>
      </c>
      <c r="I1960" s="0" t="n">
        <f aca="false">B1960-B1959</f>
        <v>-31.9300000000003</v>
      </c>
      <c r="J1960" s="0" t="n">
        <f aca="false">H1959*I1960</f>
        <v>31.9300000000003</v>
      </c>
      <c r="K1960" s="0" t="n">
        <f aca="false">K1959+I1960*L1959</f>
        <v>67304.7199999996</v>
      </c>
      <c r="L1960" s="0" t="n">
        <f aca="false">INT(K1960*$O$1/B1960)*H1960</f>
        <v>-58</v>
      </c>
      <c r="M1960" s="0" t="n">
        <f aca="false">ABS(L1960-L1959)</f>
        <v>1</v>
      </c>
      <c r="N1960" s="0" t="n">
        <f aca="false">COUNTIF(工作表2!$A$2:$A$248,A1960)</f>
        <v>0</v>
      </c>
      <c r="P1960" s="0" t="n">
        <f aca="false">D1960-IF(N1959=1,E1959,D1959)</f>
        <v>-47</v>
      </c>
      <c r="Q1960" s="0" t="n">
        <f aca="false">H1959*P1960</f>
        <v>47</v>
      </c>
      <c r="R1960" s="0" t="n">
        <f aca="false">R1959+P1960*S1959</f>
        <v>627</v>
      </c>
      <c r="S1960" s="0" t="n">
        <f aca="false">INT(R1960*$O$1/IF(N1960=1,E1960,D1960))*H1960</f>
        <v>-0</v>
      </c>
      <c r="T1960" s="0" t="n">
        <f aca="false">IF(N1960=1,ABS(S1960)+ABS(60),ABS(S1960-S1959))</f>
        <v>0</v>
      </c>
    </row>
    <row r="1961" customFormat="false" ht="15" hidden="false" customHeight="false" outlineLevel="0" collapsed="false">
      <c r="A1961" s="1" t="n">
        <v>38869</v>
      </c>
      <c r="B1961" s="2" t="n">
        <v>6872.84</v>
      </c>
      <c r="C1961" s="2" t="n">
        <v>91655</v>
      </c>
      <c r="D1961" s="2" t="n">
        <v>6854</v>
      </c>
      <c r="E1961" s="2" t="n">
        <v>6802</v>
      </c>
      <c r="F1961" s="2" t="n">
        <f aca="false">AVERAGE(B1902:B1961)</f>
        <v>6857.75366666667</v>
      </c>
      <c r="G1961" s="2" t="n">
        <f aca="false">AVERAGE(C1902:C1961)</f>
        <v>114791.35</v>
      </c>
      <c r="H1961" s="2" t="n">
        <f aca="false">SIGN(C1961-G1961)</f>
        <v>-1</v>
      </c>
      <c r="I1961" s="0" t="n">
        <f aca="false">B1961-B1960</f>
        <v>25.8900000000003</v>
      </c>
      <c r="J1961" s="0" t="n">
        <f aca="false">H1960*I1961</f>
        <v>-25.8900000000003</v>
      </c>
      <c r="K1961" s="0" t="n">
        <f aca="false">K1960+I1961*L1960</f>
        <v>65803.0999999995</v>
      </c>
      <c r="L1961" s="0" t="n">
        <f aca="false">INT(K1961*$O$1/B1961)*H1961</f>
        <v>-57</v>
      </c>
      <c r="M1961" s="0" t="n">
        <f aca="false">ABS(L1961-L1960)</f>
        <v>1</v>
      </c>
      <c r="N1961" s="0" t="n">
        <f aca="false">COUNTIF(工作表2!$A$2:$A$248,A1961)</f>
        <v>0</v>
      </c>
      <c r="P1961" s="0" t="n">
        <f aca="false">D1961-IF(N1960=1,E1960,D1960)</f>
        <v>10</v>
      </c>
      <c r="Q1961" s="0" t="n">
        <f aca="false">H1960*P1961</f>
        <v>-10</v>
      </c>
      <c r="R1961" s="0" t="n">
        <f aca="false">R1960+P1961*S1960</f>
        <v>627</v>
      </c>
      <c r="S1961" s="0" t="n">
        <f aca="false">INT(R1961*$O$1/IF(N1961=1,E1961,D1961))*H1961</f>
        <v>-0</v>
      </c>
      <c r="T1961" s="0" t="n">
        <f aca="false">IF(N1961=1,ABS(S1961)+ABS(60),ABS(S1961-S1960))</f>
        <v>0</v>
      </c>
    </row>
    <row r="1962" customFormat="false" ht="15" hidden="false" customHeight="false" outlineLevel="0" collapsed="false">
      <c r="A1962" s="1" t="n">
        <v>38870</v>
      </c>
      <c r="B1962" s="2" t="n">
        <v>6959.64</v>
      </c>
      <c r="C1962" s="2" t="n">
        <v>95183</v>
      </c>
      <c r="D1962" s="2" t="n">
        <v>6967</v>
      </c>
      <c r="E1962" s="2" t="n">
        <v>6898</v>
      </c>
      <c r="F1962" s="2" t="n">
        <f aca="false">AVERAGE(B1903:B1962)</f>
        <v>6865.51183333334</v>
      </c>
      <c r="G1962" s="2" t="n">
        <f aca="false">AVERAGE(C1903:C1962)</f>
        <v>114989.85</v>
      </c>
      <c r="H1962" s="2" t="n">
        <f aca="false">SIGN(C1962-G1962)</f>
        <v>-1</v>
      </c>
      <c r="I1962" s="0" t="n">
        <f aca="false">B1962-B1961</f>
        <v>86.8000000000002</v>
      </c>
      <c r="J1962" s="0" t="n">
        <f aca="false">H1961*I1962</f>
        <v>-86.8000000000002</v>
      </c>
      <c r="K1962" s="0" t="n">
        <f aca="false">K1961+I1962*L1961</f>
        <v>60855.4999999995</v>
      </c>
      <c r="L1962" s="0" t="n">
        <f aca="false">INT(K1962*$O$1/B1962)*H1962</f>
        <v>-52</v>
      </c>
      <c r="M1962" s="0" t="n">
        <f aca="false">ABS(L1962-L1961)</f>
        <v>5</v>
      </c>
      <c r="N1962" s="0" t="n">
        <f aca="false">COUNTIF(工作表2!$A$2:$A$248,A1962)</f>
        <v>0</v>
      </c>
      <c r="P1962" s="0" t="n">
        <f aca="false">D1962-IF(N1961=1,E1961,D1961)</f>
        <v>113</v>
      </c>
      <c r="Q1962" s="0" t="n">
        <f aca="false">H1961*P1962</f>
        <v>-113</v>
      </c>
      <c r="R1962" s="0" t="n">
        <f aca="false">R1961+P1962*S1961</f>
        <v>627</v>
      </c>
      <c r="S1962" s="0" t="n">
        <f aca="false">INT(R1962*$O$1/IF(N1962=1,E1962,D1962))*H1962</f>
        <v>-0</v>
      </c>
      <c r="T1962" s="0" t="n">
        <f aca="false">IF(N1962=1,ABS(S1962)+ABS(60),ABS(S1962-S1961))</f>
        <v>0</v>
      </c>
    </row>
    <row r="1963" customFormat="false" ht="15" hidden="false" customHeight="false" outlineLevel="0" collapsed="false">
      <c r="A1963" s="1" t="n">
        <v>38873</v>
      </c>
      <c r="B1963" s="2" t="n">
        <v>6715.27</v>
      </c>
      <c r="C1963" s="2" t="n">
        <v>100354</v>
      </c>
      <c r="D1963" s="2" t="n">
        <v>6678</v>
      </c>
      <c r="E1963" s="2" t="n">
        <v>6650</v>
      </c>
      <c r="F1963" s="2" t="n">
        <f aca="false">AVERAGE(B1904:B1963)</f>
        <v>6869.7735</v>
      </c>
      <c r="G1963" s="2" t="n">
        <f aca="false">AVERAGE(C1904:C1963)</f>
        <v>115154.866666667</v>
      </c>
      <c r="H1963" s="2" t="n">
        <f aca="false">SIGN(C1963-G1963)</f>
        <v>-1</v>
      </c>
      <c r="I1963" s="0" t="n">
        <f aca="false">B1963-B1962</f>
        <v>-244.37</v>
      </c>
      <c r="J1963" s="0" t="n">
        <f aca="false">H1962*I1963</f>
        <v>244.37</v>
      </c>
      <c r="K1963" s="0" t="n">
        <f aca="false">K1962+I1963*L1962</f>
        <v>73562.7399999995</v>
      </c>
      <c r="L1963" s="0" t="n">
        <f aca="false">INT(K1963*$O$1/B1963)*H1963</f>
        <v>-65</v>
      </c>
      <c r="M1963" s="0" t="n">
        <f aca="false">ABS(L1963-L1962)</f>
        <v>13</v>
      </c>
      <c r="N1963" s="0" t="n">
        <f aca="false">COUNTIF(工作表2!$A$2:$A$248,A1963)</f>
        <v>0</v>
      </c>
      <c r="P1963" s="0" t="n">
        <f aca="false">D1963-IF(N1962=1,E1962,D1962)</f>
        <v>-289</v>
      </c>
      <c r="Q1963" s="0" t="n">
        <f aca="false">H1962*P1963</f>
        <v>289</v>
      </c>
      <c r="R1963" s="0" t="n">
        <f aca="false">R1962+P1963*S1962</f>
        <v>627</v>
      </c>
      <c r="S1963" s="0" t="n">
        <f aca="false">INT(R1963*$O$1/IF(N1963=1,E1963,D1963))*H1963</f>
        <v>-0</v>
      </c>
      <c r="T1963" s="0" t="n">
        <f aca="false">IF(N1963=1,ABS(S1963)+ABS(60),ABS(S1963-S1962))</f>
        <v>0</v>
      </c>
    </row>
    <row r="1964" customFormat="false" ht="15" hidden="false" customHeight="false" outlineLevel="0" collapsed="false">
      <c r="A1964" s="1" t="n">
        <v>38874</v>
      </c>
      <c r="B1964" s="2" t="n">
        <v>6730.27</v>
      </c>
      <c r="C1964" s="2" t="n">
        <v>94307</v>
      </c>
      <c r="D1964" s="2" t="n">
        <v>6689</v>
      </c>
      <c r="E1964" s="2" t="n">
        <v>6625</v>
      </c>
      <c r="F1964" s="2" t="n">
        <f aca="false">AVERAGE(B1905:B1964)</f>
        <v>6873.83683333334</v>
      </c>
      <c r="G1964" s="2" t="n">
        <f aca="false">AVERAGE(C1905:C1964)</f>
        <v>115612.6</v>
      </c>
      <c r="H1964" s="2" t="n">
        <f aca="false">SIGN(C1964-G1964)</f>
        <v>-1</v>
      </c>
      <c r="I1964" s="0" t="n">
        <f aca="false">B1964-B1963</f>
        <v>15</v>
      </c>
      <c r="J1964" s="0" t="n">
        <f aca="false">H1963*I1964</f>
        <v>-15</v>
      </c>
      <c r="K1964" s="0" t="n">
        <f aca="false">K1963+I1964*L1963</f>
        <v>72587.7399999995</v>
      </c>
      <c r="L1964" s="0" t="n">
        <f aca="false">INT(K1964*$O$1/B1964)*H1964</f>
        <v>-64</v>
      </c>
      <c r="M1964" s="0" t="n">
        <f aca="false">ABS(L1964-L1963)</f>
        <v>1</v>
      </c>
      <c r="N1964" s="0" t="n">
        <f aca="false">COUNTIF(工作表2!$A$2:$A$248,A1964)</f>
        <v>0</v>
      </c>
      <c r="P1964" s="0" t="n">
        <f aca="false">D1964-IF(N1963=1,E1963,D1963)</f>
        <v>11</v>
      </c>
      <c r="Q1964" s="0" t="n">
        <f aca="false">H1963*P1964</f>
        <v>-11</v>
      </c>
      <c r="R1964" s="0" t="n">
        <f aca="false">R1963+P1964*S1963</f>
        <v>627</v>
      </c>
      <c r="S1964" s="0" t="n">
        <f aca="false">INT(R1964*$O$1/IF(N1964=1,E1964,D1964))*H1964</f>
        <v>-0</v>
      </c>
      <c r="T1964" s="0" t="n">
        <f aca="false">IF(N1964=1,ABS(S1964)+ABS(60),ABS(S1964-S1963))</f>
        <v>0</v>
      </c>
    </row>
    <row r="1965" customFormat="false" ht="15" hidden="false" customHeight="false" outlineLevel="0" collapsed="false">
      <c r="A1965" s="1" t="n">
        <v>38875</v>
      </c>
      <c r="B1965" s="2" t="n">
        <v>6612.74</v>
      </c>
      <c r="C1965" s="2" t="n">
        <v>82225</v>
      </c>
      <c r="D1965" s="2" t="n">
        <v>6576</v>
      </c>
      <c r="E1965" s="2" t="n">
        <v>6522</v>
      </c>
      <c r="F1965" s="2" t="n">
        <f aca="false">AVERAGE(B1906:B1965)</f>
        <v>6875.87116666667</v>
      </c>
      <c r="G1965" s="2" t="n">
        <f aca="false">AVERAGE(C1906:C1965)</f>
        <v>115585.333333333</v>
      </c>
      <c r="H1965" s="2" t="n">
        <f aca="false">SIGN(C1965-G1965)</f>
        <v>-1</v>
      </c>
      <c r="I1965" s="0" t="n">
        <f aca="false">B1965-B1964</f>
        <v>-117.530000000001</v>
      </c>
      <c r="J1965" s="0" t="n">
        <f aca="false">H1964*I1965</f>
        <v>117.530000000001</v>
      </c>
      <c r="K1965" s="0" t="n">
        <f aca="false">K1964+I1965*L1964</f>
        <v>80109.6599999996</v>
      </c>
      <c r="L1965" s="0" t="n">
        <f aca="false">INT(K1965*$O$1/B1965)*H1965</f>
        <v>-72</v>
      </c>
      <c r="M1965" s="0" t="n">
        <f aca="false">ABS(L1965-L1964)</f>
        <v>8</v>
      </c>
      <c r="N1965" s="0" t="n">
        <f aca="false">COUNTIF(工作表2!$A$2:$A$248,A1965)</f>
        <v>0</v>
      </c>
      <c r="P1965" s="0" t="n">
        <f aca="false">D1965-IF(N1964=1,E1964,D1964)</f>
        <v>-113</v>
      </c>
      <c r="Q1965" s="0" t="n">
        <f aca="false">H1964*P1965</f>
        <v>113</v>
      </c>
      <c r="R1965" s="0" t="n">
        <f aca="false">R1964+P1965*S1964</f>
        <v>627</v>
      </c>
      <c r="S1965" s="0" t="n">
        <f aca="false">INT(R1965*$O$1/IF(N1965=1,E1965,D1965))*H1965</f>
        <v>-0</v>
      </c>
      <c r="T1965" s="0" t="n">
        <f aca="false">IF(N1965=1,ABS(S1965)+ABS(60),ABS(S1965-S1964))</f>
        <v>0</v>
      </c>
    </row>
    <row r="1966" customFormat="false" ht="15" hidden="false" customHeight="false" outlineLevel="0" collapsed="false">
      <c r="A1966" s="1" t="n">
        <v>38876</v>
      </c>
      <c r="B1966" s="2" t="n">
        <v>6331.81</v>
      </c>
      <c r="C1966" s="2" t="n">
        <v>119251</v>
      </c>
      <c r="D1966" s="2" t="n">
        <v>6216</v>
      </c>
      <c r="E1966" s="2" t="n">
        <v>6170</v>
      </c>
      <c r="F1966" s="2" t="n">
        <f aca="false">AVERAGE(B1907:B1966)</f>
        <v>6872.32416666667</v>
      </c>
      <c r="G1966" s="2" t="n">
        <f aca="false">AVERAGE(C1907:C1966)</f>
        <v>116182.933333333</v>
      </c>
      <c r="H1966" s="2" t="n">
        <f aca="false">SIGN(C1966-G1966)</f>
        <v>1</v>
      </c>
      <c r="I1966" s="0" t="n">
        <f aca="false">B1966-B1965</f>
        <v>-280.929999999999</v>
      </c>
      <c r="J1966" s="0" t="n">
        <f aca="false">H1965*I1966</f>
        <v>280.929999999999</v>
      </c>
      <c r="K1966" s="0" t="n">
        <f aca="false">K1965+I1966*L1965</f>
        <v>100336.62</v>
      </c>
      <c r="L1966" s="0" t="n">
        <f aca="false">INT(K1966*$O$1/B1966)*H1966</f>
        <v>95</v>
      </c>
      <c r="M1966" s="0" t="n">
        <f aca="false">ABS(L1966-L1965)</f>
        <v>167</v>
      </c>
      <c r="N1966" s="0" t="n">
        <f aca="false">COUNTIF(工作表2!$A$2:$A$248,A1966)</f>
        <v>0</v>
      </c>
      <c r="P1966" s="0" t="n">
        <f aca="false">D1966-IF(N1965=1,E1965,D1965)</f>
        <v>-360</v>
      </c>
      <c r="Q1966" s="0" t="n">
        <f aca="false">H1965*P1966</f>
        <v>360</v>
      </c>
      <c r="R1966" s="0" t="n">
        <f aca="false">R1965+P1966*S1965</f>
        <v>627</v>
      </c>
      <c r="S1966" s="0" t="n">
        <f aca="false">INT(R1966*$O$1/IF(N1966=1,E1966,D1966))*H1966</f>
        <v>0</v>
      </c>
      <c r="T1966" s="0" t="n">
        <f aca="false">IF(N1966=1,ABS(S1966)+ABS(60),ABS(S1966-S1965))</f>
        <v>0</v>
      </c>
    </row>
    <row r="1967" customFormat="false" ht="15" hidden="false" customHeight="false" outlineLevel="0" collapsed="false">
      <c r="A1967" s="1" t="n">
        <v>38877</v>
      </c>
      <c r="B1967" s="2" t="n">
        <v>6444.63</v>
      </c>
      <c r="C1967" s="2" t="n">
        <v>118609</v>
      </c>
      <c r="D1967" s="2" t="n">
        <v>6375</v>
      </c>
      <c r="E1967" s="2" t="n">
        <v>6328</v>
      </c>
      <c r="F1967" s="2" t="n">
        <f aca="false">AVERAGE(B1908:B1967)</f>
        <v>6872.06783333334</v>
      </c>
      <c r="G1967" s="2" t="n">
        <f aca="false">AVERAGE(C1908:C1967)</f>
        <v>116705.316666667</v>
      </c>
      <c r="H1967" s="2" t="n">
        <f aca="false">SIGN(C1967-G1967)</f>
        <v>1</v>
      </c>
      <c r="I1967" s="0" t="n">
        <f aca="false">B1967-B1966</f>
        <v>112.82</v>
      </c>
      <c r="J1967" s="0" t="n">
        <f aca="false">H1966*I1967</f>
        <v>112.82</v>
      </c>
      <c r="K1967" s="0" t="n">
        <f aca="false">K1966+I1967*L1966</f>
        <v>111054.52</v>
      </c>
      <c r="L1967" s="0" t="n">
        <f aca="false">INT(K1967*$O$1/B1967)*H1967</f>
        <v>103</v>
      </c>
      <c r="M1967" s="0" t="n">
        <f aca="false">ABS(L1967-L1966)</f>
        <v>8</v>
      </c>
      <c r="N1967" s="0" t="n">
        <f aca="false">COUNTIF(工作表2!$A$2:$A$248,A1967)</f>
        <v>0</v>
      </c>
      <c r="P1967" s="0" t="n">
        <f aca="false">D1967-IF(N1966=1,E1966,D1966)</f>
        <v>159</v>
      </c>
      <c r="Q1967" s="0" t="n">
        <f aca="false">H1966*P1967</f>
        <v>159</v>
      </c>
      <c r="R1967" s="0" t="n">
        <f aca="false">R1966+P1967*S1966</f>
        <v>627</v>
      </c>
      <c r="S1967" s="0" t="n">
        <f aca="false">INT(R1967*$O$1/IF(N1967=1,E1967,D1967))*H1967</f>
        <v>0</v>
      </c>
      <c r="T1967" s="0" t="n">
        <f aca="false">IF(N1967=1,ABS(S1967)+ABS(60),ABS(S1967-S1966))</f>
        <v>0</v>
      </c>
    </row>
    <row r="1968" customFormat="false" ht="15" hidden="false" customHeight="false" outlineLevel="0" collapsed="false">
      <c r="A1968" s="1" t="n">
        <v>38880</v>
      </c>
      <c r="B1968" s="2" t="n">
        <v>6442.9</v>
      </c>
      <c r="C1968" s="2" t="n">
        <v>74614</v>
      </c>
      <c r="D1968" s="2" t="n">
        <v>6379</v>
      </c>
      <c r="E1968" s="2" t="n">
        <v>6332</v>
      </c>
      <c r="F1968" s="2" t="n">
        <f aca="false">AVERAGE(B1909:B1968)</f>
        <v>6870.8045</v>
      </c>
      <c r="G1968" s="2" t="n">
        <f aca="false">AVERAGE(C1909:C1968)</f>
        <v>116348.366666667</v>
      </c>
      <c r="H1968" s="2" t="n">
        <f aca="false">SIGN(C1968-G1968)</f>
        <v>-1</v>
      </c>
      <c r="I1968" s="0" t="n">
        <f aca="false">B1968-B1967</f>
        <v>-1.73000000000047</v>
      </c>
      <c r="J1968" s="0" t="n">
        <f aca="false">H1967*I1968</f>
        <v>-1.73000000000047</v>
      </c>
      <c r="K1968" s="0" t="n">
        <f aca="false">K1967+I1968*L1967</f>
        <v>110876.329999999</v>
      </c>
      <c r="L1968" s="0" t="n">
        <f aca="false">INT(K1968*$O$1/B1968)*H1968</f>
        <v>-103</v>
      </c>
      <c r="M1968" s="0" t="n">
        <f aca="false">ABS(L1968-L1967)</f>
        <v>206</v>
      </c>
      <c r="N1968" s="0" t="n">
        <f aca="false">COUNTIF(工作表2!$A$2:$A$248,A1968)</f>
        <v>0</v>
      </c>
      <c r="P1968" s="0" t="n">
        <f aca="false">D1968-IF(N1967=1,E1967,D1967)</f>
        <v>4</v>
      </c>
      <c r="Q1968" s="0" t="n">
        <f aca="false">H1967*P1968</f>
        <v>4</v>
      </c>
      <c r="R1968" s="0" t="n">
        <f aca="false">R1967+P1968*S1967</f>
        <v>627</v>
      </c>
      <c r="S1968" s="0" t="n">
        <f aca="false">INT(R1968*$O$1/IF(N1968=1,E1968,D1968))*H1968</f>
        <v>-0</v>
      </c>
      <c r="T1968" s="0" t="n">
        <f aca="false">IF(N1968=1,ABS(S1968)+ABS(60),ABS(S1968-S1967))</f>
        <v>0</v>
      </c>
    </row>
    <row r="1969" customFormat="false" ht="15" hidden="false" customHeight="false" outlineLevel="0" collapsed="false">
      <c r="A1969" s="1" t="n">
        <v>38881</v>
      </c>
      <c r="B1969" s="2" t="n">
        <v>6337.21</v>
      </c>
      <c r="C1969" s="2" t="n">
        <v>77711</v>
      </c>
      <c r="D1969" s="2" t="n">
        <v>6270</v>
      </c>
      <c r="E1969" s="2" t="n">
        <v>6225</v>
      </c>
      <c r="F1969" s="2" t="n">
        <f aca="false">AVERAGE(B1910:B1969)</f>
        <v>6868.00833333334</v>
      </c>
      <c r="G1969" s="2" t="n">
        <f aca="false">AVERAGE(C1910:C1969)</f>
        <v>115480.733333333</v>
      </c>
      <c r="H1969" s="2" t="n">
        <f aca="false">SIGN(C1969-G1969)</f>
        <v>-1</v>
      </c>
      <c r="I1969" s="0" t="n">
        <f aca="false">B1969-B1968</f>
        <v>-105.69</v>
      </c>
      <c r="J1969" s="0" t="n">
        <f aca="false">H1968*I1969</f>
        <v>105.69</v>
      </c>
      <c r="K1969" s="0" t="n">
        <f aca="false">K1968+I1969*L1968</f>
        <v>121762.399999999</v>
      </c>
      <c r="L1969" s="0" t="n">
        <f aca="false">INT(K1969*$O$1/B1969)*H1969</f>
        <v>-115</v>
      </c>
      <c r="M1969" s="0" t="n">
        <f aca="false">ABS(L1969-L1968)</f>
        <v>12</v>
      </c>
      <c r="N1969" s="0" t="n">
        <f aca="false">COUNTIF(工作表2!$A$2:$A$248,A1969)</f>
        <v>0</v>
      </c>
      <c r="P1969" s="0" t="n">
        <f aca="false">D1969-IF(N1968=1,E1968,D1968)</f>
        <v>-109</v>
      </c>
      <c r="Q1969" s="0" t="n">
        <f aca="false">H1968*P1969</f>
        <v>109</v>
      </c>
      <c r="R1969" s="0" t="n">
        <f aca="false">R1968+P1969*S1968</f>
        <v>627</v>
      </c>
      <c r="S1969" s="0" t="n">
        <f aca="false">INT(R1969*$O$1/IF(N1969=1,E1969,D1969))*H1969</f>
        <v>-0</v>
      </c>
      <c r="T1969" s="0" t="n">
        <f aca="false">IF(N1969=1,ABS(S1969)+ABS(60),ABS(S1969-S1968))</f>
        <v>0</v>
      </c>
    </row>
    <row r="1970" customFormat="false" ht="15" hidden="false" customHeight="false" outlineLevel="0" collapsed="false">
      <c r="A1970" s="1" t="n">
        <v>38882</v>
      </c>
      <c r="B1970" s="2" t="n">
        <v>6469.01</v>
      </c>
      <c r="C1970" s="2" t="n">
        <v>94678</v>
      </c>
      <c r="D1970" s="2" t="n">
        <v>6465</v>
      </c>
      <c r="E1970" s="2" t="n">
        <v>6414</v>
      </c>
      <c r="F1970" s="2" t="n">
        <f aca="false">AVERAGE(B1911:B1970)</f>
        <v>6867.01566666667</v>
      </c>
      <c r="G1970" s="2" t="n">
        <f aca="false">AVERAGE(C1911:C1970)</f>
        <v>115545.283333333</v>
      </c>
      <c r="H1970" s="2" t="n">
        <f aca="false">SIGN(C1970-G1970)</f>
        <v>-1</v>
      </c>
      <c r="I1970" s="0" t="n">
        <f aca="false">B1970-B1969</f>
        <v>131.8</v>
      </c>
      <c r="J1970" s="0" t="n">
        <f aca="false">H1969*I1970</f>
        <v>-131.8</v>
      </c>
      <c r="K1970" s="0" t="n">
        <f aca="false">K1969+I1970*L1969</f>
        <v>106605.399999999</v>
      </c>
      <c r="L1970" s="0" t="n">
        <f aca="false">INT(K1970*$O$1/B1970)*H1970</f>
        <v>-98</v>
      </c>
      <c r="M1970" s="0" t="n">
        <f aca="false">ABS(L1970-L1969)</f>
        <v>17</v>
      </c>
      <c r="N1970" s="0" t="n">
        <f aca="false">COUNTIF(工作表2!$A$2:$A$248,A1970)</f>
        <v>0</v>
      </c>
      <c r="P1970" s="0" t="n">
        <f aca="false">D1970-IF(N1969=1,E1969,D1969)</f>
        <v>195</v>
      </c>
      <c r="Q1970" s="0" t="n">
        <f aca="false">H1969*P1970</f>
        <v>-195</v>
      </c>
      <c r="R1970" s="0" t="n">
        <f aca="false">R1969+P1970*S1969</f>
        <v>627</v>
      </c>
      <c r="S1970" s="0" t="n">
        <f aca="false">INT(R1970*$O$1/IF(N1970=1,E1970,D1970))*H1970</f>
        <v>-0</v>
      </c>
      <c r="T1970" s="0" t="n">
        <f aca="false">IF(N1970=1,ABS(S1970)+ABS(60),ABS(S1970-S1969))</f>
        <v>0</v>
      </c>
    </row>
    <row r="1971" customFormat="false" ht="15" hidden="false" customHeight="false" outlineLevel="0" collapsed="false">
      <c r="A1971" s="1" t="n">
        <v>38883</v>
      </c>
      <c r="B1971" s="2" t="n">
        <v>6426.39</v>
      </c>
      <c r="C1971" s="2" t="n">
        <v>82832</v>
      </c>
      <c r="D1971" s="2" t="n">
        <v>6409</v>
      </c>
      <c r="E1971" s="2" t="n">
        <v>6370</v>
      </c>
      <c r="F1971" s="2" t="n">
        <f aca="false">AVERAGE(B1912:B1971)</f>
        <v>6865.51350000001</v>
      </c>
      <c r="G1971" s="2" t="n">
        <f aca="false">AVERAGE(C1912:C1971)</f>
        <v>115289.033333333</v>
      </c>
      <c r="H1971" s="2" t="n">
        <f aca="false">SIGN(C1971-G1971)</f>
        <v>-1</v>
      </c>
      <c r="I1971" s="0" t="n">
        <f aca="false">B1971-B1970</f>
        <v>-42.6199999999999</v>
      </c>
      <c r="J1971" s="0" t="n">
        <f aca="false">H1970*I1971</f>
        <v>42.6199999999999</v>
      </c>
      <c r="K1971" s="0" t="n">
        <f aca="false">K1970+I1971*L1970</f>
        <v>110782.159999999</v>
      </c>
      <c r="L1971" s="0" t="n">
        <f aca="false">INT(K1971*$O$1/B1971)*H1971</f>
        <v>-103</v>
      </c>
      <c r="M1971" s="0" t="n">
        <f aca="false">ABS(L1971-L1970)</f>
        <v>5</v>
      </c>
      <c r="N1971" s="0" t="n">
        <f aca="false">COUNTIF(工作表2!$A$2:$A$248,A1971)</f>
        <v>0</v>
      </c>
      <c r="P1971" s="0" t="n">
        <f aca="false">D1971-IF(N1970=1,E1970,D1970)</f>
        <v>-56</v>
      </c>
      <c r="Q1971" s="0" t="n">
        <f aca="false">H1970*P1971</f>
        <v>56</v>
      </c>
      <c r="R1971" s="0" t="n">
        <f aca="false">R1970+P1971*S1970</f>
        <v>627</v>
      </c>
      <c r="S1971" s="0" t="n">
        <f aca="false">INT(R1971*$O$1/IF(N1971=1,E1971,D1971))*H1971</f>
        <v>-0</v>
      </c>
      <c r="T1971" s="0" t="n">
        <f aca="false">IF(N1971=1,ABS(S1971)+ABS(60),ABS(S1971-S1970))</f>
        <v>0</v>
      </c>
    </row>
    <row r="1972" customFormat="false" ht="15" hidden="false" customHeight="false" outlineLevel="0" collapsed="false">
      <c r="A1972" s="1" t="n">
        <v>38884</v>
      </c>
      <c r="B1972" s="2" t="n">
        <v>6575.77</v>
      </c>
      <c r="C1972" s="2" t="n">
        <v>110214</v>
      </c>
      <c r="D1972" s="2" t="n">
        <v>6580</v>
      </c>
      <c r="E1972" s="2" t="n">
        <v>6530</v>
      </c>
      <c r="F1972" s="2" t="n">
        <f aca="false">AVERAGE(B1913:B1972)</f>
        <v>6867.47583333334</v>
      </c>
      <c r="G1972" s="2" t="n">
        <f aca="false">AVERAGE(C1913:C1972)</f>
        <v>115625.816666667</v>
      </c>
      <c r="H1972" s="2" t="n">
        <f aca="false">SIGN(C1972-G1972)</f>
        <v>-1</v>
      </c>
      <c r="I1972" s="0" t="n">
        <f aca="false">B1972-B1971</f>
        <v>149.38</v>
      </c>
      <c r="J1972" s="0" t="n">
        <f aca="false">H1971*I1972</f>
        <v>-149.38</v>
      </c>
      <c r="K1972" s="0" t="n">
        <f aca="false">K1971+I1972*L1971</f>
        <v>95396.0199999994</v>
      </c>
      <c r="L1972" s="0" t="n">
        <f aca="false">INT(K1972*$O$1/B1972)*H1972</f>
        <v>-87</v>
      </c>
      <c r="M1972" s="0" t="n">
        <f aca="false">ABS(L1972-L1971)</f>
        <v>16</v>
      </c>
      <c r="N1972" s="0" t="n">
        <f aca="false">COUNTIF(工作表2!$A$2:$A$248,A1972)</f>
        <v>0</v>
      </c>
      <c r="P1972" s="0" t="n">
        <f aca="false">D1972-IF(N1971=1,E1971,D1971)</f>
        <v>171</v>
      </c>
      <c r="Q1972" s="0" t="n">
        <f aca="false">H1971*P1972</f>
        <v>-171</v>
      </c>
      <c r="R1972" s="0" t="n">
        <f aca="false">R1971+P1972*S1971</f>
        <v>627</v>
      </c>
      <c r="S1972" s="0" t="n">
        <f aca="false">INT(R1972*$O$1/IF(N1972=1,E1972,D1972))*H1972</f>
        <v>-0</v>
      </c>
      <c r="T1972" s="0" t="n">
        <f aca="false">IF(N1972=1,ABS(S1972)+ABS(60),ABS(S1972-S1971))</f>
        <v>0</v>
      </c>
    </row>
    <row r="1973" customFormat="false" ht="15" hidden="false" customHeight="false" outlineLevel="0" collapsed="false">
      <c r="A1973" s="1" t="n">
        <v>38887</v>
      </c>
      <c r="B1973" s="2" t="n">
        <v>6583.04</v>
      </c>
      <c r="C1973" s="2" t="n">
        <v>80109</v>
      </c>
      <c r="D1973" s="2" t="n">
        <v>6575</v>
      </c>
      <c r="E1973" s="2" t="n">
        <v>6523</v>
      </c>
      <c r="F1973" s="2" t="n">
        <f aca="false">AVERAGE(B1914:B1973)</f>
        <v>6870.67216666667</v>
      </c>
      <c r="G1973" s="2" t="n">
        <f aca="false">AVERAGE(C1914:C1973)</f>
        <v>115619.016666667</v>
      </c>
      <c r="H1973" s="2" t="n">
        <f aca="false">SIGN(C1973-G1973)</f>
        <v>-1</v>
      </c>
      <c r="I1973" s="0" t="n">
        <f aca="false">B1973-B1972</f>
        <v>7.26999999999953</v>
      </c>
      <c r="J1973" s="0" t="n">
        <f aca="false">H1972*I1973</f>
        <v>-7.26999999999953</v>
      </c>
      <c r="K1973" s="0" t="n">
        <f aca="false">K1972+I1973*L1972</f>
        <v>94763.5299999994</v>
      </c>
      <c r="L1973" s="0" t="n">
        <f aca="false">INT(K1973*$O$1/B1973)*H1973</f>
        <v>-86</v>
      </c>
      <c r="M1973" s="0" t="n">
        <f aca="false">ABS(L1973-L1972)</f>
        <v>1</v>
      </c>
      <c r="N1973" s="0" t="n">
        <f aca="false">COUNTIF(工作表2!$A$2:$A$248,A1973)</f>
        <v>0</v>
      </c>
      <c r="P1973" s="0" t="n">
        <f aca="false">D1973-IF(N1972=1,E1972,D1972)</f>
        <v>-5</v>
      </c>
      <c r="Q1973" s="0" t="n">
        <f aca="false">H1972*P1973</f>
        <v>5</v>
      </c>
      <c r="R1973" s="0" t="n">
        <f aca="false">R1972+P1973*S1972</f>
        <v>627</v>
      </c>
      <c r="S1973" s="0" t="n">
        <f aca="false">INT(R1973*$O$1/IF(N1973=1,E1973,D1973))*H1973</f>
        <v>-0</v>
      </c>
      <c r="T1973" s="0" t="n">
        <f aca="false">IF(N1973=1,ABS(S1973)+ABS(60),ABS(S1973-S1972))</f>
        <v>0</v>
      </c>
    </row>
    <row r="1974" customFormat="false" ht="15" hidden="false" customHeight="false" outlineLevel="0" collapsed="false">
      <c r="A1974" s="1" t="n">
        <v>38888</v>
      </c>
      <c r="B1974" s="2" t="n">
        <v>6363.55</v>
      </c>
      <c r="C1974" s="2" t="n">
        <v>96487</v>
      </c>
      <c r="D1974" s="2" t="n">
        <v>6359</v>
      </c>
      <c r="E1974" s="2" t="n">
        <v>6283</v>
      </c>
      <c r="F1974" s="2" t="n">
        <f aca="false">AVERAGE(B1915:B1974)</f>
        <v>6870.65466666667</v>
      </c>
      <c r="G1974" s="2" t="n">
        <f aca="false">AVERAGE(C1915:C1974)</f>
        <v>115805.133333333</v>
      </c>
      <c r="H1974" s="2" t="n">
        <f aca="false">SIGN(C1974-G1974)</f>
        <v>-1</v>
      </c>
      <c r="I1974" s="0" t="n">
        <f aca="false">B1974-B1973</f>
        <v>-219.49</v>
      </c>
      <c r="J1974" s="0" t="n">
        <f aca="false">H1973*I1974</f>
        <v>219.49</v>
      </c>
      <c r="K1974" s="0" t="n">
        <f aca="false">K1973+I1974*L1973</f>
        <v>113639.669999999</v>
      </c>
      <c r="L1974" s="0" t="n">
        <f aca="false">INT(K1974*$O$1/B1974)*H1974</f>
        <v>-107</v>
      </c>
      <c r="M1974" s="0" t="n">
        <f aca="false">ABS(L1974-L1973)</f>
        <v>21</v>
      </c>
      <c r="N1974" s="0" t="n">
        <f aca="false">COUNTIF(工作表2!$A$2:$A$248,A1974)</f>
        <v>0</v>
      </c>
      <c r="P1974" s="0" t="n">
        <f aca="false">D1974-IF(N1973=1,E1973,D1973)</f>
        <v>-216</v>
      </c>
      <c r="Q1974" s="0" t="n">
        <f aca="false">H1973*P1974</f>
        <v>216</v>
      </c>
      <c r="R1974" s="0" t="n">
        <f aca="false">R1973+P1974*S1973</f>
        <v>627</v>
      </c>
      <c r="S1974" s="0" t="n">
        <f aca="false">INT(R1974*$O$1/IF(N1974=1,E1974,D1974))*H1974</f>
        <v>-0</v>
      </c>
      <c r="T1974" s="0" t="n">
        <f aca="false">IF(N1974=1,ABS(S1974)+ABS(60),ABS(S1974-S1973))</f>
        <v>0</v>
      </c>
    </row>
    <row r="1975" customFormat="false" ht="15" hidden="false" customHeight="false" outlineLevel="0" collapsed="false">
      <c r="A1975" s="1" t="n">
        <v>38889</v>
      </c>
      <c r="B1975" s="2" t="n">
        <v>6299.59</v>
      </c>
      <c r="C1975" s="2" t="n">
        <v>81333</v>
      </c>
      <c r="D1975" s="2" t="n">
        <v>6316</v>
      </c>
      <c r="E1975" s="2" t="n">
        <v>6254</v>
      </c>
      <c r="F1975" s="2" t="n">
        <f aca="false">AVERAGE(B1916:B1975)</f>
        <v>6869.37083333334</v>
      </c>
      <c r="G1975" s="2" t="n">
        <f aca="false">AVERAGE(C1916:C1975)</f>
        <v>115879.766666667</v>
      </c>
      <c r="H1975" s="2" t="n">
        <f aca="false">SIGN(C1975-G1975)</f>
        <v>-1</v>
      </c>
      <c r="I1975" s="0" t="n">
        <f aca="false">B1975-B1974</f>
        <v>-63.96</v>
      </c>
      <c r="J1975" s="0" t="n">
        <f aca="false">H1974*I1975</f>
        <v>63.96</v>
      </c>
      <c r="K1975" s="0" t="n">
        <f aca="false">K1974+I1975*L1974</f>
        <v>120483.389999999</v>
      </c>
      <c r="L1975" s="0" t="n">
        <f aca="false">INT(K1975*$O$1/B1975)*H1975</f>
        <v>-114</v>
      </c>
      <c r="M1975" s="0" t="n">
        <f aca="false">ABS(L1975-L1974)</f>
        <v>7</v>
      </c>
      <c r="N1975" s="0" t="n">
        <f aca="false">COUNTIF(工作表2!$A$2:$A$248,A1975)</f>
        <v>1</v>
      </c>
      <c r="P1975" s="0" t="n">
        <f aca="false">D1975-IF(N1974=1,E1974,D1974)</f>
        <v>-43</v>
      </c>
      <c r="Q1975" s="0" t="n">
        <f aca="false">H1974*P1975</f>
        <v>43</v>
      </c>
      <c r="R1975" s="0" t="n">
        <f aca="false">R1974+P1975*S1974</f>
        <v>627</v>
      </c>
      <c r="S1975" s="0" t="n">
        <f aca="false">INT(R1975*$O$1/IF(N1975=1,E1975,D1975))*H1975</f>
        <v>-0</v>
      </c>
      <c r="T1975" s="0" t="n">
        <f aca="false">IF(N1975=1,ABS(S1975)+ABS(60),ABS(S1975-S1974))</f>
        <v>60</v>
      </c>
    </row>
    <row r="1976" customFormat="false" ht="15" hidden="false" customHeight="false" outlineLevel="0" collapsed="false">
      <c r="A1976" s="1" t="n">
        <v>38890</v>
      </c>
      <c r="B1976" s="2" t="n">
        <v>6485.15</v>
      </c>
      <c r="C1976" s="2" t="n">
        <v>77511</v>
      </c>
      <c r="D1976" s="2" t="n">
        <v>6430</v>
      </c>
      <c r="E1976" s="2" t="n">
        <v>6351</v>
      </c>
      <c r="F1976" s="2" t="n">
        <f aca="false">AVERAGE(B1917:B1976)</f>
        <v>6870.42583333334</v>
      </c>
      <c r="G1976" s="2" t="n">
        <f aca="false">AVERAGE(C1917:C1976)</f>
        <v>116088.183333333</v>
      </c>
      <c r="H1976" s="2" t="n">
        <f aca="false">SIGN(C1976-G1976)</f>
        <v>-1</v>
      </c>
      <c r="I1976" s="0" t="n">
        <f aca="false">B1976-B1975</f>
        <v>185.559999999999</v>
      </c>
      <c r="J1976" s="0" t="n">
        <f aca="false">H1975*I1976</f>
        <v>-185.559999999999</v>
      </c>
      <c r="K1976" s="0" t="n">
        <f aca="false">K1975+I1976*L1975</f>
        <v>99329.5499999995</v>
      </c>
      <c r="L1976" s="0" t="n">
        <f aca="false">INT(K1976*$O$1/B1976)*H1976</f>
        <v>-91</v>
      </c>
      <c r="M1976" s="0" t="n">
        <f aca="false">ABS(L1976-L1975)</f>
        <v>23</v>
      </c>
      <c r="N1976" s="0" t="n">
        <f aca="false">COUNTIF(工作表2!$A$2:$A$248,A1976)</f>
        <v>0</v>
      </c>
      <c r="P1976" s="0" t="n">
        <f aca="false">D1976-IF(N1975=1,E1975,D1975)</f>
        <v>176</v>
      </c>
      <c r="Q1976" s="0" t="n">
        <f aca="false">H1975*P1976</f>
        <v>-176</v>
      </c>
      <c r="R1976" s="0" t="n">
        <f aca="false">R1975+P1976*S1975</f>
        <v>627</v>
      </c>
      <c r="S1976" s="0" t="n">
        <f aca="false">INT(R1976*$O$1/IF(N1976=1,E1976,D1976))*H1976</f>
        <v>-0</v>
      </c>
      <c r="T1976" s="0" t="n">
        <f aca="false">IF(N1976=1,ABS(S1976)+ABS(60),ABS(S1976-S1975))</f>
        <v>0</v>
      </c>
    </row>
    <row r="1977" customFormat="false" ht="15" hidden="false" customHeight="false" outlineLevel="0" collapsed="false">
      <c r="A1977" s="1" t="n">
        <v>38891</v>
      </c>
      <c r="B1977" s="2" t="n">
        <v>6452.31</v>
      </c>
      <c r="C1977" s="2" t="n">
        <v>77544</v>
      </c>
      <c r="D1977" s="2" t="n">
        <v>6377</v>
      </c>
      <c r="E1977" s="2" t="n">
        <v>6300</v>
      </c>
      <c r="F1977" s="2" t="n">
        <f aca="false">AVERAGE(B1918:B1977)</f>
        <v>6870.40016666667</v>
      </c>
      <c r="G1977" s="2" t="n">
        <f aca="false">AVERAGE(C1918:C1977)</f>
        <v>116211.2</v>
      </c>
      <c r="H1977" s="2" t="n">
        <f aca="false">SIGN(C1977-G1977)</f>
        <v>-1</v>
      </c>
      <c r="I1977" s="0" t="n">
        <f aca="false">B1977-B1976</f>
        <v>-32.8399999999992</v>
      </c>
      <c r="J1977" s="0" t="n">
        <f aca="false">H1976*I1977</f>
        <v>32.8399999999992</v>
      </c>
      <c r="K1977" s="0" t="n">
        <f aca="false">K1976+I1977*L1976</f>
        <v>102317.989999999</v>
      </c>
      <c r="L1977" s="0" t="n">
        <f aca="false">INT(K1977*$O$1/B1977)*H1977</f>
        <v>-95</v>
      </c>
      <c r="M1977" s="0" t="n">
        <f aca="false">ABS(L1977-L1976)</f>
        <v>4</v>
      </c>
      <c r="N1977" s="0" t="n">
        <f aca="false">COUNTIF(工作表2!$A$2:$A$248,A1977)</f>
        <v>0</v>
      </c>
      <c r="P1977" s="0" t="n">
        <f aca="false">D1977-IF(N1976=1,E1976,D1976)</f>
        <v>-53</v>
      </c>
      <c r="Q1977" s="0" t="n">
        <f aca="false">H1976*P1977</f>
        <v>53</v>
      </c>
      <c r="R1977" s="0" t="n">
        <f aca="false">R1976+P1977*S1976</f>
        <v>627</v>
      </c>
      <c r="S1977" s="0" t="n">
        <f aca="false">INT(R1977*$O$1/IF(N1977=1,E1977,D1977))*H1977</f>
        <v>-0</v>
      </c>
      <c r="T1977" s="0" t="n">
        <f aca="false">IF(N1977=1,ABS(S1977)+ABS(60),ABS(S1977-S1976))</f>
        <v>0</v>
      </c>
    </row>
    <row r="1978" customFormat="false" ht="15" hidden="false" customHeight="false" outlineLevel="0" collapsed="false">
      <c r="A1978" s="1" t="n">
        <v>38894</v>
      </c>
      <c r="B1978" s="2" t="n">
        <v>6523.68</v>
      </c>
      <c r="C1978" s="2" t="n">
        <v>68846</v>
      </c>
      <c r="D1978" s="2" t="n">
        <v>6481</v>
      </c>
      <c r="E1978" s="2" t="n">
        <v>6409</v>
      </c>
      <c r="F1978" s="2" t="n">
        <f aca="false">AVERAGE(B1919:B1978)</f>
        <v>6870.82766666667</v>
      </c>
      <c r="G1978" s="2" t="n">
        <f aca="false">AVERAGE(C1919:C1978)</f>
        <v>116003.616666667</v>
      </c>
      <c r="H1978" s="2" t="n">
        <f aca="false">SIGN(C1978-G1978)</f>
        <v>-1</v>
      </c>
      <c r="I1978" s="0" t="n">
        <f aca="false">B1978-B1977</f>
        <v>71.3699999999999</v>
      </c>
      <c r="J1978" s="0" t="n">
        <f aca="false">H1977*I1978</f>
        <v>-71.3699999999999</v>
      </c>
      <c r="K1978" s="0" t="n">
        <f aca="false">K1977+I1978*L1977</f>
        <v>95537.8399999994</v>
      </c>
      <c r="L1978" s="0" t="n">
        <f aca="false">INT(K1978*$O$1/B1978)*H1978</f>
        <v>-87</v>
      </c>
      <c r="M1978" s="0" t="n">
        <f aca="false">ABS(L1978-L1977)</f>
        <v>8</v>
      </c>
      <c r="N1978" s="0" t="n">
        <f aca="false">COUNTIF(工作表2!$A$2:$A$248,A1978)</f>
        <v>0</v>
      </c>
      <c r="P1978" s="0" t="n">
        <f aca="false">D1978-IF(N1977=1,E1977,D1977)</f>
        <v>104</v>
      </c>
      <c r="Q1978" s="0" t="n">
        <f aca="false">H1977*P1978</f>
        <v>-104</v>
      </c>
      <c r="R1978" s="0" t="n">
        <f aca="false">R1977+P1978*S1977</f>
        <v>627</v>
      </c>
      <c r="S1978" s="0" t="n">
        <f aca="false">INT(R1978*$O$1/IF(N1978=1,E1978,D1978))*H1978</f>
        <v>-0</v>
      </c>
      <c r="T1978" s="0" t="n">
        <f aca="false">IF(N1978=1,ABS(S1978)+ABS(60),ABS(S1978-S1977))</f>
        <v>0</v>
      </c>
    </row>
    <row r="1979" customFormat="false" ht="15" hidden="false" customHeight="false" outlineLevel="0" collapsed="false">
      <c r="A1979" s="1" t="n">
        <v>38895</v>
      </c>
      <c r="B1979" s="2" t="n">
        <v>6572.39</v>
      </c>
      <c r="C1979" s="2" t="n">
        <v>89482</v>
      </c>
      <c r="D1979" s="2" t="n">
        <v>6515</v>
      </c>
      <c r="E1979" s="2" t="n">
        <v>6434</v>
      </c>
      <c r="F1979" s="2" t="n">
        <f aca="false">AVERAGE(B1920:B1979)</f>
        <v>6871.2665</v>
      </c>
      <c r="G1979" s="2" t="n">
        <f aca="false">AVERAGE(C1920:C1979)</f>
        <v>115708.333333333</v>
      </c>
      <c r="H1979" s="2" t="n">
        <f aca="false">SIGN(C1979-G1979)</f>
        <v>-1</v>
      </c>
      <c r="I1979" s="0" t="n">
        <f aca="false">B1979-B1978</f>
        <v>48.71</v>
      </c>
      <c r="J1979" s="0" t="n">
        <f aca="false">H1978*I1979</f>
        <v>-48.71</v>
      </c>
      <c r="K1979" s="0" t="n">
        <f aca="false">K1978+I1979*L1978</f>
        <v>91300.0699999994</v>
      </c>
      <c r="L1979" s="0" t="n">
        <f aca="false">INT(K1979*$O$1/B1979)*H1979</f>
        <v>-83</v>
      </c>
      <c r="M1979" s="0" t="n">
        <f aca="false">ABS(L1979-L1978)</f>
        <v>4</v>
      </c>
      <c r="N1979" s="0" t="n">
        <f aca="false">COUNTIF(工作表2!$A$2:$A$248,A1979)</f>
        <v>0</v>
      </c>
      <c r="P1979" s="0" t="n">
        <f aca="false">D1979-IF(N1978=1,E1978,D1978)</f>
        <v>34</v>
      </c>
      <c r="Q1979" s="0" t="n">
        <f aca="false">H1978*P1979</f>
        <v>-34</v>
      </c>
      <c r="R1979" s="0" t="n">
        <f aca="false">R1978+P1979*S1978</f>
        <v>627</v>
      </c>
      <c r="S1979" s="0" t="n">
        <f aca="false">INT(R1979*$O$1/IF(N1979=1,E1979,D1979))*H1979</f>
        <v>-0</v>
      </c>
      <c r="T1979" s="0" t="n">
        <f aca="false">IF(N1979=1,ABS(S1979)+ABS(60),ABS(S1979-S1978))</f>
        <v>0</v>
      </c>
    </row>
    <row r="1980" customFormat="false" ht="15" hidden="false" customHeight="false" outlineLevel="0" collapsed="false">
      <c r="A1980" s="1" t="n">
        <v>38896</v>
      </c>
      <c r="B1980" s="2" t="n">
        <v>6540.93</v>
      </c>
      <c r="C1980" s="2" t="n">
        <v>77777</v>
      </c>
      <c r="D1980" s="2" t="n">
        <v>6455</v>
      </c>
      <c r="E1980" s="2" t="n">
        <v>6387</v>
      </c>
      <c r="F1980" s="2" t="n">
        <f aca="false">AVERAGE(B1921:B1980)</f>
        <v>6870.04916666667</v>
      </c>
      <c r="G1980" s="2" t="n">
        <f aca="false">AVERAGE(C1921:C1980)</f>
        <v>115164.25</v>
      </c>
      <c r="H1980" s="2" t="n">
        <f aca="false">SIGN(C1980-G1980)</f>
        <v>-1</v>
      </c>
      <c r="I1980" s="0" t="n">
        <f aca="false">B1980-B1979</f>
        <v>-31.46</v>
      </c>
      <c r="J1980" s="0" t="n">
        <f aca="false">H1979*I1980</f>
        <v>31.46</v>
      </c>
      <c r="K1980" s="0" t="n">
        <f aca="false">K1979+I1980*L1979</f>
        <v>93911.2499999994</v>
      </c>
      <c r="L1980" s="0" t="n">
        <f aca="false">INT(K1980*$O$1/B1980)*H1980</f>
        <v>-86</v>
      </c>
      <c r="M1980" s="0" t="n">
        <f aca="false">ABS(L1980-L1979)</f>
        <v>3</v>
      </c>
      <c r="N1980" s="0" t="n">
        <f aca="false">COUNTIF(工作表2!$A$2:$A$248,A1980)</f>
        <v>0</v>
      </c>
      <c r="P1980" s="0" t="n">
        <f aca="false">D1980-IF(N1979=1,E1979,D1979)</f>
        <v>-60</v>
      </c>
      <c r="Q1980" s="0" t="n">
        <f aca="false">H1979*P1980</f>
        <v>60</v>
      </c>
      <c r="R1980" s="0" t="n">
        <f aca="false">R1979+P1980*S1979</f>
        <v>627</v>
      </c>
      <c r="S1980" s="0" t="n">
        <f aca="false">INT(R1980*$O$1/IF(N1980=1,E1980,D1980))*H1980</f>
        <v>-0</v>
      </c>
      <c r="T1980" s="0" t="n">
        <f aca="false">IF(N1980=1,ABS(S1980)+ABS(60),ABS(S1980-S1979))</f>
        <v>0</v>
      </c>
    </row>
    <row r="1981" customFormat="false" ht="15" hidden="false" customHeight="false" outlineLevel="0" collapsed="false">
      <c r="A1981" s="1" t="n">
        <v>38897</v>
      </c>
      <c r="B1981" s="2" t="n">
        <v>6607.39</v>
      </c>
      <c r="C1981" s="2" t="n">
        <v>91553</v>
      </c>
      <c r="D1981" s="2" t="n">
        <v>6535</v>
      </c>
      <c r="E1981" s="2" t="n">
        <v>6446</v>
      </c>
      <c r="F1981" s="2" t="n">
        <f aca="false">AVERAGE(B1922:B1981)</f>
        <v>6869.15966666667</v>
      </c>
      <c r="G1981" s="2" t="n">
        <f aca="false">AVERAGE(C1922:C1981)</f>
        <v>115018.55</v>
      </c>
      <c r="H1981" s="2" t="n">
        <f aca="false">SIGN(C1981-G1981)</f>
        <v>-1</v>
      </c>
      <c r="I1981" s="0" t="n">
        <f aca="false">B1981-B1980</f>
        <v>66.46</v>
      </c>
      <c r="J1981" s="0" t="n">
        <f aca="false">H1980*I1981</f>
        <v>-66.46</v>
      </c>
      <c r="K1981" s="0" t="n">
        <f aca="false">K1980+I1981*L1980</f>
        <v>88195.6899999994</v>
      </c>
      <c r="L1981" s="0" t="n">
        <f aca="false">INT(K1981*$O$1/B1981)*H1981</f>
        <v>-80</v>
      </c>
      <c r="M1981" s="0" t="n">
        <f aca="false">ABS(L1981-L1980)</f>
        <v>6</v>
      </c>
      <c r="N1981" s="0" t="n">
        <f aca="false">COUNTIF(工作表2!$A$2:$A$248,A1981)</f>
        <v>0</v>
      </c>
      <c r="P1981" s="0" t="n">
        <f aca="false">D1981-IF(N1980=1,E1980,D1980)</f>
        <v>80</v>
      </c>
      <c r="Q1981" s="0" t="n">
        <f aca="false">H1980*P1981</f>
        <v>-80</v>
      </c>
      <c r="R1981" s="0" t="n">
        <f aca="false">R1980+P1981*S1980</f>
        <v>627</v>
      </c>
      <c r="S1981" s="0" t="n">
        <f aca="false">INT(R1981*$O$1/IF(N1981=1,E1981,D1981))*H1981</f>
        <v>-0</v>
      </c>
      <c r="T1981" s="0" t="n">
        <f aca="false">IF(N1981=1,ABS(S1981)+ABS(60),ABS(S1981-S1980))</f>
        <v>0</v>
      </c>
    </row>
    <row r="1982" customFormat="false" ht="15" hidden="false" customHeight="false" outlineLevel="0" collapsed="false">
      <c r="A1982" s="1" t="n">
        <v>38898</v>
      </c>
      <c r="B1982" s="2" t="n">
        <v>6704.41</v>
      </c>
      <c r="C1982" s="2" t="n">
        <v>115805</v>
      </c>
      <c r="D1982" s="2" t="n">
        <v>6655</v>
      </c>
      <c r="E1982" s="2" t="n">
        <v>6570</v>
      </c>
      <c r="F1982" s="2" t="n">
        <f aca="false">AVERAGE(B1923:B1982)</f>
        <v>6869.8065</v>
      </c>
      <c r="G1982" s="2" t="n">
        <f aca="false">AVERAGE(C1923:C1982)</f>
        <v>115269.033333333</v>
      </c>
      <c r="H1982" s="2" t="n">
        <f aca="false">SIGN(C1982-G1982)</f>
        <v>1</v>
      </c>
      <c r="I1982" s="0" t="n">
        <f aca="false">B1982-B1981</f>
        <v>97.0199999999995</v>
      </c>
      <c r="J1982" s="0" t="n">
        <f aca="false">H1981*I1982</f>
        <v>-97.0199999999995</v>
      </c>
      <c r="K1982" s="0" t="n">
        <f aca="false">K1981+I1982*L1981</f>
        <v>80434.0899999994</v>
      </c>
      <c r="L1982" s="0" t="n">
        <f aca="false">INT(K1982*$O$1/B1982)*H1982</f>
        <v>71</v>
      </c>
      <c r="M1982" s="0" t="n">
        <f aca="false">ABS(L1982-L1981)</f>
        <v>151</v>
      </c>
      <c r="N1982" s="0" t="n">
        <f aca="false">COUNTIF(工作表2!$A$2:$A$248,A1982)</f>
        <v>0</v>
      </c>
      <c r="P1982" s="0" t="n">
        <f aca="false">D1982-IF(N1981=1,E1981,D1981)</f>
        <v>120</v>
      </c>
      <c r="Q1982" s="0" t="n">
        <f aca="false">H1981*P1982</f>
        <v>-120</v>
      </c>
      <c r="R1982" s="0" t="n">
        <f aca="false">R1981+P1982*S1981</f>
        <v>627</v>
      </c>
      <c r="S1982" s="0" t="n">
        <f aca="false">INT(R1982*$O$1/IF(N1982=1,E1982,D1982))*H1982</f>
        <v>0</v>
      </c>
      <c r="T1982" s="0" t="n">
        <f aca="false">IF(N1982=1,ABS(S1982)+ABS(60),ABS(S1982-S1981))</f>
        <v>0</v>
      </c>
    </row>
    <row r="1983" customFormat="false" ht="15" hidden="false" customHeight="false" outlineLevel="0" collapsed="false">
      <c r="A1983" s="1" t="n">
        <v>38901</v>
      </c>
      <c r="B1983" s="2" t="n">
        <v>6718.5</v>
      </c>
      <c r="C1983" s="2" t="n">
        <v>68807</v>
      </c>
      <c r="D1983" s="2" t="n">
        <v>6666</v>
      </c>
      <c r="E1983" s="2" t="n">
        <v>6590</v>
      </c>
      <c r="F1983" s="2" t="n">
        <f aca="false">AVERAGE(B1924:B1983)</f>
        <v>6869.10116666667</v>
      </c>
      <c r="G1983" s="2" t="n">
        <f aca="false">AVERAGE(C1924:C1983)</f>
        <v>114497.983333333</v>
      </c>
      <c r="H1983" s="2" t="n">
        <f aca="false">SIGN(C1983-G1983)</f>
        <v>-1</v>
      </c>
      <c r="I1983" s="0" t="n">
        <f aca="false">B1983-B1982</f>
        <v>14.0900000000001</v>
      </c>
      <c r="J1983" s="0" t="n">
        <f aca="false">H1982*I1983</f>
        <v>14.0900000000001</v>
      </c>
      <c r="K1983" s="0" t="n">
        <f aca="false">K1982+I1983*L1982</f>
        <v>81434.4799999994</v>
      </c>
      <c r="L1983" s="0" t="n">
        <f aca="false">INT(K1983*$O$1/B1983)*H1983</f>
        <v>-72</v>
      </c>
      <c r="M1983" s="0" t="n">
        <f aca="false">ABS(L1983-L1982)</f>
        <v>143</v>
      </c>
      <c r="N1983" s="0" t="n">
        <f aca="false">COUNTIF(工作表2!$A$2:$A$248,A1983)</f>
        <v>0</v>
      </c>
      <c r="P1983" s="0" t="n">
        <f aca="false">D1983-IF(N1982=1,E1982,D1982)</f>
        <v>11</v>
      </c>
      <c r="Q1983" s="0" t="n">
        <f aca="false">H1982*P1983</f>
        <v>11</v>
      </c>
      <c r="R1983" s="0" t="n">
        <f aca="false">R1982+P1983*S1982</f>
        <v>627</v>
      </c>
      <c r="S1983" s="0" t="n">
        <f aca="false">INT(R1983*$O$1/IF(N1983=1,E1983,D1983))*H1983</f>
        <v>-0</v>
      </c>
      <c r="T1983" s="0" t="n">
        <f aca="false">IF(N1983=1,ABS(S1983)+ABS(60),ABS(S1983-S1982))</f>
        <v>0</v>
      </c>
    </row>
    <row r="1984" customFormat="false" ht="15" hidden="false" customHeight="false" outlineLevel="0" collapsed="false">
      <c r="A1984" s="1" t="n">
        <v>38902</v>
      </c>
      <c r="B1984" s="2" t="n">
        <v>6734.51</v>
      </c>
      <c r="C1984" s="2" t="n">
        <v>90613</v>
      </c>
      <c r="D1984" s="2" t="n">
        <v>6668</v>
      </c>
      <c r="E1984" s="2" t="n">
        <v>6590</v>
      </c>
      <c r="F1984" s="2" t="n">
        <f aca="false">AVERAGE(B1925:B1984)</f>
        <v>6868.31066666667</v>
      </c>
      <c r="G1984" s="2" t="n">
        <f aca="false">AVERAGE(C1925:C1984)</f>
        <v>113981.466666667</v>
      </c>
      <c r="H1984" s="2" t="n">
        <f aca="false">SIGN(C1984-G1984)</f>
        <v>-1</v>
      </c>
      <c r="I1984" s="0" t="n">
        <f aca="false">B1984-B1983</f>
        <v>16.0100000000002</v>
      </c>
      <c r="J1984" s="0" t="n">
        <f aca="false">H1983*I1984</f>
        <v>-16.0100000000002</v>
      </c>
      <c r="K1984" s="0" t="n">
        <f aca="false">K1983+I1984*L1983</f>
        <v>80281.7599999994</v>
      </c>
      <c r="L1984" s="0" t="n">
        <f aca="false">INT(K1984*$O$1/B1984)*H1984</f>
        <v>-71</v>
      </c>
      <c r="M1984" s="0" t="n">
        <f aca="false">ABS(L1984-L1983)</f>
        <v>1</v>
      </c>
      <c r="N1984" s="0" t="n">
        <f aca="false">COUNTIF(工作表2!$A$2:$A$248,A1984)</f>
        <v>0</v>
      </c>
      <c r="P1984" s="0" t="n">
        <f aca="false">D1984-IF(N1983=1,E1983,D1983)</f>
        <v>2</v>
      </c>
      <c r="Q1984" s="0" t="n">
        <f aca="false">H1983*P1984</f>
        <v>-2</v>
      </c>
      <c r="R1984" s="0" t="n">
        <f aca="false">R1983+P1984*S1983</f>
        <v>627</v>
      </c>
      <c r="S1984" s="0" t="n">
        <f aca="false">INT(R1984*$O$1/IF(N1984=1,E1984,D1984))*H1984</f>
        <v>-0</v>
      </c>
      <c r="T1984" s="0" t="n">
        <f aca="false">IF(N1984=1,ABS(S1984)+ABS(60),ABS(S1984-S1983))</f>
        <v>0</v>
      </c>
    </row>
    <row r="1985" customFormat="false" ht="15" hidden="false" customHeight="false" outlineLevel="0" collapsed="false">
      <c r="A1985" s="1" t="n">
        <v>38903</v>
      </c>
      <c r="B1985" s="2" t="n">
        <v>6659.96</v>
      </c>
      <c r="C1985" s="2" t="n">
        <v>79545</v>
      </c>
      <c r="D1985" s="2" t="n">
        <v>6570</v>
      </c>
      <c r="E1985" s="2" t="n">
        <v>6492</v>
      </c>
      <c r="F1985" s="2" t="n">
        <f aca="false">AVERAGE(B1926:B1985)</f>
        <v>6866.29933333334</v>
      </c>
      <c r="G1985" s="2" t="n">
        <f aca="false">AVERAGE(C1926:C1985)</f>
        <v>113774.033333333</v>
      </c>
      <c r="H1985" s="2" t="n">
        <f aca="false">SIGN(C1985-G1985)</f>
        <v>-1</v>
      </c>
      <c r="I1985" s="0" t="n">
        <f aca="false">B1985-B1984</f>
        <v>-74.5500000000002</v>
      </c>
      <c r="J1985" s="0" t="n">
        <f aca="false">H1984*I1985</f>
        <v>74.5500000000002</v>
      </c>
      <c r="K1985" s="0" t="n">
        <f aca="false">K1984+I1985*L1984</f>
        <v>85574.8099999994</v>
      </c>
      <c r="L1985" s="0" t="n">
        <f aca="false">INT(K1985*$O$1/B1985)*H1985</f>
        <v>-77</v>
      </c>
      <c r="M1985" s="0" t="n">
        <f aca="false">ABS(L1985-L1984)</f>
        <v>6</v>
      </c>
      <c r="N1985" s="0" t="n">
        <f aca="false">COUNTIF(工作表2!$A$2:$A$248,A1985)</f>
        <v>0</v>
      </c>
      <c r="P1985" s="0" t="n">
        <f aca="false">D1985-IF(N1984=1,E1984,D1984)</f>
        <v>-98</v>
      </c>
      <c r="Q1985" s="0" t="n">
        <f aca="false">H1984*P1985</f>
        <v>98</v>
      </c>
      <c r="R1985" s="0" t="n">
        <f aca="false">R1984+P1985*S1984</f>
        <v>627</v>
      </c>
      <c r="S1985" s="0" t="n">
        <f aca="false">INT(R1985*$O$1/IF(N1985=1,E1985,D1985))*H1985</f>
        <v>-0</v>
      </c>
      <c r="T1985" s="0" t="n">
        <f aca="false">IF(N1985=1,ABS(S1985)+ABS(60),ABS(S1985-S1984))</f>
        <v>0</v>
      </c>
    </row>
    <row r="1986" customFormat="false" ht="15" hidden="false" customHeight="false" outlineLevel="0" collapsed="false">
      <c r="A1986" s="1" t="n">
        <v>38904</v>
      </c>
      <c r="B1986" s="2" t="n">
        <v>6659.07</v>
      </c>
      <c r="C1986" s="2" t="n">
        <v>68535</v>
      </c>
      <c r="D1986" s="2" t="n">
        <v>6579</v>
      </c>
      <c r="E1986" s="2" t="n">
        <v>6498</v>
      </c>
      <c r="F1986" s="2" t="n">
        <f aca="false">AVERAGE(B1927:B1986)</f>
        <v>6864.66433333334</v>
      </c>
      <c r="G1986" s="2" t="n">
        <f aca="false">AVERAGE(C1927:C1986)</f>
        <v>113481.516666667</v>
      </c>
      <c r="H1986" s="2" t="n">
        <f aca="false">SIGN(C1986-G1986)</f>
        <v>-1</v>
      </c>
      <c r="I1986" s="0" t="n">
        <f aca="false">B1986-B1985</f>
        <v>-0.890000000000327</v>
      </c>
      <c r="J1986" s="0" t="n">
        <f aca="false">H1985*I1986</f>
        <v>0.890000000000327</v>
      </c>
      <c r="K1986" s="0" t="n">
        <f aca="false">K1985+I1986*L1985</f>
        <v>85643.3399999995</v>
      </c>
      <c r="L1986" s="0" t="n">
        <f aca="false">INT(K1986*$O$1/B1986)*H1986</f>
        <v>-77</v>
      </c>
      <c r="M1986" s="0" t="n">
        <f aca="false">ABS(L1986-L1985)</f>
        <v>0</v>
      </c>
      <c r="N1986" s="0" t="n">
        <f aca="false">COUNTIF(工作表2!$A$2:$A$248,A1986)</f>
        <v>0</v>
      </c>
      <c r="P1986" s="0" t="n">
        <f aca="false">D1986-IF(N1985=1,E1985,D1985)</f>
        <v>9</v>
      </c>
      <c r="Q1986" s="0" t="n">
        <f aca="false">H1985*P1986</f>
        <v>-9</v>
      </c>
      <c r="R1986" s="0" t="n">
        <f aca="false">R1985+P1986*S1985</f>
        <v>627</v>
      </c>
      <c r="S1986" s="0" t="n">
        <f aca="false">INT(R1986*$O$1/IF(N1986=1,E1986,D1986))*H1986</f>
        <v>-0</v>
      </c>
      <c r="T1986" s="0" t="n">
        <f aca="false">IF(N1986=1,ABS(S1986)+ABS(60),ABS(S1986-S1985))</f>
        <v>0</v>
      </c>
    </row>
    <row r="1987" customFormat="false" ht="15" hidden="false" customHeight="false" outlineLevel="0" collapsed="false">
      <c r="A1987" s="1" t="n">
        <v>38905</v>
      </c>
      <c r="B1987" s="2" t="n">
        <v>6660.61</v>
      </c>
      <c r="C1987" s="2" t="n">
        <v>73156</v>
      </c>
      <c r="D1987" s="2" t="n">
        <v>6558</v>
      </c>
      <c r="E1987" s="2" t="n">
        <v>6490</v>
      </c>
      <c r="F1987" s="2" t="n">
        <f aca="false">AVERAGE(B1928:B1987)</f>
        <v>6862.1995</v>
      </c>
      <c r="G1987" s="2" t="n">
        <f aca="false">AVERAGE(C1928:C1987)</f>
        <v>112883.85</v>
      </c>
      <c r="H1987" s="2" t="n">
        <f aca="false">SIGN(C1987-G1987)</f>
        <v>-1</v>
      </c>
      <c r="I1987" s="0" t="n">
        <f aca="false">B1987-B1986</f>
        <v>1.53999999999996</v>
      </c>
      <c r="J1987" s="0" t="n">
        <f aca="false">H1986*I1987</f>
        <v>-1.53999999999996</v>
      </c>
      <c r="K1987" s="0" t="n">
        <f aca="false">K1986+I1987*L1986</f>
        <v>85524.7599999995</v>
      </c>
      <c r="L1987" s="0" t="n">
        <f aca="false">INT(K1987*$O$1/B1987)*H1987</f>
        <v>-77</v>
      </c>
      <c r="M1987" s="0" t="n">
        <f aca="false">ABS(L1987-L1986)</f>
        <v>0</v>
      </c>
      <c r="N1987" s="0" t="n">
        <f aca="false">COUNTIF(工作表2!$A$2:$A$248,A1987)</f>
        <v>0</v>
      </c>
      <c r="P1987" s="0" t="n">
        <f aca="false">D1987-IF(N1986=1,E1986,D1986)</f>
        <v>-21</v>
      </c>
      <c r="Q1987" s="0" t="n">
        <f aca="false">H1986*P1987</f>
        <v>21</v>
      </c>
      <c r="R1987" s="0" t="n">
        <f aca="false">R1986+P1987*S1986</f>
        <v>627</v>
      </c>
      <c r="S1987" s="0" t="n">
        <f aca="false">INT(R1987*$O$1/IF(N1987=1,E1987,D1987))*H1987</f>
        <v>-0</v>
      </c>
      <c r="T1987" s="0" t="n">
        <f aca="false">IF(N1987=1,ABS(S1987)+ABS(60),ABS(S1987-S1986))</f>
        <v>0</v>
      </c>
    </row>
    <row r="1988" customFormat="false" ht="15" hidden="false" customHeight="false" outlineLevel="0" collapsed="false">
      <c r="A1988" s="1" t="n">
        <v>38908</v>
      </c>
      <c r="B1988" s="2" t="n">
        <v>6682.46</v>
      </c>
      <c r="C1988" s="2" t="n">
        <v>68555</v>
      </c>
      <c r="D1988" s="2" t="n">
        <v>6659</v>
      </c>
      <c r="E1988" s="2" t="n">
        <v>6582</v>
      </c>
      <c r="F1988" s="2" t="n">
        <f aca="false">AVERAGE(B1929:B1988)</f>
        <v>6859.3115</v>
      </c>
      <c r="G1988" s="2" t="n">
        <f aca="false">AVERAGE(C1929:C1988)</f>
        <v>111846.916666667</v>
      </c>
      <c r="H1988" s="2" t="n">
        <f aca="false">SIGN(C1988-G1988)</f>
        <v>-1</v>
      </c>
      <c r="I1988" s="0" t="n">
        <f aca="false">B1988-B1987</f>
        <v>21.8500000000004</v>
      </c>
      <c r="J1988" s="0" t="n">
        <f aca="false">H1987*I1988</f>
        <v>-21.8500000000004</v>
      </c>
      <c r="K1988" s="0" t="n">
        <f aca="false">K1987+I1988*L1987</f>
        <v>83842.3099999995</v>
      </c>
      <c r="L1988" s="0" t="n">
        <f aca="false">INT(K1988*$O$1/B1988)*H1988</f>
        <v>-75</v>
      </c>
      <c r="M1988" s="0" t="n">
        <f aca="false">ABS(L1988-L1987)</f>
        <v>2</v>
      </c>
      <c r="N1988" s="0" t="n">
        <f aca="false">COUNTIF(工作表2!$A$2:$A$248,A1988)</f>
        <v>0</v>
      </c>
      <c r="P1988" s="0" t="n">
        <f aca="false">D1988-IF(N1987=1,E1987,D1987)</f>
        <v>101</v>
      </c>
      <c r="Q1988" s="0" t="n">
        <f aca="false">H1987*P1988</f>
        <v>-101</v>
      </c>
      <c r="R1988" s="0" t="n">
        <f aca="false">R1987+P1988*S1987</f>
        <v>627</v>
      </c>
      <c r="S1988" s="0" t="n">
        <f aca="false">INT(R1988*$O$1/IF(N1988=1,E1988,D1988))*H1988</f>
        <v>-0</v>
      </c>
      <c r="T1988" s="0" t="n">
        <f aca="false">IF(N1988=1,ABS(S1988)+ABS(60),ABS(S1988-S1987))</f>
        <v>0</v>
      </c>
    </row>
    <row r="1989" customFormat="false" ht="15" hidden="false" customHeight="false" outlineLevel="0" collapsed="false">
      <c r="A1989" s="1" t="n">
        <v>38909</v>
      </c>
      <c r="B1989" s="2" t="n">
        <v>6639.13</v>
      </c>
      <c r="C1989" s="2" t="n">
        <v>67512</v>
      </c>
      <c r="D1989" s="2" t="n">
        <v>6598</v>
      </c>
      <c r="E1989" s="2" t="n">
        <v>6516</v>
      </c>
      <c r="F1989" s="2" t="n">
        <f aca="false">AVERAGE(B1930:B1989)</f>
        <v>6854.088</v>
      </c>
      <c r="G1989" s="2" t="n">
        <f aca="false">AVERAGE(C1930:C1989)</f>
        <v>110992.1</v>
      </c>
      <c r="H1989" s="2" t="n">
        <f aca="false">SIGN(C1989-G1989)</f>
        <v>-1</v>
      </c>
      <c r="I1989" s="0" t="n">
        <f aca="false">B1989-B1988</f>
        <v>-43.3299999999999</v>
      </c>
      <c r="J1989" s="0" t="n">
        <f aca="false">H1988*I1989</f>
        <v>43.3299999999999</v>
      </c>
      <c r="K1989" s="0" t="n">
        <f aca="false">K1988+I1989*L1988</f>
        <v>87092.0599999995</v>
      </c>
      <c r="L1989" s="0" t="n">
        <f aca="false">INT(K1989*$O$1/B1989)*H1989</f>
        <v>-78</v>
      </c>
      <c r="M1989" s="0" t="n">
        <f aca="false">ABS(L1989-L1988)</f>
        <v>3</v>
      </c>
      <c r="N1989" s="0" t="n">
        <f aca="false">COUNTIF(工作表2!$A$2:$A$248,A1989)</f>
        <v>0</v>
      </c>
      <c r="P1989" s="0" t="n">
        <f aca="false">D1989-IF(N1988=1,E1988,D1988)</f>
        <v>-61</v>
      </c>
      <c r="Q1989" s="0" t="n">
        <f aca="false">H1988*P1989</f>
        <v>61</v>
      </c>
      <c r="R1989" s="0" t="n">
        <f aca="false">R1988+P1989*S1988</f>
        <v>627</v>
      </c>
      <c r="S1989" s="0" t="n">
        <f aca="false">INT(R1989*$O$1/IF(N1989=1,E1989,D1989))*H1989</f>
        <v>-0</v>
      </c>
      <c r="T1989" s="0" t="n">
        <f aca="false">IF(N1989=1,ABS(S1989)+ABS(60),ABS(S1989-S1988))</f>
        <v>0</v>
      </c>
    </row>
    <row r="1990" customFormat="false" ht="15" hidden="false" customHeight="false" outlineLevel="0" collapsed="false">
      <c r="A1990" s="1" t="n">
        <v>38910</v>
      </c>
      <c r="B1990" s="2" t="n">
        <v>6634.09</v>
      </c>
      <c r="C1990" s="2" t="n">
        <v>82599</v>
      </c>
      <c r="D1990" s="2" t="n">
        <v>6579</v>
      </c>
      <c r="E1990" s="2" t="n">
        <v>6493</v>
      </c>
      <c r="F1990" s="2" t="n">
        <f aca="false">AVERAGE(B1931:B1990)</f>
        <v>6847.988</v>
      </c>
      <c r="G1990" s="2" t="n">
        <f aca="false">AVERAGE(C1931:C1990)</f>
        <v>110262.516666667</v>
      </c>
      <c r="H1990" s="2" t="n">
        <f aca="false">SIGN(C1990-G1990)</f>
        <v>-1</v>
      </c>
      <c r="I1990" s="0" t="n">
        <f aca="false">B1990-B1989</f>
        <v>-5.03999999999996</v>
      </c>
      <c r="J1990" s="0" t="n">
        <f aca="false">H1989*I1990</f>
        <v>5.03999999999996</v>
      </c>
      <c r="K1990" s="0" t="n">
        <f aca="false">K1989+I1990*L1989</f>
        <v>87485.1799999994</v>
      </c>
      <c r="L1990" s="0" t="n">
        <f aca="false">INT(K1990*$O$1/B1990)*H1990</f>
        <v>-79</v>
      </c>
      <c r="M1990" s="0" t="n">
        <f aca="false">ABS(L1990-L1989)</f>
        <v>1</v>
      </c>
      <c r="N1990" s="0" t="n">
        <f aca="false">COUNTIF(工作表2!$A$2:$A$248,A1990)</f>
        <v>0</v>
      </c>
      <c r="P1990" s="0" t="n">
        <f aca="false">D1990-IF(N1989=1,E1989,D1989)</f>
        <v>-19</v>
      </c>
      <c r="Q1990" s="0" t="n">
        <f aca="false">H1989*P1990</f>
        <v>19</v>
      </c>
      <c r="R1990" s="0" t="n">
        <f aca="false">R1989+P1990*S1989</f>
        <v>627</v>
      </c>
      <c r="S1990" s="0" t="n">
        <f aca="false">INT(R1990*$O$1/IF(N1990=1,E1990,D1990))*H1990</f>
        <v>-0</v>
      </c>
      <c r="T1990" s="0" t="n">
        <f aca="false">IF(N1990=1,ABS(S1990)+ABS(60),ABS(S1990-S1989))</f>
        <v>0</v>
      </c>
    </row>
    <row r="1991" customFormat="false" ht="15" hidden="false" customHeight="false" outlineLevel="0" collapsed="false">
      <c r="A1991" s="1" t="n">
        <v>38911</v>
      </c>
      <c r="B1991" s="2" t="n">
        <v>6567.6</v>
      </c>
      <c r="C1991" s="2" t="n">
        <v>60274</v>
      </c>
      <c r="D1991" s="2" t="n">
        <v>6516</v>
      </c>
      <c r="E1991" s="2" t="n">
        <v>6426</v>
      </c>
      <c r="F1991" s="2" t="n">
        <f aca="false">AVERAGE(B1932:B1991)</f>
        <v>6840.957</v>
      </c>
      <c r="G1991" s="2" t="n">
        <f aca="false">AVERAGE(C1932:C1991)</f>
        <v>109431.833333333</v>
      </c>
      <c r="H1991" s="2" t="n">
        <f aca="false">SIGN(C1991-G1991)</f>
        <v>-1</v>
      </c>
      <c r="I1991" s="0" t="n">
        <f aca="false">B1991-B1990</f>
        <v>-66.4899999999998</v>
      </c>
      <c r="J1991" s="0" t="n">
        <f aca="false">H1990*I1991</f>
        <v>66.4899999999998</v>
      </c>
      <c r="K1991" s="0" t="n">
        <f aca="false">K1990+I1991*L1990</f>
        <v>92737.8899999994</v>
      </c>
      <c r="L1991" s="0" t="n">
        <f aca="false">INT(K1991*$O$1/B1991)*H1991</f>
        <v>-84</v>
      </c>
      <c r="M1991" s="0" t="n">
        <f aca="false">ABS(L1991-L1990)</f>
        <v>5</v>
      </c>
      <c r="N1991" s="0" t="n">
        <f aca="false">COUNTIF(工作表2!$A$2:$A$248,A1991)</f>
        <v>0</v>
      </c>
      <c r="P1991" s="0" t="n">
        <f aca="false">D1991-IF(N1990=1,E1990,D1990)</f>
        <v>-63</v>
      </c>
      <c r="Q1991" s="0" t="n">
        <f aca="false">H1990*P1991</f>
        <v>63</v>
      </c>
      <c r="R1991" s="0" t="n">
        <f aca="false">R1990+P1991*S1990</f>
        <v>627</v>
      </c>
      <c r="S1991" s="0" t="n">
        <f aca="false">INT(R1991*$O$1/IF(N1991=1,E1991,D1991))*H1991</f>
        <v>-0</v>
      </c>
      <c r="T1991" s="0" t="n">
        <f aca="false">IF(N1991=1,ABS(S1991)+ABS(60),ABS(S1991-S1990))</f>
        <v>0</v>
      </c>
    </row>
    <row r="1992" customFormat="false" ht="15" hidden="false" customHeight="false" outlineLevel="0" collapsed="false">
      <c r="A1992" s="1" t="n">
        <v>38912</v>
      </c>
      <c r="B1992" s="2" t="n">
        <v>6428.03</v>
      </c>
      <c r="C1992" s="2" t="n">
        <v>73577</v>
      </c>
      <c r="D1992" s="2" t="n">
        <v>6368</v>
      </c>
      <c r="E1992" s="2" t="n">
        <v>6270</v>
      </c>
      <c r="F1992" s="2" t="n">
        <f aca="false">AVERAGE(B1933:B1992)</f>
        <v>6830.77783333334</v>
      </c>
      <c r="G1992" s="2" t="n">
        <f aca="false">AVERAGE(C1933:C1992)</f>
        <v>108265.016666667</v>
      </c>
      <c r="H1992" s="2" t="n">
        <f aca="false">SIGN(C1992-G1992)</f>
        <v>-1</v>
      </c>
      <c r="I1992" s="0" t="n">
        <f aca="false">B1992-B1991</f>
        <v>-139.570000000001</v>
      </c>
      <c r="J1992" s="0" t="n">
        <f aca="false">H1991*I1992</f>
        <v>139.570000000001</v>
      </c>
      <c r="K1992" s="0" t="n">
        <f aca="false">K1991+I1992*L1991</f>
        <v>104461.769999999</v>
      </c>
      <c r="L1992" s="0" t="n">
        <f aca="false">INT(K1992*$O$1/B1992)*H1992</f>
        <v>-97</v>
      </c>
      <c r="M1992" s="0" t="n">
        <f aca="false">ABS(L1992-L1991)</f>
        <v>13</v>
      </c>
      <c r="N1992" s="0" t="n">
        <f aca="false">COUNTIF(工作表2!$A$2:$A$248,A1992)</f>
        <v>0</v>
      </c>
      <c r="P1992" s="0" t="n">
        <f aca="false">D1992-IF(N1991=1,E1991,D1991)</f>
        <v>-148</v>
      </c>
      <c r="Q1992" s="0" t="n">
        <f aca="false">H1991*P1992</f>
        <v>148</v>
      </c>
      <c r="R1992" s="0" t="n">
        <f aca="false">R1991+P1992*S1991</f>
        <v>627</v>
      </c>
      <c r="S1992" s="0" t="n">
        <f aca="false">INT(R1992*$O$1/IF(N1992=1,E1992,D1992))*H1992</f>
        <v>-0</v>
      </c>
      <c r="T1992" s="0" t="n">
        <f aca="false">IF(N1992=1,ABS(S1992)+ABS(60),ABS(S1992-S1991))</f>
        <v>0</v>
      </c>
    </row>
    <row r="1993" customFormat="false" ht="15" hidden="false" customHeight="false" outlineLevel="0" collapsed="false">
      <c r="A1993" s="1" t="n">
        <v>38915</v>
      </c>
      <c r="B1993" s="2" t="n">
        <v>6257.8</v>
      </c>
      <c r="C1993" s="2" t="n">
        <v>68955</v>
      </c>
      <c r="D1993" s="2" t="n">
        <v>6221</v>
      </c>
      <c r="E1993" s="2" t="n">
        <v>6115</v>
      </c>
      <c r="F1993" s="2" t="n">
        <f aca="false">AVERAGE(B1934:B1993)</f>
        <v>6816.6955</v>
      </c>
      <c r="G1993" s="2" t="n">
        <f aca="false">AVERAGE(C1934:C1993)</f>
        <v>107137.383333333</v>
      </c>
      <c r="H1993" s="2" t="n">
        <f aca="false">SIGN(C1993-G1993)</f>
        <v>-1</v>
      </c>
      <c r="I1993" s="0" t="n">
        <f aca="false">B1993-B1992</f>
        <v>-170.23</v>
      </c>
      <c r="J1993" s="0" t="n">
        <f aca="false">H1992*I1993</f>
        <v>170.23</v>
      </c>
      <c r="K1993" s="0" t="n">
        <f aca="false">K1992+I1993*L1992</f>
        <v>120974.079999999</v>
      </c>
      <c r="L1993" s="0" t="n">
        <f aca="false">INT(K1993*$O$1/B1993)*H1993</f>
        <v>-115</v>
      </c>
      <c r="M1993" s="0" t="n">
        <f aca="false">ABS(L1993-L1992)</f>
        <v>18</v>
      </c>
      <c r="N1993" s="0" t="n">
        <f aca="false">COUNTIF(工作表2!$A$2:$A$248,A1993)</f>
        <v>0</v>
      </c>
      <c r="P1993" s="0" t="n">
        <f aca="false">D1993-IF(N1992=1,E1992,D1992)</f>
        <v>-147</v>
      </c>
      <c r="Q1993" s="0" t="n">
        <f aca="false">H1992*P1993</f>
        <v>147</v>
      </c>
      <c r="R1993" s="0" t="n">
        <f aca="false">R1992+P1993*S1992</f>
        <v>627</v>
      </c>
      <c r="S1993" s="0" t="n">
        <f aca="false">INT(R1993*$O$1/IF(N1993=1,E1993,D1993))*H1993</f>
        <v>-0</v>
      </c>
      <c r="T1993" s="0" t="n">
        <f aca="false">IF(N1993=1,ABS(S1993)+ABS(60),ABS(S1993-S1992))</f>
        <v>0</v>
      </c>
    </row>
    <row r="1994" customFormat="false" ht="15" hidden="false" customHeight="false" outlineLevel="0" collapsed="false">
      <c r="A1994" s="1" t="n">
        <v>38916</v>
      </c>
      <c r="B1994" s="2" t="n">
        <v>6285.31</v>
      </c>
      <c r="C1994" s="2" t="n">
        <v>58338</v>
      </c>
      <c r="D1994" s="2" t="n">
        <v>6266</v>
      </c>
      <c r="E1994" s="2" t="n">
        <v>6150</v>
      </c>
      <c r="F1994" s="2" t="n">
        <f aca="false">AVERAGE(B1935:B1994)</f>
        <v>6803.23316666667</v>
      </c>
      <c r="G1994" s="2" t="n">
        <f aca="false">AVERAGE(C1935:C1994)</f>
        <v>105313.366666667</v>
      </c>
      <c r="H1994" s="2" t="n">
        <f aca="false">SIGN(C1994-G1994)</f>
        <v>-1</v>
      </c>
      <c r="I1994" s="0" t="n">
        <f aca="false">B1994-B1993</f>
        <v>27.5100000000002</v>
      </c>
      <c r="J1994" s="0" t="n">
        <f aca="false">H1993*I1994</f>
        <v>-27.5100000000002</v>
      </c>
      <c r="K1994" s="0" t="n">
        <f aca="false">K1993+I1994*L1993</f>
        <v>117810.429999999</v>
      </c>
      <c r="L1994" s="0" t="n">
        <f aca="false">INT(K1994*$O$1/B1994)*H1994</f>
        <v>-112</v>
      </c>
      <c r="M1994" s="0" t="n">
        <f aca="false">ABS(L1994-L1993)</f>
        <v>3</v>
      </c>
      <c r="N1994" s="0" t="n">
        <f aca="false">COUNTIF(工作表2!$A$2:$A$248,A1994)</f>
        <v>0</v>
      </c>
      <c r="P1994" s="0" t="n">
        <f aca="false">D1994-IF(N1993=1,E1993,D1993)</f>
        <v>45</v>
      </c>
      <c r="Q1994" s="0" t="n">
        <f aca="false">H1993*P1994</f>
        <v>-45</v>
      </c>
      <c r="R1994" s="0" t="n">
        <f aca="false">R1993+P1994*S1993</f>
        <v>627</v>
      </c>
      <c r="S1994" s="0" t="n">
        <f aca="false">INT(R1994*$O$1/IF(N1994=1,E1994,D1994))*H1994</f>
        <v>-0</v>
      </c>
      <c r="T1994" s="0" t="n">
        <f aca="false">IF(N1994=1,ABS(S1994)+ABS(60),ABS(S1994-S1993))</f>
        <v>0</v>
      </c>
    </row>
    <row r="1995" customFormat="false" ht="15" hidden="false" customHeight="false" outlineLevel="0" collapsed="false">
      <c r="A1995" s="1" t="n">
        <v>38917</v>
      </c>
      <c r="B1995" s="2" t="n">
        <v>6277.24</v>
      </c>
      <c r="C1995" s="2" t="n">
        <v>64185</v>
      </c>
      <c r="D1995" s="2" t="n">
        <v>6266</v>
      </c>
      <c r="E1995" s="2" t="n">
        <v>6118</v>
      </c>
      <c r="F1995" s="2" t="n">
        <f aca="false">AVERAGE(B1936:B1995)</f>
        <v>6789.5865</v>
      </c>
      <c r="G1995" s="2" t="n">
        <f aca="false">AVERAGE(C1936:C1995)</f>
        <v>104418.466666667</v>
      </c>
      <c r="H1995" s="2" t="n">
        <f aca="false">SIGN(C1995-G1995)</f>
        <v>-1</v>
      </c>
      <c r="I1995" s="0" t="n">
        <f aca="false">B1995-B1994</f>
        <v>-8.07000000000062</v>
      </c>
      <c r="J1995" s="0" t="n">
        <f aca="false">H1994*I1995</f>
        <v>8.07000000000062</v>
      </c>
      <c r="K1995" s="0" t="n">
        <f aca="false">K1994+I1995*L1994</f>
        <v>118714.269999999</v>
      </c>
      <c r="L1995" s="0" t="n">
        <f aca="false">INT(K1995*$O$1/B1995)*H1995</f>
        <v>-113</v>
      </c>
      <c r="M1995" s="0" t="n">
        <f aca="false">ABS(L1995-L1994)</f>
        <v>1</v>
      </c>
      <c r="N1995" s="0" t="n">
        <f aca="false">COUNTIF(工作表2!$A$2:$A$248,A1995)</f>
        <v>1</v>
      </c>
      <c r="P1995" s="0" t="n">
        <f aca="false">D1995-IF(N1994=1,E1994,D1994)</f>
        <v>0</v>
      </c>
      <c r="Q1995" s="0" t="n">
        <f aca="false">H1994*P1995</f>
        <v>-0</v>
      </c>
      <c r="R1995" s="0" t="n">
        <f aca="false">R1994+P1995*S1994</f>
        <v>627</v>
      </c>
      <c r="S1995" s="0" t="n">
        <f aca="false">INT(R1995*$O$1/IF(N1995=1,E1995,D1995))*H1995</f>
        <v>-0</v>
      </c>
      <c r="T1995" s="0" t="n">
        <f aca="false">IF(N1995=1,ABS(S1995)+ABS(60),ABS(S1995-S1994))</f>
        <v>60</v>
      </c>
    </row>
    <row r="1996" customFormat="false" ht="15" hidden="false" customHeight="false" outlineLevel="0" collapsed="false">
      <c r="A1996" s="1" t="n">
        <v>38918</v>
      </c>
      <c r="B1996" s="2" t="n">
        <v>6443.74</v>
      </c>
      <c r="C1996" s="2" t="n">
        <v>78045</v>
      </c>
      <c r="D1996" s="2" t="n">
        <v>6339</v>
      </c>
      <c r="E1996" s="2" t="n">
        <v>6315</v>
      </c>
      <c r="F1996" s="2" t="n">
        <f aca="false">AVERAGE(B1937:B1996)</f>
        <v>6779.3165</v>
      </c>
      <c r="G1996" s="2" t="n">
        <f aca="false">AVERAGE(C1937:C1996)</f>
        <v>103470.733333333</v>
      </c>
      <c r="H1996" s="2" t="n">
        <f aca="false">SIGN(C1996-G1996)</f>
        <v>-1</v>
      </c>
      <c r="I1996" s="0" t="n">
        <f aca="false">B1996-B1995</f>
        <v>166.5</v>
      </c>
      <c r="J1996" s="0" t="n">
        <f aca="false">H1995*I1996</f>
        <v>-166.5</v>
      </c>
      <c r="K1996" s="0" t="n">
        <f aca="false">K1995+I1996*L1995</f>
        <v>99899.7699999995</v>
      </c>
      <c r="L1996" s="0" t="n">
        <f aca="false">INT(K1996*$O$1/B1996)*H1996</f>
        <v>-93</v>
      </c>
      <c r="M1996" s="0" t="n">
        <f aca="false">ABS(L1996-L1995)</f>
        <v>20</v>
      </c>
      <c r="N1996" s="0" t="n">
        <f aca="false">COUNTIF(工作表2!$A$2:$A$248,A1996)</f>
        <v>0</v>
      </c>
      <c r="P1996" s="0" t="n">
        <f aca="false">D1996-IF(N1995=1,E1995,D1995)</f>
        <v>221</v>
      </c>
      <c r="Q1996" s="0" t="n">
        <f aca="false">H1995*P1996</f>
        <v>-221</v>
      </c>
      <c r="R1996" s="0" t="n">
        <f aca="false">R1995+P1996*S1995</f>
        <v>627</v>
      </c>
      <c r="S1996" s="0" t="n">
        <f aca="false">INT(R1996*$O$1/IF(N1996=1,E1996,D1996))*H1996</f>
        <v>-0</v>
      </c>
      <c r="T1996" s="0" t="n">
        <f aca="false">IF(N1996=1,ABS(S1996)+ABS(60),ABS(S1996-S1995))</f>
        <v>0</v>
      </c>
    </row>
    <row r="1997" customFormat="false" ht="15" hidden="false" customHeight="false" outlineLevel="0" collapsed="false">
      <c r="A1997" s="1" t="n">
        <v>38919</v>
      </c>
      <c r="B1997" s="2" t="n">
        <v>6420.01</v>
      </c>
      <c r="C1997" s="2" t="n">
        <v>65195</v>
      </c>
      <c r="D1997" s="2" t="n">
        <v>6292</v>
      </c>
      <c r="E1997" s="2" t="n">
        <v>6286</v>
      </c>
      <c r="F1997" s="2" t="n">
        <f aca="false">AVERAGE(B1938:B1997)</f>
        <v>6766.83366666667</v>
      </c>
      <c r="G1997" s="2" t="n">
        <f aca="false">AVERAGE(C1938:C1997)</f>
        <v>102488.033333333</v>
      </c>
      <c r="H1997" s="2" t="n">
        <f aca="false">SIGN(C1997-G1997)</f>
        <v>-1</v>
      </c>
      <c r="I1997" s="0" t="n">
        <f aca="false">B1997-B1996</f>
        <v>-23.7299999999996</v>
      </c>
      <c r="J1997" s="0" t="n">
        <f aca="false">H1996*I1997</f>
        <v>23.7299999999996</v>
      </c>
      <c r="K1997" s="0" t="n">
        <f aca="false">K1996+I1997*L1996</f>
        <v>102106.659999999</v>
      </c>
      <c r="L1997" s="0" t="n">
        <f aca="false">INT(K1997*$O$1/B1997)*H1997</f>
        <v>-95</v>
      </c>
      <c r="M1997" s="0" t="n">
        <f aca="false">ABS(L1997-L1996)</f>
        <v>2</v>
      </c>
      <c r="N1997" s="0" t="n">
        <f aca="false">COUNTIF(工作表2!$A$2:$A$248,A1997)</f>
        <v>0</v>
      </c>
      <c r="P1997" s="0" t="n">
        <f aca="false">D1997-IF(N1996=1,E1996,D1996)</f>
        <v>-47</v>
      </c>
      <c r="Q1997" s="0" t="n">
        <f aca="false">H1996*P1997</f>
        <v>47</v>
      </c>
      <c r="R1997" s="0" t="n">
        <f aca="false">R1996+P1997*S1996</f>
        <v>627</v>
      </c>
      <c r="S1997" s="0" t="n">
        <f aca="false">INT(R1997*$O$1/IF(N1997=1,E1997,D1997))*H1997</f>
        <v>-0</v>
      </c>
      <c r="T1997" s="0" t="n">
        <f aca="false">IF(N1997=1,ABS(S1997)+ABS(60),ABS(S1997-S1996))</f>
        <v>0</v>
      </c>
    </row>
    <row r="1998" customFormat="false" ht="15" hidden="false" customHeight="false" outlineLevel="0" collapsed="false">
      <c r="A1998" s="1" t="n">
        <v>38922</v>
      </c>
      <c r="B1998" s="2" t="n">
        <v>6359.63</v>
      </c>
      <c r="C1998" s="2" t="n">
        <v>57563</v>
      </c>
      <c r="D1998" s="2" t="n">
        <v>6238</v>
      </c>
      <c r="E1998" s="2" t="n">
        <v>6233</v>
      </c>
      <c r="F1998" s="2" t="n">
        <f aca="false">AVERAGE(B1939:B1998)</f>
        <v>6753.89066666667</v>
      </c>
      <c r="G1998" s="2" t="n">
        <f aca="false">AVERAGE(C1939:C1998)</f>
        <v>100602.3</v>
      </c>
      <c r="H1998" s="2" t="n">
        <f aca="false">SIGN(C1998-G1998)</f>
        <v>-1</v>
      </c>
      <c r="I1998" s="0" t="n">
        <f aca="false">B1998-B1997</f>
        <v>-60.3800000000001</v>
      </c>
      <c r="J1998" s="0" t="n">
        <f aca="false">H1997*I1998</f>
        <v>60.3800000000001</v>
      </c>
      <c r="K1998" s="0" t="n">
        <f aca="false">K1997+I1998*L1997</f>
        <v>107842.759999999</v>
      </c>
      <c r="L1998" s="0" t="n">
        <f aca="false">INT(K1998*$O$1/B1998)*H1998</f>
        <v>-101</v>
      </c>
      <c r="M1998" s="0" t="n">
        <f aca="false">ABS(L1998-L1997)</f>
        <v>6</v>
      </c>
      <c r="N1998" s="0" t="n">
        <f aca="false">COUNTIF(工作表2!$A$2:$A$248,A1998)</f>
        <v>0</v>
      </c>
      <c r="P1998" s="0" t="n">
        <f aca="false">D1998-IF(N1997=1,E1997,D1997)</f>
        <v>-54</v>
      </c>
      <c r="Q1998" s="0" t="n">
        <f aca="false">H1997*P1998</f>
        <v>54</v>
      </c>
      <c r="R1998" s="0" t="n">
        <f aca="false">R1997+P1998*S1997</f>
        <v>627</v>
      </c>
      <c r="S1998" s="0" t="n">
        <f aca="false">INT(R1998*$O$1/IF(N1998=1,E1998,D1998))*H1998</f>
        <v>-0</v>
      </c>
      <c r="T1998" s="0" t="n">
        <f aca="false">IF(N1998=1,ABS(S1998)+ABS(60),ABS(S1998-S1997))</f>
        <v>0</v>
      </c>
    </row>
    <row r="1999" customFormat="false" ht="15" hidden="false" customHeight="false" outlineLevel="0" collapsed="false">
      <c r="A1999" s="1" t="n">
        <v>38923</v>
      </c>
      <c r="B1999" s="2" t="n">
        <v>6390.99</v>
      </c>
      <c r="C1999" s="2" t="n">
        <v>71490</v>
      </c>
      <c r="D1999" s="2" t="n">
        <v>6315</v>
      </c>
      <c r="E1999" s="2" t="n">
        <v>6302</v>
      </c>
      <c r="F1999" s="2" t="n">
        <f aca="false">AVERAGE(B1940:B1999)</f>
        <v>6740.87766666667</v>
      </c>
      <c r="G1999" s="2" t="n">
        <f aca="false">AVERAGE(C1940:C1999)</f>
        <v>99577.65</v>
      </c>
      <c r="H1999" s="2" t="n">
        <f aca="false">SIGN(C1999-G1999)</f>
        <v>-1</v>
      </c>
      <c r="I1999" s="0" t="n">
        <f aca="false">B1999-B1998</f>
        <v>31.3599999999997</v>
      </c>
      <c r="J1999" s="0" t="n">
        <f aca="false">H1998*I1999</f>
        <v>-31.3599999999997</v>
      </c>
      <c r="K1999" s="0" t="n">
        <f aca="false">K1998+I1999*L1998</f>
        <v>104675.399999999</v>
      </c>
      <c r="L1999" s="0" t="n">
        <f aca="false">INT(K1999*$O$1/B1999)*H1999</f>
        <v>-98</v>
      </c>
      <c r="M1999" s="0" t="n">
        <f aca="false">ABS(L1999-L1998)</f>
        <v>3</v>
      </c>
      <c r="N1999" s="0" t="n">
        <f aca="false">COUNTIF(工作表2!$A$2:$A$248,A1999)</f>
        <v>0</v>
      </c>
      <c r="P1999" s="0" t="n">
        <f aca="false">D1999-IF(N1998=1,E1998,D1998)</f>
        <v>77</v>
      </c>
      <c r="Q1999" s="0" t="n">
        <f aca="false">H1998*P1999</f>
        <v>-77</v>
      </c>
      <c r="R1999" s="0" t="n">
        <f aca="false">R1998+P1999*S1998</f>
        <v>627</v>
      </c>
      <c r="S1999" s="0" t="n">
        <f aca="false">INT(R1999*$O$1/IF(N1999=1,E1999,D1999))*H1999</f>
        <v>-0</v>
      </c>
      <c r="T1999" s="0" t="n">
        <f aca="false">IF(N1999=1,ABS(S1999)+ABS(60),ABS(S1999-S1998))</f>
        <v>0</v>
      </c>
    </row>
    <row r="2000" customFormat="false" ht="15" hidden="false" customHeight="false" outlineLevel="0" collapsed="false">
      <c r="A2000" s="1" t="n">
        <v>38924</v>
      </c>
      <c r="B2000" s="2" t="n">
        <v>6376.39</v>
      </c>
      <c r="C2000" s="2" t="n">
        <v>67838</v>
      </c>
      <c r="D2000" s="2" t="n">
        <v>6292</v>
      </c>
      <c r="E2000" s="2" t="n">
        <v>6288</v>
      </c>
      <c r="F2000" s="2" t="n">
        <f aca="false">AVERAGE(B1941:B2000)</f>
        <v>6727.1575</v>
      </c>
      <c r="G2000" s="2" t="n">
        <f aca="false">AVERAGE(C1941:C2000)</f>
        <v>98333.5666666667</v>
      </c>
      <c r="H2000" s="2" t="n">
        <f aca="false">SIGN(C2000-G2000)</f>
        <v>-1</v>
      </c>
      <c r="I2000" s="0" t="n">
        <f aca="false">B2000-B1999</f>
        <v>-14.5999999999995</v>
      </c>
      <c r="J2000" s="0" t="n">
        <f aca="false">H1999*I2000</f>
        <v>14.5999999999995</v>
      </c>
      <c r="K2000" s="0" t="n">
        <f aca="false">K1999+I2000*L1999</f>
        <v>106106.199999999</v>
      </c>
      <c r="L2000" s="0" t="n">
        <f aca="false">INT(K2000*$O$1/B2000)*H2000</f>
        <v>-99</v>
      </c>
      <c r="M2000" s="0" t="n">
        <f aca="false">ABS(L2000-L1999)</f>
        <v>1</v>
      </c>
      <c r="N2000" s="0" t="n">
        <f aca="false">COUNTIF(工作表2!$A$2:$A$248,A2000)</f>
        <v>0</v>
      </c>
      <c r="P2000" s="0" t="n">
        <f aca="false">D2000-IF(N1999=1,E1999,D1999)</f>
        <v>-23</v>
      </c>
      <c r="Q2000" s="0" t="n">
        <f aca="false">H1999*P2000</f>
        <v>23</v>
      </c>
      <c r="R2000" s="0" t="n">
        <f aca="false">R1999+P2000*S1999</f>
        <v>627</v>
      </c>
      <c r="S2000" s="0" t="n">
        <f aca="false">INT(R2000*$O$1/IF(N2000=1,E2000,D2000))*H2000</f>
        <v>-0</v>
      </c>
      <c r="T2000" s="0" t="n">
        <f aca="false">IF(N2000=1,ABS(S2000)+ABS(60),ABS(S2000-S1999))</f>
        <v>0</v>
      </c>
    </row>
    <row r="2001" customFormat="false" ht="15" hidden="false" customHeight="false" outlineLevel="0" collapsed="false">
      <c r="A2001" s="1" t="n">
        <v>38925</v>
      </c>
      <c r="B2001" s="2" t="n">
        <v>6459.25</v>
      </c>
      <c r="C2001" s="2" t="n">
        <v>74886</v>
      </c>
      <c r="D2001" s="2" t="n">
        <v>6401</v>
      </c>
      <c r="E2001" s="2" t="n">
        <v>6395</v>
      </c>
      <c r="F2001" s="2" t="n">
        <f aca="false">AVERAGE(B1942:B2001)</f>
        <v>6714.1055</v>
      </c>
      <c r="G2001" s="2" t="n">
        <f aca="false">AVERAGE(C1942:C2001)</f>
        <v>97004.7833333333</v>
      </c>
      <c r="H2001" s="2" t="n">
        <f aca="false">SIGN(C2001-G2001)</f>
        <v>-1</v>
      </c>
      <c r="I2001" s="0" t="n">
        <f aca="false">B2001-B2000</f>
        <v>82.8599999999997</v>
      </c>
      <c r="J2001" s="0" t="n">
        <f aca="false">H2000*I2001</f>
        <v>-82.8599999999997</v>
      </c>
      <c r="K2001" s="0" t="n">
        <f aca="false">K2000+I2001*L2000</f>
        <v>97903.0599999994</v>
      </c>
      <c r="L2001" s="0" t="n">
        <f aca="false">INT(K2001*$O$1/B2001)*H2001</f>
        <v>-90</v>
      </c>
      <c r="M2001" s="0" t="n">
        <f aca="false">ABS(L2001-L2000)</f>
        <v>9</v>
      </c>
      <c r="N2001" s="0" t="n">
        <f aca="false">COUNTIF(工作表2!$A$2:$A$248,A2001)</f>
        <v>0</v>
      </c>
      <c r="P2001" s="0" t="n">
        <f aca="false">D2001-IF(N2000=1,E2000,D2000)</f>
        <v>109</v>
      </c>
      <c r="Q2001" s="0" t="n">
        <f aca="false">H2000*P2001</f>
        <v>-109</v>
      </c>
      <c r="R2001" s="0" t="n">
        <f aca="false">R2000+P2001*S2000</f>
        <v>627</v>
      </c>
      <c r="S2001" s="0" t="n">
        <f aca="false">INT(R2001*$O$1/IF(N2001=1,E2001,D2001))*H2001</f>
        <v>-0</v>
      </c>
      <c r="T2001" s="0" t="n">
        <f aca="false">IF(N2001=1,ABS(S2001)+ABS(60),ABS(S2001-S2000))</f>
        <v>0</v>
      </c>
    </row>
    <row r="2002" customFormat="false" ht="15" hidden="false" customHeight="false" outlineLevel="0" collapsed="false">
      <c r="A2002" s="1" t="n">
        <v>38926</v>
      </c>
      <c r="B2002" s="2" t="n">
        <v>6480.07</v>
      </c>
      <c r="C2002" s="2" t="n">
        <v>75605</v>
      </c>
      <c r="D2002" s="2" t="n">
        <v>6396</v>
      </c>
      <c r="E2002" s="2" t="n">
        <v>6385</v>
      </c>
      <c r="F2002" s="2" t="n">
        <f aca="false">AVERAGE(B1943:B2002)</f>
        <v>6699.68933333333</v>
      </c>
      <c r="G2002" s="2" t="n">
        <f aca="false">AVERAGE(C1943:C2002)</f>
        <v>95348.15</v>
      </c>
      <c r="H2002" s="2" t="n">
        <f aca="false">SIGN(C2002-G2002)</f>
        <v>-1</v>
      </c>
      <c r="I2002" s="0" t="n">
        <f aca="false">B2002-B2001</f>
        <v>20.8199999999997</v>
      </c>
      <c r="J2002" s="0" t="n">
        <f aca="false">H2001*I2002</f>
        <v>-20.8199999999997</v>
      </c>
      <c r="K2002" s="0" t="n">
        <f aca="false">K2001+I2002*L2001</f>
        <v>96029.2599999995</v>
      </c>
      <c r="L2002" s="0" t="n">
        <f aca="false">INT(K2002*$O$1/B2002)*H2002</f>
        <v>-88</v>
      </c>
      <c r="M2002" s="0" t="n">
        <f aca="false">ABS(L2002-L2001)</f>
        <v>2</v>
      </c>
      <c r="N2002" s="0" t="n">
        <f aca="false">COUNTIF(工作表2!$A$2:$A$248,A2002)</f>
        <v>0</v>
      </c>
      <c r="P2002" s="0" t="n">
        <f aca="false">D2002-IF(N2001=1,E2001,D2001)</f>
        <v>-5</v>
      </c>
      <c r="Q2002" s="0" t="n">
        <f aca="false">H2001*P2002</f>
        <v>5</v>
      </c>
      <c r="R2002" s="0" t="n">
        <f aca="false">R2001+P2002*S2001</f>
        <v>627</v>
      </c>
      <c r="S2002" s="0" t="n">
        <f aca="false">INT(R2002*$O$1/IF(N2002=1,E2002,D2002))*H2002</f>
        <v>-0</v>
      </c>
      <c r="T2002" s="0" t="n">
        <f aca="false">IF(N2002=1,ABS(S2002)+ABS(60),ABS(S2002-S2001))</f>
        <v>0</v>
      </c>
    </row>
    <row r="2003" customFormat="false" ht="15" hidden="false" customHeight="false" outlineLevel="0" collapsed="false">
      <c r="A2003" s="1" t="n">
        <v>38929</v>
      </c>
      <c r="B2003" s="2" t="n">
        <v>6454.58</v>
      </c>
      <c r="C2003" s="2" t="n">
        <v>72626</v>
      </c>
      <c r="D2003" s="2" t="n">
        <v>6361</v>
      </c>
      <c r="E2003" s="2" t="n">
        <v>6345</v>
      </c>
      <c r="F2003" s="2" t="n">
        <f aca="false">AVERAGE(B1944:B2003)</f>
        <v>6684.425</v>
      </c>
      <c r="G2003" s="2" t="n">
        <f aca="false">AVERAGE(C1944:C2003)</f>
        <v>93386.1</v>
      </c>
      <c r="H2003" s="2" t="n">
        <f aca="false">SIGN(C2003-G2003)</f>
        <v>-1</v>
      </c>
      <c r="I2003" s="0" t="n">
        <f aca="false">B2003-B2002</f>
        <v>-25.4899999999998</v>
      </c>
      <c r="J2003" s="0" t="n">
        <f aca="false">H2002*I2003</f>
        <v>25.4899999999998</v>
      </c>
      <c r="K2003" s="0" t="n">
        <f aca="false">K2002+I2003*L2002</f>
        <v>98272.3799999994</v>
      </c>
      <c r="L2003" s="0" t="n">
        <f aca="false">INT(K2003*$O$1/B2003)*H2003</f>
        <v>-91</v>
      </c>
      <c r="M2003" s="0" t="n">
        <f aca="false">ABS(L2003-L2002)</f>
        <v>3</v>
      </c>
      <c r="N2003" s="0" t="n">
        <f aca="false">COUNTIF(工作表2!$A$2:$A$248,A2003)</f>
        <v>0</v>
      </c>
      <c r="P2003" s="0" t="n">
        <f aca="false">D2003-IF(N2002=1,E2002,D2002)</f>
        <v>-35</v>
      </c>
      <c r="Q2003" s="0" t="n">
        <f aca="false">H2002*P2003</f>
        <v>35</v>
      </c>
      <c r="R2003" s="0" t="n">
        <f aca="false">R2002+P2003*S2002</f>
        <v>627</v>
      </c>
      <c r="S2003" s="0" t="n">
        <f aca="false">INT(R2003*$O$1/IF(N2003=1,E2003,D2003))*H2003</f>
        <v>-0</v>
      </c>
      <c r="T2003" s="0" t="n">
        <f aca="false">IF(N2003=1,ABS(S2003)+ABS(60),ABS(S2003-S2002))</f>
        <v>0</v>
      </c>
    </row>
    <row r="2004" customFormat="false" ht="15" hidden="false" customHeight="false" outlineLevel="0" collapsed="false">
      <c r="A2004" s="1" t="n">
        <v>38930</v>
      </c>
      <c r="B2004" s="2" t="n">
        <v>6441.46</v>
      </c>
      <c r="C2004" s="2" t="n">
        <v>57356</v>
      </c>
      <c r="D2004" s="2" t="n">
        <v>6379</v>
      </c>
      <c r="E2004" s="2" t="n">
        <v>6361</v>
      </c>
      <c r="F2004" s="2" t="n">
        <f aca="false">AVERAGE(B1945:B2004)</f>
        <v>6667.21516666667</v>
      </c>
      <c r="G2004" s="2" t="n">
        <f aca="false">AVERAGE(C1945:C2004)</f>
        <v>91728.8166666667</v>
      </c>
      <c r="H2004" s="2" t="n">
        <f aca="false">SIGN(C2004-G2004)</f>
        <v>-1</v>
      </c>
      <c r="I2004" s="0" t="n">
        <f aca="false">B2004-B2003</f>
        <v>-13.1199999999999</v>
      </c>
      <c r="J2004" s="0" t="n">
        <f aca="false">H2003*I2004</f>
        <v>13.1199999999999</v>
      </c>
      <c r="K2004" s="0" t="n">
        <f aca="false">K2003+I2004*L2003</f>
        <v>99466.2999999994</v>
      </c>
      <c r="L2004" s="0" t="n">
        <f aca="false">INT(K2004*$O$1/B2004)*H2004</f>
        <v>-92</v>
      </c>
      <c r="M2004" s="0" t="n">
        <f aca="false">ABS(L2004-L2003)</f>
        <v>1</v>
      </c>
      <c r="N2004" s="0" t="n">
        <f aca="false">COUNTIF(工作表2!$A$2:$A$248,A2004)</f>
        <v>0</v>
      </c>
      <c r="P2004" s="0" t="n">
        <f aca="false">D2004-IF(N2003=1,E2003,D2003)</f>
        <v>18</v>
      </c>
      <c r="Q2004" s="0" t="n">
        <f aca="false">H2003*P2004</f>
        <v>-18</v>
      </c>
      <c r="R2004" s="0" t="n">
        <f aca="false">R2003+P2004*S2003</f>
        <v>627</v>
      </c>
      <c r="S2004" s="0" t="n">
        <f aca="false">INT(R2004*$O$1/IF(N2004=1,E2004,D2004))*H2004</f>
        <v>-0</v>
      </c>
      <c r="T2004" s="0" t="n">
        <f aca="false">IF(N2004=1,ABS(S2004)+ABS(60),ABS(S2004-S2003))</f>
        <v>0</v>
      </c>
    </row>
    <row r="2005" customFormat="false" ht="15" hidden="false" customHeight="false" outlineLevel="0" collapsed="false">
      <c r="A2005" s="1" t="n">
        <v>38931</v>
      </c>
      <c r="B2005" s="2" t="n">
        <v>6471.42</v>
      </c>
      <c r="C2005" s="2" t="n">
        <v>61200</v>
      </c>
      <c r="D2005" s="2" t="n">
        <v>6439</v>
      </c>
      <c r="E2005" s="2" t="n">
        <v>6430</v>
      </c>
      <c r="F2005" s="2" t="n">
        <f aca="false">AVERAGE(B1946:B2005)</f>
        <v>6651.92316666667</v>
      </c>
      <c r="G2005" s="2" t="n">
        <f aca="false">AVERAGE(C1946:C2005)</f>
        <v>90069.2</v>
      </c>
      <c r="H2005" s="2" t="n">
        <f aca="false">SIGN(C2005-G2005)</f>
        <v>-1</v>
      </c>
      <c r="I2005" s="0" t="n">
        <f aca="false">B2005-B2004</f>
        <v>29.96</v>
      </c>
      <c r="J2005" s="0" t="n">
        <f aca="false">H2004*I2005</f>
        <v>-29.96</v>
      </c>
      <c r="K2005" s="0" t="n">
        <f aca="false">K2004+I2005*L2004</f>
        <v>96709.9799999994</v>
      </c>
      <c r="L2005" s="0" t="n">
        <f aca="false">INT(K2005*$O$1/B2005)*H2005</f>
        <v>-89</v>
      </c>
      <c r="M2005" s="0" t="n">
        <f aca="false">ABS(L2005-L2004)</f>
        <v>3</v>
      </c>
      <c r="N2005" s="0" t="n">
        <f aca="false">COUNTIF(工作表2!$A$2:$A$248,A2005)</f>
        <v>0</v>
      </c>
      <c r="P2005" s="0" t="n">
        <f aca="false">D2005-IF(N2004=1,E2004,D2004)</f>
        <v>60</v>
      </c>
      <c r="Q2005" s="0" t="n">
        <f aca="false">H2004*P2005</f>
        <v>-60</v>
      </c>
      <c r="R2005" s="0" t="n">
        <f aca="false">R2004+P2005*S2004</f>
        <v>627</v>
      </c>
      <c r="S2005" s="0" t="n">
        <f aca="false">INT(R2005*$O$1/IF(N2005=1,E2005,D2005))*H2005</f>
        <v>-0</v>
      </c>
      <c r="T2005" s="0" t="n">
        <f aca="false">IF(N2005=1,ABS(S2005)+ABS(60),ABS(S2005-S2004))</f>
        <v>0</v>
      </c>
    </row>
    <row r="2006" customFormat="false" ht="15" hidden="false" customHeight="false" outlineLevel="0" collapsed="false">
      <c r="A2006" s="1" t="n">
        <v>38932</v>
      </c>
      <c r="B2006" s="2" t="n">
        <v>6462.32</v>
      </c>
      <c r="C2006" s="2" t="n">
        <v>79832</v>
      </c>
      <c r="D2006" s="2" t="n">
        <v>6408</v>
      </c>
      <c r="E2006" s="2" t="n">
        <v>6400</v>
      </c>
      <c r="F2006" s="2" t="n">
        <f aca="false">AVERAGE(B1947:B2006)</f>
        <v>6637.55</v>
      </c>
      <c r="G2006" s="2" t="n">
        <f aca="false">AVERAGE(C1947:C2006)</f>
        <v>88462.4666666667</v>
      </c>
      <c r="H2006" s="2" t="n">
        <f aca="false">SIGN(C2006-G2006)</f>
        <v>-1</v>
      </c>
      <c r="I2006" s="0" t="n">
        <f aca="false">B2006-B2005</f>
        <v>-9.10000000000036</v>
      </c>
      <c r="J2006" s="0" t="n">
        <f aca="false">H2005*I2006</f>
        <v>9.10000000000036</v>
      </c>
      <c r="K2006" s="0" t="n">
        <f aca="false">K2005+I2006*L2005</f>
        <v>97519.8799999995</v>
      </c>
      <c r="L2006" s="0" t="n">
        <f aca="false">INT(K2006*$O$1/B2006)*H2006</f>
        <v>-90</v>
      </c>
      <c r="M2006" s="0" t="n">
        <f aca="false">ABS(L2006-L2005)</f>
        <v>1</v>
      </c>
      <c r="N2006" s="0" t="n">
        <f aca="false">COUNTIF(工作表2!$A$2:$A$248,A2006)</f>
        <v>0</v>
      </c>
      <c r="P2006" s="0" t="n">
        <f aca="false">D2006-IF(N2005=1,E2005,D2005)</f>
        <v>-31</v>
      </c>
      <c r="Q2006" s="0" t="n">
        <f aca="false">H2005*P2006</f>
        <v>31</v>
      </c>
      <c r="R2006" s="0" t="n">
        <f aca="false">R2005+P2006*S2005</f>
        <v>627</v>
      </c>
      <c r="S2006" s="0" t="n">
        <f aca="false">INT(R2006*$O$1/IF(N2006=1,E2006,D2006))*H2006</f>
        <v>-0</v>
      </c>
      <c r="T2006" s="0" t="n">
        <f aca="false">IF(N2006=1,ABS(S2006)+ABS(60),ABS(S2006-S2005))</f>
        <v>0</v>
      </c>
    </row>
    <row r="2007" customFormat="false" ht="15" hidden="false" customHeight="false" outlineLevel="0" collapsed="false">
      <c r="A2007" s="1" t="n">
        <v>38933</v>
      </c>
      <c r="B2007" s="2" t="n">
        <v>6442.61</v>
      </c>
      <c r="C2007" s="2" t="n">
        <v>69092</v>
      </c>
      <c r="D2007" s="2" t="n">
        <v>6366</v>
      </c>
      <c r="E2007" s="2" t="n">
        <v>6358</v>
      </c>
      <c r="F2007" s="2" t="n">
        <f aca="false">AVERAGE(B1948:B2007)</f>
        <v>6622.236</v>
      </c>
      <c r="G2007" s="2" t="n">
        <f aca="false">AVERAGE(C1948:C2007)</f>
        <v>87321.4</v>
      </c>
      <c r="H2007" s="2" t="n">
        <f aca="false">SIGN(C2007-G2007)</f>
        <v>-1</v>
      </c>
      <c r="I2007" s="0" t="n">
        <f aca="false">B2007-B2006</f>
        <v>-19.71</v>
      </c>
      <c r="J2007" s="0" t="n">
        <f aca="false">H2006*I2007</f>
        <v>19.71</v>
      </c>
      <c r="K2007" s="0" t="n">
        <f aca="false">K2006+I2007*L2006</f>
        <v>99293.7799999995</v>
      </c>
      <c r="L2007" s="0" t="n">
        <f aca="false">INT(K2007*$O$1/B2007)*H2007</f>
        <v>-92</v>
      </c>
      <c r="M2007" s="0" t="n">
        <f aca="false">ABS(L2007-L2006)</f>
        <v>2</v>
      </c>
      <c r="N2007" s="0" t="n">
        <f aca="false">COUNTIF(工作表2!$A$2:$A$248,A2007)</f>
        <v>0</v>
      </c>
      <c r="P2007" s="0" t="n">
        <f aca="false">D2007-IF(N2006=1,E2006,D2006)</f>
        <v>-42</v>
      </c>
      <c r="Q2007" s="0" t="n">
        <f aca="false">H2006*P2007</f>
        <v>42</v>
      </c>
      <c r="R2007" s="0" t="n">
        <f aca="false">R2006+P2007*S2006</f>
        <v>627</v>
      </c>
      <c r="S2007" s="0" t="n">
        <f aca="false">INT(R2007*$O$1/IF(N2007=1,E2007,D2007))*H2007</f>
        <v>-0</v>
      </c>
      <c r="T2007" s="0" t="n">
        <f aca="false">IF(N2007=1,ABS(S2007)+ABS(60),ABS(S2007-S2006))</f>
        <v>0</v>
      </c>
    </row>
    <row r="2008" customFormat="false" ht="15" hidden="false" customHeight="false" outlineLevel="0" collapsed="false">
      <c r="A2008" s="1" t="n">
        <v>38936</v>
      </c>
      <c r="B2008" s="2" t="n">
        <v>6416.61</v>
      </c>
      <c r="C2008" s="2" t="n">
        <v>56117</v>
      </c>
      <c r="D2008" s="2" t="n">
        <v>6350</v>
      </c>
      <c r="E2008" s="2" t="n">
        <v>6340</v>
      </c>
      <c r="F2008" s="2" t="n">
        <f aca="false">AVERAGE(B1949:B2008)</f>
        <v>6607.8635</v>
      </c>
      <c r="G2008" s="2" t="n">
        <f aca="false">AVERAGE(C1949:C2008)</f>
        <v>86127.9666666667</v>
      </c>
      <c r="H2008" s="2" t="n">
        <f aca="false">SIGN(C2008-G2008)</f>
        <v>-1</v>
      </c>
      <c r="I2008" s="0" t="n">
        <f aca="false">B2008-B2007</f>
        <v>-26</v>
      </c>
      <c r="J2008" s="0" t="n">
        <f aca="false">H2007*I2008</f>
        <v>26</v>
      </c>
      <c r="K2008" s="0" t="n">
        <f aca="false">K2007+I2008*L2007</f>
        <v>101685.779999999</v>
      </c>
      <c r="L2008" s="0" t="n">
        <f aca="false">INT(K2008*$O$1/B2008)*H2008</f>
        <v>-95</v>
      </c>
      <c r="M2008" s="0" t="n">
        <f aca="false">ABS(L2008-L2007)</f>
        <v>3</v>
      </c>
      <c r="N2008" s="0" t="n">
        <f aca="false">COUNTIF(工作表2!$A$2:$A$248,A2008)</f>
        <v>0</v>
      </c>
      <c r="P2008" s="0" t="n">
        <f aca="false">D2008-IF(N2007=1,E2007,D2007)</f>
        <v>-16</v>
      </c>
      <c r="Q2008" s="0" t="n">
        <f aca="false">H2007*P2008</f>
        <v>16</v>
      </c>
      <c r="R2008" s="0" t="n">
        <f aca="false">R2007+P2008*S2007</f>
        <v>627</v>
      </c>
      <c r="S2008" s="0" t="n">
        <f aca="false">INT(R2008*$O$1/IF(N2008=1,E2008,D2008))*H2008</f>
        <v>-0</v>
      </c>
      <c r="T2008" s="0" t="n">
        <f aca="false">IF(N2008=1,ABS(S2008)+ABS(60),ABS(S2008-S2007))</f>
        <v>0</v>
      </c>
    </row>
    <row r="2009" customFormat="false" ht="15" hidden="false" customHeight="false" outlineLevel="0" collapsed="false">
      <c r="A2009" s="1" t="n">
        <v>38937</v>
      </c>
      <c r="B2009" s="2" t="n">
        <v>6502.14</v>
      </c>
      <c r="C2009" s="2" t="n">
        <v>59241</v>
      </c>
      <c r="D2009" s="2" t="n">
        <v>6501</v>
      </c>
      <c r="E2009" s="2" t="n">
        <v>6484</v>
      </c>
      <c r="F2009" s="2" t="n">
        <f aca="false">AVERAGE(B1950:B2009)</f>
        <v>6596.62666666667</v>
      </c>
      <c r="G2009" s="2" t="n">
        <f aca="false">AVERAGE(C1950:C2009)</f>
        <v>85059.1833333333</v>
      </c>
      <c r="H2009" s="2" t="n">
        <f aca="false">SIGN(C2009-G2009)</f>
        <v>-1</v>
      </c>
      <c r="I2009" s="0" t="n">
        <f aca="false">B2009-B2008</f>
        <v>85.5300000000007</v>
      </c>
      <c r="J2009" s="0" t="n">
        <f aca="false">H2008*I2009</f>
        <v>-85.5300000000007</v>
      </c>
      <c r="K2009" s="0" t="n">
        <f aca="false">K2008+I2009*L2008</f>
        <v>93560.4299999994</v>
      </c>
      <c r="L2009" s="0" t="n">
        <f aca="false">INT(K2009*$O$1/B2009)*H2009</f>
        <v>-86</v>
      </c>
      <c r="M2009" s="0" t="n">
        <f aca="false">ABS(L2009-L2008)</f>
        <v>9</v>
      </c>
      <c r="N2009" s="0" t="n">
        <f aca="false">COUNTIF(工作表2!$A$2:$A$248,A2009)</f>
        <v>0</v>
      </c>
      <c r="P2009" s="0" t="n">
        <f aca="false">D2009-IF(N2008=1,E2008,D2008)</f>
        <v>151</v>
      </c>
      <c r="Q2009" s="0" t="n">
        <f aca="false">H2008*P2009</f>
        <v>-151</v>
      </c>
      <c r="R2009" s="0" t="n">
        <f aca="false">R2008+P2009*S2008</f>
        <v>627</v>
      </c>
      <c r="S2009" s="0" t="n">
        <f aca="false">INT(R2009*$O$1/IF(N2009=1,E2009,D2009))*H2009</f>
        <v>-0</v>
      </c>
      <c r="T2009" s="0" t="n">
        <f aca="false">IF(N2009=1,ABS(S2009)+ABS(60),ABS(S2009-S2008))</f>
        <v>0</v>
      </c>
    </row>
    <row r="2010" customFormat="false" ht="15" hidden="false" customHeight="false" outlineLevel="0" collapsed="false">
      <c r="A2010" s="1" t="n">
        <v>38938</v>
      </c>
      <c r="B2010" s="2" t="n">
        <v>6573.22</v>
      </c>
      <c r="C2010" s="2" t="n">
        <v>88077</v>
      </c>
      <c r="D2010" s="2" t="n">
        <v>6580</v>
      </c>
      <c r="E2010" s="2" t="n">
        <v>6580</v>
      </c>
      <c r="F2010" s="2" t="n">
        <f aca="false">AVERAGE(B1951:B2010)</f>
        <v>6588.34866666667</v>
      </c>
      <c r="G2010" s="2" t="n">
        <f aca="false">AVERAGE(C1951:C2010)</f>
        <v>84440.5833333333</v>
      </c>
      <c r="H2010" s="2" t="n">
        <f aca="false">SIGN(C2010-G2010)</f>
        <v>1</v>
      </c>
      <c r="I2010" s="0" t="n">
        <f aca="false">B2010-B2009</f>
        <v>71.0799999999999</v>
      </c>
      <c r="J2010" s="0" t="n">
        <f aca="false">H2009*I2010</f>
        <v>-71.0799999999999</v>
      </c>
      <c r="K2010" s="0" t="n">
        <f aca="false">K2009+I2010*L2009</f>
        <v>87447.5499999994</v>
      </c>
      <c r="L2010" s="0" t="n">
        <f aca="false">INT(K2010*$O$1/B2010)*H2010</f>
        <v>79</v>
      </c>
      <c r="M2010" s="0" t="n">
        <f aca="false">ABS(L2010-L2009)</f>
        <v>165</v>
      </c>
      <c r="N2010" s="0" t="n">
        <f aca="false">COUNTIF(工作表2!$A$2:$A$248,A2010)</f>
        <v>0</v>
      </c>
      <c r="P2010" s="0" t="n">
        <f aca="false">D2010-IF(N2009=1,E2009,D2009)</f>
        <v>79</v>
      </c>
      <c r="Q2010" s="0" t="n">
        <f aca="false">H2009*P2010</f>
        <v>-79</v>
      </c>
      <c r="R2010" s="0" t="n">
        <f aca="false">R2009+P2010*S2009</f>
        <v>627</v>
      </c>
      <c r="S2010" s="0" t="n">
        <f aca="false">INT(R2010*$O$1/IF(N2010=1,E2010,D2010))*H2010</f>
        <v>0</v>
      </c>
      <c r="T2010" s="0" t="n">
        <f aca="false">IF(N2010=1,ABS(S2010)+ABS(60),ABS(S2010-S2009))</f>
        <v>0</v>
      </c>
    </row>
    <row r="2011" customFormat="false" ht="15" hidden="false" customHeight="false" outlineLevel="0" collapsed="false">
      <c r="A2011" s="1" t="n">
        <v>38939</v>
      </c>
      <c r="B2011" s="2" t="n">
        <v>6578.61</v>
      </c>
      <c r="C2011" s="2" t="n">
        <v>100156</v>
      </c>
      <c r="D2011" s="2" t="n">
        <v>6555</v>
      </c>
      <c r="E2011" s="2" t="n">
        <v>6547</v>
      </c>
      <c r="F2011" s="2" t="n">
        <f aca="false">AVERAGE(B1952:B2011)</f>
        <v>6579.37833333333</v>
      </c>
      <c r="G2011" s="2" t="n">
        <f aca="false">AVERAGE(C1952:C2011)</f>
        <v>84274.0833333333</v>
      </c>
      <c r="H2011" s="2" t="n">
        <f aca="false">SIGN(C2011-G2011)</f>
        <v>1</v>
      </c>
      <c r="I2011" s="0" t="n">
        <f aca="false">B2011-B2010</f>
        <v>5.38999999999942</v>
      </c>
      <c r="J2011" s="0" t="n">
        <f aca="false">H2010*I2011</f>
        <v>5.38999999999942</v>
      </c>
      <c r="K2011" s="0" t="n">
        <f aca="false">K2010+I2011*L2010</f>
        <v>87873.3599999994</v>
      </c>
      <c r="L2011" s="0" t="n">
        <f aca="false">INT(K2011*$O$1/B2011)*H2011</f>
        <v>80</v>
      </c>
      <c r="M2011" s="0" t="n">
        <f aca="false">ABS(L2011-L2010)</f>
        <v>1</v>
      </c>
      <c r="N2011" s="0" t="n">
        <f aca="false">COUNTIF(工作表2!$A$2:$A$248,A2011)</f>
        <v>0</v>
      </c>
      <c r="P2011" s="0" t="n">
        <f aca="false">D2011-IF(N2010=1,E2010,D2010)</f>
        <v>-25</v>
      </c>
      <c r="Q2011" s="0" t="n">
        <f aca="false">H2010*P2011</f>
        <v>-25</v>
      </c>
      <c r="R2011" s="0" t="n">
        <f aca="false">R2010+P2011*S2010</f>
        <v>627</v>
      </c>
      <c r="S2011" s="0" t="n">
        <f aca="false">INT(R2011*$O$1/IF(N2011=1,E2011,D2011))*H2011</f>
        <v>0</v>
      </c>
      <c r="T2011" s="0" t="n">
        <f aca="false">IF(N2011=1,ABS(S2011)+ABS(60),ABS(S2011-S2010))</f>
        <v>0</v>
      </c>
    </row>
    <row r="2012" customFormat="false" ht="15" hidden="false" customHeight="false" outlineLevel="0" collapsed="false">
      <c r="A2012" s="1" t="n">
        <v>38940</v>
      </c>
      <c r="B2012" s="2" t="n">
        <v>6571.1</v>
      </c>
      <c r="C2012" s="2" t="n">
        <v>87266</v>
      </c>
      <c r="D2012" s="2" t="n">
        <v>6538</v>
      </c>
      <c r="E2012" s="2" t="n">
        <v>6525</v>
      </c>
      <c r="F2012" s="2" t="n">
        <f aca="false">AVERAGE(B1953:B2012)</f>
        <v>6571.66283333333</v>
      </c>
      <c r="G2012" s="2" t="n">
        <f aca="false">AVERAGE(C1953:C2012)</f>
        <v>83826.4666666667</v>
      </c>
      <c r="H2012" s="2" t="n">
        <f aca="false">SIGN(C2012-G2012)</f>
        <v>1</v>
      </c>
      <c r="I2012" s="0" t="n">
        <f aca="false">B2012-B2011</f>
        <v>-7.50999999999931</v>
      </c>
      <c r="J2012" s="0" t="n">
        <f aca="false">H2011*I2012</f>
        <v>-7.50999999999931</v>
      </c>
      <c r="K2012" s="0" t="n">
        <f aca="false">K2011+I2012*L2011</f>
        <v>87272.5599999994</v>
      </c>
      <c r="L2012" s="0" t="n">
        <f aca="false">INT(K2012*$O$1/B2012)*H2012</f>
        <v>79</v>
      </c>
      <c r="M2012" s="0" t="n">
        <f aca="false">ABS(L2012-L2011)</f>
        <v>1</v>
      </c>
      <c r="N2012" s="0" t="n">
        <f aca="false">COUNTIF(工作表2!$A$2:$A$248,A2012)</f>
        <v>0</v>
      </c>
      <c r="P2012" s="0" t="n">
        <f aca="false">D2012-IF(N2011=1,E2011,D2011)</f>
        <v>-17</v>
      </c>
      <c r="Q2012" s="0" t="n">
        <f aca="false">H2011*P2012</f>
        <v>-17</v>
      </c>
      <c r="R2012" s="0" t="n">
        <f aca="false">R2011+P2012*S2011</f>
        <v>627</v>
      </c>
      <c r="S2012" s="0" t="n">
        <f aca="false">INT(R2012*$O$1/IF(N2012=1,E2012,D2012))*H2012</f>
        <v>0</v>
      </c>
      <c r="T2012" s="0" t="n">
        <f aca="false">IF(N2012=1,ABS(S2012)+ABS(60),ABS(S2012-S2011))</f>
        <v>0</v>
      </c>
    </row>
    <row r="2013" customFormat="false" ht="15" hidden="false" customHeight="false" outlineLevel="0" collapsed="false">
      <c r="A2013" s="1" t="n">
        <v>38943</v>
      </c>
      <c r="B2013" s="2" t="n">
        <v>6611.9</v>
      </c>
      <c r="C2013" s="2" t="n">
        <v>68641</v>
      </c>
      <c r="D2013" s="2" t="n">
        <v>6595</v>
      </c>
      <c r="E2013" s="2" t="n">
        <v>6598</v>
      </c>
      <c r="F2013" s="2" t="n">
        <f aca="false">AVERAGE(B1954:B2013)</f>
        <v>6563.95866666667</v>
      </c>
      <c r="G2013" s="2" t="n">
        <f aca="false">AVERAGE(C1954:C2013)</f>
        <v>83196.8166666667</v>
      </c>
      <c r="H2013" s="2" t="n">
        <f aca="false">SIGN(C2013-G2013)</f>
        <v>-1</v>
      </c>
      <c r="I2013" s="0" t="n">
        <f aca="false">B2013-B2012</f>
        <v>40.7999999999993</v>
      </c>
      <c r="J2013" s="0" t="n">
        <f aca="false">H2012*I2013</f>
        <v>40.7999999999993</v>
      </c>
      <c r="K2013" s="0" t="n">
        <f aca="false">K2012+I2013*L2012</f>
        <v>90495.7599999994</v>
      </c>
      <c r="L2013" s="0" t="n">
        <f aca="false">INT(K2013*$O$1/B2013)*H2013</f>
        <v>-82</v>
      </c>
      <c r="M2013" s="0" t="n">
        <f aca="false">ABS(L2013-L2012)</f>
        <v>161</v>
      </c>
      <c r="N2013" s="0" t="n">
        <f aca="false">COUNTIF(工作表2!$A$2:$A$248,A2013)</f>
        <v>0</v>
      </c>
      <c r="P2013" s="0" t="n">
        <f aca="false">D2013-IF(N2012=1,E2012,D2012)</f>
        <v>57</v>
      </c>
      <c r="Q2013" s="0" t="n">
        <f aca="false">H2012*P2013</f>
        <v>57</v>
      </c>
      <c r="R2013" s="0" t="n">
        <f aca="false">R2012+P2013*S2012</f>
        <v>627</v>
      </c>
      <c r="S2013" s="0" t="n">
        <f aca="false">INT(R2013*$O$1/IF(N2013=1,E2013,D2013))*H2013</f>
        <v>-0</v>
      </c>
      <c r="T2013" s="0" t="n">
        <f aca="false">IF(N2013=1,ABS(S2013)+ABS(60),ABS(S2013-S2012))</f>
        <v>0</v>
      </c>
    </row>
    <row r="2014" customFormat="false" ht="15" hidden="false" customHeight="false" outlineLevel="0" collapsed="false">
      <c r="A2014" s="1" t="n">
        <v>38944</v>
      </c>
      <c r="B2014" s="2" t="n">
        <v>6615.13</v>
      </c>
      <c r="C2014" s="2" t="n">
        <v>68597</v>
      </c>
      <c r="D2014" s="2" t="n">
        <v>6607</v>
      </c>
      <c r="E2014" s="2" t="n">
        <v>6590</v>
      </c>
      <c r="F2014" s="2" t="n">
        <f aca="false">AVERAGE(B1955:B2014)</f>
        <v>6558.57316666667</v>
      </c>
      <c r="G2014" s="2" t="n">
        <f aca="false">AVERAGE(C1955:C2014)</f>
        <v>82313.9833333333</v>
      </c>
      <c r="H2014" s="2" t="n">
        <f aca="false">SIGN(C2014-G2014)</f>
        <v>-1</v>
      </c>
      <c r="I2014" s="0" t="n">
        <f aca="false">B2014-B2013</f>
        <v>3.23000000000047</v>
      </c>
      <c r="J2014" s="0" t="n">
        <f aca="false">H2013*I2014</f>
        <v>-3.23000000000047</v>
      </c>
      <c r="K2014" s="0" t="n">
        <f aca="false">K2013+I2014*L2013</f>
        <v>90230.8999999993</v>
      </c>
      <c r="L2014" s="0" t="n">
        <f aca="false">INT(K2014*$O$1/B2014)*H2014</f>
        <v>-81</v>
      </c>
      <c r="M2014" s="0" t="n">
        <f aca="false">ABS(L2014-L2013)</f>
        <v>1</v>
      </c>
      <c r="N2014" s="0" t="n">
        <f aca="false">COUNTIF(工作表2!$A$2:$A$248,A2014)</f>
        <v>0</v>
      </c>
      <c r="P2014" s="0" t="n">
        <f aca="false">D2014-IF(N2013=1,E2013,D2013)</f>
        <v>12</v>
      </c>
      <c r="Q2014" s="0" t="n">
        <f aca="false">H2013*P2014</f>
        <v>-12</v>
      </c>
      <c r="R2014" s="0" t="n">
        <f aca="false">R2013+P2014*S2013</f>
        <v>627</v>
      </c>
      <c r="S2014" s="0" t="n">
        <f aca="false">INT(R2014*$O$1/IF(N2014=1,E2014,D2014))*H2014</f>
        <v>-0</v>
      </c>
      <c r="T2014" s="0" t="n">
        <f aca="false">IF(N2014=1,ABS(S2014)+ABS(60),ABS(S2014-S2013))</f>
        <v>0</v>
      </c>
    </row>
    <row r="2015" customFormat="false" ht="15" hidden="false" customHeight="false" outlineLevel="0" collapsed="false">
      <c r="A2015" s="1" t="n">
        <v>38945</v>
      </c>
      <c r="B2015" s="2" t="n">
        <v>6696.63</v>
      </c>
      <c r="C2015" s="2" t="n">
        <v>108235</v>
      </c>
      <c r="D2015" s="2" t="n">
        <v>6692</v>
      </c>
      <c r="E2015" s="2" t="n">
        <v>6671</v>
      </c>
      <c r="F2015" s="2" t="n">
        <f aca="false">AVERAGE(B1956:B2015)</f>
        <v>6556.11733333333</v>
      </c>
      <c r="G2015" s="2" t="n">
        <f aca="false">AVERAGE(C1956:C2015)</f>
        <v>82379.05</v>
      </c>
      <c r="H2015" s="2" t="n">
        <f aca="false">SIGN(C2015-G2015)</f>
        <v>1</v>
      </c>
      <c r="I2015" s="0" t="n">
        <f aca="false">B2015-B2014</f>
        <v>81.5</v>
      </c>
      <c r="J2015" s="0" t="n">
        <f aca="false">H2014*I2015</f>
        <v>-81.5</v>
      </c>
      <c r="K2015" s="0" t="n">
        <f aca="false">K2014+I2015*L2014</f>
        <v>83629.3999999993</v>
      </c>
      <c r="L2015" s="0" t="n">
        <f aca="false">INT(K2015*$O$1/B2015)*H2015</f>
        <v>74</v>
      </c>
      <c r="M2015" s="0" t="n">
        <f aca="false">ABS(L2015-L2014)</f>
        <v>155</v>
      </c>
      <c r="N2015" s="0" t="n">
        <f aca="false">COUNTIF(工作表2!$A$2:$A$248,A2015)</f>
        <v>1</v>
      </c>
      <c r="P2015" s="0" t="n">
        <f aca="false">D2015-IF(N2014=1,E2014,D2014)</f>
        <v>85</v>
      </c>
      <c r="Q2015" s="0" t="n">
        <f aca="false">H2014*P2015</f>
        <v>-85</v>
      </c>
      <c r="R2015" s="0" t="n">
        <f aca="false">R2014+P2015*S2014</f>
        <v>627</v>
      </c>
      <c r="S2015" s="0" t="n">
        <f aca="false">INT(R2015*$O$1/IF(N2015=1,E2015,D2015))*H2015</f>
        <v>0</v>
      </c>
      <c r="T2015" s="0" t="n">
        <f aca="false">IF(N2015=1,ABS(S2015)+ABS(60),ABS(S2015-S2014))</f>
        <v>60</v>
      </c>
    </row>
    <row r="2016" customFormat="false" ht="15" hidden="false" customHeight="false" outlineLevel="0" collapsed="false">
      <c r="A2016" s="1" t="n">
        <v>38946</v>
      </c>
      <c r="B2016" s="2" t="n">
        <v>6733.46</v>
      </c>
      <c r="C2016" s="2" t="n">
        <v>118859</v>
      </c>
      <c r="D2016" s="2" t="n">
        <v>6695</v>
      </c>
      <c r="E2016" s="2" t="n">
        <v>6692</v>
      </c>
      <c r="F2016" s="2" t="n">
        <f aca="false">AVERAGE(B1957:B2016)</f>
        <v>6553.72483333333</v>
      </c>
      <c r="G2016" s="2" t="n">
        <f aca="false">AVERAGE(C1957:C2016)</f>
        <v>82208.9</v>
      </c>
      <c r="H2016" s="2" t="n">
        <f aca="false">SIGN(C2016-G2016)</f>
        <v>1</v>
      </c>
      <c r="I2016" s="0" t="n">
        <f aca="false">B2016-B2015</f>
        <v>36.8299999999999</v>
      </c>
      <c r="J2016" s="0" t="n">
        <f aca="false">H2015*I2016</f>
        <v>36.8299999999999</v>
      </c>
      <c r="K2016" s="0" t="n">
        <f aca="false">K2015+I2016*L2015</f>
        <v>86354.8199999993</v>
      </c>
      <c r="L2016" s="0" t="n">
        <f aca="false">INT(K2016*$O$1/B2016)*H2016</f>
        <v>76</v>
      </c>
      <c r="M2016" s="0" t="n">
        <f aca="false">ABS(L2016-L2015)</f>
        <v>2</v>
      </c>
      <c r="N2016" s="0" t="n">
        <f aca="false">COUNTIF(工作表2!$A$2:$A$248,A2016)</f>
        <v>0</v>
      </c>
      <c r="P2016" s="0" t="n">
        <f aca="false">D2016-IF(N2015=1,E2015,D2015)</f>
        <v>24</v>
      </c>
      <c r="Q2016" s="0" t="n">
        <f aca="false">H2015*P2016</f>
        <v>24</v>
      </c>
      <c r="R2016" s="0" t="n">
        <f aca="false">R2015+P2016*S2015</f>
        <v>627</v>
      </c>
      <c r="S2016" s="0" t="n">
        <f aca="false">INT(R2016*$O$1/IF(N2016=1,E2016,D2016))*H2016</f>
        <v>0</v>
      </c>
      <c r="T2016" s="0" t="n">
        <f aca="false">IF(N2016=1,ABS(S2016)+ABS(60),ABS(S2016-S2015))</f>
        <v>0</v>
      </c>
    </row>
    <row r="2017" customFormat="false" ht="15" hidden="false" customHeight="false" outlineLevel="0" collapsed="false">
      <c r="A2017" s="1" t="n">
        <v>38947</v>
      </c>
      <c r="B2017" s="2" t="n">
        <v>6721.08</v>
      </c>
      <c r="C2017" s="2" t="n">
        <v>81518</v>
      </c>
      <c r="D2017" s="2" t="n">
        <v>6698</v>
      </c>
      <c r="E2017" s="2" t="n">
        <v>6700</v>
      </c>
      <c r="F2017" s="2" t="n">
        <f aca="false">AVERAGE(B1958:B2017)</f>
        <v>6551.382</v>
      </c>
      <c r="G2017" s="2" t="n">
        <f aca="false">AVERAGE(C1958:C2017)</f>
        <v>81773.4333333333</v>
      </c>
      <c r="H2017" s="2" t="n">
        <f aca="false">SIGN(C2017-G2017)</f>
        <v>-1</v>
      </c>
      <c r="I2017" s="0" t="n">
        <f aca="false">B2017-B2016</f>
        <v>-12.3800000000001</v>
      </c>
      <c r="J2017" s="0" t="n">
        <f aca="false">H2016*I2017</f>
        <v>-12.3800000000001</v>
      </c>
      <c r="K2017" s="0" t="n">
        <f aca="false">K2016+I2017*L2016</f>
        <v>85413.9399999993</v>
      </c>
      <c r="L2017" s="0" t="n">
        <f aca="false">INT(K2017*$O$1/B2017)*H2017</f>
        <v>-76</v>
      </c>
      <c r="M2017" s="0" t="n">
        <f aca="false">ABS(L2017-L2016)</f>
        <v>152</v>
      </c>
      <c r="N2017" s="0" t="n">
        <f aca="false">COUNTIF(工作表2!$A$2:$A$248,A2017)</f>
        <v>0</v>
      </c>
      <c r="P2017" s="0" t="n">
        <f aca="false">D2017-IF(N2016=1,E2016,D2016)</f>
        <v>3</v>
      </c>
      <c r="Q2017" s="0" t="n">
        <f aca="false">H2016*P2017</f>
        <v>3</v>
      </c>
      <c r="R2017" s="0" t="n">
        <f aca="false">R2016+P2017*S2016</f>
        <v>627</v>
      </c>
      <c r="S2017" s="0" t="n">
        <f aca="false">INT(R2017*$O$1/IF(N2017=1,E2017,D2017))*H2017</f>
        <v>-0</v>
      </c>
      <c r="T2017" s="0" t="n">
        <f aca="false">IF(N2017=1,ABS(S2017)+ABS(60),ABS(S2017-S2016))</f>
        <v>0</v>
      </c>
    </row>
    <row r="2018" customFormat="false" ht="15" hidden="false" customHeight="false" outlineLevel="0" collapsed="false">
      <c r="A2018" s="1" t="n">
        <v>38950</v>
      </c>
      <c r="B2018" s="2" t="n">
        <v>6505.92</v>
      </c>
      <c r="C2018" s="2" t="n">
        <v>88085</v>
      </c>
      <c r="D2018" s="2" t="n">
        <v>6460</v>
      </c>
      <c r="E2018" s="2" t="n">
        <v>6464</v>
      </c>
      <c r="F2018" s="2" t="n">
        <f aca="false">AVERAGE(B1959:B2018)</f>
        <v>6545.1555</v>
      </c>
      <c r="G2018" s="2" t="n">
        <f aca="false">AVERAGE(C1959:C2018)</f>
        <v>81129.5166666667</v>
      </c>
      <c r="H2018" s="2" t="n">
        <f aca="false">SIGN(C2018-G2018)</f>
        <v>1</v>
      </c>
      <c r="I2018" s="0" t="n">
        <f aca="false">B2018-B2017</f>
        <v>-215.16</v>
      </c>
      <c r="J2018" s="0" t="n">
        <f aca="false">H2017*I2018</f>
        <v>215.16</v>
      </c>
      <c r="K2018" s="0" t="n">
        <f aca="false">K2017+I2018*L2017</f>
        <v>101766.099999999</v>
      </c>
      <c r="L2018" s="0" t="n">
        <f aca="false">INT(K2018*$O$1/B2018)*H2018</f>
        <v>93</v>
      </c>
      <c r="M2018" s="0" t="n">
        <f aca="false">ABS(L2018-L2017)</f>
        <v>169</v>
      </c>
      <c r="N2018" s="0" t="n">
        <f aca="false">COUNTIF(工作表2!$A$2:$A$248,A2018)</f>
        <v>0</v>
      </c>
      <c r="P2018" s="0" t="n">
        <f aca="false">D2018-IF(N2017=1,E2017,D2017)</f>
        <v>-238</v>
      </c>
      <c r="Q2018" s="0" t="n">
        <f aca="false">H2017*P2018</f>
        <v>238</v>
      </c>
      <c r="R2018" s="0" t="n">
        <f aca="false">R2017+P2018*S2017</f>
        <v>627</v>
      </c>
      <c r="S2018" s="0" t="n">
        <f aca="false">INT(R2018*$O$1/IF(N2018=1,E2018,D2018))*H2018</f>
        <v>0</v>
      </c>
      <c r="T2018" s="0" t="n">
        <f aca="false">IF(N2018=1,ABS(S2018)+ABS(60),ABS(S2018-S2017))</f>
        <v>0</v>
      </c>
    </row>
    <row r="2019" customFormat="false" ht="15" hidden="false" customHeight="false" outlineLevel="0" collapsed="false">
      <c r="A2019" s="1" t="n">
        <v>38951</v>
      </c>
      <c r="B2019" s="2" t="n">
        <v>6590.2</v>
      </c>
      <c r="C2019" s="2" t="n">
        <v>63036</v>
      </c>
      <c r="D2019" s="2" t="n">
        <v>6539</v>
      </c>
      <c r="E2019" s="2" t="n">
        <v>6545</v>
      </c>
      <c r="F2019" s="2" t="n">
        <f aca="false">AVERAGE(B1960:B2019)</f>
        <v>6540.34416666667</v>
      </c>
      <c r="G2019" s="2" t="n">
        <f aca="false">AVERAGE(C1960:C2019)</f>
        <v>80797.35</v>
      </c>
      <c r="H2019" s="2" t="n">
        <f aca="false">SIGN(C2019-G2019)</f>
        <v>-1</v>
      </c>
      <c r="I2019" s="0" t="n">
        <f aca="false">B2019-B2018</f>
        <v>84.2799999999997</v>
      </c>
      <c r="J2019" s="0" t="n">
        <f aca="false">H2018*I2019</f>
        <v>84.2799999999997</v>
      </c>
      <c r="K2019" s="0" t="n">
        <f aca="false">K2018+I2019*L2018</f>
        <v>109604.139999999</v>
      </c>
      <c r="L2019" s="0" t="n">
        <f aca="false">INT(K2019*$O$1/B2019)*H2019</f>
        <v>-99</v>
      </c>
      <c r="M2019" s="0" t="n">
        <f aca="false">ABS(L2019-L2018)</f>
        <v>192</v>
      </c>
      <c r="N2019" s="0" t="n">
        <f aca="false">COUNTIF(工作表2!$A$2:$A$248,A2019)</f>
        <v>0</v>
      </c>
      <c r="P2019" s="0" t="n">
        <f aca="false">D2019-IF(N2018=1,E2018,D2018)</f>
        <v>79</v>
      </c>
      <c r="Q2019" s="0" t="n">
        <f aca="false">H2018*P2019</f>
        <v>79</v>
      </c>
      <c r="R2019" s="0" t="n">
        <f aca="false">R2018+P2019*S2018</f>
        <v>627</v>
      </c>
      <c r="S2019" s="0" t="n">
        <f aca="false">INT(R2019*$O$1/IF(N2019=1,E2019,D2019))*H2019</f>
        <v>-0</v>
      </c>
      <c r="T2019" s="0" t="n">
        <f aca="false">IF(N2019=1,ABS(S2019)+ABS(60),ABS(S2019-S2018))</f>
        <v>0</v>
      </c>
    </row>
    <row r="2020" customFormat="false" ht="15" hidden="false" customHeight="false" outlineLevel="0" collapsed="false">
      <c r="A2020" s="1" t="n">
        <v>38952</v>
      </c>
      <c r="B2020" s="2" t="n">
        <v>6556.33</v>
      </c>
      <c r="C2020" s="2" t="n">
        <v>76046</v>
      </c>
      <c r="D2020" s="2" t="n">
        <v>6515</v>
      </c>
      <c r="E2020" s="2" t="n">
        <v>6519</v>
      </c>
      <c r="F2020" s="2" t="n">
        <f aca="false">AVERAGE(B1961:B2020)</f>
        <v>6535.5005</v>
      </c>
      <c r="G2020" s="2" t="n">
        <f aca="false">AVERAGE(C1961:C2020)</f>
        <v>80288.8833333333</v>
      </c>
      <c r="H2020" s="2" t="n">
        <f aca="false">SIGN(C2020-G2020)</f>
        <v>-1</v>
      </c>
      <c r="I2020" s="0" t="n">
        <f aca="false">B2020-B2019</f>
        <v>-33.8699999999999</v>
      </c>
      <c r="J2020" s="0" t="n">
        <f aca="false">H2019*I2020</f>
        <v>33.8699999999999</v>
      </c>
      <c r="K2020" s="0" t="n">
        <f aca="false">K2019+I2020*L2019</f>
        <v>112957.269999999</v>
      </c>
      <c r="L2020" s="0" t="n">
        <f aca="false">INT(K2020*$O$1/B2020)*H2020</f>
        <v>-103</v>
      </c>
      <c r="M2020" s="0" t="n">
        <f aca="false">ABS(L2020-L2019)</f>
        <v>4</v>
      </c>
      <c r="N2020" s="0" t="n">
        <f aca="false">COUNTIF(工作表2!$A$2:$A$248,A2020)</f>
        <v>0</v>
      </c>
      <c r="P2020" s="0" t="n">
        <f aca="false">D2020-IF(N2019=1,E2019,D2019)</f>
        <v>-24</v>
      </c>
      <c r="Q2020" s="0" t="n">
        <f aca="false">H2019*P2020</f>
        <v>24</v>
      </c>
      <c r="R2020" s="0" t="n">
        <f aca="false">R2019+P2020*S2019</f>
        <v>627</v>
      </c>
      <c r="S2020" s="0" t="n">
        <f aca="false">INT(R2020*$O$1/IF(N2020=1,E2020,D2020))*H2020</f>
        <v>-0</v>
      </c>
      <c r="T2020" s="0" t="n">
        <f aca="false">IF(N2020=1,ABS(S2020)+ABS(60),ABS(S2020-S2019))</f>
        <v>0</v>
      </c>
    </row>
    <row r="2021" customFormat="false" ht="15" hidden="false" customHeight="false" outlineLevel="0" collapsed="false">
      <c r="A2021" s="1" t="n">
        <v>38953</v>
      </c>
      <c r="B2021" s="2" t="n">
        <v>6550.64</v>
      </c>
      <c r="C2021" s="2" t="n">
        <v>58423</v>
      </c>
      <c r="D2021" s="2" t="n">
        <v>6515</v>
      </c>
      <c r="E2021" s="2" t="n">
        <v>6515</v>
      </c>
      <c r="F2021" s="2" t="n">
        <f aca="false">AVERAGE(B1962:B2021)</f>
        <v>6530.1305</v>
      </c>
      <c r="G2021" s="2" t="n">
        <f aca="false">AVERAGE(C1962:C2021)</f>
        <v>79735.0166666667</v>
      </c>
      <c r="H2021" s="2" t="n">
        <f aca="false">SIGN(C2021-G2021)</f>
        <v>-1</v>
      </c>
      <c r="I2021" s="0" t="n">
        <f aca="false">B2021-B2020</f>
        <v>-5.6899999999996</v>
      </c>
      <c r="J2021" s="0" t="n">
        <f aca="false">H2020*I2021</f>
        <v>5.6899999999996</v>
      </c>
      <c r="K2021" s="0" t="n">
        <f aca="false">K2020+I2021*L2020</f>
        <v>113543.339999999</v>
      </c>
      <c r="L2021" s="0" t="n">
        <f aca="false">INT(K2021*$O$1/B2021)*H2021</f>
        <v>-103</v>
      </c>
      <c r="M2021" s="0" t="n">
        <f aca="false">ABS(L2021-L2020)</f>
        <v>0</v>
      </c>
      <c r="N2021" s="0" t="n">
        <f aca="false">COUNTIF(工作表2!$A$2:$A$248,A2021)</f>
        <v>0</v>
      </c>
      <c r="P2021" s="0" t="n">
        <f aca="false">D2021-IF(N2020=1,E2020,D2020)</f>
        <v>0</v>
      </c>
      <c r="Q2021" s="0" t="n">
        <f aca="false">H2020*P2021</f>
        <v>-0</v>
      </c>
      <c r="R2021" s="0" t="n">
        <f aca="false">R2020+P2021*S2020</f>
        <v>627</v>
      </c>
      <c r="S2021" s="0" t="n">
        <f aca="false">INT(R2021*$O$1/IF(N2021=1,E2021,D2021))*H2021</f>
        <v>-0</v>
      </c>
      <c r="T2021" s="0" t="n">
        <f aca="false">IF(N2021=1,ABS(S2021)+ABS(60),ABS(S2021-S2020))</f>
        <v>0</v>
      </c>
    </row>
    <row r="2022" customFormat="false" ht="15" hidden="false" customHeight="false" outlineLevel="0" collapsed="false">
      <c r="A2022" s="1" t="n">
        <v>38954</v>
      </c>
      <c r="B2022" s="2" t="n">
        <v>6526.22</v>
      </c>
      <c r="C2022" s="2" t="n">
        <v>59503</v>
      </c>
      <c r="D2022" s="2" t="n">
        <v>6489</v>
      </c>
      <c r="E2022" s="2" t="n">
        <v>6491</v>
      </c>
      <c r="F2022" s="2" t="n">
        <f aca="false">AVERAGE(B1963:B2022)</f>
        <v>6522.90683333333</v>
      </c>
      <c r="G2022" s="2" t="n">
        <f aca="false">AVERAGE(C1963:C2022)</f>
        <v>79140.35</v>
      </c>
      <c r="H2022" s="2" t="n">
        <f aca="false">SIGN(C2022-G2022)</f>
        <v>-1</v>
      </c>
      <c r="I2022" s="0" t="n">
        <f aca="false">B2022-B2021</f>
        <v>-24.4200000000001</v>
      </c>
      <c r="J2022" s="0" t="n">
        <f aca="false">H2021*I2022</f>
        <v>24.4200000000001</v>
      </c>
      <c r="K2022" s="0" t="n">
        <f aca="false">K2021+I2022*L2021</f>
        <v>116058.599999999</v>
      </c>
      <c r="L2022" s="0" t="n">
        <f aca="false">INT(K2022*$O$1/B2022)*H2022</f>
        <v>-106</v>
      </c>
      <c r="M2022" s="0" t="n">
        <f aca="false">ABS(L2022-L2021)</f>
        <v>3</v>
      </c>
      <c r="N2022" s="0" t="n">
        <f aca="false">COUNTIF(工作表2!$A$2:$A$248,A2022)</f>
        <v>0</v>
      </c>
      <c r="P2022" s="0" t="n">
        <f aca="false">D2022-IF(N2021=1,E2021,D2021)</f>
        <v>-26</v>
      </c>
      <c r="Q2022" s="0" t="n">
        <f aca="false">H2021*P2022</f>
        <v>26</v>
      </c>
      <c r="R2022" s="0" t="n">
        <f aca="false">R2021+P2022*S2021</f>
        <v>627</v>
      </c>
      <c r="S2022" s="0" t="n">
        <f aca="false">INT(R2022*$O$1/IF(N2022=1,E2022,D2022))*H2022</f>
        <v>-0</v>
      </c>
      <c r="T2022" s="0" t="n">
        <f aca="false">IF(N2022=1,ABS(S2022)+ABS(60),ABS(S2022-S2021))</f>
        <v>0</v>
      </c>
    </row>
    <row r="2023" customFormat="false" ht="15" hidden="false" customHeight="false" outlineLevel="0" collapsed="false">
      <c r="A2023" s="1" t="n">
        <v>38957</v>
      </c>
      <c r="B2023" s="2" t="n">
        <v>6444.76</v>
      </c>
      <c r="C2023" s="2" t="n">
        <v>51034</v>
      </c>
      <c r="D2023" s="2" t="n">
        <v>6402</v>
      </c>
      <c r="E2023" s="2" t="n">
        <v>6405</v>
      </c>
      <c r="F2023" s="2" t="n">
        <f aca="false">AVERAGE(B1964:B2023)</f>
        <v>6518.39833333333</v>
      </c>
      <c r="G2023" s="2" t="n">
        <f aca="false">AVERAGE(C1964:C2023)</f>
        <v>78318.35</v>
      </c>
      <c r="H2023" s="2" t="n">
        <f aca="false">SIGN(C2023-G2023)</f>
        <v>-1</v>
      </c>
      <c r="I2023" s="0" t="n">
        <f aca="false">B2023-B2022</f>
        <v>-81.46</v>
      </c>
      <c r="J2023" s="0" t="n">
        <f aca="false">H2022*I2023</f>
        <v>81.46</v>
      </c>
      <c r="K2023" s="0" t="n">
        <f aca="false">K2022+I2023*L2022</f>
        <v>124693.359999999</v>
      </c>
      <c r="L2023" s="0" t="n">
        <f aca="false">INT(K2023*$O$1/B2023)*H2023</f>
        <v>-116</v>
      </c>
      <c r="M2023" s="0" t="n">
        <f aca="false">ABS(L2023-L2022)</f>
        <v>10</v>
      </c>
      <c r="N2023" s="0" t="n">
        <f aca="false">COUNTIF(工作表2!$A$2:$A$248,A2023)</f>
        <v>0</v>
      </c>
      <c r="P2023" s="0" t="n">
        <f aca="false">D2023-IF(N2022=1,E2022,D2022)</f>
        <v>-87</v>
      </c>
      <c r="Q2023" s="0" t="n">
        <f aca="false">H2022*P2023</f>
        <v>87</v>
      </c>
      <c r="R2023" s="0" t="n">
        <f aca="false">R2022+P2023*S2022</f>
        <v>627</v>
      </c>
      <c r="S2023" s="0" t="n">
        <f aca="false">INT(R2023*$O$1/IF(N2023=1,E2023,D2023))*H2023</f>
        <v>-0</v>
      </c>
      <c r="T2023" s="0" t="n">
        <f aca="false">IF(N2023=1,ABS(S2023)+ABS(60),ABS(S2023-S2022))</f>
        <v>0</v>
      </c>
    </row>
    <row r="2024" customFormat="false" ht="15" hidden="false" customHeight="false" outlineLevel="0" collapsed="false">
      <c r="A2024" s="1" t="n">
        <v>38958</v>
      </c>
      <c r="B2024" s="2" t="n">
        <v>6479.91</v>
      </c>
      <c r="C2024" s="2" t="n">
        <v>51832</v>
      </c>
      <c r="D2024" s="2" t="n">
        <v>6439</v>
      </c>
      <c r="E2024" s="2" t="n">
        <v>6441</v>
      </c>
      <c r="F2024" s="2" t="n">
        <f aca="false">AVERAGE(B1965:B2024)</f>
        <v>6514.22566666667</v>
      </c>
      <c r="G2024" s="2" t="n">
        <f aca="false">AVERAGE(C1965:C2024)</f>
        <v>77610.4333333333</v>
      </c>
      <c r="H2024" s="2" t="n">
        <f aca="false">SIGN(C2024-G2024)</f>
        <v>-1</v>
      </c>
      <c r="I2024" s="0" t="n">
        <f aca="false">B2024-B2023</f>
        <v>35.1499999999996</v>
      </c>
      <c r="J2024" s="0" t="n">
        <f aca="false">H2023*I2024</f>
        <v>-35.1499999999996</v>
      </c>
      <c r="K2024" s="0" t="n">
        <f aca="false">K2023+I2024*L2023</f>
        <v>120615.959999999</v>
      </c>
      <c r="L2024" s="0" t="n">
        <f aca="false">INT(K2024*$O$1/B2024)*H2024</f>
        <v>-111</v>
      </c>
      <c r="M2024" s="0" t="n">
        <f aca="false">ABS(L2024-L2023)</f>
        <v>5</v>
      </c>
      <c r="N2024" s="0" t="n">
        <f aca="false">COUNTIF(工作表2!$A$2:$A$248,A2024)</f>
        <v>0</v>
      </c>
      <c r="P2024" s="0" t="n">
        <f aca="false">D2024-IF(N2023=1,E2023,D2023)</f>
        <v>37</v>
      </c>
      <c r="Q2024" s="0" t="n">
        <f aca="false">H2023*P2024</f>
        <v>-37</v>
      </c>
      <c r="R2024" s="0" t="n">
        <f aca="false">R2023+P2024*S2023</f>
        <v>627</v>
      </c>
      <c r="S2024" s="0" t="n">
        <f aca="false">INT(R2024*$O$1/IF(N2024=1,E2024,D2024))*H2024</f>
        <v>-0</v>
      </c>
      <c r="T2024" s="0" t="n">
        <f aca="false">IF(N2024=1,ABS(S2024)+ABS(60),ABS(S2024-S2023))</f>
        <v>0</v>
      </c>
    </row>
    <row r="2025" customFormat="false" ht="15" hidden="false" customHeight="false" outlineLevel="0" collapsed="false">
      <c r="A2025" s="1" t="n">
        <v>38959</v>
      </c>
      <c r="B2025" s="2" t="n">
        <v>6587.12</v>
      </c>
      <c r="C2025" s="2" t="n">
        <v>80604</v>
      </c>
      <c r="D2025" s="2" t="n">
        <v>6563</v>
      </c>
      <c r="E2025" s="2" t="n">
        <v>6555</v>
      </c>
      <c r="F2025" s="2" t="n">
        <f aca="false">AVERAGE(B1966:B2025)</f>
        <v>6513.79866666667</v>
      </c>
      <c r="G2025" s="2" t="n">
        <f aca="false">AVERAGE(C1966:C2025)</f>
        <v>77583.4166666667</v>
      </c>
      <c r="H2025" s="2" t="n">
        <f aca="false">SIGN(C2025-G2025)</f>
        <v>1</v>
      </c>
      <c r="I2025" s="0" t="n">
        <f aca="false">B2025-B2024</f>
        <v>107.21</v>
      </c>
      <c r="J2025" s="0" t="n">
        <f aca="false">H2024*I2025</f>
        <v>-107.21</v>
      </c>
      <c r="K2025" s="0" t="n">
        <f aca="false">K2024+I2025*L2024</f>
        <v>108715.649999999</v>
      </c>
      <c r="L2025" s="0" t="n">
        <f aca="false">INT(K2025*$O$1/B2025)*H2025</f>
        <v>99</v>
      </c>
      <c r="M2025" s="0" t="n">
        <f aca="false">ABS(L2025-L2024)</f>
        <v>210</v>
      </c>
      <c r="N2025" s="0" t="n">
        <f aca="false">COUNTIF(工作表2!$A$2:$A$248,A2025)</f>
        <v>0</v>
      </c>
      <c r="P2025" s="0" t="n">
        <f aca="false">D2025-IF(N2024=1,E2024,D2024)</f>
        <v>124</v>
      </c>
      <c r="Q2025" s="0" t="n">
        <f aca="false">H2024*P2025</f>
        <v>-124</v>
      </c>
      <c r="R2025" s="0" t="n">
        <f aca="false">R2024+P2025*S2024</f>
        <v>627</v>
      </c>
      <c r="S2025" s="0" t="n">
        <f aca="false">INT(R2025*$O$1/IF(N2025=1,E2025,D2025))*H2025</f>
        <v>0</v>
      </c>
      <c r="T2025" s="0" t="n">
        <f aca="false">IF(N2025=1,ABS(S2025)+ABS(60),ABS(S2025-S2024))</f>
        <v>0</v>
      </c>
    </row>
    <row r="2026" customFormat="false" ht="15" hidden="false" customHeight="false" outlineLevel="0" collapsed="false">
      <c r="A2026" s="1" t="n">
        <v>38960</v>
      </c>
      <c r="B2026" s="2" t="n">
        <v>6611.77</v>
      </c>
      <c r="C2026" s="2" t="n">
        <v>89447</v>
      </c>
      <c r="D2026" s="2" t="n">
        <v>6621</v>
      </c>
      <c r="E2026" s="2" t="n">
        <v>6609</v>
      </c>
      <c r="F2026" s="2" t="n">
        <f aca="false">AVERAGE(B1967:B2026)</f>
        <v>6518.46466666667</v>
      </c>
      <c r="G2026" s="2" t="n">
        <f aca="false">AVERAGE(C1967:C2026)</f>
        <v>77086.6833333333</v>
      </c>
      <c r="H2026" s="2" t="n">
        <f aca="false">SIGN(C2026-G2026)</f>
        <v>1</v>
      </c>
      <c r="I2026" s="0" t="n">
        <f aca="false">B2026-B2025</f>
        <v>24.6500000000005</v>
      </c>
      <c r="J2026" s="0" t="n">
        <f aca="false">H2025*I2026</f>
        <v>24.6500000000005</v>
      </c>
      <c r="K2026" s="0" t="n">
        <f aca="false">K2025+I2026*L2025</f>
        <v>111155.999999999</v>
      </c>
      <c r="L2026" s="0" t="n">
        <f aca="false">INT(K2026*$O$1/B2026)*H2026</f>
        <v>100</v>
      </c>
      <c r="M2026" s="0" t="n">
        <f aca="false">ABS(L2026-L2025)</f>
        <v>1</v>
      </c>
      <c r="N2026" s="0" t="n">
        <f aca="false">COUNTIF(工作表2!$A$2:$A$248,A2026)</f>
        <v>0</v>
      </c>
      <c r="P2026" s="0" t="n">
        <f aca="false">D2026-IF(N2025=1,E2025,D2025)</f>
        <v>58</v>
      </c>
      <c r="Q2026" s="0" t="n">
        <f aca="false">H2025*P2026</f>
        <v>58</v>
      </c>
      <c r="R2026" s="0" t="n">
        <f aca="false">R2025+P2026*S2025</f>
        <v>627</v>
      </c>
      <c r="S2026" s="0" t="n">
        <f aca="false">INT(R2026*$O$1/IF(N2026=1,E2026,D2026))*H2026</f>
        <v>0</v>
      </c>
      <c r="T2026" s="0" t="n">
        <f aca="false">IF(N2026=1,ABS(S2026)+ABS(60),ABS(S2026-S2025))</f>
        <v>0</v>
      </c>
    </row>
    <row r="2027" customFormat="false" ht="15" hidden="false" customHeight="false" outlineLevel="0" collapsed="false">
      <c r="A2027" s="1" t="n">
        <v>38961</v>
      </c>
      <c r="B2027" s="2" t="n">
        <v>6651.46</v>
      </c>
      <c r="C2027" s="2" t="n">
        <v>73011</v>
      </c>
      <c r="D2027" s="2" t="n">
        <v>6646</v>
      </c>
      <c r="E2027" s="2" t="n">
        <v>6642</v>
      </c>
      <c r="F2027" s="2" t="n">
        <f aca="false">AVERAGE(B1968:B2027)</f>
        <v>6521.91183333333</v>
      </c>
      <c r="G2027" s="2" t="n">
        <f aca="false">AVERAGE(C1968:C2027)</f>
        <v>76326.7166666667</v>
      </c>
      <c r="H2027" s="2" t="n">
        <f aca="false">SIGN(C2027-G2027)</f>
        <v>-1</v>
      </c>
      <c r="I2027" s="0" t="n">
        <f aca="false">B2027-B2026</f>
        <v>39.6899999999996</v>
      </c>
      <c r="J2027" s="0" t="n">
        <f aca="false">H2026*I2027</f>
        <v>39.6899999999996</v>
      </c>
      <c r="K2027" s="0" t="n">
        <f aca="false">K2026+I2027*L2026</f>
        <v>115124.999999999</v>
      </c>
      <c r="L2027" s="0" t="n">
        <f aca="false">INT(K2027*$O$1/B2027)*H2027</f>
        <v>-103</v>
      </c>
      <c r="M2027" s="0" t="n">
        <f aca="false">ABS(L2027-L2026)</f>
        <v>203</v>
      </c>
      <c r="N2027" s="0" t="n">
        <f aca="false">COUNTIF(工作表2!$A$2:$A$248,A2027)</f>
        <v>0</v>
      </c>
      <c r="P2027" s="0" t="n">
        <f aca="false">D2027-IF(N2026=1,E2026,D2026)</f>
        <v>25</v>
      </c>
      <c r="Q2027" s="0" t="n">
        <f aca="false">H2026*P2027</f>
        <v>25</v>
      </c>
      <c r="R2027" s="0" t="n">
        <f aca="false">R2026+P2027*S2026</f>
        <v>627</v>
      </c>
      <c r="S2027" s="0" t="n">
        <f aca="false">INT(R2027*$O$1/IF(N2027=1,E2027,D2027))*H2027</f>
        <v>-0</v>
      </c>
      <c r="T2027" s="0" t="n">
        <f aca="false">IF(N2027=1,ABS(S2027)+ABS(60),ABS(S2027-S2026))</f>
        <v>0</v>
      </c>
    </row>
    <row r="2028" customFormat="false" ht="15" hidden="false" customHeight="false" outlineLevel="0" collapsed="false">
      <c r="A2028" s="1" t="n">
        <v>38964</v>
      </c>
      <c r="B2028" s="2" t="n">
        <v>6750.78</v>
      </c>
      <c r="C2028" s="2" t="n">
        <v>91436</v>
      </c>
      <c r="D2028" s="2" t="n">
        <v>6738</v>
      </c>
      <c r="E2028" s="2" t="n">
        <v>6735</v>
      </c>
      <c r="F2028" s="2" t="n">
        <f aca="false">AVERAGE(B1969:B2028)</f>
        <v>6527.04316666667</v>
      </c>
      <c r="G2028" s="2" t="n">
        <f aca="false">AVERAGE(C1969:C2028)</f>
        <v>76607.0833333333</v>
      </c>
      <c r="H2028" s="2" t="n">
        <f aca="false">SIGN(C2028-G2028)</f>
        <v>1</v>
      </c>
      <c r="I2028" s="0" t="n">
        <f aca="false">B2028-B2027</f>
        <v>99.3199999999997</v>
      </c>
      <c r="J2028" s="0" t="n">
        <f aca="false">H2027*I2028</f>
        <v>-99.3199999999997</v>
      </c>
      <c r="K2028" s="0" t="n">
        <f aca="false">K2027+I2028*L2027</f>
        <v>104895.039999999</v>
      </c>
      <c r="L2028" s="0" t="n">
        <f aca="false">INT(K2028*$O$1/B2028)*H2028</f>
        <v>93</v>
      </c>
      <c r="M2028" s="0" t="n">
        <f aca="false">ABS(L2028-L2027)</f>
        <v>196</v>
      </c>
      <c r="N2028" s="0" t="n">
        <f aca="false">COUNTIF(工作表2!$A$2:$A$248,A2028)</f>
        <v>0</v>
      </c>
      <c r="P2028" s="0" t="n">
        <f aca="false">D2028-IF(N2027=1,E2027,D2027)</f>
        <v>92</v>
      </c>
      <c r="Q2028" s="0" t="n">
        <f aca="false">H2027*P2028</f>
        <v>-92</v>
      </c>
      <c r="R2028" s="0" t="n">
        <f aca="false">R2027+P2028*S2027</f>
        <v>627</v>
      </c>
      <c r="S2028" s="0" t="n">
        <f aca="false">INT(R2028*$O$1/IF(N2028=1,E2028,D2028))*H2028</f>
        <v>0</v>
      </c>
      <c r="T2028" s="0" t="n">
        <f aca="false">IF(N2028=1,ABS(S2028)+ABS(60),ABS(S2028-S2027))</f>
        <v>0</v>
      </c>
    </row>
    <row r="2029" customFormat="false" ht="15" hidden="false" customHeight="false" outlineLevel="0" collapsed="false">
      <c r="A2029" s="1" t="n">
        <v>38965</v>
      </c>
      <c r="B2029" s="2" t="n">
        <v>6734.73</v>
      </c>
      <c r="C2029" s="2" t="n">
        <v>76377</v>
      </c>
      <c r="D2029" s="2" t="n">
        <v>6738</v>
      </c>
      <c r="E2029" s="2" t="n">
        <v>6733</v>
      </c>
      <c r="F2029" s="2" t="n">
        <f aca="false">AVERAGE(B1970:B2029)</f>
        <v>6533.6685</v>
      </c>
      <c r="G2029" s="2" t="n">
        <f aca="false">AVERAGE(C1970:C2029)</f>
        <v>76584.85</v>
      </c>
      <c r="H2029" s="2" t="n">
        <f aca="false">SIGN(C2029-G2029)</f>
        <v>-1</v>
      </c>
      <c r="I2029" s="0" t="n">
        <f aca="false">B2029-B2028</f>
        <v>-16.0500000000002</v>
      </c>
      <c r="J2029" s="0" t="n">
        <f aca="false">H2028*I2029</f>
        <v>-16.0500000000002</v>
      </c>
      <c r="K2029" s="0" t="n">
        <f aca="false">K2028+I2029*L2028</f>
        <v>103402.389999999</v>
      </c>
      <c r="L2029" s="0" t="n">
        <f aca="false">INT(K2029*$O$1/B2029)*H2029</f>
        <v>-92</v>
      </c>
      <c r="M2029" s="0" t="n">
        <f aca="false">ABS(L2029-L2028)</f>
        <v>185</v>
      </c>
      <c r="N2029" s="0" t="n">
        <f aca="false">COUNTIF(工作表2!$A$2:$A$248,A2029)</f>
        <v>0</v>
      </c>
      <c r="P2029" s="0" t="n">
        <f aca="false">D2029-IF(N2028=1,E2028,D2028)</f>
        <v>0</v>
      </c>
      <c r="Q2029" s="0" t="n">
        <f aca="false">H2028*P2029</f>
        <v>0</v>
      </c>
      <c r="R2029" s="0" t="n">
        <f aca="false">R2028+P2029*S2028</f>
        <v>627</v>
      </c>
      <c r="S2029" s="0" t="n">
        <f aca="false">INT(R2029*$O$1/IF(N2029=1,E2029,D2029))*H2029</f>
        <v>-0</v>
      </c>
      <c r="T2029" s="0" t="n">
        <f aca="false">IF(N2029=1,ABS(S2029)+ABS(60),ABS(S2029-S2028))</f>
        <v>0</v>
      </c>
    </row>
    <row r="2030" customFormat="false" ht="15" hidden="false" customHeight="false" outlineLevel="0" collapsed="false">
      <c r="A2030" s="1" t="n">
        <v>38966</v>
      </c>
      <c r="B2030" s="2" t="n">
        <v>6688.4</v>
      </c>
      <c r="C2030" s="2" t="n">
        <v>72675</v>
      </c>
      <c r="D2030" s="2" t="n">
        <v>6653</v>
      </c>
      <c r="E2030" s="2" t="n">
        <v>6646</v>
      </c>
      <c r="F2030" s="2" t="n">
        <f aca="false">AVERAGE(B1971:B2030)</f>
        <v>6537.325</v>
      </c>
      <c r="G2030" s="2" t="n">
        <f aca="false">AVERAGE(C1971:C2030)</f>
        <v>76218.1333333333</v>
      </c>
      <c r="H2030" s="2" t="n">
        <f aca="false">SIGN(C2030-G2030)</f>
        <v>-1</v>
      </c>
      <c r="I2030" s="0" t="n">
        <f aca="false">B2030-B2029</f>
        <v>-46.3299999999999</v>
      </c>
      <c r="J2030" s="0" t="n">
        <f aca="false">H2029*I2030</f>
        <v>46.3299999999999</v>
      </c>
      <c r="K2030" s="0" t="n">
        <f aca="false">K2029+I2030*L2029</f>
        <v>107664.749999999</v>
      </c>
      <c r="L2030" s="0" t="n">
        <f aca="false">INT(K2030*$O$1/B2030)*H2030</f>
        <v>-96</v>
      </c>
      <c r="M2030" s="0" t="n">
        <f aca="false">ABS(L2030-L2029)</f>
        <v>4</v>
      </c>
      <c r="N2030" s="0" t="n">
        <f aca="false">COUNTIF(工作表2!$A$2:$A$248,A2030)</f>
        <v>0</v>
      </c>
      <c r="P2030" s="0" t="n">
        <f aca="false">D2030-IF(N2029=1,E2029,D2029)</f>
        <v>-85</v>
      </c>
      <c r="Q2030" s="0" t="n">
        <f aca="false">H2029*P2030</f>
        <v>85</v>
      </c>
      <c r="R2030" s="0" t="n">
        <f aca="false">R2029+P2030*S2029</f>
        <v>627</v>
      </c>
      <c r="S2030" s="0" t="n">
        <f aca="false">INT(R2030*$O$1/IF(N2030=1,E2030,D2030))*H2030</f>
        <v>-0</v>
      </c>
      <c r="T2030" s="0" t="n">
        <f aca="false">IF(N2030=1,ABS(S2030)+ABS(60),ABS(S2030-S2029))</f>
        <v>0</v>
      </c>
    </row>
    <row r="2031" customFormat="false" ht="15" hidden="false" customHeight="false" outlineLevel="0" collapsed="false">
      <c r="A2031" s="1" t="n">
        <v>38967</v>
      </c>
      <c r="B2031" s="2" t="n">
        <v>6685.23</v>
      </c>
      <c r="C2031" s="2" t="n">
        <v>60978</v>
      </c>
      <c r="D2031" s="2" t="n">
        <v>6640</v>
      </c>
      <c r="E2031" s="2" t="n">
        <v>6644</v>
      </c>
      <c r="F2031" s="2" t="n">
        <f aca="false">AVERAGE(B1972:B2031)</f>
        <v>6541.639</v>
      </c>
      <c r="G2031" s="2" t="n">
        <f aca="false">AVERAGE(C1972:C2031)</f>
        <v>75853.9</v>
      </c>
      <c r="H2031" s="2" t="n">
        <f aca="false">SIGN(C2031-G2031)</f>
        <v>-1</v>
      </c>
      <c r="I2031" s="0" t="n">
        <f aca="false">B2031-B2030</f>
        <v>-3.17000000000007</v>
      </c>
      <c r="J2031" s="0" t="n">
        <f aca="false">H2030*I2031</f>
        <v>3.17000000000007</v>
      </c>
      <c r="K2031" s="0" t="n">
        <f aca="false">K2030+I2031*L2030</f>
        <v>107969.069999999</v>
      </c>
      <c r="L2031" s="0" t="n">
        <f aca="false">INT(K2031*$O$1/B2031)*H2031</f>
        <v>-96</v>
      </c>
      <c r="M2031" s="0" t="n">
        <f aca="false">ABS(L2031-L2030)</f>
        <v>0</v>
      </c>
      <c r="N2031" s="0" t="n">
        <f aca="false">COUNTIF(工作表2!$A$2:$A$248,A2031)</f>
        <v>0</v>
      </c>
      <c r="P2031" s="0" t="n">
        <f aca="false">D2031-IF(N2030=1,E2030,D2030)</f>
        <v>-13</v>
      </c>
      <c r="Q2031" s="0" t="n">
        <f aca="false">H2030*P2031</f>
        <v>13</v>
      </c>
      <c r="R2031" s="0" t="n">
        <f aca="false">R2030+P2031*S2030</f>
        <v>627</v>
      </c>
      <c r="S2031" s="0" t="n">
        <f aca="false">INT(R2031*$O$1/IF(N2031=1,E2031,D2031))*H2031</f>
        <v>-0</v>
      </c>
      <c r="T2031" s="0" t="n">
        <f aca="false">IF(N2031=1,ABS(S2031)+ABS(60),ABS(S2031-S2030))</f>
        <v>0</v>
      </c>
    </row>
    <row r="2032" customFormat="false" ht="15" hidden="false" customHeight="false" outlineLevel="0" collapsed="false">
      <c r="A2032" s="1" t="n">
        <v>38968</v>
      </c>
      <c r="B2032" s="2" t="n">
        <v>6693.11</v>
      </c>
      <c r="C2032" s="2" t="n">
        <v>62666</v>
      </c>
      <c r="D2032" s="2" t="n">
        <v>6696</v>
      </c>
      <c r="E2032" s="2" t="n">
        <v>6684</v>
      </c>
      <c r="F2032" s="2" t="n">
        <f aca="false">AVERAGE(B1973:B2032)</f>
        <v>6543.59466666667</v>
      </c>
      <c r="G2032" s="2" t="n">
        <f aca="false">AVERAGE(C1973:C2032)</f>
        <v>75061.4333333333</v>
      </c>
      <c r="H2032" s="2" t="n">
        <f aca="false">SIGN(C2032-G2032)</f>
        <v>-1</v>
      </c>
      <c r="I2032" s="0" t="n">
        <f aca="false">B2032-B2031</f>
        <v>7.88000000000011</v>
      </c>
      <c r="J2032" s="0" t="n">
        <f aca="false">H2031*I2032</f>
        <v>-7.88000000000011</v>
      </c>
      <c r="K2032" s="0" t="n">
        <f aca="false">K2031+I2032*L2031</f>
        <v>107212.589999999</v>
      </c>
      <c r="L2032" s="0" t="n">
        <f aca="false">INT(K2032*$O$1/B2032)*H2032</f>
        <v>-96</v>
      </c>
      <c r="M2032" s="0" t="n">
        <f aca="false">ABS(L2032-L2031)</f>
        <v>0</v>
      </c>
      <c r="N2032" s="0" t="n">
        <f aca="false">COUNTIF(工作表2!$A$2:$A$248,A2032)</f>
        <v>0</v>
      </c>
      <c r="P2032" s="0" t="n">
        <f aca="false">D2032-IF(N2031=1,E2031,D2031)</f>
        <v>56</v>
      </c>
      <c r="Q2032" s="0" t="n">
        <f aca="false">H2031*P2032</f>
        <v>-56</v>
      </c>
      <c r="R2032" s="0" t="n">
        <f aca="false">R2031+P2032*S2031</f>
        <v>627</v>
      </c>
      <c r="S2032" s="0" t="n">
        <f aca="false">INT(R2032*$O$1/IF(N2032=1,E2032,D2032))*H2032</f>
        <v>-0</v>
      </c>
      <c r="T2032" s="0" t="n">
        <f aca="false">IF(N2032=1,ABS(S2032)+ABS(60),ABS(S2032-S2031))</f>
        <v>0</v>
      </c>
    </row>
    <row r="2033" customFormat="false" ht="15" hidden="false" customHeight="false" outlineLevel="0" collapsed="false">
      <c r="A2033" s="1" t="n">
        <v>38971</v>
      </c>
      <c r="B2033" s="2" t="n">
        <v>6693.88</v>
      </c>
      <c r="C2033" s="2" t="n">
        <v>79752</v>
      </c>
      <c r="D2033" s="2" t="n">
        <v>6648</v>
      </c>
      <c r="E2033" s="2" t="n">
        <v>6646</v>
      </c>
      <c r="F2033" s="2" t="n">
        <f aca="false">AVERAGE(B1974:B2033)</f>
        <v>6545.442</v>
      </c>
      <c r="G2033" s="2" t="n">
        <f aca="false">AVERAGE(C1974:C2033)</f>
        <v>75055.4833333333</v>
      </c>
      <c r="H2033" s="2" t="n">
        <f aca="false">SIGN(C2033-G2033)</f>
        <v>1</v>
      </c>
      <c r="I2033" s="0" t="n">
        <f aca="false">B2033-B2032</f>
        <v>0.770000000000437</v>
      </c>
      <c r="J2033" s="0" t="n">
        <f aca="false">H2032*I2033</f>
        <v>-0.770000000000437</v>
      </c>
      <c r="K2033" s="0" t="n">
        <f aca="false">K2032+I2033*L2032</f>
        <v>107138.669999999</v>
      </c>
      <c r="L2033" s="0" t="n">
        <f aca="false">INT(K2033*$O$1/B2033)*H2033</f>
        <v>96</v>
      </c>
      <c r="M2033" s="0" t="n">
        <f aca="false">ABS(L2033-L2032)</f>
        <v>192</v>
      </c>
      <c r="N2033" s="0" t="n">
        <f aca="false">COUNTIF(工作表2!$A$2:$A$248,A2033)</f>
        <v>0</v>
      </c>
      <c r="P2033" s="0" t="n">
        <f aca="false">D2033-IF(N2032=1,E2032,D2032)</f>
        <v>-48</v>
      </c>
      <c r="Q2033" s="0" t="n">
        <f aca="false">H2032*P2033</f>
        <v>48</v>
      </c>
      <c r="R2033" s="0" t="n">
        <f aca="false">R2032+P2033*S2032</f>
        <v>627</v>
      </c>
      <c r="S2033" s="0" t="n">
        <f aca="false">INT(R2033*$O$1/IF(N2033=1,E2033,D2033))*H2033</f>
        <v>0</v>
      </c>
      <c r="T2033" s="0" t="n">
        <f aca="false">IF(N2033=1,ABS(S2033)+ABS(60),ABS(S2033-S2032))</f>
        <v>0</v>
      </c>
    </row>
    <row r="2034" customFormat="false" ht="15" hidden="false" customHeight="false" outlineLevel="0" collapsed="false">
      <c r="A2034" s="1" t="n">
        <v>38972</v>
      </c>
      <c r="B2034" s="2" t="n">
        <v>6625.73</v>
      </c>
      <c r="C2034" s="2" t="n">
        <v>64757</v>
      </c>
      <c r="D2034" s="2" t="n">
        <v>6588</v>
      </c>
      <c r="E2034" s="2" t="n">
        <v>6585</v>
      </c>
      <c r="F2034" s="2" t="n">
        <f aca="false">AVERAGE(B1975:B2034)</f>
        <v>6549.81166666667</v>
      </c>
      <c r="G2034" s="2" t="n">
        <f aca="false">AVERAGE(C1975:C2034)</f>
        <v>74526.65</v>
      </c>
      <c r="H2034" s="2" t="n">
        <f aca="false">SIGN(C2034-G2034)</f>
        <v>-1</v>
      </c>
      <c r="I2034" s="0" t="n">
        <f aca="false">B2034-B2033</f>
        <v>-68.1500000000005</v>
      </c>
      <c r="J2034" s="0" t="n">
        <f aca="false">H2033*I2034</f>
        <v>-68.1500000000005</v>
      </c>
      <c r="K2034" s="0" t="n">
        <f aca="false">K2033+I2034*L2033</f>
        <v>100596.269999999</v>
      </c>
      <c r="L2034" s="0" t="n">
        <f aca="false">INT(K2034*$O$1/B2034)*H2034</f>
        <v>-91</v>
      </c>
      <c r="M2034" s="0" t="n">
        <f aca="false">ABS(L2034-L2033)</f>
        <v>187</v>
      </c>
      <c r="N2034" s="0" t="n">
        <f aca="false">COUNTIF(工作表2!$A$2:$A$248,A2034)</f>
        <v>0</v>
      </c>
      <c r="P2034" s="0" t="n">
        <f aca="false">D2034-IF(N2033=1,E2033,D2033)</f>
        <v>-60</v>
      </c>
      <c r="Q2034" s="0" t="n">
        <f aca="false">H2033*P2034</f>
        <v>-60</v>
      </c>
      <c r="R2034" s="0" t="n">
        <f aca="false">R2033+P2034*S2033</f>
        <v>627</v>
      </c>
      <c r="S2034" s="0" t="n">
        <f aca="false">INT(R2034*$O$1/IF(N2034=1,E2034,D2034))*H2034</f>
        <v>-0</v>
      </c>
      <c r="T2034" s="0" t="n">
        <f aca="false">IF(N2034=1,ABS(S2034)+ABS(60),ABS(S2034-S2033))</f>
        <v>0</v>
      </c>
    </row>
    <row r="2035" customFormat="false" ht="15" hidden="false" customHeight="false" outlineLevel="0" collapsed="false">
      <c r="A2035" s="1" t="n">
        <v>38973</v>
      </c>
      <c r="B2035" s="2" t="n">
        <v>6664.87</v>
      </c>
      <c r="C2035" s="2" t="n">
        <v>60742</v>
      </c>
      <c r="D2035" s="2" t="n">
        <v>6644</v>
      </c>
      <c r="E2035" s="2" t="n">
        <v>6646</v>
      </c>
      <c r="F2035" s="2" t="n">
        <f aca="false">AVERAGE(B1976:B2035)</f>
        <v>6555.89966666667</v>
      </c>
      <c r="G2035" s="2" t="n">
        <f aca="false">AVERAGE(C1976:C2035)</f>
        <v>74183.4666666667</v>
      </c>
      <c r="H2035" s="2" t="n">
        <f aca="false">SIGN(C2035-G2035)</f>
        <v>-1</v>
      </c>
      <c r="I2035" s="0" t="n">
        <f aca="false">B2035-B2034</f>
        <v>39.1400000000003</v>
      </c>
      <c r="J2035" s="0" t="n">
        <f aca="false">H2034*I2035</f>
        <v>-39.1400000000003</v>
      </c>
      <c r="K2035" s="0" t="n">
        <f aca="false">K2034+I2035*L2034</f>
        <v>97034.5299999992</v>
      </c>
      <c r="L2035" s="0" t="n">
        <f aca="false">INT(K2035*$O$1/B2035)*H2035</f>
        <v>-87</v>
      </c>
      <c r="M2035" s="0" t="n">
        <f aca="false">ABS(L2035-L2034)</f>
        <v>4</v>
      </c>
      <c r="N2035" s="0" t="n">
        <f aca="false">COUNTIF(工作表2!$A$2:$A$248,A2035)</f>
        <v>0</v>
      </c>
      <c r="P2035" s="0" t="n">
        <f aca="false">D2035-IF(N2034=1,E2034,D2034)</f>
        <v>56</v>
      </c>
      <c r="Q2035" s="0" t="n">
        <f aca="false">H2034*P2035</f>
        <v>-56</v>
      </c>
      <c r="R2035" s="0" t="n">
        <f aca="false">R2034+P2035*S2034</f>
        <v>627</v>
      </c>
      <c r="S2035" s="0" t="n">
        <f aca="false">INT(R2035*$O$1/IF(N2035=1,E2035,D2035))*H2035</f>
        <v>-0</v>
      </c>
      <c r="T2035" s="0" t="n">
        <f aca="false">IF(N2035=1,ABS(S2035)+ABS(60),ABS(S2035-S2034))</f>
        <v>0</v>
      </c>
    </row>
    <row r="2036" customFormat="false" ht="15" hidden="false" customHeight="false" outlineLevel="0" collapsed="false">
      <c r="A2036" s="1" t="n">
        <v>38974</v>
      </c>
      <c r="B2036" s="2" t="n">
        <v>6598.87</v>
      </c>
      <c r="C2036" s="2" t="n">
        <v>76156</v>
      </c>
      <c r="D2036" s="2" t="n">
        <v>6579</v>
      </c>
      <c r="E2036" s="2" t="n">
        <v>6568</v>
      </c>
      <c r="F2036" s="2" t="n">
        <f aca="false">AVERAGE(B1977:B2036)</f>
        <v>6557.795</v>
      </c>
      <c r="G2036" s="2" t="n">
        <f aca="false">AVERAGE(C1977:C2036)</f>
        <v>74160.8833333333</v>
      </c>
      <c r="H2036" s="2" t="n">
        <f aca="false">SIGN(C2036-G2036)</f>
        <v>1</v>
      </c>
      <c r="I2036" s="0" t="n">
        <f aca="false">B2036-B2035</f>
        <v>-66</v>
      </c>
      <c r="J2036" s="0" t="n">
        <f aca="false">H2035*I2036</f>
        <v>66</v>
      </c>
      <c r="K2036" s="0" t="n">
        <f aca="false">K2035+I2036*L2035</f>
        <v>102776.529999999</v>
      </c>
      <c r="L2036" s="0" t="n">
        <f aca="false">INT(K2036*$O$1/B2036)*H2036</f>
        <v>93</v>
      </c>
      <c r="M2036" s="0" t="n">
        <f aca="false">ABS(L2036-L2035)</f>
        <v>180</v>
      </c>
      <c r="N2036" s="0" t="n">
        <f aca="false">COUNTIF(工作表2!$A$2:$A$248,A2036)</f>
        <v>0</v>
      </c>
      <c r="P2036" s="0" t="n">
        <f aca="false">D2036-IF(N2035=1,E2035,D2035)</f>
        <v>-65</v>
      </c>
      <c r="Q2036" s="0" t="n">
        <f aca="false">H2035*P2036</f>
        <v>65</v>
      </c>
      <c r="R2036" s="0" t="n">
        <f aca="false">R2035+P2036*S2035</f>
        <v>627</v>
      </c>
      <c r="S2036" s="0" t="n">
        <f aca="false">INT(R2036*$O$1/IF(N2036=1,E2036,D2036))*H2036</f>
        <v>0</v>
      </c>
      <c r="T2036" s="0" t="n">
        <f aca="false">IF(N2036=1,ABS(S2036)+ABS(60),ABS(S2036-S2035))</f>
        <v>0</v>
      </c>
    </row>
    <row r="2037" customFormat="false" ht="15" hidden="false" customHeight="false" outlineLevel="0" collapsed="false">
      <c r="A2037" s="1" t="n">
        <v>38975</v>
      </c>
      <c r="B2037" s="2" t="n">
        <v>6681.09</v>
      </c>
      <c r="C2037" s="2" t="n">
        <v>56645</v>
      </c>
      <c r="D2037" s="2" t="n">
        <v>6669</v>
      </c>
      <c r="E2037" s="2" t="n">
        <v>6659</v>
      </c>
      <c r="F2037" s="2" t="n">
        <f aca="false">AVERAGE(B1978:B2037)</f>
        <v>6561.608</v>
      </c>
      <c r="G2037" s="2" t="n">
        <f aca="false">AVERAGE(C1978:C2037)</f>
        <v>73812.5666666667</v>
      </c>
      <c r="H2037" s="2" t="n">
        <f aca="false">SIGN(C2037-G2037)</f>
        <v>-1</v>
      </c>
      <c r="I2037" s="0" t="n">
        <f aca="false">B2037-B2036</f>
        <v>82.2200000000003</v>
      </c>
      <c r="J2037" s="0" t="n">
        <f aca="false">H2036*I2037</f>
        <v>82.2200000000003</v>
      </c>
      <c r="K2037" s="0" t="n">
        <f aca="false">K2036+I2037*L2036</f>
        <v>110422.989999999</v>
      </c>
      <c r="L2037" s="0" t="n">
        <f aca="false">INT(K2037*$O$1/B2037)*H2037</f>
        <v>-99</v>
      </c>
      <c r="M2037" s="0" t="n">
        <f aca="false">ABS(L2037-L2036)</f>
        <v>192</v>
      </c>
      <c r="N2037" s="0" t="n">
        <f aca="false">COUNTIF(工作表2!$A$2:$A$248,A2037)</f>
        <v>0</v>
      </c>
      <c r="P2037" s="0" t="n">
        <f aca="false">D2037-IF(N2036=1,E2036,D2036)</f>
        <v>90</v>
      </c>
      <c r="Q2037" s="0" t="n">
        <f aca="false">H2036*P2037</f>
        <v>90</v>
      </c>
      <c r="R2037" s="0" t="n">
        <f aca="false">R2036+P2037*S2036</f>
        <v>627</v>
      </c>
      <c r="S2037" s="0" t="n">
        <f aca="false">INT(R2037*$O$1/IF(N2037=1,E2037,D2037))*H2037</f>
        <v>-0</v>
      </c>
      <c r="T2037" s="0" t="n">
        <f aca="false">IF(N2037=1,ABS(S2037)+ABS(60),ABS(S2037-S2036))</f>
        <v>0</v>
      </c>
    </row>
    <row r="2038" customFormat="false" ht="15" hidden="false" customHeight="false" outlineLevel="0" collapsed="false">
      <c r="A2038" s="1" t="n">
        <v>38978</v>
      </c>
      <c r="B2038" s="2" t="n">
        <v>6882.48</v>
      </c>
      <c r="C2038" s="2" t="n">
        <v>110752</v>
      </c>
      <c r="D2038" s="2" t="n">
        <v>6895</v>
      </c>
      <c r="E2038" s="2" t="n">
        <v>6888</v>
      </c>
      <c r="F2038" s="2" t="n">
        <f aca="false">AVERAGE(B1979:B2038)</f>
        <v>6567.588</v>
      </c>
      <c r="G2038" s="2" t="n">
        <f aca="false">AVERAGE(C1979:C2038)</f>
        <v>74511</v>
      </c>
      <c r="H2038" s="2" t="n">
        <f aca="false">SIGN(C2038-G2038)</f>
        <v>1</v>
      </c>
      <c r="I2038" s="0" t="n">
        <f aca="false">B2038-B2037</f>
        <v>201.389999999999</v>
      </c>
      <c r="J2038" s="0" t="n">
        <f aca="false">H2037*I2038</f>
        <v>-201.389999999999</v>
      </c>
      <c r="K2038" s="0" t="n">
        <f aca="false">K2037+I2038*L2037</f>
        <v>90485.3799999992</v>
      </c>
      <c r="L2038" s="0" t="n">
        <f aca="false">INT(K2038*$O$1/B2038)*H2038</f>
        <v>78</v>
      </c>
      <c r="M2038" s="0" t="n">
        <f aca="false">ABS(L2038-L2037)</f>
        <v>177</v>
      </c>
      <c r="N2038" s="0" t="n">
        <f aca="false">COUNTIF(工作表2!$A$2:$A$248,A2038)</f>
        <v>0</v>
      </c>
      <c r="P2038" s="0" t="n">
        <f aca="false">D2038-IF(N2037=1,E2037,D2037)</f>
        <v>226</v>
      </c>
      <c r="Q2038" s="0" t="n">
        <f aca="false">H2037*P2038</f>
        <v>-226</v>
      </c>
      <c r="R2038" s="0" t="n">
        <f aca="false">R2037+P2038*S2037</f>
        <v>627</v>
      </c>
      <c r="S2038" s="0" t="n">
        <f aca="false">INT(R2038*$O$1/IF(N2038=1,E2038,D2038))*H2038</f>
        <v>0</v>
      </c>
      <c r="T2038" s="0" t="n">
        <f aca="false">IF(N2038=1,ABS(S2038)+ABS(60),ABS(S2038-S2037))</f>
        <v>0</v>
      </c>
    </row>
    <row r="2039" customFormat="false" ht="15" hidden="false" customHeight="false" outlineLevel="0" collapsed="false">
      <c r="A2039" s="1" t="n">
        <v>38979</v>
      </c>
      <c r="B2039" s="2" t="n">
        <v>6881.87</v>
      </c>
      <c r="C2039" s="2" t="n">
        <v>87430</v>
      </c>
      <c r="D2039" s="2" t="n">
        <v>6876</v>
      </c>
      <c r="E2039" s="2" t="n">
        <v>6867</v>
      </c>
      <c r="F2039" s="2" t="n">
        <f aca="false">AVERAGE(B1980:B2039)</f>
        <v>6572.746</v>
      </c>
      <c r="G2039" s="2" t="n">
        <f aca="false">AVERAGE(C1980:C2039)</f>
        <v>74476.8</v>
      </c>
      <c r="H2039" s="2" t="n">
        <f aca="false">SIGN(C2039-G2039)</f>
        <v>1</v>
      </c>
      <c r="I2039" s="0" t="n">
        <f aca="false">B2039-B2038</f>
        <v>-0.609999999999673</v>
      </c>
      <c r="J2039" s="0" t="n">
        <f aca="false">H2038*I2039</f>
        <v>-0.609999999999673</v>
      </c>
      <c r="K2039" s="0" t="n">
        <f aca="false">K2038+I2039*L2038</f>
        <v>90437.7999999993</v>
      </c>
      <c r="L2039" s="0" t="n">
        <f aca="false">INT(K2039*$O$1/B2039)*H2039</f>
        <v>78</v>
      </c>
      <c r="M2039" s="0" t="n">
        <f aca="false">ABS(L2039-L2038)</f>
        <v>0</v>
      </c>
      <c r="N2039" s="0" t="n">
        <f aca="false">COUNTIF(工作表2!$A$2:$A$248,A2039)</f>
        <v>0</v>
      </c>
      <c r="P2039" s="0" t="n">
        <f aca="false">D2039-IF(N2038=1,E2038,D2038)</f>
        <v>-19</v>
      </c>
      <c r="Q2039" s="0" t="n">
        <f aca="false">H2038*P2039</f>
        <v>-19</v>
      </c>
      <c r="R2039" s="0" t="n">
        <f aca="false">R2038+P2039*S2038</f>
        <v>627</v>
      </c>
      <c r="S2039" s="0" t="n">
        <f aca="false">INT(R2039*$O$1/IF(N2039=1,E2039,D2039))*H2039</f>
        <v>0</v>
      </c>
      <c r="T2039" s="0" t="n">
        <f aca="false">IF(N2039=1,ABS(S2039)+ABS(60),ABS(S2039-S2038))</f>
        <v>0</v>
      </c>
    </row>
    <row r="2040" customFormat="false" ht="15" hidden="false" customHeight="false" outlineLevel="0" collapsed="false">
      <c r="A2040" s="1" t="n">
        <v>38980</v>
      </c>
      <c r="B2040" s="2" t="n">
        <v>6877.77</v>
      </c>
      <c r="C2040" s="2" t="n">
        <v>72678</v>
      </c>
      <c r="D2040" s="2" t="n">
        <v>6880</v>
      </c>
      <c r="E2040" s="2" t="n">
        <v>6862</v>
      </c>
      <c r="F2040" s="2" t="n">
        <f aca="false">AVERAGE(B1981:B2040)</f>
        <v>6578.36</v>
      </c>
      <c r="G2040" s="2" t="n">
        <f aca="false">AVERAGE(C1981:C2040)</f>
        <v>74391.8166666667</v>
      </c>
      <c r="H2040" s="2" t="n">
        <f aca="false">SIGN(C2040-G2040)</f>
        <v>-1</v>
      </c>
      <c r="I2040" s="0" t="n">
        <f aca="false">B2040-B2039</f>
        <v>-4.09999999999945</v>
      </c>
      <c r="J2040" s="0" t="n">
        <f aca="false">H2039*I2040</f>
        <v>-4.09999999999945</v>
      </c>
      <c r="K2040" s="0" t="n">
        <f aca="false">K2039+I2040*L2039</f>
        <v>90117.9999999993</v>
      </c>
      <c r="L2040" s="0" t="n">
        <f aca="false">INT(K2040*$O$1/B2040)*H2040</f>
        <v>-78</v>
      </c>
      <c r="M2040" s="0" t="n">
        <f aca="false">ABS(L2040-L2039)</f>
        <v>156</v>
      </c>
      <c r="N2040" s="0" t="n">
        <f aca="false">COUNTIF(工作表2!$A$2:$A$248,A2040)</f>
        <v>1</v>
      </c>
      <c r="P2040" s="0" t="n">
        <f aca="false">D2040-IF(N2039=1,E2039,D2039)</f>
        <v>4</v>
      </c>
      <c r="Q2040" s="0" t="n">
        <f aca="false">H2039*P2040</f>
        <v>4</v>
      </c>
      <c r="R2040" s="0" t="n">
        <f aca="false">R2039+P2040*S2039</f>
        <v>627</v>
      </c>
      <c r="S2040" s="0" t="n">
        <f aca="false">INT(R2040*$O$1/IF(N2040=1,E2040,D2040))*H2040</f>
        <v>-0</v>
      </c>
      <c r="T2040" s="0" t="n">
        <f aca="false">IF(N2040=1,ABS(S2040)+ABS(60),ABS(S2040-S2039))</f>
        <v>60</v>
      </c>
    </row>
    <row r="2041" customFormat="false" ht="15" hidden="false" customHeight="false" outlineLevel="0" collapsed="false">
      <c r="A2041" s="1" t="n">
        <v>38981</v>
      </c>
      <c r="B2041" s="2" t="n">
        <v>6889.89</v>
      </c>
      <c r="C2041" s="2" t="n">
        <v>86446</v>
      </c>
      <c r="D2041" s="2" t="n">
        <v>6880</v>
      </c>
      <c r="E2041" s="2" t="n">
        <v>6872</v>
      </c>
      <c r="F2041" s="2" t="n">
        <f aca="false">AVERAGE(B1982:B2041)</f>
        <v>6583.06833333333</v>
      </c>
      <c r="G2041" s="2" t="n">
        <f aca="false">AVERAGE(C1982:C2041)</f>
        <v>74306.7</v>
      </c>
      <c r="H2041" s="2" t="n">
        <f aca="false">SIGN(C2041-G2041)</f>
        <v>1</v>
      </c>
      <c r="I2041" s="0" t="n">
        <f aca="false">B2041-B2040</f>
        <v>12.1199999999999</v>
      </c>
      <c r="J2041" s="0" t="n">
        <f aca="false">H2040*I2041</f>
        <v>-12.1199999999999</v>
      </c>
      <c r="K2041" s="0" t="n">
        <f aca="false">K2040+I2041*L2040</f>
        <v>89172.6399999993</v>
      </c>
      <c r="L2041" s="0" t="n">
        <f aca="false">INT(K2041*$O$1/B2041)*H2041</f>
        <v>77</v>
      </c>
      <c r="M2041" s="0" t="n">
        <f aca="false">ABS(L2041-L2040)</f>
        <v>155</v>
      </c>
      <c r="N2041" s="0" t="n">
        <f aca="false">COUNTIF(工作表2!$A$2:$A$248,A2041)</f>
        <v>0</v>
      </c>
      <c r="P2041" s="0" t="n">
        <f aca="false">D2041-IF(N2040=1,E2040,D2040)</f>
        <v>18</v>
      </c>
      <c r="Q2041" s="0" t="n">
        <f aca="false">H2040*P2041</f>
        <v>-18</v>
      </c>
      <c r="R2041" s="0" t="n">
        <f aca="false">R2040+P2041*S2040</f>
        <v>627</v>
      </c>
      <c r="S2041" s="0" t="n">
        <f aca="false">INT(R2041*$O$1/IF(N2041=1,E2041,D2041))*H2041</f>
        <v>0</v>
      </c>
      <c r="T2041" s="0" t="n">
        <f aca="false">IF(N2041=1,ABS(S2041)+ABS(60),ABS(S2041-S2040))</f>
        <v>0</v>
      </c>
    </row>
    <row r="2042" customFormat="false" ht="15" hidden="false" customHeight="false" outlineLevel="0" collapsed="false">
      <c r="A2042" s="1" t="n">
        <v>38982</v>
      </c>
      <c r="B2042" s="2" t="n">
        <v>6885.6</v>
      </c>
      <c r="C2042" s="2" t="n">
        <v>64377</v>
      </c>
      <c r="D2042" s="2" t="n">
        <v>6858</v>
      </c>
      <c r="E2042" s="2" t="n">
        <v>6855</v>
      </c>
      <c r="F2042" s="2" t="n">
        <f aca="false">AVERAGE(B1983:B2042)</f>
        <v>6586.08816666667</v>
      </c>
      <c r="G2042" s="2" t="n">
        <f aca="false">AVERAGE(C1983:C2042)</f>
        <v>73449.5666666667</v>
      </c>
      <c r="H2042" s="2" t="n">
        <f aca="false">SIGN(C2042-G2042)</f>
        <v>-1</v>
      </c>
      <c r="I2042" s="0" t="n">
        <f aca="false">B2042-B2041</f>
        <v>-4.28999999999996</v>
      </c>
      <c r="J2042" s="0" t="n">
        <f aca="false">H2041*I2042</f>
        <v>-4.28999999999996</v>
      </c>
      <c r="K2042" s="0" t="n">
        <f aca="false">K2041+I2042*L2041</f>
        <v>88842.3099999993</v>
      </c>
      <c r="L2042" s="0" t="n">
        <f aca="false">INT(K2042*$O$1/B2042)*H2042</f>
        <v>-77</v>
      </c>
      <c r="M2042" s="0" t="n">
        <f aca="false">ABS(L2042-L2041)</f>
        <v>154</v>
      </c>
      <c r="N2042" s="0" t="n">
        <f aca="false">COUNTIF(工作表2!$A$2:$A$248,A2042)</f>
        <v>0</v>
      </c>
      <c r="P2042" s="0" t="n">
        <f aca="false">D2042-IF(N2041=1,E2041,D2041)</f>
        <v>-22</v>
      </c>
      <c r="Q2042" s="0" t="n">
        <f aca="false">H2041*P2042</f>
        <v>-22</v>
      </c>
      <c r="R2042" s="0" t="n">
        <f aca="false">R2041+P2042*S2041</f>
        <v>627</v>
      </c>
      <c r="S2042" s="0" t="n">
        <f aca="false">INT(R2042*$O$1/IF(N2042=1,E2042,D2042))*H2042</f>
        <v>-0</v>
      </c>
      <c r="T2042" s="0" t="n">
        <f aca="false">IF(N2042=1,ABS(S2042)+ABS(60),ABS(S2042-S2041))</f>
        <v>0</v>
      </c>
    </row>
    <row r="2043" customFormat="false" ht="15" hidden="false" customHeight="false" outlineLevel="0" collapsed="false">
      <c r="A2043" s="1" t="n">
        <v>38985</v>
      </c>
      <c r="B2043" s="2" t="n">
        <v>6911.21</v>
      </c>
      <c r="C2043" s="2" t="n">
        <v>67065</v>
      </c>
      <c r="D2043" s="2" t="n">
        <v>6925</v>
      </c>
      <c r="E2043" s="2" t="n">
        <v>6919</v>
      </c>
      <c r="F2043" s="2" t="n">
        <f aca="false">AVERAGE(B1984:B2043)</f>
        <v>6589.3</v>
      </c>
      <c r="G2043" s="2" t="n">
        <f aca="false">AVERAGE(C1984:C2043)</f>
        <v>73420.5333333333</v>
      </c>
      <c r="H2043" s="2" t="n">
        <f aca="false">SIGN(C2043-G2043)</f>
        <v>-1</v>
      </c>
      <c r="I2043" s="0" t="n">
        <f aca="false">B2043-B2042</f>
        <v>25.6099999999997</v>
      </c>
      <c r="J2043" s="0" t="n">
        <f aca="false">H2042*I2043</f>
        <v>-25.6099999999997</v>
      </c>
      <c r="K2043" s="0" t="n">
        <f aca="false">K2042+I2043*L2042</f>
        <v>86870.3399999994</v>
      </c>
      <c r="L2043" s="0" t="n">
        <f aca="false">INT(K2043*$O$1/B2043)*H2043</f>
        <v>-75</v>
      </c>
      <c r="M2043" s="0" t="n">
        <f aca="false">ABS(L2043-L2042)</f>
        <v>2</v>
      </c>
      <c r="N2043" s="0" t="n">
        <f aca="false">COUNTIF(工作表2!$A$2:$A$248,A2043)</f>
        <v>0</v>
      </c>
      <c r="P2043" s="0" t="n">
        <f aca="false">D2043-IF(N2042=1,E2042,D2042)</f>
        <v>67</v>
      </c>
      <c r="Q2043" s="0" t="n">
        <f aca="false">H2042*P2043</f>
        <v>-67</v>
      </c>
      <c r="R2043" s="0" t="n">
        <f aca="false">R2042+P2043*S2042</f>
        <v>627</v>
      </c>
      <c r="S2043" s="0" t="n">
        <f aca="false">INT(R2043*$O$1/IF(N2043=1,E2043,D2043))*H2043</f>
        <v>-0</v>
      </c>
      <c r="T2043" s="0" t="n">
        <f aca="false">IF(N2043=1,ABS(S2043)+ABS(60),ABS(S2043-S2042))</f>
        <v>0</v>
      </c>
    </row>
    <row r="2044" customFormat="false" ht="15" hidden="false" customHeight="false" outlineLevel="0" collapsed="false">
      <c r="A2044" s="1" t="n">
        <v>38986</v>
      </c>
      <c r="B2044" s="2" t="n">
        <v>6901.75</v>
      </c>
      <c r="C2044" s="2" t="n">
        <v>64403</v>
      </c>
      <c r="D2044" s="2" t="n">
        <v>6900</v>
      </c>
      <c r="E2044" s="2" t="n">
        <v>6892</v>
      </c>
      <c r="F2044" s="2" t="n">
        <f aca="false">AVERAGE(B1985:B2044)</f>
        <v>6592.08733333333</v>
      </c>
      <c r="G2044" s="2" t="n">
        <f aca="false">AVERAGE(C1985:C2044)</f>
        <v>72983.7</v>
      </c>
      <c r="H2044" s="2" t="n">
        <f aca="false">SIGN(C2044-G2044)</f>
        <v>-1</v>
      </c>
      <c r="I2044" s="0" t="n">
        <f aca="false">B2044-B2043</f>
        <v>-9.46000000000004</v>
      </c>
      <c r="J2044" s="0" t="n">
        <f aca="false">H2043*I2044</f>
        <v>9.46000000000004</v>
      </c>
      <c r="K2044" s="0" t="n">
        <f aca="false">K2043+I2044*L2043</f>
        <v>87579.8399999994</v>
      </c>
      <c r="L2044" s="0" t="n">
        <f aca="false">INT(K2044*$O$1/B2044)*H2044</f>
        <v>-76</v>
      </c>
      <c r="M2044" s="0" t="n">
        <f aca="false">ABS(L2044-L2043)</f>
        <v>1</v>
      </c>
      <c r="N2044" s="0" t="n">
        <f aca="false">COUNTIF(工作表2!$A$2:$A$248,A2044)</f>
        <v>0</v>
      </c>
      <c r="P2044" s="0" t="n">
        <f aca="false">D2044-IF(N2043=1,E2043,D2043)</f>
        <v>-25</v>
      </c>
      <c r="Q2044" s="0" t="n">
        <f aca="false">H2043*P2044</f>
        <v>25</v>
      </c>
      <c r="R2044" s="0" t="n">
        <f aca="false">R2043+P2044*S2043</f>
        <v>627</v>
      </c>
      <c r="S2044" s="0" t="n">
        <f aca="false">INT(R2044*$O$1/IF(N2044=1,E2044,D2044))*H2044</f>
        <v>-0</v>
      </c>
      <c r="T2044" s="0" t="n">
        <f aca="false">IF(N2044=1,ABS(S2044)+ABS(60),ABS(S2044-S2043))</f>
        <v>0</v>
      </c>
    </row>
    <row r="2045" customFormat="false" ht="15" hidden="false" customHeight="false" outlineLevel="0" collapsed="false">
      <c r="A2045" s="1" t="n">
        <v>38987</v>
      </c>
      <c r="B2045" s="2" t="n">
        <v>6946.27</v>
      </c>
      <c r="C2045" s="2" t="n">
        <v>81634</v>
      </c>
      <c r="D2045" s="2" t="n">
        <v>6955</v>
      </c>
      <c r="E2045" s="2" t="n">
        <v>6948</v>
      </c>
      <c r="F2045" s="2" t="n">
        <f aca="false">AVERAGE(B1986:B2045)</f>
        <v>6596.85916666667</v>
      </c>
      <c r="G2045" s="2" t="n">
        <f aca="false">AVERAGE(C1986:C2045)</f>
        <v>73018.5166666667</v>
      </c>
      <c r="H2045" s="2" t="n">
        <f aca="false">SIGN(C2045-G2045)</f>
        <v>1</v>
      </c>
      <c r="I2045" s="0" t="n">
        <f aca="false">B2045-B2044</f>
        <v>44.5200000000004</v>
      </c>
      <c r="J2045" s="0" t="n">
        <f aca="false">H2044*I2045</f>
        <v>-44.5200000000004</v>
      </c>
      <c r="K2045" s="0" t="n">
        <f aca="false">K2044+I2045*L2044</f>
        <v>84196.3199999993</v>
      </c>
      <c r="L2045" s="0" t="n">
        <f aca="false">INT(K2045*$O$1/B2045)*H2045</f>
        <v>72</v>
      </c>
      <c r="M2045" s="0" t="n">
        <f aca="false">ABS(L2045-L2044)</f>
        <v>148</v>
      </c>
      <c r="N2045" s="0" t="n">
        <f aca="false">COUNTIF(工作表2!$A$2:$A$248,A2045)</f>
        <v>0</v>
      </c>
      <c r="P2045" s="0" t="n">
        <f aca="false">D2045-IF(N2044=1,E2044,D2044)</f>
        <v>55</v>
      </c>
      <c r="Q2045" s="0" t="n">
        <f aca="false">H2044*P2045</f>
        <v>-55</v>
      </c>
      <c r="R2045" s="0" t="n">
        <f aca="false">R2044+P2045*S2044</f>
        <v>627</v>
      </c>
      <c r="S2045" s="0" t="n">
        <f aca="false">INT(R2045*$O$1/IF(N2045=1,E2045,D2045))*H2045</f>
        <v>0</v>
      </c>
      <c r="T2045" s="0" t="n">
        <f aca="false">IF(N2045=1,ABS(S2045)+ABS(60),ABS(S2045-S2044))</f>
        <v>0</v>
      </c>
    </row>
    <row r="2046" customFormat="false" ht="15" hidden="false" customHeight="false" outlineLevel="0" collapsed="false">
      <c r="A2046" s="1" t="n">
        <v>38988</v>
      </c>
      <c r="B2046" s="2" t="n">
        <v>6885.12</v>
      </c>
      <c r="C2046" s="2" t="n">
        <v>92741</v>
      </c>
      <c r="D2046" s="2" t="n">
        <v>6864</v>
      </c>
      <c r="E2046" s="2" t="n">
        <v>6869</v>
      </c>
      <c r="F2046" s="2" t="n">
        <f aca="false">AVERAGE(B1987:B2046)</f>
        <v>6600.62666666667</v>
      </c>
      <c r="G2046" s="2" t="n">
        <f aca="false">AVERAGE(C1987:C2046)</f>
        <v>73421.95</v>
      </c>
      <c r="H2046" s="2" t="n">
        <f aca="false">SIGN(C2046-G2046)</f>
        <v>1</v>
      </c>
      <c r="I2046" s="0" t="n">
        <f aca="false">B2046-B2045</f>
        <v>-61.1500000000005</v>
      </c>
      <c r="J2046" s="0" t="n">
        <f aca="false">H2045*I2046</f>
        <v>-61.1500000000005</v>
      </c>
      <c r="K2046" s="0" t="n">
        <f aca="false">K2045+I2046*L2045</f>
        <v>79793.5199999993</v>
      </c>
      <c r="L2046" s="0" t="n">
        <f aca="false">INT(K2046*$O$1/B2046)*H2046</f>
        <v>69</v>
      </c>
      <c r="M2046" s="0" t="n">
        <f aca="false">ABS(L2046-L2045)</f>
        <v>3</v>
      </c>
      <c r="N2046" s="0" t="n">
        <f aca="false">COUNTIF(工作表2!$A$2:$A$248,A2046)</f>
        <v>0</v>
      </c>
      <c r="P2046" s="0" t="n">
        <f aca="false">D2046-IF(N2045=1,E2045,D2045)</f>
        <v>-91</v>
      </c>
      <c r="Q2046" s="0" t="n">
        <f aca="false">H2045*P2046</f>
        <v>-91</v>
      </c>
      <c r="R2046" s="0" t="n">
        <f aca="false">R2045+P2046*S2045</f>
        <v>627</v>
      </c>
      <c r="S2046" s="0" t="n">
        <f aca="false">INT(R2046*$O$1/IF(N2046=1,E2046,D2046))*H2046</f>
        <v>0</v>
      </c>
      <c r="T2046" s="0" t="n">
        <f aca="false">IF(N2046=1,ABS(S2046)+ABS(60),ABS(S2046-S2045))</f>
        <v>0</v>
      </c>
    </row>
    <row r="2047" customFormat="false" ht="15" hidden="false" customHeight="false" outlineLevel="0" collapsed="false">
      <c r="A2047" s="1" t="n">
        <v>38989</v>
      </c>
      <c r="B2047" s="2" t="n">
        <v>6883.05</v>
      </c>
      <c r="C2047" s="2" t="n">
        <v>69826</v>
      </c>
      <c r="D2047" s="2" t="n">
        <v>6877</v>
      </c>
      <c r="E2047" s="2" t="n">
        <v>6880</v>
      </c>
      <c r="F2047" s="2" t="n">
        <f aca="false">AVERAGE(B1988:B2047)</f>
        <v>6604.334</v>
      </c>
      <c r="G2047" s="2" t="n">
        <f aca="false">AVERAGE(C1988:C2047)</f>
        <v>73366.45</v>
      </c>
      <c r="H2047" s="2" t="n">
        <f aca="false">SIGN(C2047-G2047)</f>
        <v>-1</v>
      </c>
      <c r="I2047" s="0" t="n">
        <f aca="false">B2047-B2046</f>
        <v>-2.06999999999971</v>
      </c>
      <c r="J2047" s="0" t="n">
        <f aca="false">H2046*I2047</f>
        <v>-2.06999999999971</v>
      </c>
      <c r="K2047" s="0" t="n">
        <f aca="false">K2046+I2047*L2046</f>
        <v>79650.6899999993</v>
      </c>
      <c r="L2047" s="0" t="n">
        <f aca="false">INT(K2047*$O$1/B2047)*H2047</f>
        <v>-69</v>
      </c>
      <c r="M2047" s="0" t="n">
        <f aca="false">ABS(L2047-L2046)</f>
        <v>138</v>
      </c>
      <c r="N2047" s="0" t="n">
        <f aca="false">COUNTIF(工作表2!$A$2:$A$248,A2047)</f>
        <v>0</v>
      </c>
      <c r="P2047" s="0" t="n">
        <f aca="false">D2047-IF(N2046=1,E2046,D2046)</f>
        <v>13</v>
      </c>
      <c r="Q2047" s="0" t="n">
        <f aca="false">H2046*P2047</f>
        <v>13</v>
      </c>
      <c r="R2047" s="0" t="n">
        <f aca="false">R2046+P2047*S2046</f>
        <v>627</v>
      </c>
      <c r="S2047" s="0" t="n">
        <f aca="false">INT(R2047*$O$1/IF(N2047=1,E2047,D2047))*H2047</f>
        <v>-0</v>
      </c>
      <c r="T2047" s="0" t="n">
        <f aca="false">IF(N2047=1,ABS(S2047)+ABS(60),ABS(S2047-S2046))</f>
        <v>0</v>
      </c>
    </row>
    <row r="2048" customFormat="false" ht="15" hidden="false" customHeight="false" outlineLevel="0" collapsed="false">
      <c r="A2048" s="1" t="n">
        <v>38992</v>
      </c>
      <c r="B2048" s="2" t="n">
        <v>6960.95</v>
      </c>
      <c r="C2048" s="2" t="n">
        <v>76084</v>
      </c>
      <c r="D2048" s="2" t="n">
        <v>6959</v>
      </c>
      <c r="E2048" s="2" t="n">
        <v>6951</v>
      </c>
      <c r="F2048" s="2" t="n">
        <f aca="false">AVERAGE(B1989:B2048)</f>
        <v>6608.9755</v>
      </c>
      <c r="G2048" s="2" t="n">
        <f aca="false">AVERAGE(C1989:C2048)</f>
        <v>73491.9333333333</v>
      </c>
      <c r="H2048" s="2" t="n">
        <f aca="false">SIGN(C2048-G2048)</f>
        <v>1</v>
      </c>
      <c r="I2048" s="0" t="n">
        <f aca="false">B2048-B2047</f>
        <v>77.8999999999996</v>
      </c>
      <c r="J2048" s="0" t="n">
        <f aca="false">H2047*I2048</f>
        <v>-77.8999999999996</v>
      </c>
      <c r="K2048" s="0" t="n">
        <f aca="false">K2047+I2048*L2047</f>
        <v>74275.5899999993</v>
      </c>
      <c r="L2048" s="0" t="n">
        <f aca="false">INT(K2048*$O$1/B2048)*H2048</f>
        <v>64</v>
      </c>
      <c r="M2048" s="0" t="n">
        <f aca="false">ABS(L2048-L2047)</f>
        <v>133</v>
      </c>
      <c r="N2048" s="0" t="n">
        <f aca="false">COUNTIF(工作表2!$A$2:$A$248,A2048)</f>
        <v>0</v>
      </c>
      <c r="P2048" s="0" t="n">
        <f aca="false">D2048-IF(N2047=1,E2047,D2047)</f>
        <v>82</v>
      </c>
      <c r="Q2048" s="0" t="n">
        <f aca="false">H2047*P2048</f>
        <v>-82</v>
      </c>
      <c r="R2048" s="0" t="n">
        <f aca="false">R2047+P2048*S2047</f>
        <v>627</v>
      </c>
      <c r="S2048" s="0" t="n">
        <f aca="false">INT(R2048*$O$1/IF(N2048=1,E2048,D2048))*H2048</f>
        <v>0</v>
      </c>
      <c r="T2048" s="0" t="n">
        <f aca="false">IF(N2048=1,ABS(S2048)+ABS(60),ABS(S2048-S2047))</f>
        <v>0</v>
      </c>
    </row>
    <row r="2049" customFormat="false" ht="15" hidden="false" customHeight="false" outlineLevel="0" collapsed="false">
      <c r="A2049" s="1" t="n">
        <v>38993</v>
      </c>
      <c r="B2049" s="2" t="n">
        <v>6956.88</v>
      </c>
      <c r="C2049" s="2" t="n">
        <v>75948</v>
      </c>
      <c r="D2049" s="2" t="n">
        <v>6940</v>
      </c>
      <c r="E2049" s="2" t="n">
        <v>6940</v>
      </c>
      <c r="F2049" s="2" t="n">
        <f aca="false">AVERAGE(B1990:B2049)</f>
        <v>6614.27133333333</v>
      </c>
      <c r="G2049" s="2" t="n">
        <f aca="false">AVERAGE(C1990:C2049)</f>
        <v>73632.5333333333</v>
      </c>
      <c r="H2049" s="2" t="n">
        <f aca="false">SIGN(C2049-G2049)</f>
        <v>1</v>
      </c>
      <c r="I2049" s="0" t="n">
        <f aca="false">B2049-B2048</f>
        <v>-4.06999999999971</v>
      </c>
      <c r="J2049" s="0" t="n">
        <f aca="false">H2048*I2049</f>
        <v>-4.06999999999971</v>
      </c>
      <c r="K2049" s="0" t="n">
        <f aca="false">K2048+I2049*L2048</f>
        <v>74015.1099999993</v>
      </c>
      <c r="L2049" s="0" t="n">
        <f aca="false">INT(K2049*$O$1/B2049)*H2049</f>
        <v>63</v>
      </c>
      <c r="M2049" s="0" t="n">
        <f aca="false">ABS(L2049-L2048)</f>
        <v>1</v>
      </c>
      <c r="N2049" s="0" t="n">
        <f aca="false">COUNTIF(工作表2!$A$2:$A$248,A2049)</f>
        <v>0</v>
      </c>
      <c r="P2049" s="0" t="n">
        <f aca="false">D2049-IF(N2048=1,E2048,D2048)</f>
        <v>-19</v>
      </c>
      <c r="Q2049" s="0" t="n">
        <f aca="false">H2048*P2049</f>
        <v>-19</v>
      </c>
      <c r="R2049" s="0" t="n">
        <f aca="false">R2048+P2049*S2048</f>
        <v>627</v>
      </c>
      <c r="S2049" s="0" t="n">
        <f aca="false">INT(R2049*$O$1/IF(N2049=1,E2049,D2049))*H2049</f>
        <v>0</v>
      </c>
      <c r="T2049" s="0" t="n">
        <f aca="false">IF(N2049=1,ABS(S2049)+ABS(60),ABS(S2049-S2048))</f>
        <v>0</v>
      </c>
    </row>
    <row r="2050" customFormat="false" ht="15" hidden="false" customHeight="false" outlineLevel="0" collapsed="false">
      <c r="A2050" s="1" t="n">
        <v>38994</v>
      </c>
      <c r="B2050" s="2" t="n">
        <v>6874.98</v>
      </c>
      <c r="C2050" s="2" t="n">
        <v>77545</v>
      </c>
      <c r="D2050" s="2" t="n">
        <v>6867</v>
      </c>
      <c r="E2050" s="2" t="n">
        <v>6867</v>
      </c>
      <c r="F2050" s="2" t="n">
        <f aca="false">AVERAGE(B1991:B2050)</f>
        <v>6618.28616666667</v>
      </c>
      <c r="G2050" s="2" t="n">
        <f aca="false">AVERAGE(C1991:C2050)</f>
        <v>73548.3</v>
      </c>
      <c r="H2050" s="2" t="n">
        <f aca="false">SIGN(C2050-G2050)</f>
        <v>1</v>
      </c>
      <c r="I2050" s="0" t="n">
        <f aca="false">B2050-B2049</f>
        <v>-81.9000000000005</v>
      </c>
      <c r="J2050" s="0" t="n">
        <f aca="false">H2049*I2050</f>
        <v>-81.9000000000005</v>
      </c>
      <c r="K2050" s="0" t="n">
        <f aca="false">K2049+I2050*L2049</f>
        <v>68855.4099999993</v>
      </c>
      <c r="L2050" s="0" t="n">
        <f aca="false">INT(K2050*$O$1/B2050)*H2050</f>
        <v>60</v>
      </c>
      <c r="M2050" s="0" t="n">
        <f aca="false">ABS(L2050-L2049)</f>
        <v>3</v>
      </c>
      <c r="N2050" s="0" t="n">
        <f aca="false">COUNTIF(工作表2!$A$2:$A$248,A2050)</f>
        <v>0</v>
      </c>
      <c r="P2050" s="0" t="n">
        <f aca="false">D2050-IF(N2049=1,E2049,D2049)</f>
        <v>-73</v>
      </c>
      <c r="Q2050" s="0" t="n">
        <f aca="false">H2049*P2050</f>
        <v>-73</v>
      </c>
      <c r="R2050" s="0" t="n">
        <f aca="false">R2049+P2050*S2049</f>
        <v>627</v>
      </c>
      <c r="S2050" s="0" t="n">
        <f aca="false">INT(R2050*$O$1/IF(N2050=1,E2050,D2050))*H2050</f>
        <v>0</v>
      </c>
      <c r="T2050" s="0" t="n">
        <f aca="false">IF(N2050=1,ABS(S2050)+ABS(60),ABS(S2050-S2049))</f>
        <v>0</v>
      </c>
    </row>
    <row r="2051" customFormat="false" ht="15" hidden="false" customHeight="false" outlineLevel="0" collapsed="false">
      <c r="A2051" s="1" t="n">
        <v>38995</v>
      </c>
      <c r="B2051" s="2" t="n">
        <v>6997.24</v>
      </c>
      <c r="C2051" s="2" t="n">
        <v>113359</v>
      </c>
      <c r="D2051" s="2" t="n">
        <v>7012</v>
      </c>
      <c r="E2051" s="2" t="n">
        <v>7005</v>
      </c>
      <c r="F2051" s="2" t="n">
        <f aca="false">AVERAGE(B1992:B2051)</f>
        <v>6625.44683333333</v>
      </c>
      <c r="G2051" s="2" t="n">
        <f aca="false">AVERAGE(C1992:C2051)</f>
        <v>74433.05</v>
      </c>
      <c r="H2051" s="2" t="n">
        <f aca="false">SIGN(C2051-G2051)</f>
        <v>1</v>
      </c>
      <c r="I2051" s="0" t="n">
        <f aca="false">B2051-B2050</f>
        <v>122.26</v>
      </c>
      <c r="J2051" s="0" t="n">
        <f aca="false">H2050*I2051</f>
        <v>122.26</v>
      </c>
      <c r="K2051" s="0" t="n">
        <f aca="false">K2050+I2051*L2050</f>
        <v>76191.0099999993</v>
      </c>
      <c r="L2051" s="0" t="n">
        <f aca="false">INT(K2051*$O$1/B2051)*H2051</f>
        <v>65</v>
      </c>
      <c r="M2051" s="0" t="n">
        <f aca="false">ABS(L2051-L2050)</f>
        <v>5</v>
      </c>
      <c r="N2051" s="0" t="n">
        <f aca="false">COUNTIF(工作表2!$A$2:$A$248,A2051)</f>
        <v>0</v>
      </c>
      <c r="P2051" s="0" t="n">
        <f aca="false">D2051-IF(N2050=1,E2050,D2050)</f>
        <v>145</v>
      </c>
      <c r="Q2051" s="0" t="n">
        <f aca="false">H2050*P2051</f>
        <v>145</v>
      </c>
      <c r="R2051" s="0" t="n">
        <f aca="false">R2050+P2051*S2050</f>
        <v>627</v>
      </c>
      <c r="S2051" s="0" t="n">
        <f aca="false">INT(R2051*$O$1/IF(N2051=1,E2051,D2051))*H2051</f>
        <v>0</v>
      </c>
      <c r="T2051" s="0" t="n">
        <f aca="false">IF(N2051=1,ABS(S2051)+ABS(60),ABS(S2051-S2050))</f>
        <v>0</v>
      </c>
    </row>
    <row r="2052" customFormat="false" ht="15" hidden="false" customHeight="false" outlineLevel="0" collapsed="false">
      <c r="A2052" s="1" t="n">
        <v>39001</v>
      </c>
      <c r="B2052" s="2" t="n">
        <v>7006.67</v>
      </c>
      <c r="C2052" s="2" t="n">
        <v>97267</v>
      </c>
      <c r="D2052" s="2" t="n">
        <v>7009</v>
      </c>
      <c r="E2052" s="2" t="n">
        <v>7008</v>
      </c>
      <c r="F2052" s="2" t="n">
        <f aca="false">AVERAGE(B1993:B2052)</f>
        <v>6635.09083333333</v>
      </c>
      <c r="G2052" s="2" t="n">
        <f aca="false">AVERAGE(C1993:C2052)</f>
        <v>74827.8833333333</v>
      </c>
      <c r="H2052" s="2" t="n">
        <f aca="false">SIGN(C2052-G2052)</f>
        <v>1</v>
      </c>
      <c r="I2052" s="0" t="n">
        <f aca="false">B2052-B2051</f>
        <v>9.43000000000029</v>
      </c>
      <c r="J2052" s="0" t="n">
        <f aca="false">H2051*I2052</f>
        <v>9.43000000000029</v>
      </c>
      <c r="K2052" s="0" t="n">
        <f aca="false">K2051+I2052*L2051</f>
        <v>76803.9599999993</v>
      </c>
      <c r="L2052" s="0" t="n">
        <f aca="false">INT(K2052*$O$1/B2052)*H2052</f>
        <v>65</v>
      </c>
      <c r="M2052" s="0" t="n">
        <f aca="false">ABS(L2052-L2051)</f>
        <v>0</v>
      </c>
      <c r="N2052" s="0" t="n">
        <f aca="false">COUNTIF(工作表2!$A$2:$A$248,A2052)</f>
        <v>0</v>
      </c>
      <c r="P2052" s="0" t="n">
        <f aca="false">D2052-IF(N2051=1,E2051,D2051)</f>
        <v>-3</v>
      </c>
      <c r="Q2052" s="0" t="n">
        <f aca="false">H2051*P2052</f>
        <v>-3</v>
      </c>
      <c r="R2052" s="0" t="n">
        <f aca="false">R2051+P2052*S2051</f>
        <v>627</v>
      </c>
      <c r="S2052" s="0" t="n">
        <f aca="false">INT(R2052*$O$1/IF(N2052=1,E2052,D2052))*H2052</f>
        <v>0</v>
      </c>
      <c r="T2052" s="0" t="n">
        <f aca="false">IF(N2052=1,ABS(S2052)+ABS(60),ABS(S2052-S2051))</f>
        <v>0</v>
      </c>
    </row>
    <row r="2053" customFormat="false" ht="15" hidden="false" customHeight="false" outlineLevel="0" collapsed="false">
      <c r="A2053" s="1" t="n">
        <v>39002</v>
      </c>
      <c r="B2053" s="2" t="n">
        <v>6984.58</v>
      </c>
      <c r="C2053" s="2" t="n">
        <v>93930</v>
      </c>
      <c r="D2053" s="2" t="n">
        <v>6981</v>
      </c>
      <c r="E2053" s="2" t="n">
        <v>6979</v>
      </c>
      <c r="F2053" s="2" t="n">
        <f aca="false">AVERAGE(B1994:B2053)</f>
        <v>6647.20383333333</v>
      </c>
      <c r="G2053" s="2" t="n">
        <f aca="false">AVERAGE(C1994:C2053)</f>
        <v>75244.1333333333</v>
      </c>
      <c r="H2053" s="2" t="n">
        <f aca="false">SIGN(C2053-G2053)</f>
        <v>1</v>
      </c>
      <c r="I2053" s="0" t="n">
        <f aca="false">B2053-B2052</f>
        <v>-22.0900000000001</v>
      </c>
      <c r="J2053" s="0" t="n">
        <f aca="false">H2052*I2053</f>
        <v>-22.0900000000001</v>
      </c>
      <c r="K2053" s="0" t="n">
        <f aca="false">K2052+I2053*L2052</f>
        <v>75368.1099999993</v>
      </c>
      <c r="L2053" s="0" t="n">
        <f aca="false">INT(K2053*$O$1/B2053)*H2053</f>
        <v>64</v>
      </c>
      <c r="M2053" s="0" t="n">
        <f aca="false">ABS(L2053-L2052)</f>
        <v>1</v>
      </c>
      <c r="N2053" s="0" t="n">
        <f aca="false">COUNTIF(工作表2!$A$2:$A$248,A2053)</f>
        <v>0</v>
      </c>
      <c r="P2053" s="0" t="n">
        <f aca="false">D2053-IF(N2052=1,E2052,D2052)</f>
        <v>-28</v>
      </c>
      <c r="Q2053" s="0" t="n">
        <f aca="false">H2052*P2053</f>
        <v>-28</v>
      </c>
      <c r="R2053" s="0" t="n">
        <f aca="false">R2052+P2053*S2052</f>
        <v>627</v>
      </c>
      <c r="S2053" s="0" t="n">
        <f aca="false">INT(R2053*$O$1/IF(N2053=1,E2053,D2053))*H2053</f>
        <v>0</v>
      </c>
      <c r="T2053" s="0" t="n">
        <f aca="false">IF(N2053=1,ABS(S2053)+ABS(60),ABS(S2053-S2052))</f>
        <v>0</v>
      </c>
    </row>
    <row r="2054" customFormat="false" ht="15" hidden="false" customHeight="false" outlineLevel="0" collapsed="false">
      <c r="A2054" s="1" t="n">
        <v>39003</v>
      </c>
      <c r="B2054" s="2" t="n">
        <v>7068.8</v>
      </c>
      <c r="C2054" s="2" t="n">
        <v>101836</v>
      </c>
      <c r="D2054" s="2" t="n">
        <v>7080</v>
      </c>
      <c r="E2054" s="2" t="n">
        <v>7065</v>
      </c>
      <c r="F2054" s="2" t="n">
        <f aca="false">AVERAGE(B1995:B2054)</f>
        <v>6660.262</v>
      </c>
      <c r="G2054" s="2" t="n">
        <f aca="false">AVERAGE(C1995:C2054)</f>
        <v>75969.1</v>
      </c>
      <c r="H2054" s="2" t="n">
        <f aca="false">SIGN(C2054-G2054)</f>
        <v>1</v>
      </c>
      <c r="I2054" s="0" t="n">
        <f aca="false">B2054-B2053</f>
        <v>84.2200000000003</v>
      </c>
      <c r="J2054" s="0" t="n">
        <f aca="false">H2053*I2054</f>
        <v>84.2200000000003</v>
      </c>
      <c r="K2054" s="0" t="n">
        <f aca="false">K2053+I2054*L2053</f>
        <v>80758.1899999993</v>
      </c>
      <c r="L2054" s="0" t="n">
        <f aca="false">INT(K2054*$O$1/B2054)*H2054</f>
        <v>68</v>
      </c>
      <c r="M2054" s="0" t="n">
        <f aca="false">ABS(L2054-L2053)</f>
        <v>4</v>
      </c>
      <c r="N2054" s="0" t="n">
        <f aca="false">COUNTIF(工作表2!$A$2:$A$248,A2054)</f>
        <v>0</v>
      </c>
      <c r="P2054" s="0" t="n">
        <f aca="false">D2054-IF(N2053=1,E2053,D2053)</f>
        <v>99</v>
      </c>
      <c r="Q2054" s="0" t="n">
        <f aca="false">H2053*P2054</f>
        <v>99</v>
      </c>
      <c r="R2054" s="0" t="n">
        <f aca="false">R2053+P2054*S2053</f>
        <v>627</v>
      </c>
      <c r="S2054" s="0" t="n">
        <f aca="false">INT(R2054*$O$1/IF(N2054=1,E2054,D2054))*H2054</f>
        <v>0</v>
      </c>
      <c r="T2054" s="0" t="n">
        <f aca="false">IF(N2054=1,ABS(S2054)+ABS(60),ABS(S2054-S2053))</f>
        <v>0</v>
      </c>
    </row>
    <row r="2055" customFormat="false" ht="15" hidden="false" customHeight="false" outlineLevel="0" collapsed="false">
      <c r="A2055" s="1" t="n">
        <v>39004</v>
      </c>
      <c r="B2055" s="2" t="n">
        <v>7076.85</v>
      </c>
      <c r="C2055" s="2" t="n">
        <v>75409</v>
      </c>
      <c r="D2055" s="2" t="n">
        <v>7102</v>
      </c>
      <c r="E2055" s="2" t="n">
        <v>7090</v>
      </c>
      <c r="F2055" s="2" t="n">
        <f aca="false">AVERAGE(B1996:B2055)</f>
        <v>6673.58883333333</v>
      </c>
      <c r="G2055" s="2" t="n">
        <f aca="false">AVERAGE(C1996:C2055)</f>
        <v>76156.1666666667</v>
      </c>
      <c r="H2055" s="2" t="n">
        <f aca="false">SIGN(C2055-G2055)</f>
        <v>-1</v>
      </c>
      <c r="I2055" s="0" t="n">
        <f aca="false">B2055-B2054</f>
        <v>8.05000000000018</v>
      </c>
      <c r="J2055" s="0" t="n">
        <f aca="false">H2054*I2055</f>
        <v>8.05000000000018</v>
      </c>
      <c r="K2055" s="0" t="n">
        <f aca="false">K2054+I2055*L2054</f>
        <v>81305.5899999993</v>
      </c>
      <c r="L2055" s="0" t="n">
        <f aca="false">INT(K2055*$O$1/B2055)*H2055</f>
        <v>-68</v>
      </c>
      <c r="M2055" s="0" t="n">
        <f aca="false">ABS(L2055-L2054)</f>
        <v>136</v>
      </c>
      <c r="N2055" s="0" t="n">
        <f aca="false">COUNTIF(工作表2!$A$2:$A$248,A2055)</f>
        <v>0</v>
      </c>
      <c r="P2055" s="0" t="n">
        <f aca="false">D2055-IF(N2054=1,E2054,D2054)</f>
        <v>22</v>
      </c>
      <c r="Q2055" s="0" t="n">
        <f aca="false">H2054*P2055</f>
        <v>22</v>
      </c>
      <c r="R2055" s="0" t="n">
        <f aca="false">R2054+P2055*S2054</f>
        <v>627</v>
      </c>
      <c r="S2055" s="0" t="n">
        <f aca="false">INT(R2055*$O$1/IF(N2055=1,E2055,D2055))*H2055</f>
        <v>-0</v>
      </c>
      <c r="T2055" s="0" t="n">
        <f aca="false">IF(N2055=1,ABS(S2055)+ABS(60),ABS(S2055-S2054))</f>
        <v>0</v>
      </c>
    </row>
    <row r="2056" customFormat="false" ht="15" hidden="false" customHeight="false" outlineLevel="0" collapsed="false">
      <c r="A2056" s="1" t="n">
        <v>39006</v>
      </c>
      <c r="B2056" s="2" t="n">
        <v>7151.42</v>
      </c>
      <c r="C2056" s="2" t="n">
        <v>112180</v>
      </c>
      <c r="D2056" s="2" t="n">
        <v>7143</v>
      </c>
      <c r="E2056" s="2" t="n">
        <v>7131</v>
      </c>
      <c r="F2056" s="2" t="n">
        <f aca="false">AVERAGE(B1997:B2056)</f>
        <v>6685.3835</v>
      </c>
      <c r="G2056" s="2" t="n">
        <f aca="false">AVERAGE(C1997:C2056)</f>
        <v>76725.0833333333</v>
      </c>
      <c r="H2056" s="2" t="n">
        <f aca="false">SIGN(C2056-G2056)</f>
        <v>1</v>
      </c>
      <c r="I2056" s="0" t="n">
        <f aca="false">B2056-B2055</f>
        <v>74.5699999999997</v>
      </c>
      <c r="J2056" s="0" t="n">
        <f aca="false">H2055*I2056</f>
        <v>-74.5699999999997</v>
      </c>
      <c r="K2056" s="0" t="n">
        <f aca="false">K2055+I2056*L2055</f>
        <v>76234.8299999994</v>
      </c>
      <c r="L2056" s="0" t="n">
        <f aca="false">INT(K2056*$O$1/B2056)*H2056</f>
        <v>63</v>
      </c>
      <c r="M2056" s="0" t="n">
        <f aca="false">ABS(L2056-L2055)</f>
        <v>131</v>
      </c>
      <c r="N2056" s="0" t="n">
        <f aca="false">COUNTIF(工作表2!$A$2:$A$248,A2056)</f>
        <v>0</v>
      </c>
      <c r="P2056" s="0" t="n">
        <f aca="false">D2056-IF(N2055=1,E2055,D2055)</f>
        <v>41</v>
      </c>
      <c r="Q2056" s="0" t="n">
        <f aca="false">H2055*P2056</f>
        <v>-41</v>
      </c>
      <c r="R2056" s="0" t="n">
        <f aca="false">R2055+P2056*S2055</f>
        <v>627</v>
      </c>
      <c r="S2056" s="0" t="n">
        <f aca="false">INT(R2056*$O$1/IF(N2056=1,E2056,D2056))*H2056</f>
        <v>0</v>
      </c>
      <c r="T2056" s="0" t="n">
        <f aca="false">IF(N2056=1,ABS(S2056)+ABS(60),ABS(S2056-S2055))</f>
        <v>0</v>
      </c>
    </row>
    <row r="2057" customFormat="false" ht="15" hidden="false" customHeight="false" outlineLevel="0" collapsed="false">
      <c r="A2057" s="1" t="n">
        <v>39007</v>
      </c>
      <c r="B2057" s="2" t="n">
        <v>7075.13</v>
      </c>
      <c r="C2057" s="2" t="n">
        <v>83868</v>
      </c>
      <c r="D2057" s="2" t="n">
        <v>7076</v>
      </c>
      <c r="E2057" s="2" t="n">
        <v>7078</v>
      </c>
      <c r="F2057" s="2" t="n">
        <f aca="false">AVERAGE(B1998:B2057)</f>
        <v>6696.30216666667</v>
      </c>
      <c r="G2057" s="2" t="n">
        <f aca="false">AVERAGE(C1998:C2057)</f>
        <v>77036.3</v>
      </c>
      <c r="H2057" s="2" t="n">
        <f aca="false">SIGN(C2057-G2057)</f>
        <v>1</v>
      </c>
      <c r="I2057" s="0" t="n">
        <f aca="false">B2057-B2056</f>
        <v>-76.29</v>
      </c>
      <c r="J2057" s="0" t="n">
        <f aca="false">H2056*I2057</f>
        <v>-76.29</v>
      </c>
      <c r="K2057" s="0" t="n">
        <f aca="false">K2056+I2057*L2056</f>
        <v>71428.5599999994</v>
      </c>
      <c r="L2057" s="0" t="n">
        <f aca="false">INT(K2057*$O$1/B2057)*H2057</f>
        <v>60</v>
      </c>
      <c r="M2057" s="0" t="n">
        <f aca="false">ABS(L2057-L2056)</f>
        <v>3</v>
      </c>
      <c r="N2057" s="0" t="n">
        <f aca="false">COUNTIF(工作表2!$A$2:$A$248,A2057)</f>
        <v>0</v>
      </c>
      <c r="P2057" s="0" t="n">
        <f aca="false">D2057-IF(N2056=1,E2056,D2056)</f>
        <v>-67</v>
      </c>
      <c r="Q2057" s="0" t="n">
        <f aca="false">H2056*P2057</f>
        <v>-67</v>
      </c>
      <c r="R2057" s="0" t="n">
        <f aca="false">R2056+P2057*S2056</f>
        <v>627</v>
      </c>
      <c r="S2057" s="0" t="n">
        <f aca="false">INT(R2057*$O$1/IF(N2057=1,E2057,D2057))*H2057</f>
        <v>0</v>
      </c>
      <c r="T2057" s="0" t="n">
        <f aca="false">IF(N2057=1,ABS(S2057)+ABS(60),ABS(S2057-S2056))</f>
        <v>0</v>
      </c>
    </row>
    <row r="2058" customFormat="false" ht="15" hidden="false" customHeight="false" outlineLevel="0" collapsed="false">
      <c r="A2058" s="1" t="n">
        <v>39008</v>
      </c>
      <c r="B2058" s="2" t="n">
        <v>7017.6</v>
      </c>
      <c r="C2058" s="2" t="n">
        <v>74394</v>
      </c>
      <c r="D2058" s="2" t="n">
        <v>7025</v>
      </c>
      <c r="E2058" s="2" t="n">
        <v>7019</v>
      </c>
      <c r="F2058" s="2" t="n">
        <f aca="false">AVERAGE(B1999:B2058)</f>
        <v>6707.26833333333</v>
      </c>
      <c r="G2058" s="2" t="n">
        <f aca="false">AVERAGE(C1999:C2058)</f>
        <v>77316.8166666667</v>
      </c>
      <c r="H2058" s="2" t="n">
        <f aca="false">SIGN(C2058-G2058)</f>
        <v>-1</v>
      </c>
      <c r="I2058" s="0" t="n">
        <f aca="false">B2058-B2057</f>
        <v>-57.5299999999997</v>
      </c>
      <c r="J2058" s="0" t="n">
        <f aca="false">H2057*I2058</f>
        <v>-57.5299999999997</v>
      </c>
      <c r="K2058" s="0" t="n">
        <f aca="false">K2057+I2058*L2057</f>
        <v>67976.7599999994</v>
      </c>
      <c r="L2058" s="0" t="n">
        <f aca="false">INT(K2058*$O$1/B2058)*H2058</f>
        <v>-58</v>
      </c>
      <c r="M2058" s="0" t="n">
        <f aca="false">ABS(L2058-L2057)</f>
        <v>118</v>
      </c>
      <c r="N2058" s="0" t="n">
        <f aca="false">COUNTIF(工作表2!$A$2:$A$248,A2058)</f>
        <v>1</v>
      </c>
      <c r="P2058" s="0" t="n">
        <f aca="false">D2058-IF(N2057=1,E2057,D2057)</f>
        <v>-51</v>
      </c>
      <c r="Q2058" s="0" t="n">
        <f aca="false">H2057*P2058</f>
        <v>-51</v>
      </c>
      <c r="R2058" s="0" t="n">
        <f aca="false">R2057+P2058*S2057</f>
        <v>627</v>
      </c>
      <c r="S2058" s="0" t="n">
        <f aca="false">INT(R2058*$O$1/IF(N2058=1,E2058,D2058))*H2058</f>
        <v>-0</v>
      </c>
      <c r="T2058" s="0" t="n">
        <f aca="false">IF(N2058=1,ABS(S2058)+ABS(60),ABS(S2058-S2057))</f>
        <v>60</v>
      </c>
    </row>
    <row r="2059" customFormat="false" ht="15" hidden="false" customHeight="false" outlineLevel="0" collapsed="false">
      <c r="A2059" s="1" t="n">
        <v>39009</v>
      </c>
      <c r="B2059" s="2" t="n">
        <v>6995.83</v>
      </c>
      <c r="C2059" s="2" t="n">
        <v>69162</v>
      </c>
      <c r="D2059" s="2" t="n">
        <v>6981</v>
      </c>
      <c r="E2059" s="2" t="n">
        <v>6980</v>
      </c>
      <c r="F2059" s="2" t="n">
        <f aca="false">AVERAGE(B2000:B2059)</f>
        <v>6717.349</v>
      </c>
      <c r="G2059" s="2" t="n">
        <f aca="false">AVERAGE(C2000:C2059)</f>
        <v>77278.0166666667</v>
      </c>
      <c r="H2059" s="2" t="n">
        <f aca="false">SIGN(C2059-G2059)</f>
        <v>-1</v>
      </c>
      <c r="I2059" s="0" t="n">
        <f aca="false">B2059-B2058</f>
        <v>-21.7700000000004</v>
      </c>
      <c r="J2059" s="0" t="n">
        <f aca="false">H2058*I2059</f>
        <v>21.7700000000004</v>
      </c>
      <c r="K2059" s="0" t="n">
        <f aca="false">K2058+I2059*L2058</f>
        <v>69239.4199999994</v>
      </c>
      <c r="L2059" s="0" t="n">
        <f aca="false">INT(K2059*$O$1/B2059)*H2059</f>
        <v>-59</v>
      </c>
      <c r="M2059" s="0" t="n">
        <f aca="false">ABS(L2059-L2058)</f>
        <v>1</v>
      </c>
      <c r="N2059" s="0" t="n">
        <f aca="false">COUNTIF(工作表2!$A$2:$A$248,A2059)</f>
        <v>0</v>
      </c>
      <c r="P2059" s="0" t="n">
        <f aca="false">D2059-IF(N2058=1,E2058,D2058)</f>
        <v>-38</v>
      </c>
      <c r="Q2059" s="0" t="n">
        <f aca="false">H2058*P2059</f>
        <v>38</v>
      </c>
      <c r="R2059" s="0" t="n">
        <f aca="false">R2058+P2059*S2058</f>
        <v>627</v>
      </c>
      <c r="S2059" s="0" t="n">
        <f aca="false">INT(R2059*$O$1/IF(N2059=1,E2059,D2059))*H2059</f>
        <v>-0</v>
      </c>
      <c r="T2059" s="0" t="n">
        <f aca="false">IF(N2059=1,ABS(S2059)+ABS(60),ABS(S2059-S2058))</f>
        <v>0</v>
      </c>
    </row>
    <row r="2060" customFormat="false" ht="15" hidden="false" customHeight="false" outlineLevel="0" collapsed="false">
      <c r="A2060" s="1" t="n">
        <v>39010</v>
      </c>
      <c r="B2060" s="2" t="n">
        <v>7039.37</v>
      </c>
      <c r="C2060" s="2" t="n">
        <v>70271</v>
      </c>
      <c r="D2060" s="2" t="n">
        <v>7017</v>
      </c>
      <c r="E2060" s="2" t="n">
        <v>7018</v>
      </c>
      <c r="F2060" s="2" t="n">
        <f aca="false">AVERAGE(B2001:B2060)</f>
        <v>6728.39866666667</v>
      </c>
      <c r="G2060" s="2" t="n">
        <f aca="false">AVERAGE(C2001:C2060)</f>
        <v>77318.5666666667</v>
      </c>
      <c r="H2060" s="2" t="n">
        <f aca="false">SIGN(C2060-G2060)</f>
        <v>-1</v>
      </c>
      <c r="I2060" s="0" t="n">
        <f aca="false">B2060-B2059</f>
        <v>43.54</v>
      </c>
      <c r="J2060" s="0" t="n">
        <f aca="false">H2059*I2060</f>
        <v>-43.54</v>
      </c>
      <c r="K2060" s="0" t="n">
        <f aca="false">K2059+I2060*L2059</f>
        <v>66670.5599999994</v>
      </c>
      <c r="L2060" s="0" t="n">
        <f aca="false">INT(K2060*$O$1/B2060)*H2060</f>
        <v>-56</v>
      </c>
      <c r="M2060" s="0" t="n">
        <f aca="false">ABS(L2060-L2059)</f>
        <v>3</v>
      </c>
      <c r="N2060" s="0" t="n">
        <f aca="false">COUNTIF(工作表2!$A$2:$A$248,A2060)</f>
        <v>0</v>
      </c>
      <c r="P2060" s="0" t="n">
        <f aca="false">D2060-IF(N2059=1,E2059,D2059)</f>
        <v>36</v>
      </c>
      <c r="Q2060" s="0" t="n">
        <f aca="false">H2059*P2060</f>
        <v>-36</v>
      </c>
      <c r="R2060" s="0" t="n">
        <f aca="false">R2059+P2060*S2059</f>
        <v>627</v>
      </c>
      <c r="S2060" s="0" t="n">
        <f aca="false">INT(R2060*$O$1/IF(N2060=1,E2060,D2060))*H2060</f>
        <v>-0</v>
      </c>
      <c r="T2060" s="0" t="n">
        <f aca="false">IF(N2060=1,ABS(S2060)+ABS(60),ABS(S2060-S2059))</f>
        <v>0</v>
      </c>
    </row>
    <row r="2061" customFormat="false" ht="15" hidden="false" customHeight="false" outlineLevel="0" collapsed="false">
      <c r="A2061" s="1" t="n">
        <v>39013</v>
      </c>
      <c r="B2061" s="2" t="n">
        <v>7040.26</v>
      </c>
      <c r="C2061" s="2" t="n">
        <v>71087</v>
      </c>
      <c r="D2061" s="2" t="n">
        <v>7049</v>
      </c>
      <c r="E2061" s="2" t="n">
        <v>7048</v>
      </c>
      <c r="F2061" s="2" t="n">
        <f aca="false">AVERAGE(B2002:B2061)</f>
        <v>6738.08216666667</v>
      </c>
      <c r="G2061" s="2" t="n">
        <f aca="false">AVERAGE(C2002:C2061)</f>
        <v>77255.25</v>
      </c>
      <c r="H2061" s="2" t="n">
        <f aca="false">SIGN(C2061-G2061)</f>
        <v>-1</v>
      </c>
      <c r="I2061" s="0" t="n">
        <f aca="false">B2061-B2060</f>
        <v>0.890000000000327</v>
      </c>
      <c r="J2061" s="0" t="n">
        <f aca="false">H2060*I2061</f>
        <v>-0.890000000000327</v>
      </c>
      <c r="K2061" s="0" t="n">
        <f aca="false">K2060+I2061*L2060</f>
        <v>66620.7199999994</v>
      </c>
      <c r="L2061" s="0" t="n">
        <f aca="false">INT(K2061*$O$1/B2061)*H2061</f>
        <v>-56</v>
      </c>
      <c r="M2061" s="0" t="n">
        <f aca="false">ABS(L2061-L2060)</f>
        <v>0</v>
      </c>
      <c r="N2061" s="0" t="n">
        <f aca="false">COUNTIF(工作表2!$A$2:$A$248,A2061)</f>
        <v>0</v>
      </c>
      <c r="P2061" s="0" t="n">
        <f aca="false">D2061-IF(N2060=1,E2060,D2060)</f>
        <v>32</v>
      </c>
      <c r="Q2061" s="0" t="n">
        <f aca="false">H2060*P2061</f>
        <v>-32</v>
      </c>
      <c r="R2061" s="0" t="n">
        <f aca="false">R2060+P2061*S2060</f>
        <v>627</v>
      </c>
      <c r="S2061" s="0" t="n">
        <f aca="false">INT(R2061*$O$1/IF(N2061=1,E2061,D2061))*H2061</f>
        <v>-0</v>
      </c>
      <c r="T2061" s="0" t="n">
        <f aca="false">IF(N2061=1,ABS(S2061)+ABS(60),ABS(S2061-S2060))</f>
        <v>0</v>
      </c>
    </row>
    <row r="2062" customFormat="false" ht="15" hidden="false" customHeight="false" outlineLevel="0" collapsed="false">
      <c r="A2062" s="1" t="n">
        <v>39014</v>
      </c>
      <c r="B2062" s="2" t="n">
        <v>7097.42</v>
      </c>
      <c r="C2062" s="2" t="n">
        <v>88130</v>
      </c>
      <c r="D2062" s="2" t="n">
        <v>7097</v>
      </c>
      <c r="E2062" s="2" t="n">
        <v>7092</v>
      </c>
      <c r="F2062" s="2" t="n">
        <f aca="false">AVERAGE(B2003:B2062)</f>
        <v>6748.37133333333</v>
      </c>
      <c r="G2062" s="2" t="n">
        <f aca="false">AVERAGE(C2003:C2062)</f>
        <v>77464</v>
      </c>
      <c r="H2062" s="2" t="n">
        <f aca="false">SIGN(C2062-G2062)</f>
        <v>1</v>
      </c>
      <c r="I2062" s="0" t="n">
        <f aca="false">B2062-B2061</f>
        <v>57.1599999999999</v>
      </c>
      <c r="J2062" s="0" t="n">
        <f aca="false">H2061*I2062</f>
        <v>-57.1599999999999</v>
      </c>
      <c r="K2062" s="0" t="n">
        <f aca="false">K2061+I2062*L2061</f>
        <v>63419.7599999994</v>
      </c>
      <c r="L2062" s="0" t="n">
        <f aca="false">INT(K2062*$O$1/B2062)*H2062</f>
        <v>53</v>
      </c>
      <c r="M2062" s="0" t="n">
        <f aca="false">ABS(L2062-L2061)</f>
        <v>109</v>
      </c>
      <c r="N2062" s="0" t="n">
        <f aca="false">COUNTIF(工作表2!$A$2:$A$248,A2062)</f>
        <v>0</v>
      </c>
      <c r="P2062" s="0" t="n">
        <f aca="false">D2062-IF(N2061=1,E2061,D2061)</f>
        <v>48</v>
      </c>
      <c r="Q2062" s="0" t="n">
        <f aca="false">H2061*P2062</f>
        <v>-48</v>
      </c>
      <c r="R2062" s="0" t="n">
        <f aca="false">R2061+P2062*S2061</f>
        <v>627</v>
      </c>
      <c r="S2062" s="0" t="n">
        <f aca="false">INT(R2062*$O$1/IF(N2062=1,E2062,D2062))*H2062</f>
        <v>0</v>
      </c>
      <c r="T2062" s="0" t="n">
        <f aca="false">IF(N2062=1,ABS(S2062)+ABS(60),ABS(S2062-S2061))</f>
        <v>0</v>
      </c>
    </row>
    <row r="2063" customFormat="false" ht="15" hidden="false" customHeight="false" outlineLevel="0" collapsed="false">
      <c r="A2063" s="1" t="n">
        <v>39015</v>
      </c>
      <c r="B2063" s="2" t="n">
        <v>7059.89</v>
      </c>
      <c r="C2063" s="2" t="n">
        <v>73912</v>
      </c>
      <c r="D2063" s="2" t="n">
        <v>7060</v>
      </c>
      <c r="E2063" s="2" t="n">
        <v>7056</v>
      </c>
      <c r="F2063" s="2" t="n">
        <f aca="false">AVERAGE(B2004:B2063)</f>
        <v>6758.45983333333</v>
      </c>
      <c r="G2063" s="2" t="n">
        <f aca="false">AVERAGE(C2004:C2063)</f>
        <v>77485.4333333333</v>
      </c>
      <c r="H2063" s="2" t="n">
        <f aca="false">SIGN(C2063-G2063)</f>
        <v>-1</v>
      </c>
      <c r="I2063" s="0" t="n">
        <f aca="false">B2063-B2062</f>
        <v>-37.5299999999997</v>
      </c>
      <c r="J2063" s="0" t="n">
        <f aca="false">H2062*I2063</f>
        <v>-37.5299999999997</v>
      </c>
      <c r="K2063" s="0" t="n">
        <f aca="false">K2062+I2063*L2062</f>
        <v>61430.6699999994</v>
      </c>
      <c r="L2063" s="0" t="n">
        <f aca="false">INT(K2063*$O$1/B2063)*H2063</f>
        <v>-52</v>
      </c>
      <c r="M2063" s="0" t="n">
        <f aca="false">ABS(L2063-L2062)</f>
        <v>105</v>
      </c>
      <c r="N2063" s="0" t="n">
        <f aca="false">COUNTIF(工作表2!$A$2:$A$248,A2063)</f>
        <v>0</v>
      </c>
      <c r="P2063" s="0" t="n">
        <f aca="false">D2063-IF(N2062=1,E2062,D2062)</f>
        <v>-37</v>
      </c>
      <c r="Q2063" s="0" t="n">
        <f aca="false">H2062*P2063</f>
        <v>-37</v>
      </c>
      <c r="R2063" s="0" t="n">
        <f aca="false">R2062+P2063*S2062</f>
        <v>627</v>
      </c>
      <c r="S2063" s="0" t="n">
        <f aca="false">INT(R2063*$O$1/IF(N2063=1,E2063,D2063))*H2063</f>
        <v>-0</v>
      </c>
      <c r="T2063" s="0" t="n">
        <f aca="false">IF(N2063=1,ABS(S2063)+ABS(60),ABS(S2063-S2062))</f>
        <v>0</v>
      </c>
    </row>
    <row r="2064" customFormat="false" ht="15" hidden="false" customHeight="false" outlineLevel="0" collapsed="false">
      <c r="A2064" s="1" t="n">
        <v>39016</v>
      </c>
      <c r="B2064" s="2" t="n">
        <v>7080.84</v>
      </c>
      <c r="C2064" s="2" t="n">
        <v>90383</v>
      </c>
      <c r="D2064" s="2" t="n">
        <v>7093</v>
      </c>
      <c r="E2064" s="2" t="n">
        <v>7090</v>
      </c>
      <c r="F2064" s="2" t="n">
        <f aca="false">AVERAGE(B2005:B2064)</f>
        <v>6769.11616666667</v>
      </c>
      <c r="G2064" s="2" t="n">
        <f aca="false">AVERAGE(C2005:C2064)</f>
        <v>78035.8833333333</v>
      </c>
      <c r="H2064" s="2" t="n">
        <f aca="false">SIGN(C2064-G2064)</f>
        <v>1</v>
      </c>
      <c r="I2064" s="0" t="n">
        <f aca="false">B2064-B2063</f>
        <v>20.9499999999998</v>
      </c>
      <c r="J2064" s="0" t="n">
        <f aca="false">H2063*I2064</f>
        <v>-20.9499999999998</v>
      </c>
      <c r="K2064" s="0" t="n">
        <f aca="false">K2063+I2064*L2063</f>
        <v>60341.2699999994</v>
      </c>
      <c r="L2064" s="0" t="n">
        <f aca="false">INT(K2064*$O$1/B2064)*H2064</f>
        <v>51</v>
      </c>
      <c r="M2064" s="0" t="n">
        <f aca="false">ABS(L2064-L2063)</f>
        <v>103</v>
      </c>
      <c r="N2064" s="0" t="n">
        <f aca="false">COUNTIF(工作表2!$A$2:$A$248,A2064)</f>
        <v>0</v>
      </c>
      <c r="P2064" s="0" t="n">
        <f aca="false">D2064-IF(N2063=1,E2063,D2063)</f>
        <v>33</v>
      </c>
      <c r="Q2064" s="0" t="n">
        <f aca="false">H2063*P2064</f>
        <v>-33</v>
      </c>
      <c r="R2064" s="0" t="n">
        <f aca="false">R2063+P2064*S2063</f>
        <v>627</v>
      </c>
      <c r="S2064" s="0" t="n">
        <f aca="false">INT(R2064*$O$1/IF(N2064=1,E2064,D2064))*H2064</f>
        <v>0</v>
      </c>
      <c r="T2064" s="0" t="n">
        <f aca="false">IF(N2064=1,ABS(S2064)+ABS(60),ABS(S2064-S2063))</f>
        <v>0</v>
      </c>
    </row>
    <row r="2065" customFormat="false" ht="15" hidden="false" customHeight="false" outlineLevel="0" collapsed="false">
      <c r="A2065" s="1" t="n">
        <v>39017</v>
      </c>
      <c r="B2065" s="2" t="n">
        <v>7086.74</v>
      </c>
      <c r="C2065" s="2" t="n">
        <v>85863</v>
      </c>
      <c r="D2065" s="2" t="n">
        <v>7093</v>
      </c>
      <c r="E2065" s="2" t="n">
        <v>7093</v>
      </c>
      <c r="F2065" s="2" t="n">
        <f aca="false">AVERAGE(B2006:B2065)</f>
        <v>6779.3715</v>
      </c>
      <c r="G2065" s="2" t="n">
        <f aca="false">AVERAGE(C2006:C2065)</f>
        <v>78446.9333333333</v>
      </c>
      <c r="H2065" s="2" t="n">
        <f aca="false">SIGN(C2065-G2065)</f>
        <v>1</v>
      </c>
      <c r="I2065" s="0" t="n">
        <f aca="false">B2065-B2064</f>
        <v>5.89999999999964</v>
      </c>
      <c r="J2065" s="0" t="n">
        <f aca="false">H2064*I2065</f>
        <v>5.89999999999964</v>
      </c>
      <c r="K2065" s="0" t="n">
        <f aca="false">K2064+I2065*L2064</f>
        <v>60642.1699999994</v>
      </c>
      <c r="L2065" s="0" t="n">
        <f aca="false">INT(K2065*$O$1/B2065)*H2065</f>
        <v>51</v>
      </c>
      <c r="M2065" s="0" t="n">
        <f aca="false">ABS(L2065-L2064)</f>
        <v>0</v>
      </c>
      <c r="N2065" s="0" t="n">
        <f aca="false">COUNTIF(工作表2!$A$2:$A$248,A2065)</f>
        <v>0</v>
      </c>
      <c r="P2065" s="0" t="n">
        <f aca="false">D2065-IF(N2064=1,E2064,D2064)</f>
        <v>0</v>
      </c>
      <c r="Q2065" s="0" t="n">
        <f aca="false">H2064*P2065</f>
        <v>0</v>
      </c>
      <c r="R2065" s="0" t="n">
        <f aca="false">R2064+P2065*S2064</f>
        <v>627</v>
      </c>
      <c r="S2065" s="0" t="n">
        <f aca="false">INT(R2065*$O$1/IF(N2065=1,E2065,D2065))*H2065</f>
        <v>0</v>
      </c>
      <c r="T2065" s="0" t="n">
        <f aca="false">IF(N2065=1,ABS(S2065)+ABS(60),ABS(S2065-S2064))</f>
        <v>0</v>
      </c>
    </row>
    <row r="2066" customFormat="false" ht="15" hidden="false" customHeight="false" outlineLevel="0" collapsed="false">
      <c r="A2066" s="1" t="n">
        <v>39020</v>
      </c>
      <c r="B2066" s="2" t="n">
        <v>6995.2</v>
      </c>
      <c r="C2066" s="2" t="n">
        <v>71434</v>
      </c>
      <c r="D2066" s="2" t="n">
        <v>6981</v>
      </c>
      <c r="E2066" s="2" t="n">
        <v>6980</v>
      </c>
      <c r="F2066" s="2" t="n">
        <f aca="false">AVERAGE(B2007:B2066)</f>
        <v>6788.25283333333</v>
      </c>
      <c r="G2066" s="2" t="n">
        <f aca="false">AVERAGE(C2007:C2066)</f>
        <v>78306.9666666667</v>
      </c>
      <c r="H2066" s="2" t="n">
        <f aca="false">SIGN(C2066-G2066)</f>
        <v>-1</v>
      </c>
      <c r="I2066" s="0" t="n">
        <f aca="false">B2066-B2065</f>
        <v>-91.54</v>
      </c>
      <c r="J2066" s="0" t="n">
        <f aca="false">H2065*I2066</f>
        <v>-91.54</v>
      </c>
      <c r="K2066" s="0" t="n">
        <f aca="false">K2065+I2066*L2065</f>
        <v>55973.6299999994</v>
      </c>
      <c r="L2066" s="0" t="n">
        <f aca="false">INT(K2066*$O$1/B2066)*H2066</f>
        <v>-48</v>
      </c>
      <c r="M2066" s="0" t="n">
        <f aca="false">ABS(L2066-L2065)</f>
        <v>99</v>
      </c>
      <c r="N2066" s="0" t="n">
        <f aca="false">COUNTIF(工作表2!$A$2:$A$248,A2066)</f>
        <v>0</v>
      </c>
      <c r="P2066" s="0" t="n">
        <f aca="false">D2066-IF(N2065=1,E2065,D2065)</f>
        <v>-112</v>
      </c>
      <c r="Q2066" s="0" t="n">
        <f aca="false">H2065*P2066</f>
        <v>-112</v>
      </c>
      <c r="R2066" s="0" t="n">
        <f aca="false">R2065+P2066*S2065</f>
        <v>627</v>
      </c>
      <c r="S2066" s="0" t="n">
        <f aca="false">INT(R2066*$O$1/IF(N2066=1,E2066,D2066))*H2066</f>
        <v>-0</v>
      </c>
      <c r="T2066" s="0" t="n">
        <f aca="false">IF(N2066=1,ABS(S2066)+ABS(60),ABS(S2066-S2065))</f>
        <v>0</v>
      </c>
    </row>
    <row r="2067" customFormat="false" ht="15" hidden="false" customHeight="false" outlineLevel="0" collapsed="false">
      <c r="A2067" s="1" t="n">
        <v>39021</v>
      </c>
      <c r="B2067" s="2" t="n">
        <v>7021.32</v>
      </c>
      <c r="C2067" s="2" t="n">
        <v>58497</v>
      </c>
      <c r="D2067" s="2" t="n">
        <v>7002</v>
      </c>
      <c r="E2067" s="2" t="n">
        <v>7003</v>
      </c>
      <c r="F2067" s="2" t="n">
        <f aca="false">AVERAGE(B2008:B2067)</f>
        <v>6797.898</v>
      </c>
      <c r="G2067" s="2" t="n">
        <f aca="false">AVERAGE(C2008:C2067)</f>
        <v>78130.3833333333</v>
      </c>
      <c r="H2067" s="2" t="n">
        <f aca="false">SIGN(C2067-G2067)</f>
        <v>-1</v>
      </c>
      <c r="I2067" s="0" t="n">
        <f aca="false">B2067-B2066</f>
        <v>26.1199999999999</v>
      </c>
      <c r="J2067" s="0" t="n">
        <f aca="false">H2066*I2067</f>
        <v>-26.1199999999999</v>
      </c>
      <c r="K2067" s="0" t="n">
        <f aca="false">K2066+I2067*L2066</f>
        <v>54719.8699999994</v>
      </c>
      <c r="L2067" s="0" t="n">
        <f aca="false">INT(K2067*$O$1/B2067)*H2067</f>
        <v>-46</v>
      </c>
      <c r="M2067" s="0" t="n">
        <f aca="false">ABS(L2067-L2066)</f>
        <v>2</v>
      </c>
      <c r="N2067" s="0" t="n">
        <f aca="false">COUNTIF(工作表2!$A$2:$A$248,A2067)</f>
        <v>0</v>
      </c>
      <c r="P2067" s="0" t="n">
        <f aca="false">D2067-IF(N2066=1,E2066,D2066)</f>
        <v>21</v>
      </c>
      <c r="Q2067" s="0" t="n">
        <f aca="false">H2066*P2067</f>
        <v>-21</v>
      </c>
      <c r="R2067" s="0" t="n">
        <f aca="false">R2066+P2067*S2066</f>
        <v>627</v>
      </c>
      <c r="S2067" s="0" t="n">
        <f aca="false">INT(R2067*$O$1/IF(N2067=1,E2067,D2067))*H2067</f>
        <v>-0</v>
      </c>
      <c r="T2067" s="0" t="n">
        <f aca="false">IF(N2067=1,ABS(S2067)+ABS(60),ABS(S2067-S2066))</f>
        <v>0</v>
      </c>
    </row>
    <row r="2068" customFormat="false" ht="15" hidden="false" customHeight="false" outlineLevel="0" collapsed="false">
      <c r="A2068" s="1" t="n">
        <v>39022</v>
      </c>
      <c r="B2068" s="2" t="n">
        <v>7013.99</v>
      </c>
      <c r="C2068" s="2" t="n">
        <v>72177</v>
      </c>
      <c r="D2068" s="2" t="n">
        <v>7003</v>
      </c>
      <c r="E2068" s="2" t="n">
        <v>7000</v>
      </c>
      <c r="F2068" s="2" t="n">
        <f aca="false">AVERAGE(B2009:B2068)</f>
        <v>6807.85433333333</v>
      </c>
      <c r="G2068" s="2" t="n">
        <f aca="false">AVERAGE(C2009:C2068)</f>
        <v>78398.05</v>
      </c>
      <c r="H2068" s="2" t="n">
        <f aca="false">SIGN(C2068-G2068)</f>
        <v>-1</v>
      </c>
      <c r="I2068" s="0" t="n">
        <f aca="false">B2068-B2067</f>
        <v>-7.32999999999993</v>
      </c>
      <c r="J2068" s="0" t="n">
        <f aca="false">H2067*I2068</f>
        <v>7.32999999999993</v>
      </c>
      <c r="K2068" s="0" t="n">
        <f aca="false">K2067+I2068*L2067</f>
        <v>55057.0499999994</v>
      </c>
      <c r="L2068" s="0" t="n">
        <f aca="false">INT(K2068*$O$1/B2068)*H2068</f>
        <v>-47</v>
      </c>
      <c r="M2068" s="0" t="n">
        <f aca="false">ABS(L2068-L2067)</f>
        <v>1</v>
      </c>
      <c r="N2068" s="0" t="n">
        <f aca="false">COUNTIF(工作表2!$A$2:$A$248,A2068)</f>
        <v>0</v>
      </c>
      <c r="P2068" s="0" t="n">
        <f aca="false">D2068-IF(N2067=1,E2067,D2067)</f>
        <v>1</v>
      </c>
      <c r="Q2068" s="0" t="n">
        <f aca="false">H2067*P2068</f>
        <v>-1</v>
      </c>
      <c r="R2068" s="0" t="n">
        <f aca="false">R2067+P2068*S2067</f>
        <v>627</v>
      </c>
      <c r="S2068" s="0" t="n">
        <f aca="false">INT(R2068*$O$1/IF(N2068=1,E2068,D2068))*H2068</f>
        <v>-0</v>
      </c>
      <c r="T2068" s="0" t="n">
        <f aca="false">IF(N2068=1,ABS(S2068)+ABS(60),ABS(S2068-S2067))</f>
        <v>0</v>
      </c>
    </row>
    <row r="2069" customFormat="false" ht="15" hidden="false" customHeight="false" outlineLevel="0" collapsed="false">
      <c r="A2069" s="1" t="n">
        <v>39023</v>
      </c>
      <c r="B2069" s="2" t="n">
        <v>7078.1</v>
      </c>
      <c r="C2069" s="2" t="n">
        <v>81334</v>
      </c>
      <c r="D2069" s="2" t="n">
        <v>7063</v>
      </c>
      <c r="E2069" s="2" t="n">
        <v>7060</v>
      </c>
      <c r="F2069" s="2" t="n">
        <f aca="false">AVERAGE(B2010:B2069)</f>
        <v>6817.45366666667</v>
      </c>
      <c r="G2069" s="2" t="n">
        <f aca="false">AVERAGE(C2010:C2069)</f>
        <v>78766.2666666667</v>
      </c>
      <c r="H2069" s="2" t="n">
        <f aca="false">SIGN(C2069-G2069)</f>
        <v>1</v>
      </c>
      <c r="I2069" s="0" t="n">
        <f aca="false">B2069-B2068</f>
        <v>64.1100000000006</v>
      </c>
      <c r="J2069" s="0" t="n">
        <f aca="false">H2068*I2069</f>
        <v>-64.1100000000006</v>
      </c>
      <c r="K2069" s="0" t="n">
        <f aca="false">K2068+I2069*L2068</f>
        <v>52043.8799999994</v>
      </c>
      <c r="L2069" s="0" t="n">
        <f aca="false">INT(K2069*$O$1/B2069)*H2069</f>
        <v>44</v>
      </c>
      <c r="M2069" s="0" t="n">
        <f aca="false">ABS(L2069-L2068)</f>
        <v>91</v>
      </c>
      <c r="N2069" s="0" t="n">
        <f aca="false">COUNTIF(工作表2!$A$2:$A$248,A2069)</f>
        <v>0</v>
      </c>
      <c r="P2069" s="0" t="n">
        <f aca="false">D2069-IF(N2068=1,E2068,D2068)</f>
        <v>60</v>
      </c>
      <c r="Q2069" s="0" t="n">
        <f aca="false">H2068*P2069</f>
        <v>-60</v>
      </c>
      <c r="R2069" s="0" t="n">
        <f aca="false">R2068+P2069*S2068</f>
        <v>627</v>
      </c>
      <c r="S2069" s="0" t="n">
        <f aca="false">INT(R2069*$O$1/IF(N2069=1,E2069,D2069))*H2069</f>
        <v>0</v>
      </c>
      <c r="T2069" s="0" t="n">
        <f aca="false">IF(N2069=1,ABS(S2069)+ABS(60),ABS(S2069-S2068))</f>
        <v>0</v>
      </c>
    </row>
    <row r="2070" customFormat="false" ht="15" hidden="false" customHeight="false" outlineLevel="0" collapsed="false">
      <c r="A2070" s="1" t="n">
        <v>39024</v>
      </c>
      <c r="B2070" s="2" t="n">
        <v>7161.61</v>
      </c>
      <c r="C2070" s="2" t="n">
        <v>112682</v>
      </c>
      <c r="D2070" s="2" t="n">
        <v>7141</v>
      </c>
      <c r="E2070" s="2" t="n">
        <v>7146</v>
      </c>
      <c r="F2070" s="2" t="n">
        <f aca="false">AVERAGE(B2011:B2070)</f>
        <v>6827.26016666667</v>
      </c>
      <c r="G2070" s="2" t="n">
        <f aca="false">AVERAGE(C2011:C2070)</f>
        <v>79176.35</v>
      </c>
      <c r="H2070" s="2" t="n">
        <f aca="false">SIGN(C2070-G2070)</f>
        <v>1</v>
      </c>
      <c r="I2070" s="0" t="n">
        <f aca="false">B2070-B2069</f>
        <v>83.5099999999993</v>
      </c>
      <c r="J2070" s="0" t="n">
        <f aca="false">H2069*I2070</f>
        <v>83.5099999999993</v>
      </c>
      <c r="K2070" s="0" t="n">
        <f aca="false">K2069+I2070*L2069</f>
        <v>55718.3199999994</v>
      </c>
      <c r="L2070" s="0" t="n">
        <f aca="false">INT(K2070*$O$1/B2070)*H2070</f>
        <v>46</v>
      </c>
      <c r="M2070" s="0" t="n">
        <f aca="false">ABS(L2070-L2069)</f>
        <v>2</v>
      </c>
      <c r="N2070" s="0" t="n">
        <f aca="false">COUNTIF(工作表2!$A$2:$A$248,A2070)</f>
        <v>0</v>
      </c>
      <c r="P2070" s="0" t="n">
        <f aca="false">D2070-IF(N2069=1,E2069,D2069)</f>
        <v>78</v>
      </c>
      <c r="Q2070" s="0" t="n">
        <f aca="false">H2069*P2070</f>
        <v>78</v>
      </c>
      <c r="R2070" s="0" t="n">
        <f aca="false">R2069+P2070*S2069</f>
        <v>627</v>
      </c>
      <c r="S2070" s="0" t="n">
        <f aca="false">INT(R2070*$O$1/IF(N2070=1,E2070,D2070))*H2070</f>
        <v>0</v>
      </c>
      <c r="T2070" s="0" t="n">
        <f aca="false">IF(N2070=1,ABS(S2070)+ABS(60),ABS(S2070-S2069))</f>
        <v>0</v>
      </c>
    </row>
    <row r="2071" customFormat="false" ht="15" hidden="false" customHeight="false" outlineLevel="0" collapsed="false">
      <c r="A2071" s="1" t="n">
        <v>39027</v>
      </c>
      <c r="B2071" s="2" t="n">
        <v>7120.44</v>
      </c>
      <c r="C2071" s="2" t="n">
        <v>90722</v>
      </c>
      <c r="D2071" s="2" t="n">
        <v>7115</v>
      </c>
      <c r="E2071" s="2" t="n">
        <v>7115</v>
      </c>
      <c r="F2071" s="2" t="n">
        <f aca="false">AVERAGE(B2012:B2071)</f>
        <v>6836.29066666667</v>
      </c>
      <c r="G2071" s="2" t="n">
        <f aca="false">AVERAGE(C2012:C2071)</f>
        <v>79019.1166666667</v>
      </c>
      <c r="H2071" s="2" t="n">
        <f aca="false">SIGN(C2071-G2071)</f>
        <v>1</v>
      </c>
      <c r="I2071" s="0" t="n">
        <f aca="false">B2071-B2070</f>
        <v>-41.1700000000001</v>
      </c>
      <c r="J2071" s="0" t="n">
        <f aca="false">H2070*I2071</f>
        <v>-41.1700000000001</v>
      </c>
      <c r="K2071" s="0" t="n">
        <f aca="false">K2070+I2071*L2070</f>
        <v>53824.4999999994</v>
      </c>
      <c r="L2071" s="0" t="n">
        <f aca="false">INT(K2071*$O$1/B2071)*H2071</f>
        <v>45</v>
      </c>
      <c r="M2071" s="0" t="n">
        <f aca="false">ABS(L2071-L2070)</f>
        <v>1</v>
      </c>
      <c r="N2071" s="0" t="n">
        <f aca="false">COUNTIF(工作表2!$A$2:$A$248,A2071)</f>
        <v>0</v>
      </c>
      <c r="P2071" s="0" t="n">
        <f aca="false">D2071-IF(N2070=1,E2070,D2070)</f>
        <v>-26</v>
      </c>
      <c r="Q2071" s="0" t="n">
        <f aca="false">H2070*P2071</f>
        <v>-26</v>
      </c>
      <c r="R2071" s="0" t="n">
        <f aca="false">R2070+P2071*S2070</f>
        <v>627</v>
      </c>
      <c r="S2071" s="0" t="n">
        <f aca="false">INT(R2071*$O$1/IF(N2071=1,E2071,D2071))*H2071</f>
        <v>0</v>
      </c>
      <c r="T2071" s="0" t="n">
        <f aca="false">IF(N2071=1,ABS(S2071)+ABS(60),ABS(S2071-S2070))</f>
        <v>0</v>
      </c>
    </row>
    <row r="2072" customFormat="false" ht="15" hidden="false" customHeight="false" outlineLevel="0" collapsed="false">
      <c r="A2072" s="1" t="n">
        <v>39028</v>
      </c>
      <c r="B2072" s="2" t="n">
        <v>7184.65</v>
      </c>
      <c r="C2072" s="2" t="n">
        <v>108156</v>
      </c>
      <c r="D2072" s="2" t="n">
        <v>7183</v>
      </c>
      <c r="E2072" s="2" t="n">
        <v>7184</v>
      </c>
      <c r="F2072" s="2" t="n">
        <f aca="false">AVERAGE(B2013:B2072)</f>
        <v>6846.5165</v>
      </c>
      <c r="G2072" s="2" t="n">
        <f aca="false">AVERAGE(C2013:C2072)</f>
        <v>79367.2833333333</v>
      </c>
      <c r="H2072" s="2" t="n">
        <f aca="false">SIGN(C2072-G2072)</f>
        <v>1</v>
      </c>
      <c r="I2072" s="0" t="n">
        <f aca="false">B2072-B2071</f>
        <v>64.21</v>
      </c>
      <c r="J2072" s="0" t="n">
        <f aca="false">H2071*I2072</f>
        <v>64.21</v>
      </c>
      <c r="K2072" s="0" t="n">
        <f aca="false">K2071+I2072*L2071</f>
        <v>56713.9499999994</v>
      </c>
      <c r="L2072" s="0" t="n">
        <f aca="false">INT(K2072*$O$1/B2072)*H2072</f>
        <v>47</v>
      </c>
      <c r="M2072" s="0" t="n">
        <f aca="false">ABS(L2072-L2071)</f>
        <v>2</v>
      </c>
      <c r="N2072" s="0" t="n">
        <f aca="false">COUNTIF(工作表2!$A$2:$A$248,A2072)</f>
        <v>0</v>
      </c>
      <c r="P2072" s="0" t="n">
        <f aca="false">D2072-IF(N2071=1,E2071,D2071)</f>
        <v>68</v>
      </c>
      <c r="Q2072" s="0" t="n">
        <f aca="false">H2071*P2072</f>
        <v>68</v>
      </c>
      <c r="R2072" s="0" t="n">
        <f aca="false">R2071+P2072*S2071</f>
        <v>627</v>
      </c>
      <c r="S2072" s="0" t="n">
        <f aca="false">INT(R2072*$O$1/IF(N2072=1,E2072,D2072))*H2072</f>
        <v>0</v>
      </c>
      <c r="T2072" s="0" t="n">
        <f aca="false">IF(N2072=1,ABS(S2072)+ABS(60),ABS(S2072-S2071))</f>
        <v>0</v>
      </c>
    </row>
    <row r="2073" customFormat="false" ht="15" hidden="false" customHeight="false" outlineLevel="0" collapsed="false">
      <c r="A2073" s="1" t="n">
        <v>39029</v>
      </c>
      <c r="B2073" s="2" t="n">
        <v>7178.34</v>
      </c>
      <c r="C2073" s="2" t="n">
        <v>103231</v>
      </c>
      <c r="D2073" s="2" t="n">
        <v>7156</v>
      </c>
      <c r="E2073" s="2" t="n">
        <v>7162</v>
      </c>
      <c r="F2073" s="2" t="n">
        <f aca="false">AVERAGE(B2014:B2073)</f>
        <v>6855.95716666667</v>
      </c>
      <c r="G2073" s="2" t="n">
        <f aca="false">AVERAGE(C2014:C2073)</f>
        <v>79943.7833333333</v>
      </c>
      <c r="H2073" s="2" t="n">
        <f aca="false">SIGN(C2073-G2073)</f>
        <v>1</v>
      </c>
      <c r="I2073" s="0" t="n">
        <f aca="false">B2073-B2072</f>
        <v>-6.30999999999949</v>
      </c>
      <c r="J2073" s="0" t="n">
        <f aca="false">H2072*I2073</f>
        <v>-6.30999999999949</v>
      </c>
      <c r="K2073" s="0" t="n">
        <f aca="false">K2072+I2073*L2072</f>
        <v>56417.3799999994</v>
      </c>
      <c r="L2073" s="0" t="n">
        <f aca="false">INT(K2073*$O$1/B2073)*H2073</f>
        <v>47</v>
      </c>
      <c r="M2073" s="0" t="n">
        <f aca="false">ABS(L2073-L2072)</f>
        <v>0</v>
      </c>
      <c r="N2073" s="0" t="n">
        <f aca="false">COUNTIF(工作表2!$A$2:$A$248,A2073)</f>
        <v>0</v>
      </c>
      <c r="P2073" s="0" t="n">
        <f aca="false">D2073-IF(N2072=1,E2072,D2072)</f>
        <v>-27</v>
      </c>
      <c r="Q2073" s="0" t="n">
        <f aca="false">H2072*P2073</f>
        <v>-27</v>
      </c>
      <c r="R2073" s="0" t="n">
        <f aca="false">R2072+P2073*S2072</f>
        <v>627</v>
      </c>
      <c r="S2073" s="0" t="n">
        <f aca="false">INT(R2073*$O$1/IF(N2073=1,E2073,D2073))*H2073</f>
        <v>0</v>
      </c>
      <c r="T2073" s="0" t="n">
        <f aca="false">IF(N2073=1,ABS(S2073)+ABS(60),ABS(S2073-S2072))</f>
        <v>0</v>
      </c>
    </row>
    <row r="2074" customFormat="false" ht="15" hidden="false" customHeight="false" outlineLevel="0" collapsed="false">
      <c r="A2074" s="1" t="n">
        <v>39030</v>
      </c>
      <c r="B2074" s="2" t="n">
        <v>7151.13</v>
      </c>
      <c r="C2074" s="2" t="n">
        <v>139505</v>
      </c>
      <c r="D2074" s="2" t="n">
        <v>7128</v>
      </c>
      <c r="E2074" s="2" t="n">
        <v>7130</v>
      </c>
      <c r="F2074" s="2" t="n">
        <f aca="false">AVERAGE(B2015:B2074)</f>
        <v>6864.8905</v>
      </c>
      <c r="G2074" s="2" t="n">
        <f aca="false">AVERAGE(C2015:C2074)</f>
        <v>81125.5833333333</v>
      </c>
      <c r="H2074" s="2" t="n">
        <f aca="false">SIGN(C2074-G2074)</f>
        <v>1</v>
      </c>
      <c r="I2074" s="0" t="n">
        <f aca="false">B2074-B2073</f>
        <v>-27.21</v>
      </c>
      <c r="J2074" s="0" t="n">
        <f aca="false">H2073*I2074</f>
        <v>-27.21</v>
      </c>
      <c r="K2074" s="0" t="n">
        <f aca="false">K2073+I2074*L2073</f>
        <v>55138.5099999994</v>
      </c>
      <c r="L2074" s="0" t="n">
        <f aca="false">INT(K2074*$O$1/B2074)*H2074</f>
        <v>46</v>
      </c>
      <c r="M2074" s="0" t="n">
        <f aca="false">ABS(L2074-L2073)</f>
        <v>1</v>
      </c>
      <c r="N2074" s="0" t="n">
        <f aca="false">COUNTIF(工作表2!$A$2:$A$248,A2074)</f>
        <v>0</v>
      </c>
      <c r="P2074" s="0" t="n">
        <f aca="false">D2074-IF(N2073=1,E2073,D2073)</f>
        <v>-28</v>
      </c>
      <c r="Q2074" s="0" t="n">
        <f aca="false">H2073*P2074</f>
        <v>-28</v>
      </c>
      <c r="R2074" s="0" t="n">
        <f aca="false">R2073+P2074*S2073</f>
        <v>627</v>
      </c>
      <c r="S2074" s="0" t="n">
        <f aca="false">INT(R2074*$O$1/IF(N2074=1,E2074,D2074))*H2074</f>
        <v>0</v>
      </c>
      <c r="T2074" s="0" t="n">
        <f aca="false">IF(N2074=1,ABS(S2074)+ABS(60),ABS(S2074-S2073))</f>
        <v>0</v>
      </c>
    </row>
    <row r="2075" customFormat="false" ht="15" hidden="false" customHeight="false" outlineLevel="0" collapsed="false">
      <c r="A2075" s="1" t="n">
        <v>39031</v>
      </c>
      <c r="B2075" s="2" t="n">
        <v>7174.2</v>
      </c>
      <c r="C2075" s="2" t="n">
        <v>85250</v>
      </c>
      <c r="D2075" s="2" t="n">
        <v>7162</v>
      </c>
      <c r="E2075" s="2" t="n">
        <v>7160</v>
      </c>
      <c r="F2075" s="2" t="n">
        <f aca="false">AVERAGE(B2016:B2075)</f>
        <v>6872.85</v>
      </c>
      <c r="G2075" s="2" t="n">
        <f aca="false">AVERAGE(C2016:C2075)</f>
        <v>80742.5</v>
      </c>
      <c r="H2075" s="2" t="n">
        <f aca="false">SIGN(C2075-G2075)</f>
        <v>1</v>
      </c>
      <c r="I2075" s="0" t="n">
        <f aca="false">B2075-B2074</f>
        <v>23.0699999999997</v>
      </c>
      <c r="J2075" s="0" t="n">
        <f aca="false">H2074*I2075</f>
        <v>23.0699999999997</v>
      </c>
      <c r="K2075" s="0" t="n">
        <f aca="false">K2074+I2075*L2074</f>
        <v>56199.7299999994</v>
      </c>
      <c r="L2075" s="0" t="n">
        <f aca="false">INT(K2075*$O$1/B2075)*H2075</f>
        <v>47</v>
      </c>
      <c r="M2075" s="0" t="n">
        <f aca="false">ABS(L2075-L2074)</f>
        <v>1</v>
      </c>
      <c r="N2075" s="0" t="n">
        <f aca="false">COUNTIF(工作表2!$A$2:$A$248,A2075)</f>
        <v>0</v>
      </c>
      <c r="P2075" s="0" t="n">
        <f aca="false">D2075-IF(N2074=1,E2074,D2074)</f>
        <v>34</v>
      </c>
      <c r="Q2075" s="0" t="n">
        <f aca="false">H2074*P2075</f>
        <v>34</v>
      </c>
      <c r="R2075" s="0" t="n">
        <f aca="false">R2074+P2075*S2074</f>
        <v>627</v>
      </c>
      <c r="S2075" s="0" t="n">
        <f aca="false">INT(R2075*$O$1/IF(N2075=1,E2075,D2075))*H2075</f>
        <v>0</v>
      </c>
      <c r="T2075" s="0" t="n">
        <f aca="false">IF(N2075=1,ABS(S2075)+ABS(60),ABS(S2075-S2074))</f>
        <v>0</v>
      </c>
    </row>
    <row r="2076" customFormat="false" ht="15" hidden="false" customHeight="false" outlineLevel="0" collapsed="false">
      <c r="A2076" s="1" t="n">
        <v>39034</v>
      </c>
      <c r="B2076" s="2" t="n">
        <v>7136.06</v>
      </c>
      <c r="C2076" s="2" t="n">
        <v>83801</v>
      </c>
      <c r="D2076" s="2" t="n">
        <v>7132</v>
      </c>
      <c r="E2076" s="2" t="n">
        <v>7125</v>
      </c>
      <c r="F2076" s="2" t="n">
        <f aca="false">AVERAGE(B2017:B2076)</f>
        <v>6879.56</v>
      </c>
      <c r="G2076" s="2" t="n">
        <f aca="false">AVERAGE(C2017:C2076)</f>
        <v>80158.2</v>
      </c>
      <c r="H2076" s="2" t="n">
        <f aca="false">SIGN(C2076-G2076)</f>
        <v>1</v>
      </c>
      <c r="I2076" s="0" t="n">
        <f aca="false">B2076-B2075</f>
        <v>-38.1399999999994</v>
      </c>
      <c r="J2076" s="0" t="n">
        <f aca="false">H2075*I2076</f>
        <v>-38.1399999999994</v>
      </c>
      <c r="K2076" s="0" t="n">
        <f aca="false">K2075+I2076*L2075</f>
        <v>54407.1499999994</v>
      </c>
      <c r="L2076" s="0" t="n">
        <f aca="false">INT(K2076*$O$1/B2076)*H2076</f>
        <v>45</v>
      </c>
      <c r="M2076" s="0" t="n">
        <f aca="false">ABS(L2076-L2075)</f>
        <v>2</v>
      </c>
      <c r="N2076" s="0" t="n">
        <f aca="false">COUNTIF(工作表2!$A$2:$A$248,A2076)</f>
        <v>0</v>
      </c>
      <c r="P2076" s="0" t="n">
        <f aca="false">D2076-IF(N2075=1,E2075,D2075)</f>
        <v>-30</v>
      </c>
      <c r="Q2076" s="0" t="n">
        <f aca="false">H2075*P2076</f>
        <v>-30</v>
      </c>
      <c r="R2076" s="0" t="n">
        <f aca="false">R2075+P2076*S2075</f>
        <v>627</v>
      </c>
      <c r="S2076" s="0" t="n">
        <f aca="false">INT(R2076*$O$1/IF(N2076=1,E2076,D2076))*H2076</f>
        <v>0</v>
      </c>
      <c r="T2076" s="0" t="n">
        <f aca="false">IF(N2076=1,ABS(S2076)+ABS(60),ABS(S2076-S2075))</f>
        <v>0</v>
      </c>
    </row>
    <row r="2077" customFormat="false" ht="15" hidden="false" customHeight="false" outlineLevel="0" collapsed="false">
      <c r="A2077" s="1" t="n">
        <v>39035</v>
      </c>
      <c r="B2077" s="2" t="n">
        <v>7204.04</v>
      </c>
      <c r="C2077" s="2" t="n">
        <v>109705</v>
      </c>
      <c r="D2077" s="2" t="n">
        <v>7206</v>
      </c>
      <c r="E2077" s="2" t="n">
        <v>7198</v>
      </c>
      <c r="F2077" s="2" t="n">
        <f aca="false">AVERAGE(B2018:B2077)</f>
        <v>6887.60933333333</v>
      </c>
      <c r="G2077" s="2" t="n">
        <f aca="false">AVERAGE(C2018:C2077)</f>
        <v>80627.9833333333</v>
      </c>
      <c r="H2077" s="2" t="n">
        <f aca="false">SIGN(C2077-G2077)</f>
        <v>1</v>
      </c>
      <c r="I2077" s="0" t="n">
        <f aca="false">B2077-B2076</f>
        <v>67.9799999999996</v>
      </c>
      <c r="J2077" s="0" t="n">
        <f aca="false">H2076*I2077</f>
        <v>67.9799999999996</v>
      </c>
      <c r="K2077" s="0" t="n">
        <f aca="false">K2076+I2077*L2076</f>
        <v>57466.2499999994</v>
      </c>
      <c r="L2077" s="0" t="n">
        <f aca="false">INT(K2077*$O$1/B2077)*H2077</f>
        <v>47</v>
      </c>
      <c r="M2077" s="0" t="n">
        <f aca="false">ABS(L2077-L2076)</f>
        <v>2</v>
      </c>
      <c r="N2077" s="0" t="n">
        <f aca="false">COUNTIF(工作表2!$A$2:$A$248,A2077)</f>
        <v>0</v>
      </c>
      <c r="P2077" s="0" t="n">
        <f aca="false">D2077-IF(N2076=1,E2076,D2076)</f>
        <v>74</v>
      </c>
      <c r="Q2077" s="0" t="n">
        <f aca="false">H2076*P2077</f>
        <v>74</v>
      </c>
      <c r="R2077" s="0" t="n">
        <f aca="false">R2076+P2077*S2076</f>
        <v>627</v>
      </c>
      <c r="S2077" s="0" t="n">
        <f aca="false">INT(R2077*$O$1/IF(N2077=1,E2077,D2077))*H2077</f>
        <v>0</v>
      </c>
      <c r="T2077" s="0" t="n">
        <f aca="false">IF(N2077=1,ABS(S2077)+ABS(60),ABS(S2077-S2076))</f>
        <v>0</v>
      </c>
    </row>
    <row r="2078" customFormat="false" ht="15" hidden="false" customHeight="false" outlineLevel="0" collapsed="false">
      <c r="A2078" s="1" t="n">
        <v>39036</v>
      </c>
      <c r="B2078" s="2" t="n">
        <v>7236.85</v>
      </c>
      <c r="C2078" s="2" t="n">
        <v>109528</v>
      </c>
      <c r="D2078" s="2" t="n">
        <v>7247</v>
      </c>
      <c r="E2078" s="2" t="n">
        <v>7234</v>
      </c>
      <c r="F2078" s="2" t="n">
        <f aca="false">AVERAGE(B2019:B2078)</f>
        <v>6899.7915</v>
      </c>
      <c r="G2078" s="2" t="n">
        <f aca="false">AVERAGE(C2019:C2078)</f>
        <v>80985.3666666667</v>
      </c>
      <c r="H2078" s="2" t="n">
        <f aca="false">SIGN(C2078-G2078)</f>
        <v>1</v>
      </c>
      <c r="I2078" s="0" t="n">
        <f aca="false">B2078-B2077</f>
        <v>32.8100000000004</v>
      </c>
      <c r="J2078" s="0" t="n">
        <f aca="false">H2077*I2078</f>
        <v>32.8100000000004</v>
      </c>
      <c r="K2078" s="0" t="n">
        <f aca="false">K2077+I2078*L2077</f>
        <v>59008.3199999994</v>
      </c>
      <c r="L2078" s="0" t="n">
        <f aca="false">INT(K2078*$O$1/B2078)*H2078</f>
        <v>48</v>
      </c>
      <c r="M2078" s="0" t="n">
        <f aca="false">ABS(L2078-L2077)</f>
        <v>1</v>
      </c>
      <c r="N2078" s="0" t="n">
        <f aca="false">COUNTIF(工作表2!$A$2:$A$248,A2078)</f>
        <v>1</v>
      </c>
      <c r="P2078" s="0" t="n">
        <f aca="false">D2078-IF(N2077=1,E2077,D2077)</f>
        <v>41</v>
      </c>
      <c r="Q2078" s="0" t="n">
        <f aca="false">H2077*P2078</f>
        <v>41</v>
      </c>
      <c r="R2078" s="0" t="n">
        <f aca="false">R2077+P2078*S2077</f>
        <v>627</v>
      </c>
      <c r="S2078" s="0" t="n">
        <f aca="false">INT(R2078*$O$1/IF(N2078=1,E2078,D2078))*H2078</f>
        <v>0</v>
      </c>
      <c r="T2078" s="0" t="n">
        <f aca="false">IF(N2078=1,ABS(S2078)+ABS(60),ABS(S2078-S2077))</f>
        <v>60</v>
      </c>
    </row>
    <row r="2079" customFormat="false" ht="15" hidden="false" customHeight="false" outlineLevel="0" collapsed="false">
      <c r="A2079" s="1" t="n">
        <v>39037</v>
      </c>
      <c r="B2079" s="2" t="n">
        <v>7257.48</v>
      </c>
      <c r="C2079" s="2" t="n">
        <v>109020</v>
      </c>
      <c r="D2079" s="2" t="n">
        <v>7248</v>
      </c>
      <c r="E2079" s="2" t="n">
        <v>7249</v>
      </c>
      <c r="F2079" s="2" t="n">
        <f aca="false">AVERAGE(B2020:B2079)</f>
        <v>6910.91283333333</v>
      </c>
      <c r="G2079" s="2" t="n">
        <f aca="false">AVERAGE(C2020:C2079)</f>
        <v>81751.7666666667</v>
      </c>
      <c r="H2079" s="2" t="n">
        <f aca="false">SIGN(C2079-G2079)</f>
        <v>1</v>
      </c>
      <c r="I2079" s="0" t="n">
        <f aca="false">B2079-B2078</f>
        <v>20.6299999999992</v>
      </c>
      <c r="J2079" s="0" t="n">
        <f aca="false">H2078*I2079</f>
        <v>20.6299999999992</v>
      </c>
      <c r="K2079" s="0" t="n">
        <f aca="false">K2078+I2079*L2078</f>
        <v>59998.5599999993</v>
      </c>
      <c r="L2079" s="0" t="n">
        <f aca="false">INT(K2079*$O$1/B2079)*H2079</f>
        <v>49</v>
      </c>
      <c r="M2079" s="0" t="n">
        <f aca="false">ABS(L2079-L2078)</f>
        <v>1</v>
      </c>
      <c r="N2079" s="0" t="n">
        <f aca="false">COUNTIF(工作表2!$A$2:$A$248,A2079)</f>
        <v>0</v>
      </c>
      <c r="P2079" s="0" t="n">
        <f aca="false">D2079-IF(N2078=1,E2078,D2078)</f>
        <v>14</v>
      </c>
      <c r="Q2079" s="0" t="n">
        <f aca="false">H2078*P2079</f>
        <v>14</v>
      </c>
      <c r="R2079" s="0" t="n">
        <f aca="false">R2078+P2079*S2078</f>
        <v>627</v>
      </c>
      <c r="S2079" s="0" t="n">
        <f aca="false">INT(R2079*$O$1/IF(N2079=1,E2079,D2079))*H2079</f>
        <v>0</v>
      </c>
      <c r="T2079" s="0" t="n">
        <f aca="false">IF(N2079=1,ABS(S2079)+ABS(60),ABS(S2079-S2078))</f>
        <v>0</v>
      </c>
    </row>
    <row r="2080" customFormat="false" ht="15" hidden="false" customHeight="false" outlineLevel="0" collapsed="false">
      <c r="A2080" s="1" t="n">
        <v>39038</v>
      </c>
      <c r="B2080" s="2" t="n">
        <v>7259.54</v>
      </c>
      <c r="C2080" s="2" t="n">
        <v>105361</v>
      </c>
      <c r="D2080" s="2" t="n">
        <v>7257</v>
      </c>
      <c r="E2080" s="2" t="n">
        <v>7270</v>
      </c>
      <c r="F2080" s="2" t="n">
        <f aca="false">AVERAGE(B2021:B2080)</f>
        <v>6922.633</v>
      </c>
      <c r="G2080" s="2" t="n">
        <f aca="false">AVERAGE(C2021:C2080)</f>
        <v>82240.35</v>
      </c>
      <c r="H2080" s="2" t="n">
        <f aca="false">SIGN(C2080-G2080)</f>
        <v>1</v>
      </c>
      <c r="I2080" s="0" t="n">
        <f aca="false">B2080-B2079</f>
        <v>2.0600000000004</v>
      </c>
      <c r="J2080" s="0" t="n">
        <f aca="false">H2079*I2080</f>
        <v>2.0600000000004</v>
      </c>
      <c r="K2080" s="0" t="n">
        <f aca="false">K2079+I2080*L2079</f>
        <v>60099.4999999994</v>
      </c>
      <c r="L2080" s="0" t="n">
        <f aca="false">INT(K2080*$O$1/B2080)*H2080</f>
        <v>49</v>
      </c>
      <c r="M2080" s="0" t="n">
        <f aca="false">ABS(L2080-L2079)</f>
        <v>0</v>
      </c>
      <c r="N2080" s="0" t="n">
        <f aca="false">COUNTIF(工作表2!$A$2:$A$248,A2080)</f>
        <v>0</v>
      </c>
      <c r="P2080" s="0" t="n">
        <f aca="false">D2080-IF(N2079=1,E2079,D2079)</f>
        <v>9</v>
      </c>
      <c r="Q2080" s="0" t="n">
        <f aca="false">H2079*P2080</f>
        <v>9</v>
      </c>
      <c r="R2080" s="0" t="n">
        <f aca="false">R2079+P2080*S2079</f>
        <v>627</v>
      </c>
      <c r="S2080" s="0" t="n">
        <f aca="false">INT(R2080*$O$1/IF(N2080=1,E2080,D2080))*H2080</f>
        <v>0</v>
      </c>
      <c r="T2080" s="0" t="n">
        <f aca="false">IF(N2080=1,ABS(S2080)+ABS(60),ABS(S2080-S2079))</f>
        <v>0</v>
      </c>
    </row>
    <row r="2081" customFormat="false" ht="15" hidden="false" customHeight="false" outlineLevel="0" collapsed="false">
      <c r="A2081" s="1" t="n">
        <v>39041</v>
      </c>
      <c r="B2081" s="2" t="n">
        <v>7261.48</v>
      </c>
      <c r="C2081" s="2" t="n">
        <v>98087</v>
      </c>
      <c r="D2081" s="2" t="n">
        <v>7220</v>
      </c>
      <c r="E2081" s="2" t="n">
        <v>7222</v>
      </c>
      <c r="F2081" s="2" t="n">
        <f aca="false">AVERAGE(B2022:B2081)</f>
        <v>6934.48033333333</v>
      </c>
      <c r="G2081" s="2" t="n">
        <f aca="false">AVERAGE(C2022:C2081)</f>
        <v>82901.4166666667</v>
      </c>
      <c r="H2081" s="2" t="n">
        <f aca="false">SIGN(C2081-G2081)</f>
        <v>1</v>
      </c>
      <c r="I2081" s="0" t="n">
        <f aca="false">B2081-B2080</f>
        <v>1.9399999999996</v>
      </c>
      <c r="J2081" s="0" t="n">
        <f aca="false">H2080*I2081</f>
        <v>1.9399999999996</v>
      </c>
      <c r="K2081" s="0" t="n">
        <f aca="false">K2080+I2081*L2080</f>
        <v>60194.5599999993</v>
      </c>
      <c r="L2081" s="0" t="n">
        <f aca="false">INT(K2081*$O$1/B2081)*H2081</f>
        <v>49</v>
      </c>
      <c r="M2081" s="0" t="n">
        <f aca="false">ABS(L2081-L2080)</f>
        <v>0</v>
      </c>
      <c r="N2081" s="0" t="n">
        <f aca="false">COUNTIF(工作表2!$A$2:$A$248,A2081)</f>
        <v>0</v>
      </c>
      <c r="P2081" s="0" t="n">
        <f aca="false">D2081-IF(N2080=1,E2080,D2080)</f>
        <v>-37</v>
      </c>
      <c r="Q2081" s="0" t="n">
        <f aca="false">H2080*P2081</f>
        <v>-37</v>
      </c>
      <c r="R2081" s="0" t="n">
        <f aca="false">R2080+P2081*S2080</f>
        <v>627</v>
      </c>
      <c r="S2081" s="0" t="n">
        <f aca="false">INT(R2081*$O$1/IF(N2081=1,E2081,D2081))*H2081</f>
        <v>0</v>
      </c>
      <c r="T2081" s="0" t="n">
        <f aca="false">IF(N2081=1,ABS(S2081)+ABS(60),ABS(S2081-S2080))</f>
        <v>0</v>
      </c>
    </row>
    <row r="2082" customFormat="false" ht="15" hidden="false" customHeight="false" outlineLevel="0" collapsed="false">
      <c r="A2082" s="1" t="n">
        <v>39042</v>
      </c>
      <c r="B2082" s="2" t="n">
        <v>7309.69</v>
      </c>
      <c r="C2082" s="2" t="n">
        <v>102438</v>
      </c>
      <c r="D2082" s="2" t="n">
        <v>7306</v>
      </c>
      <c r="E2082" s="2" t="n">
        <v>7305</v>
      </c>
      <c r="F2082" s="2" t="n">
        <f aca="false">AVERAGE(B2023:B2082)</f>
        <v>6947.53816666667</v>
      </c>
      <c r="G2082" s="2" t="n">
        <f aca="false">AVERAGE(C2023:C2082)</f>
        <v>83617</v>
      </c>
      <c r="H2082" s="2" t="n">
        <f aca="false">SIGN(C2082-G2082)</f>
        <v>1</v>
      </c>
      <c r="I2082" s="0" t="n">
        <f aca="false">B2082-B2081</f>
        <v>48.21</v>
      </c>
      <c r="J2082" s="0" t="n">
        <f aca="false">H2081*I2082</f>
        <v>48.21</v>
      </c>
      <c r="K2082" s="0" t="n">
        <f aca="false">K2081+I2082*L2081</f>
        <v>62556.8499999993</v>
      </c>
      <c r="L2082" s="0" t="n">
        <f aca="false">INT(K2082*$O$1/B2082)*H2082</f>
        <v>51</v>
      </c>
      <c r="M2082" s="0" t="n">
        <f aca="false">ABS(L2082-L2081)</f>
        <v>2</v>
      </c>
      <c r="N2082" s="0" t="n">
        <f aca="false">COUNTIF(工作表2!$A$2:$A$248,A2082)</f>
        <v>0</v>
      </c>
      <c r="P2082" s="0" t="n">
        <f aca="false">D2082-IF(N2081=1,E2081,D2081)</f>
        <v>86</v>
      </c>
      <c r="Q2082" s="0" t="n">
        <f aca="false">H2081*P2082</f>
        <v>86</v>
      </c>
      <c r="R2082" s="0" t="n">
        <f aca="false">R2081+P2082*S2081</f>
        <v>627</v>
      </c>
      <c r="S2082" s="0" t="n">
        <f aca="false">INT(R2082*$O$1/IF(N2082=1,E2082,D2082))*H2082</f>
        <v>0</v>
      </c>
      <c r="T2082" s="0" t="n">
        <f aca="false">IF(N2082=1,ABS(S2082)+ABS(60),ABS(S2082-S2081))</f>
        <v>0</v>
      </c>
    </row>
    <row r="2083" customFormat="false" ht="15" hidden="false" customHeight="false" outlineLevel="0" collapsed="false">
      <c r="A2083" s="1" t="n">
        <v>39043</v>
      </c>
      <c r="B2083" s="2" t="n">
        <v>7348.77</v>
      </c>
      <c r="C2083" s="2" t="n">
        <v>108427</v>
      </c>
      <c r="D2083" s="2" t="n">
        <v>7343</v>
      </c>
      <c r="E2083" s="2" t="n">
        <v>7344</v>
      </c>
      <c r="F2083" s="2" t="n">
        <f aca="false">AVERAGE(B2024:B2083)</f>
        <v>6962.605</v>
      </c>
      <c r="G2083" s="2" t="n">
        <f aca="false">AVERAGE(C2024:C2083)</f>
        <v>84573.55</v>
      </c>
      <c r="H2083" s="2" t="n">
        <f aca="false">SIGN(C2083-G2083)</f>
        <v>1</v>
      </c>
      <c r="I2083" s="0" t="n">
        <f aca="false">B2083-B2082</f>
        <v>39.0800000000008</v>
      </c>
      <c r="J2083" s="0" t="n">
        <f aca="false">H2082*I2083</f>
        <v>39.0800000000008</v>
      </c>
      <c r="K2083" s="0" t="n">
        <f aca="false">K2082+I2083*L2082</f>
        <v>64549.9299999994</v>
      </c>
      <c r="L2083" s="0" t="n">
        <f aca="false">INT(K2083*$O$1/B2083)*H2083</f>
        <v>52</v>
      </c>
      <c r="M2083" s="0" t="n">
        <f aca="false">ABS(L2083-L2082)</f>
        <v>1</v>
      </c>
      <c r="N2083" s="0" t="n">
        <f aca="false">COUNTIF(工作表2!$A$2:$A$248,A2083)</f>
        <v>0</v>
      </c>
      <c r="P2083" s="0" t="n">
        <f aca="false">D2083-IF(N2082=1,E2082,D2082)</f>
        <v>37</v>
      </c>
      <c r="Q2083" s="0" t="n">
        <f aca="false">H2082*P2083</f>
        <v>37</v>
      </c>
      <c r="R2083" s="0" t="n">
        <f aca="false">R2082+P2083*S2082</f>
        <v>627</v>
      </c>
      <c r="S2083" s="0" t="n">
        <f aca="false">INT(R2083*$O$1/IF(N2083=1,E2083,D2083))*H2083</f>
        <v>0</v>
      </c>
      <c r="T2083" s="0" t="n">
        <f aca="false">IF(N2083=1,ABS(S2083)+ABS(60),ABS(S2083-S2082))</f>
        <v>0</v>
      </c>
    </row>
    <row r="2084" customFormat="false" ht="15" hidden="false" customHeight="false" outlineLevel="0" collapsed="false">
      <c r="A2084" s="1" t="n">
        <v>39044</v>
      </c>
      <c r="B2084" s="2" t="n">
        <v>7384.69</v>
      </c>
      <c r="C2084" s="2" t="n">
        <v>123429</v>
      </c>
      <c r="D2084" s="2" t="n">
        <v>7394</v>
      </c>
      <c r="E2084" s="2" t="n">
        <v>7393</v>
      </c>
      <c r="F2084" s="2" t="n">
        <f aca="false">AVERAGE(B2025:B2084)</f>
        <v>6977.68466666667</v>
      </c>
      <c r="G2084" s="2" t="n">
        <f aca="false">AVERAGE(C2025:C2084)</f>
        <v>85766.8333333333</v>
      </c>
      <c r="H2084" s="2" t="n">
        <f aca="false">SIGN(C2084-G2084)</f>
        <v>1</v>
      </c>
      <c r="I2084" s="0" t="n">
        <f aca="false">B2084-B2083</f>
        <v>35.9199999999992</v>
      </c>
      <c r="J2084" s="0" t="n">
        <f aca="false">H2083*I2084</f>
        <v>35.9199999999992</v>
      </c>
      <c r="K2084" s="0" t="n">
        <f aca="false">K2083+I2084*L2083</f>
        <v>66417.7699999993</v>
      </c>
      <c r="L2084" s="0" t="n">
        <f aca="false">INT(K2084*$O$1/B2084)*H2084</f>
        <v>53</v>
      </c>
      <c r="M2084" s="0" t="n">
        <f aca="false">ABS(L2084-L2083)</f>
        <v>1</v>
      </c>
      <c r="N2084" s="0" t="n">
        <f aca="false">COUNTIF(工作表2!$A$2:$A$248,A2084)</f>
        <v>0</v>
      </c>
      <c r="P2084" s="0" t="n">
        <f aca="false">D2084-IF(N2083=1,E2083,D2083)</f>
        <v>51</v>
      </c>
      <c r="Q2084" s="0" t="n">
        <f aca="false">H2083*P2084</f>
        <v>51</v>
      </c>
      <c r="R2084" s="0" t="n">
        <f aca="false">R2083+P2084*S2083</f>
        <v>627</v>
      </c>
      <c r="S2084" s="0" t="n">
        <f aca="false">INT(R2084*$O$1/IF(N2084=1,E2084,D2084))*H2084</f>
        <v>0</v>
      </c>
      <c r="T2084" s="0" t="n">
        <f aca="false">IF(N2084=1,ABS(S2084)+ABS(60),ABS(S2084-S2083))</f>
        <v>0</v>
      </c>
    </row>
    <row r="2085" customFormat="false" ht="15" hidden="false" customHeight="false" outlineLevel="0" collapsed="false">
      <c r="A2085" s="1" t="n">
        <v>39045</v>
      </c>
      <c r="B2085" s="2" t="n">
        <v>7427.36</v>
      </c>
      <c r="C2085" s="2" t="n">
        <v>103890</v>
      </c>
      <c r="D2085" s="2" t="n">
        <v>7433</v>
      </c>
      <c r="E2085" s="2" t="n">
        <v>7434</v>
      </c>
      <c r="F2085" s="2" t="n">
        <f aca="false">AVERAGE(B2026:B2085)</f>
        <v>6991.68866666667</v>
      </c>
      <c r="G2085" s="2" t="n">
        <f aca="false">AVERAGE(C2026:C2085)</f>
        <v>86154.9333333333</v>
      </c>
      <c r="H2085" s="2" t="n">
        <f aca="false">SIGN(C2085-G2085)</f>
        <v>1</v>
      </c>
      <c r="I2085" s="0" t="n">
        <f aca="false">B2085-B2084</f>
        <v>42.6700000000001</v>
      </c>
      <c r="J2085" s="0" t="n">
        <f aca="false">H2084*I2085</f>
        <v>42.6700000000001</v>
      </c>
      <c r="K2085" s="0" t="n">
        <f aca="false">K2084+I2085*L2084</f>
        <v>68679.2799999994</v>
      </c>
      <c r="L2085" s="0" t="n">
        <f aca="false">INT(K2085*$O$1/B2085)*H2085</f>
        <v>55</v>
      </c>
      <c r="M2085" s="0" t="n">
        <f aca="false">ABS(L2085-L2084)</f>
        <v>2</v>
      </c>
      <c r="N2085" s="0" t="n">
        <f aca="false">COUNTIF(工作表2!$A$2:$A$248,A2085)</f>
        <v>0</v>
      </c>
      <c r="P2085" s="0" t="n">
        <f aca="false">D2085-IF(N2084=1,E2084,D2084)</f>
        <v>39</v>
      </c>
      <c r="Q2085" s="0" t="n">
        <f aca="false">H2084*P2085</f>
        <v>39</v>
      </c>
      <c r="R2085" s="0" t="n">
        <f aca="false">R2084+P2085*S2084</f>
        <v>627</v>
      </c>
      <c r="S2085" s="0" t="n">
        <f aca="false">INT(R2085*$O$1/IF(N2085=1,E2085,D2085))*H2085</f>
        <v>0</v>
      </c>
      <c r="T2085" s="0" t="n">
        <f aca="false">IF(N2085=1,ABS(S2085)+ABS(60),ABS(S2085-S2084))</f>
        <v>0</v>
      </c>
    </row>
    <row r="2086" customFormat="false" ht="15" hidden="false" customHeight="false" outlineLevel="0" collapsed="false">
      <c r="A2086" s="1" t="n">
        <v>39048</v>
      </c>
      <c r="B2086" s="2" t="n">
        <v>7498.15</v>
      </c>
      <c r="C2086" s="2" t="n">
        <v>127169</v>
      </c>
      <c r="D2086" s="2" t="n">
        <v>7510</v>
      </c>
      <c r="E2086" s="2" t="n">
        <v>7504</v>
      </c>
      <c r="F2086" s="2" t="n">
        <f aca="false">AVERAGE(B2027:B2086)</f>
        <v>7006.46166666667</v>
      </c>
      <c r="G2086" s="2" t="n">
        <f aca="false">AVERAGE(C2027:C2086)</f>
        <v>86783.6333333333</v>
      </c>
      <c r="H2086" s="2" t="n">
        <f aca="false">SIGN(C2086-G2086)</f>
        <v>1</v>
      </c>
      <c r="I2086" s="0" t="n">
        <f aca="false">B2086-B2085</f>
        <v>70.79</v>
      </c>
      <c r="J2086" s="0" t="n">
        <f aca="false">H2085*I2086</f>
        <v>70.79</v>
      </c>
      <c r="K2086" s="0" t="n">
        <f aca="false">K2085+I2086*L2085</f>
        <v>72572.7299999994</v>
      </c>
      <c r="L2086" s="0" t="n">
        <f aca="false">INT(K2086*$O$1/B2086)*H2086</f>
        <v>58</v>
      </c>
      <c r="M2086" s="0" t="n">
        <f aca="false">ABS(L2086-L2085)</f>
        <v>3</v>
      </c>
      <c r="N2086" s="0" t="n">
        <f aca="false">COUNTIF(工作表2!$A$2:$A$248,A2086)</f>
        <v>0</v>
      </c>
      <c r="P2086" s="0" t="n">
        <f aca="false">D2086-IF(N2085=1,E2085,D2085)</f>
        <v>77</v>
      </c>
      <c r="Q2086" s="0" t="n">
        <f aca="false">H2085*P2086</f>
        <v>77</v>
      </c>
      <c r="R2086" s="0" t="n">
        <f aca="false">R2085+P2086*S2085</f>
        <v>627</v>
      </c>
      <c r="S2086" s="0" t="n">
        <f aca="false">INT(R2086*$O$1/IF(N2086=1,E2086,D2086))*H2086</f>
        <v>0</v>
      </c>
      <c r="T2086" s="0" t="n">
        <f aca="false">IF(N2086=1,ABS(S2086)+ABS(60),ABS(S2086-S2085))</f>
        <v>0</v>
      </c>
    </row>
    <row r="2087" customFormat="false" ht="15" hidden="false" customHeight="false" outlineLevel="0" collapsed="false">
      <c r="A2087" s="1" t="n">
        <v>39049</v>
      </c>
      <c r="B2087" s="2" t="n">
        <v>7444.94</v>
      </c>
      <c r="C2087" s="2" t="n">
        <v>113480</v>
      </c>
      <c r="D2087" s="2" t="n">
        <v>7454</v>
      </c>
      <c r="E2087" s="2" t="n">
        <v>7454</v>
      </c>
      <c r="F2087" s="2" t="n">
        <f aca="false">AVERAGE(B2028:B2087)</f>
        <v>7019.68633333333</v>
      </c>
      <c r="G2087" s="2" t="n">
        <f aca="false">AVERAGE(C2028:C2087)</f>
        <v>87458.1166666667</v>
      </c>
      <c r="H2087" s="2" t="n">
        <f aca="false">SIGN(C2087-G2087)</f>
        <v>1</v>
      </c>
      <c r="I2087" s="0" t="n">
        <f aca="false">B2087-B2086</f>
        <v>-53.21</v>
      </c>
      <c r="J2087" s="0" t="n">
        <f aca="false">H2086*I2087</f>
        <v>-53.21</v>
      </c>
      <c r="K2087" s="0" t="n">
        <f aca="false">K2086+I2087*L2086</f>
        <v>69486.5499999994</v>
      </c>
      <c r="L2087" s="0" t="n">
        <f aca="false">INT(K2087*$O$1/B2087)*H2087</f>
        <v>56</v>
      </c>
      <c r="M2087" s="0" t="n">
        <f aca="false">ABS(L2087-L2086)</f>
        <v>2</v>
      </c>
      <c r="N2087" s="0" t="n">
        <f aca="false">COUNTIF(工作表2!$A$2:$A$248,A2087)</f>
        <v>0</v>
      </c>
      <c r="P2087" s="0" t="n">
        <f aca="false">D2087-IF(N2086=1,E2086,D2086)</f>
        <v>-56</v>
      </c>
      <c r="Q2087" s="0" t="n">
        <f aca="false">H2086*P2087</f>
        <v>-56</v>
      </c>
      <c r="R2087" s="0" t="n">
        <f aca="false">R2086+P2087*S2086</f>
        <v>627</v>
      </c>
      <c r="S2087" s="0" t="n">
        <f aca="false">INT(R2087*$O$1/IF(N2087=1,E2087,D2087))*H2087</f>
        <v>0</v>
      </c>
      <c r="T2087" s="0" t="n">
        <f aca="false">IF(N2087=1,ABS(S2087)+ABS(60),ABS(S2087-S2086))</f>
        <v>0</v>
      </c>
    </row>
    <row r="2088" customFormat="false" ht="15" hidden="false" customHeight="false" outlineLevel="0" collapsed="false">
      <c r="A2088" s="1" t="n">
        <v>39050</v>
      </c>
      <c r="B2088" s="2" t="n">
        <v>7474.19</v>
      </c>
      <c r="C2088" s="2" t="n">
        <v>125014</v>
      </c>
      <c r="D2088" s="2" t="n">
        <v>7465</v>
      </c>
      <c r="E2088" s="2" t="n">
        <v>7460</v>
      </c>
      <c r="F2088" s="2" t="n">
        <f aca="false">AVERAGE(B2029:B2088)</f>
        <v>7031.74316666667</v>
      </c>
      <c r="G2088" s="2" t="n">
        <f aca="false">AVERAGE(C2029:C2088)</f>
        <v>88017.75</v>
      </c>
      <c r="H2088" s="2" t="n">
        <f aca="false">SIGN(C2088-G2088)</f>
        <v>1</v>
      </c>
      <c r="I2088" s="0" t="n">
        <f aca="false">B2088-B2087</f>
        <v>29.25</v>
      </c>
      <c r="J2088" s="0" t="n">
        <f aca="false">H2087*I2088</f>
        <v>29.25</v>
      </c>
      <c r="K2088" s="0" t="n">
        <f aca="false">K2087+I2088*L2087</f>
        <v>71124.5499999994</v>
      </c>
      <c r="L2088" s="0" t="n">
        <f aca="false">INT(K2088*$O$1/B2088)*H2088</f>
        <v>57</v>
      </c>
      <c r="M2088" s="0" t="n">
        <f aca="false">ABS(L2088-L2087)</f>
        <v>1</v>
      </c>
      <c r="N2088" s="0" t="n">
        <f aca="false">COUNTIF(工作表2!$A$2:$A$248,A2088)</f>
        <v>0</v>
      </c>
      <c r="P2088" s="0" t="n">
        <f aca="false">D2088-IF(N2087=1,E2087,D2087)</f>
        <v>11</v>
      </c>
      <c r="Q2088" s="0" t="n">
        <f aca="false">H2087*P2088</f>
        <v>11</v>
      </c>
      <c r="R2088" s="0" t="n">
        <f aca="false">R2087+P2088*S2087</f>
        <v>627</v>
      </c>
      <c r="S2088" s="0" t="n">
        <f aca="false">INT(R2088*$O$1/IF(N2088=1,E2088,D2088))*H2088</f>
        <v>0</v>
      </c>
      <c r="T2088" s="0" t="n">
        <f aca="false">IF(N2088=1,ABS(S2088)+ABS(60),ABS(S2088-S2087))</f>
        <v>0</v>
      </c>
    </row>
    <row r="2089" customFormat="false" ht="15" hidden="false" customHeight="false" outlineLevel="0" collapsed="false">
      <c r="A2089" s="1" t="n">
        <v>39051</v>
      </c>
      <c r="B2089" s="2" t="n">
        <v>7567.72</v>
      </c>
      <c r="C2089" s="2" t="n">
        <v>125171</v>
      </c>
      <c r="D2089" s="2" t="n">
        <v>7542</v>
      </c>
      <c r="E2089" s="2" t="n">
        <v>7545</v>
      </c>
      <c r="F2089" s="2" t="n">
        <f aca="false">AVERAGE(B2030:B2089)</f>
        <v>7045.62633333333</v>
      </c>
      <c r="G2089" s="2" t="n">
        <f aca="false">AVERAGE(C2030:C2089)</f>
        <v>88830.9833333333</v>
      </c>
      <c r="H2089" s="2" t="n">
        <f aca="false">SIGN(C2089-G2089)</f>
        <v>1</v>
      </c>
      <c r="I2089" s="0" t="n">
        <f aca="false">B2089-B2088</f>
        <v>93.5300000000007</v>
      </c>
      <c r="J2089" s="0" t="n">
        <f aca="false">H2088*I2089</f>
        <v>93.5300000000007</v>
      </c>
      <c r="K2089" s="0" t="n">
        <f aca="false">K2088+I2089*L2088</f>
        <v>76455.7599999994</v>
      </c>
      <c r="L2089" s="0" t="n">
        <f aca="false">INT(K2089*$O$1/B2089)*H2089</f>
        <v>60</v>
      </c>
      <c r="M2089" s="0" t="n">
        <f aca="false">ABS(L2089-L2088)</f>
        <v>3</v>
      </c>
      <c r="N2089" s="0" t="n">
        <f aca="false">COUNTIF(工作表2!$A$2:$A$248,A2089)</f>
        <v>0</v>
      </c>
      <c r="P2089" s="0" t="n">
        <f aca="false">D2089-IF(N2088=1,E2088,D2088)</f>
        <v>77</v>
      </c>
      <c r="Q2089" s="0" t="n">
        <f aca="false">H2088*P2089</f>
        <v>77</v>
      </c>
      <c r="R2089" s="0" t="n">
        <f aca="false">R2088+P2089*S2088</f>
        <v>627</v>
      </c>
      <c r="S2089" s="0" t="n">
        <f aca="false">INT(R2089*$O$1/IF(N2089=1,E2089,D2089))*H2089</f>
        <v>0</v>
      </c>
      <c r="T2089" s="0" t="n">
        <f aca="false">IF(N2089=1,ABS(S2089)+ABS(60),ABS(S2089-S2088))</f>
        <v>0</v>
      </c>
    </row>
    <row r="2090" customFormat="false" ht="15" hidden="false" customHeight="false" outlineLevel="0" collapsed="false">
      <c r="A2090" s="1" t="n">
        <v>39052</v>
      </c>
      <c r="B2090" s="2" t="n">
        <v>7613.57</v>
      </c>
      <c r="C2090" s="2" t="n">
        <v>133032</v>
      </c>
      <c r="D2090" s="2" t="n">
        <v>7612</v>
      </c>
      <c r="E2090" s="2" t="n">
        <v>7610</v>
      </c>
      <c r="F2090" s="2" t="n">
        <f aca="false">AVERAGE(B2031:B2090)</f>
        <v>7061.04583333333</v>
      </c>
      <c r="G2090" s="2" t="n">
        <f aca="false">AVERAGE(C2031:C2090)</f>
        <v>89836.9333333333</v>
      </c>
      <c r="H2090" s="2" t="n">
        <f aca="false">SIGN(C2090-G2090)</f>
        <v>1</v>
      </c>
      <c r="I2090" s="0" t="n">
        <f aca="false">B2090-B2089</f>
        <v>45.8499999999995</v>
      </c>
      <c r="J2090" s="0" t="n">
        <f aca="false">H2089*I2090</f>
        <v>45.8499999999995</v>
      </c>
      <c r="K2090" s="0" t="n">
        <f aca="false">K2089+I2090*L2089</f>
        <v>79206.7599999994</v>
      </c>
      <c r="L2090" s="0" t="n">
        <f aca="false">INT(K2090*$O$1/B2090)*H2090</f>
        <v>62</v>
      </c>
      <c r="M2090" s="0" t="n">
        <f aca="false">ABS(L2090-L2089)</f>
        <v>2</v>
      </c>
      <c r="N2090" s="0" t="n">
        <f aca="false">COUNTIF(工作表2!$A$2:$A$248,A2090)</f>
        <v>0</v>
      </c>
      <c r="P2090" s="0" t="n">
        <f aca="false">D2090-IF(N2089=1,E2089,D2089)</f>
        <v>70</v>
      </c>
      <c r="Q2090" s="0" t="n">
        <f aca="false">H2089*P2090</f>
        <v>70</v>
      </c>
      <c r="R2090" s="0" t="n">
        <f aca="false">R2089+P2090*S2089</f>
        <v>627</v>
      </c>
      <c r="S2090" s="0" t="n">
        <f aca="false">INT(R2090*$O$1/IF(N2090=1,E2090,D2090))*H2090</f>
        <v>0</v>
      </c>
      <c r="T2090" s="0" t="n">
        <f aca="false">IF(N2090=1,ABS(S2090)+ABS(60),ABS(S2090-S2089))</f>
        <v>0</v>
      </c>
    </row>
    <row r="2091" customFormat="false" ht="15" hidden="false" customHeight="false" outlineLevel="0" collapsed="false">
      <c r="A2091" s="1" t="n">
        <v>39055</v>
      </c>
      <c r="B2091" s="2" t="n">
        <v>7647.01</v>
      </c>
      <c r="C2091" s="2" t="n">
        <v>127126</v>
      </c>
      <c r="D2091" s="2" t="n">
        <v>7658</v>
      </c>
      <c r="E2091" s="2" t="n">
        <v>7660</v>
      </c>
      <c r="F2091" s="2" t="n">
        <f aca="false">AVERAGE(B2032:B2091)</f>
        <v>7077.0755</v>
      </c>
      <c r="G2091" s="2" t="n">
        <f aca="false">AVERAGE(C2032:C2091)</f>
        <v>90939.4</v>
      </c>
      <c r="H2091" s="2" t="n">
        <f aca="false">SIGN(C2091-G2091)</f>
        <v>1</v>
      </c>
      <c r="I2091" s="0" t="n">
        <f aca="false">B2091-B2090</f>
        <v>33.4400000000005</v>
      </c>
      <c r="J2091" s="0" t="n">
        <f aca="false">H2090*I2091</f>
        <v>33.4400000000005</v>
      </c>
      <c r="K2091" s="0" t="n">
        <f aca="false">K2090+I2091*L2090</f>
        <v>81280.0399999994</v>
      </c>
      <c r="L2091" s="0" t="n">
        <f aca="false">INT(K2091*$O$1/B2091)*H2091</f>
        <v>63</v>
      </c>
      <c r="M2091" s="0" t="n">
        <f aca="false">ABS(L2091-L2090)</f>
        <v>1</v>
      </c>
      <c r="N2091" s="0" t="n">
        <f aca="false">COUNTIF(工作表2!$A$2:$A$248,A2091)</f>
        <v>0</v>
      </c>
      <c r="P2091" s="0" t="n">
        <f aca="false">D2091-IF(N2090=1,E2090,D2090)</f>
        <v>46</v>
      </c>
      <c r="Q2091" s="0" t="n">
        <f aca="false">H2090*P2091</f>
        <v>46</v>
      </c>
      <c r="R2091" s="0" t="n">
        <f aca="false">R2090+P2091*S2090</f>
        <v>627</v>
      </c>
      <c r="S2091" s="0" t="n">
        <f aca="false">INT(R2091*$O$1/IF(N2091=1,E2091,D2091))*H2091</f>
        <v>0</v>
      </c>
      <c r="T2091" s="0" t="n">
        <f aca="false">IF(N2091=1,ABS(S2091)+ABS(60),ABS(S2091-S2090))</f>
        <v>0</v>
      </c>
    </row>
    <row r="2092" customFormat="false" ht="15" hidden="false" customHeight="false" outlineLevel="0" collapsed="false">
      <c r="A2092" s="1" t="n">
        <v>39056</v>
      </c>
      <c r="B2092" s="2" t="n">
        <v>7609.9</v>
      </c>
      <c r="C2092" s="2" t="n">
        <v>136736</v>
      </c>
      <c r="D2092" s="2" t="n">
        <v>7610</v>
      </c>
      <c r="E2092" s="2" t="n">
        <v>7599</v>
      </c>
      <c r="F2092" s="2" t="n">
        <f aca="false">AVERAGE(B2033:B2092)</f>
        <v>7092.35533333333</v>
      </c>
      <c r="G2092" s="2" t="n">
        <f aca="false">AVERAGE(C2033:C2092)</f>
        <v>92173.9</v>
      </c>
      <c r="H2092" s="2" t="n">
        <f aca="false">SIGN(C2092-G2092)</f>
        <v>1</v>
      </c>
      <c r="I2092" s="0" t="n">
        <f aca="false">B2092-B2091</f>
        <v>-37.1100000000006</v>
      </c>
      <c r="J2092" s="0" t="n">
        <f aca="false">H2091*I2092</f>
        <v>-37.1100000000006</v>
      </c>
      <c r="K2092" s="0" t="n">
        <f aca="false">K2091+I2092*L2091</f>
        <v>78942.1099999993</v>
      </c>
      <c r="L2092" s="0" t="n">
        <f aca="false">INT(K2092*$O$1/B2092)*H2092</f>
        <v>62</v>
      </c>
      <c r="M2092" s="0" t="n">
        <f aca="false">ABS(L2092-L2091)</f>
        <v>1</v>
      </c>
      <c r="N2092" s="0" t="n">
        <f aca="false">COUNTIF(工作表2!$A$2:$A$248,A2092)</f>
        <v>0</v>
      </c>
      <c r="P2092" s="0" t="n">
        <f aca="false">D2092-IF(N2091=1,E2091,D2091)</f>
        <v>-48</v>
      </c>
      <c r="Q2092" s="0" t="n">
        <f aca="false">H2091*P2092</f>
        <v>-48</v>
      </c>
      <c r="R2092" s="0" t="n">
        <f aca="false">R2091+P2092*S2091</f>
        <v>627</v>
      </c>
      <c r="S2092" s="0" t="n">
        <f aca="false">INT(R2092*$O$1/IF(N2092=1,E2092,D2092))*H2092</f>
        <v>0</v>
      </c>
      <c r="T2092" s="0" t="n">
        <f aca="false">IF(N2092=1,ABS(S2092)+ABS(60),ABS(S2092-S2091))</f>
        <v>0</v>
      </c>
    </row>
    <row r="2093" customFormat="false" ht="15" hidden="false" customHeight="false" outlineLevel="0" collapsed="false">
      <c r="A2093" s="1" t="n">
        <v>39057</v>
      </c>
      <c r="B2093" s="2" t="n">
        <v>7693.33</v>
      </c>
      <c r="C2093" s="2" t="n">
        <v>114146</v>
      </c>
      <c r="D2093" s="2" t="n">
        <v>7714</v>
      </c>
      <c r="E2093" s="2" t="n">
        <v>7706</v>
      </c>
      <c r="F2093" s="2" t="n">
        <f aca="false">AVERAGE(B2034:B2093)</f>
        <v>7109.01283333333</v>
      </c>
      <c r="G2093" s="2" t="n">
        <f aca="false">AVERAGE(C2034:C2093)</f>
        <v>92747.1333333333</v>
      </c>
      <c r="H2093" s="2" t="n">
        <f aca="false">SIGN(C2093-G2093)</f>
        <v>1</v>
      </c>
      <c r="I2093" s="0" t="n">
        <f aca="false">B2093-B2092</f>
        <v>83.4300000000003</v>
      </c>
      <c r="J2093" s="0" t="n">
        <f aca="false">H2092*I2093</f>
        <v>83.4300000000003</v>
      </c>
      <c r="K2093" s="0" t="n">
        <f aca="false">K2092+I2093*L2092</f>
        <v>84114.7699999994</v>
      </c>
      <c r="L2093" s="0" t="n">
        <f aca="false">INT(K2093*$O$1/B2093)*H2093</f>
        <v>65</v>
      </c>
      <c r="M2093" s="0" t="n">
        <f aca="false">ABS(L2093-L2092)</f>
        <v>3</v>
      </c>
      <c r="N2093" s="0" t="n">
        <f aca="false">COUNTIF(工作表2!$A$2:$A$248,A2093)</f>
        <v>0</v>
      </c>
      <c r="P2093" s="0" t="n">
        <f aca="false">D2093-IF(N2092=1,E2092,D2092)</f>
        <v>104</v>
      </c>
      <c r="Q2093" s="0" t="n">
        <f aca="false">H2092*P2093</f>
        <v>104</v>
      </c>
      <c r="R2093" s="0" t="n">
        <f aca="false">R2092+P2093*S2092</f>
        <v>627</v>
      </c>
      <c r="S2093" s="0" t="n">
        <f aca="false">INT(R2093*$O$1/IF(N2093=1,E2093,D2093))*H2093</f>
        <v>0</v>
      </c>
      <c r="T2093" s="0" t="n">
        <f aca="false">IF(N2093=1,ABS(S2093)+ABS(60),ABS(S2093-S2092))</f>
        <v>0</v>
      </c>
    </row>
    <row r="2094" customFormat="false" ht="15" hidden="false" customHeight="false" outlineLevel="0" collapsed="false">
      <c r="A2094" s="1" t="n">
        <v>39058</v>
      </c>
      <c r="B2094" s="2" t="n">
        <v>7686.52</v>
      </c>
      <c r="C2094" s="2" t="n">
        <v>120375</v>
      </c>
      <c r="D2094" s="2" t="n">
        <v>7698</v>
      </c>
      <c r="E2094" s="2" t="n">
        <v>7700</v>
      </c>
      <c r="F2094" s="2" t="n">
        <f aca="false">AVERAGE(B2035:B2094)</f>
        <v>7126.69266666667</v>
      </c>
      <c r="G2094" s="2" t="n">
        <f aca="false">AVERAGE(C2035:C2094)</f>
        <v>93674.1</v>
      </c>
      <c r="H2094" s="2" t="n">
        <f aca="false">SIGN(C2094-G2094)</f>
        <v>1</v>
      </c>
      <c r="I2094" s="0" t="n">
        <f aca="false">B2094-B2093</f>
        <v>-6.80999999999949</v>
      </c>
      <c r="J2094" s="0" t="n">
        <f aca="false">H2093*I2094</f>
        <v>-6.80999999999949</v>
      </c>
      <c r="K2094" s="0" t="n">
        <f aca="false">K2093+I2094*L2093</f>
        <v>83672.1199999994</v>
      </c>
      <c r="L2094" s="0" t="n">
        <f aca="false">INT(K2094*$O$1/B2094)*H2094</f>
        <v>65</v>
      </c>
      <c r="M2094" s="0" t="n">
        <f aca="false">ABS(L2094-L2093)</f>
        <v>0</v>
      </c>
      <c r="N2094" s="0" t="n">
        <f aca="false">COUNTIF(工作表2!$A$2:$A$248,A2094)</f>
        <v>0</v>
      </c>
      <c r="P2094" s="0" t="n">
        <f aca="false">D2094-IF(N2093=1,E2093,D2093)</f>
        <v>-16</v>
      </c>
      <c r="Q2094" s="0" t="n">
        <f aca="false">H2093*P2094</f>
        <v>-16</v>
      </c>
      <c r="R2094" s="0" t="n">
        <f aca="false">R2093+P2094*S2093</f>
        <v>627</v>
      </c>
      <c r="S2094" s="0" t="n">
        <f aca="false">INT(R2094*$O$1/IF(N2094=1,E2094,D2094))*H2094</f>
        <v>0</v>
      </c>
      <c r="T2094" s="0" t="n">
        <f aca="false">IF(N2094=1,ABS(S2094)+ABS(60),ABS(S2094-S2093))</f>
        <v>0</v>
      </c>
    </row>
    <row r="2095" customFormat="false" ht="15" hidden="false" customHeight="false" outlineLevel="0" collapsed="false">
      <c r="A2095" s="1" t="n">
        <v>39059</v>
      </c>
      <c r="B2095" s="2" t="n">
        <v>7636.3</v>
      </c>
      <c r="C2095" s="2" t="n">
        <v>105627</v>
      </c>
      <c r="D2095" s="2" t="n">
        <v>7633</v>
      </c>
      <c r="E2095" s="2" t="n">
        <v>7635</v>
      </c>
      <c r="F2095" s="2" t="n">
        <f aca="false">AVERAGE(B2036:B2095)</f>
        <v>7142.88316666667</v>
      </c>
      <c r="G2095" s="2" t="n">
        <f aca="false">AVERAGE(C2036:C2095)</f>
        <v>94422.1833333333</v>
      </c>
      <c r="H2095" s="2" t="n">
        <f aca="false">SIGN(C2095-G2095)</f>
        <v>1</v>
      </c>
      <c r="I2095" s="0" t="n">
        <f aca="false">B2095-B2094</f>
        <v>-50.2200000000003</v>
      </c>
      <c r="J2095" s="0" t="n">
        <f aca="false">H2094*I2095</f>
        <v>-50.2200000000003</v>
      </c>
      <c r="K2095" s="0" t="n">
        <f aca="false">K2094+I2095*L2094</f>
        <v>80407.8199999994</v>
      </c>
      <c r="L2095" s="0" t="n">
        <f aca="false">INT(K2095*$O$1/B2095)*H2095</f>
        <v>63</v>
      </c>
      <c r="M2095" s="0" t="n">
        <f aca="false">ABS(L2095-L2094)</f>
        <v>2</v>
      </c>
      <c r="N2095" s="0" t="n">
        <f aca="false">COUNTIF(工作表2!$A$2:$A$248,A2095)</f>
        <v>0</v>
      </c>
      <c r="P2095" s="0" t="n">
        <f aca="false">D2095-IF(N2094=1,E2094,D2094)</f>
        <v>-65</v>
      </c>
      <c r="Q2095" s="0" t="n">
        <f aca="false">H2094*P2095</f>
        <v>-65</v>
      </c>
      <c r="R2095" s="0" t="n">
        <f aca="false">R2094+P2095*S2094</f>
        <v>627</v>
      </c>
      <c r="S2095" s="0" t="n">
        <f aca="false">INT(R2095*$O$1/IF(N2095=1,E2095,D2095))*H2095</f>
        <v>0</v>
      </c>
      <c r="T2095" s="0" t="n">
        <f aca="false">IF(N2095=1,ABS(S2095)+ABS(60),ABS(S2095-S2094))</f>
        <v>0</v>
      </c>
    </row>
    <row r="2096" customFormat="false" ht="15" hidden="false" customHeight="false" outlineLevel="0" collapsed="false">
      <c r="A2096" s="1" t="n">
        <v>39062</v>
      </c>
      <c r="B2096" s="2" t="n">
        <v>7612.12</v>
      </c>
      <c r="C2096" s="2" t="n">
        <v>102983</v>
      </c>
      <c r="D2096" s="2" t="n">
        <v>7614</v>
      </c>
      <c r="E2096" s="2" t="n">
        <v>7612</v>
      </c>
      <c r="F2096" s="2" t="n">
        <f aca="false">AVERAGE(B2037:B2096)</f>
        <v>7159.77066666667</v>
      </c>
      <c r="G2096" s="2" t="n">
        <f aca="false">AVERAGE(C2037:C2096)</f>
        <v>94869.3</v>
      </c>
      <c r="H2096" s="2" t="n">
        <f aca="false">SIGN(C2096-G2096)</f>
        <v>1</v>
      </c>
      <c r="I2096" s="0" t="n">
        <f aca="false">B2096-B2095</f>
        <v>-24.1800000000003</v>
      </c>
      <c r="J2096" s="0" t="n">
        <f aca="false">H2095*I2096</f>
        <v>-24.1800000000003</v>
      </c>
      <c r="K2096" s="0" t="n">
        <f aca="false">K2095+I2096*L2095</f>
        <v>78884.4799999994</v>
      </c>
      <c r="L2096" s="0" t="n">
        <f aca="false">INT(K2096*$O$1/B2096)*H2096</f>
        <v>62</v>
      </c>
      <c r="M2096" s="0" t="n">
        <f aca="false">ABS(L2096-L2095)</f>
        <v>1</v>
      </c>
      <c r="N2096" s="0" t="n">
        <f aca="false">COUNTIF(工作表2!$A$2:$A$248,A2096)</f>
        <v>0</v>
      </c>
      <c r="P2096" s="0" t="n">
        <f aca="false">D2096-IF(N2095=1,E2095,D2095)</f>
        <v>-19</v>
      </c>
      <c r="Q2096" s="0" t="n">
        <f aca="false">H2095*P2096</f>
        <v>-19</v>
      </c>
      <c r="R2096" s="0" t="n">
        <f aca="false">R2095+P2096*S2095</f>
        <v>627</v>
      </c>
      <c r="S2096" s="0" t="n">
        <f aca="false">INT(R2096*$O$1/IF(N2096=1,E2096,D2096))*H2096</f>
        <v>0</v>
      </c>
      <c r="T2096" s="0" t="n">
        <f aca="false">IF(N2096=1,ABS(S2096)+ABS(60),ABS(S2096-S2095))</f>
        <v>0</v>
      </c>
    </row>
    <row r="2097" customFormat="false" ht="15" hidden="false" customHeight="false" outlineLevel="0" collapsed="false">
      <c r="A2097" s="1" t="n">
        <v>39063</v>
      </c>
      <c r="B2097" s="2" t="n">
        <v>7458.56</v>
      </c>
      <c r="C2097" s="2" t="n">
        <v>126413</v>
      </c>
      <c r="D2097" s="2" t="n">
        <v>7467</v>
      </c>
      <c r="E2097" s="2" t="n">
        <v>7469</v>
      </c>
      <c r="F2097" s="2" t="n">
        <f aca="false">AVERAGE(B2038:B2097)</f>
        <v>7172.7285</v>
      </c>
      <c r="G2097" s="2" t="n">
        <f aca="false">AVERAGE(C2038:C2097)</f>
        <v>96032.1</v>
      </c>
      <c r="H2097" s="2" t="n">
        <f aca="false">SIGN(C2097-G2097)</f>
        <v>1</v>
      </c>
      <c r="I2097" s="0" t="n">
        <f aca="false">B2097-B2096</f>
        <v>-153.56</v>
      </c>
      <c r="J2097" s="0" t="n">
        <f aca="false">H2096*I2097</f>
        <v>-153.56</v>
      </c>
      <c r="K2097" s="0" t="n">
        <f aca="false">K2096+I2097*L2096</f>
        <v>69363.7599999994</v>
      </c>
      <c r="L2097" s="0" t="n">
        <f aca="false">INT(K2097*$O$1/B2097)*H2097</f>
        <v>55</v>
      </c>
      <c r="M2097" s="0" t="n">
        <f aca="false">ABS(L2097-L2096)</f>
        <v>7</v>
      </c>
      <c r="N2097" s="0" t="n">
        <f aca="false">COUNTIF(工作表2!$A$2:$A$248,A2097)</f>
        <v>0</v>
      </c>
      <c r="P2097" s="0" t="n">
        <f aca="false">D2097-IF(N2096=1,E2096,D2096)</f>
        <v>-147</v>
      </c>
      <c r="Q2097" s="0" t="n">
        <f aca="false">H2096*P2097</f>
        <v>-147</v>
      </c>
      <c r="R2097" s="0" t="n">
        <f aca="false">R2096+P2097*S2096</f>
        <v>627</v>
      </c>
      <c r="S2097" s="0" t="n">
        <f aca="false">INT(R2097*$O$1/IF(N2097=1,E2097,D2097))*H2097</f>
        <v>0</v>
      </c>
      <c r="T2097" s="0" t="n">
        <f aca="false">IF(N2097=1,ABS(S2097)+ABS(60),ABS(S2097-S2096))</f>
        <v>0</v>
      </c>
    </row>
    <row r="2098" customFormat="false" ht="15" hidden="false" customHeight="false" outlineLevel="0" collapsed="false">
      <c r="A2098" s="1" t="n">
        <v>39064</v>
      </c>
      <c r="B2098" s="2" t="n">
        <v>7450.3</v>
      </c>
      <c r="C2098" s="2" t="n">
        <v>110562</v>
      </c>
      <c r="D2098" s="2" t="n">
        <v>7450</v>
      </c>
      <c r="E2098" s="2" t="n">
        <v>7458</v>
      </c>
      <c r="F2098" s="2" t="n">
        <f aca="false">AVERAGE(B2039:B2098)</f>
        <v>7182.19216666667</v>
      </c>
      <c r="G2098" s="2" t="n">
        <f aca="false">AVERAGE(C2039:C2098)</f>
        <v>96028.9333333333</v>
      </c>
      <c r="H2098" s="2" t="n">
        <f aca="false">SIGN(C2098-G2098)</f>
        <v>1</v>
      </c>
      <c r="I2098" s="0" t="n">
        <f aca="false">B2098-B2097</f>
        <v>-8.26000000000022</v>
      </c>
      <c r="J2098" s="0" t="n">
        <f aca="false">H2097*I2098</f>
        <v>-8.26000000000022</v>
      </c>
      <c r="K2098" s="0" t="n">
        <f aca="false">K2097+I2098*L2097</f>
        <v>68909.4599999994</v>
      </c>
      <c r="L2098" s="0" t="n">
        <f aca="false">INT(K2098*$O$1/B2098)*H2098</f>
        <v>55</v>
      </c>
      <c r="M2098" s="0" t="n">
        <f aca="false">ABS(L2098-L2097)</f>
        <v>0</v>
      </c>
      <c r="N2098" s="0" t="n">
        <f aca="false">COUNTIF(工作表2!$A$2:$A$248,A2098)</f>
        <v>0</v>
      </c>
      <c r="P2098" s="0" t="n">
        <f aca="false">D2098-IF(N2097=1,E2097,D2097)</f>
        <v>-17</v>
      </c>
      <c r="Q2098" s="0" t="n">
        <f aca="false">H2097*P2098</f>
        <v>-17</v>
      </c>
      <c r="R2098" s="0" t="n">
        <f aca="false">R2097+P2098*S2097</f>
        <v>627</v>
      </c>
      <c r="S2098" s="0" t="n">
        <f aca="false">INT(R2098*$O$1/IF(N2098=1,E2098,D2098))*H2098</f>
        <v>0</v>
      </c>
      <c r="T2098" s="0" t="n">
        <f aca="false">IF(N2098=1,ABS(S2098)+ABS(60),ABS(S2098-S2097))</f>
        <v>0</v>
      </c>
    </row>
    <row r="2099" customFormat="false" ht="15" hidden="false" customHeight="false" outlineLevel="0" collapsed="false">
      <c r="A2099" s="1" t="n">
        <v>39065</v>
      </c>
      <c r="B2099" s="2" t="n">
        <v>7480.41</v>
      </c>
      <c r="C2099" s="2" t="n">
        <v>95991</v>
      </c>
      <c r="D2099" s="2" t="n">
        <v>7478</v>
      </c>
      <c r="E2099" s="2" t="n">
        <v>7470</v>
      </c>
      <c r="F2099" s="2" t="n">
        <f aca="false">AVERAGE(B2040:B2099)</f>
        <v>7192.16783333333</v>
      </c>
      <c r="G2099" s="2" t="n">
        <f aca="false">AVERAGE(C2040:C2099)</f>
        <v>96171.6166666667</v>
      </c>
      <c r="H2099" s="2" t="n">
        <f aca="false">SIGN(C2099-G2099)</f>
        <v>-1</v>
      </c>
      <c r="I2099" s="0" t="n">
        <f aca="false">B2099-B2098</f>
        <v>30.1099999999997</v>
      </c>
      <c r="J2099" s="0" t="n">
        <f aca="false">H2098*I2099</f>
        <v>30.1099999999997</v>
      </c>
      <c r="K2099" s="0" t="n">
        <f aca="false">K2098+I2099*L2098</f>
        <v>70565.5099999994</v>
      </c>
      <c r="L2099" s="0" t="n">
        <f aca="false">INT(K2099*$O$1/B2099)*H2099</f>
        <v>-56</v>
      </c>
      <c r="M2099" s="0" t="n">
        <f aca="false">ABS(L2099-L2098)</f>
        <v>111</v>
      </c>
      <c r="N2099" s="0" t="n">
        <f aca="false">COUNTIF(工作表2!$A$2:$A$248,A2099)</f>
        <v>0</v>
      </c>
      <c r="P2099" s="0" t="n">
        <f aca="false">D2099-IF(N2098=1,E2098,D2098)</f>
        <v>28</v>
      </c>
      <c r="Q2099" s="0" t="n">
        <f aca="false">H2098*P2099</f>
        <v>28</v>
      </c>
      <c r="R2099" s="0" t="n">
        <f aca="false">R2098+P2099*S2098</f>
        <v>627</v>
      </c>
      <c r="S2099" s="0" t="n">
        <f aca="false">INT(R2099*$O$1/IF(N2099=1,E2099,D2099))*H2099</f>
        <v>-0</v>
      </c>
      <c r="T2099" s="0" t="n">
        <f aca="false">IF(N2099=1,ABS(S2099)+ABS(60),ABS(S2099-S2098))</f>
        <v>0</v>
      </c>
    </row>
    <row r="2100" customFormat="false" ht="15" hidden="false" customHeight="false" outlineLevel="0" collapsed="false">
      <c r="A2100" s="1" t="n">
        <v>39066</v>
      </c>
      <c r="B2100" s="2" t="n">
        <v>7538.82</v>
      </c>
      <c r="C2100" s="2" t="n">
        <v>106201</v>
      </c>
      <c r="D2100" s="2" t="n">
        <v>7540</v>
      </c>
      <c r="E2100" s="2" t="n">
        <v>7538</v>
      </c>
      <c r="F2100" s="2" t="n">
        <f aca="false">AVERAGE(B2041:B2100)</f>
        <v>7203.18533333333</v>
      </c>
      <c r="G2100" s="2" t="n">
        <f aca="false">AVERAGE(C2041:C2100)</f>
        <v>96730.3333333333</v>
      </c>
      <c r="H2100" s="2" t="n">
        <f aca="false">SIGN(C2100-G2100)</f>
        <v>1</v>
      </c>
      <c r="I2100" s="0" t="n">
        <f aca="false">B2100-B2099</f>
        <v>58.4099999999999</v>
      </c>
      <c r="J2100" s="0" t="n">
        <f aca="false">H2099*I2100</f>
        <v>-58.4099999999999</v>
      </c>
      <c r="K2100" s="0" t="n">
        <f aca="false">K2099+I2100*L2099</f>
        <v>67294.5499999994</v>
      </c>
      <c r="L2100" s="0" t="n">
        <f aca="false">INT(K2100*$O$1/B2100)*H2100</f>
        <v>53</v>
      </c>
      <c r="M2100" s="0" t="n">
        <f aca="false">ABS(L2100-L2099)</f>
        <v>109</v>
      </c>
      <c r="N2100" s="0" t="n">
        <f aca="false">COUNTIF(工作表2!$A$2:$A$248,A2100)</f>
        <v>0</v>
      </c>
      <c r="P2100" s="0" t="n">
        <f aca="false">D2100-IF(N2099=1,E2099,D2099)</f>
        <v>62</v>
      </c>
      <c r="Q2100" s="0" t="n">
        <f aca="false">H2099*P2100</f>
        <v>-62</v>
      </c>
      <c r="R2100" s="0" t="n">
        <f aca="false">R2099+P2100*S2099</f>
        <v>627</v>
      </c>
      <c r="S2100" s="0" t="n">
        <f aca="false">INT(R2100*$O$1/IF(N2100=1,E2100,D2100))*H2100</f>
        <v>0</v>
      </c>
      <c r="T2100" s="0" t="n">
        <f aca="false">IF(N2100=1,ABS(S2100)+ABS(60),ABS(S2100-S2099))</f>
        <v>0</v>
      </c>
    </row>
    <row r="2101" customFormat="false" ht="15" hidden="false" customHeight="false" outlineLevel="0" collapsed="false">
      <c r="A2101" s="1" t="n">
        <v>39069</v>
      </c>
      <c r="B2101" s="2" t="n">
        <v>7624.62</v>
      </c>
      <c r="C2101" s="2" t="n">
        <v>100518</v>
      </c>
      <c r="D2101" s="2" t="n">
        <v>7634</v>
      </c>
      <c r="E2101" s="2" t="n">
        <v>7650</v>
      </c>
      <c r="F2101" s="2" t="n">
        <f aca="false">AVERAGE(B2042:B2101)</f>
        <v>7215.43083333333</v>
      </c>
      <c r="G2101" s="2" t="n">
        <f aca="false">AVERAGE(C2042:C2101)</f>
        <v>96964.8666666667</v>
      </c>
      <c r="H2101" s="2" t="n">
        <f aca="false">SIGN(C2101-G2101)</f>
        <v>1</v>
      </c>
      <c r="I2101" s="0" t="n">
        <f aca="false">B2101-B2100</f>
        <v>85.8000000000002</v>
      </c>
      <c r="J2101" s="0" t="n">
        <f aca="false">H2100*I2101</f>
        <v>85.8000000000002</v>
      </c>
      <c r="K2101" s="0" t="n">
        <f aca="false">K2100+I2101*L2100</f>
        <v>71841.9499999994</v>
      </c>
      <c r="L2101" s="0" t="n">
        <f aca="false">INT(K2101*$O$1/B2101)*H2101</f>
        <v>56</v>
      </c>
      <c r="M2101" s="0" t="n">
        <f aca="false">ABS(L2101-L2100)</f>
        <v>3</v>
      </c>
      <c r="N2101" s="0" t="n">
        <f aca="false">COUNTIF(工作表2!$A$2:$A$248,A2101)</f>
        <v>0</v>
      </c>
      <c r="P2101" s="0" t="n">
        <f aca="false">D2101-IF(N2100=1,E2100,D2100)</f>
        <v>94</v>
      </c>
      <c r="Q2101" s="0" t="n">
        <f aca="false">H2100*P2101</f>
        <v>94</v>
      </c>
      <c r="R2101" s="0" t="n">
        <f aca="false">R2100+P2101*S2100</f>
        <v>627</v>
      </c>
      <c r="S2101" s="0" t="n">
        <f aca="false">INT(R2101*$O$1/IF(N2101=1,E2101,D2101))*H2101</f>
        <v>0</v>
      </c>
      <c r="T2101" s="0" t="n">
        <f aca="false">IF(N2101=1,ABS(S2101)+ABS(60),ABS(S2101-S2100))</f>
        <v>0</v>
      </c>
    </row>
    <row r="2102" customFormat="false" ht="15" hidden="false" customHeight="false" outlineLevel="0" collapsed="false">
      <c r="A2102" s="1" t="n">
        <v>39070</v>
      </c>
      <c r="B2102" s="2" t="n">
        <v>7598.88</v>
      </c>
      <c r="C2102" s="2" t="n">
        <v>114856</v>
      </c>
      <c r="D2102" s="2" t="n">
        <v>7593</v>
      </c>
      <c r="E2102" s="2" t="n">
        <v>7589</v>
      </c>
      <c r="F2102" s="2" t="n">
        <f aca="false">AVERAGE(B2043:B2102)</f>
        <v>7227.31883333334</v>
      </c>
      <c r="G2102" s="2" t="n">
        <f aca="false">AVERAGE(C2043:C2102)</f>
        <v>97806.1833333333</v>
      </c>
      <c r="H2102" s="2" t="n">
        <f aca="false">SIGN(C2102-G2102)</f>
        <v>1</v>
      </c>
      <c r="I2102" s="0" t="n">
        <f aca="false">B2102-B2101</f>
        <v>-25.7399999999998</v>
      </c>
      <c r="J2102" s="0" t="n">
        <f aca="false">H2101*I2102</f>
        <v>-25.7399999999998</v>
      </c>
      <c r="K2102" s="0" t="n">
        <f aca="false">K2101+I2102*L2101</f>
        <v>70400.5099999994</v>
      </c>
      <c r="L2102" s="0" t="n">
        <f aca="false">INT(K2102*$O$1/B2102)*H2102</f>
        <v>55</v>
      </c>
      <c r="M2102" s="0" t="n">
        <f aca="false">ABS(L2102-L2101)</f>
        <v>1</v>
      </c>
      <c r="N2102" s="0" t="n">
        <f aca="false">COUNTIF(工作表2!$A$2:$A$248,A2102)</f>
        <v>0</v>
      </c>
      <c r="P2102" s="0" t="n">
        <f aca="false">D2102-IF(N2101=1,E2101,D2101)</f>
        <v>-41</v>
      </c>
      <c r="Q2102" s="0" t="n">
        <f aca="false">H2101*P2102</f>
        <v>-41</v>
      </c>
      <c r="R2102" s="0" t="n">
        <f aca="false">R2101+P2102*S2101</f>
        <v>627</v>
      </c>
      <c r="S2102" s="0" t="n">
        <f aca="false">INT(R2102*$O$1/IF(N2102=1,E2102,D2102))*H2102</f>
        <v>0</v>
      </c>
      <c r="T2102" s="0" t="n">
        <f aca="false">IF(N2102=1,ABS(S2102)+ABS(60),ABS(S2102-S2101))</f>
        <v>0</v>
      </c>
    </row>
    <row r="2103" customFormat="false" ht="15" hidden="false" customHeight="false" outlineLevel="0" collapsed="false">
      <c r="A2103" s="1" t="n">
        <v>39071</v>
      </c>
      <c r="B2103" s="2" t="n">
        <v>7648.35</v>
      </c>
      <c r="C2103" s="2" t="n">
        <v>111831</v>
      </c>
      <c r="D2103" s="2" t="n">
        <v>7662</v>
      </c>
      <c r="E2103" s="2" t="n">
        <v>7681</v>
      </c>
      <c r="F2103" s="2" t="n">
        <f aca="false">AVERAGE(B2044:B2103)</f>
        <v>7239.6045</v>
      </c>
      <c r="G2103" s="2" t="n">
        <f aca="false">AVERAGE(C2044:C2103)</f>
        <v>98552.2833333333</v>
      </c>
      <c r="H2103" s="2" t="n">
        <f aca="false">SIGN(C2103-G2103)</f>
        <v>1</v>
      </c>
      <c r="I2103" s="0" t="n">
        <f aca="false">B2103-B2102</f>
        <v>49.4700000000003</v>
      </c>
      <c r="J2103" s="0" t="n">
        <f aca="false">H2102*I2103</f>
        <v>49.4700000000003</v>
      </c>
      <c r="K2103" s="0" t="n">
        <f aca="false">K2102+I2103*L2102</f>
        <v>73121.3599999994</v>
      </c>
      <c r="L2103" s="0" t="n">
        <f aca="false">INT(K2103*$O$1/B2103)*H2103</f>
        <v>57</v>
      </c>
      <c r="M2103" s="0" t="n">
        <f aca="false">ABS(L2103-L2102)</f>
        <v>2</v>
      </c>
      <c r="N2103" s="0" t="n">
        <f aca="false">COUNTIF(工作表2!$A$2:$A$248,A2103)</f>
        <v>1</v>
      </c>
      <c r="P2103" s="0" t="n">
        <f aca="false">D2103-IF(N2102=1,E2102,D2102)</f>
        <v>69</v>
      </c>
      <c r="Q2103" s="0" t="n">
        <f aca="false">H2102*P2103</f>
        <v>69</v>
      </c>
      <c r="R2103" s="0" t="n">
        <f aca="false">R2102+P2103*S2102</f>
        <v>627</v>
      </c>
      <c r="S2103" s="0" t="n">
        <f aca="false">INT(R2103*$O$1/IF(N2103=1,E2103,D2103))*H2103</f>
        <v>0</v>
      </c>
      <c r="T2103" s="0" t="n">
        <f aca="false">IF(N2103=1,ABS(S2103)+ABS(60),ABS(S2103-S2102))</f>
        <v>60</v>
      </c>
    </row>
    <row r="2104" customFormat="false" ht="15" hidden="false" customHeight="false" outlineLevel="0" collapsed="false">
      <c r="A2104" s="1" t="n">
        <v>39072</v>
      </c>
      <c r="B2104" s="2" t="n">
        <v>7620.94</v>
      </c>
      <c r="C2104" s="2" t="n">
        <v>109712</v>
      </c>
      <c r="D2104" s="2" t="n">
        <v>7642</v>
      </c>
      <c r="E2104" s="2" t="n">
        <v>7639</v>
      </c>
      <c r="F2104" s="2" t="n">
        <f aca="false">AVERAGE(B2045:B2104)</f>
        <v>7251.591</v>
      </c>
      <c r="G2104" s="2" t="n">
        <f aca="false">AVERAGE(C2045:C2104)</f>
        <v>99307.4333333333</v>
      </c>
      <c r="H2104" s="2" t="n">
        <f aca="false">SIGN(C2104-G2104)</f>
        <v>1</v>
      </c>
      <c r="I2104" s="0" t="n">
        <f aca="false">B2104-B2103</f>
        <v>-27.4100000000008</v>
      </c>
      <c r="J2104" s="0" t="n">
        <f aca="false">H2103*I2104</f>
        <v>-27.4100000000008</v>
      </c>
      <c r="K2104" s="0" t="n">
        <f aca="false">K2103+I2104*L2103</f>
        <v>71558.9899999994</v>
      </c>
      <c r="L2104" s="0" t="n">
        <f aca="false">INT(K2104*$O$1/B2104)*H2104</f>
        <v>56</v>
      </c>
      <c r="M2104" s="0" t="n">
        <f aca="false">ABS(L2104-L2103)</f>
        <v>1</v>
      </c>
      <c r="N2104" s="0" t="n">
        <f aca="false">COUNTIF(工作表2!$A$2:$A$248,A2104)</f>
        <v>0</v>
      </c>
      <c r="P2104" s="0" t="n">
        <f aca="false">D2104-IF(N2103=1,E2103,D2103)</f>
        <v>-39</v>
      </c>
      <c r="Q2104" s="0" t="n">
        <f aca="false">H2103*P2104</f>
        <v>-39</v>
      </c>
      <c r="R2104" s="0" t="n">
        <f aca="false">R2103+P2104*S2103</f>
        <v>627</v>
      </c>
      <c r="S2104" s="0" t="n">
        <f aca="false">INT(R2104*$O$1/IF(N2104=1,E2104,D2104))*H2104</f>
        <v>0</v>
      </c>
      <c r="T2104" s="0" t="n">
        <f aca="false">IF(N2104=1,ABS(S2104)+ABS(60),ABS(S2104-S2103))</f>
        <v>0</v>
      </c>
    </row>
    <row r="2105" customFormat="false" ht="15" hidden="false" customHeight="false" outlineLevel="0" collapsed="false">
      <c r="A2105" s="1" t="n">
        <v>39073</v>
      </c>
      <c r="B2105" s="2" t="n">
        <v>7652.47</v>
      </c>
      <c r="C2105" s="2" t="n">
        <v>86971</v>
      </c>
      <c r="D2105" s="2" t="n">
        <v>7692</v>
      </c>
      <c r="E2105" s="2" t="n">
        <v>7690</v>
      </c>
      <c r="F2105" s="2" t="n">
        <f aca="false">AVERAGE(B2046:B2105)</f>
        <v>7263.361</v>
      </c>
      <c r="G2105" s="2" t="n">
        <f aca="false">AVERAGE(C2046:C2105)</f>
        <v>99396.3833333333</v>
      </c>
      <c r="H2105" s="2" t="n">
        <f aca="false">SIGN(C2105-G2105)</f>
        <v>-1</v>
      </c>
      <c r="I2105" s="0" t="n">
        <f aca="false">B2105-B2104</f>
        <v>31.5300000000007</v>
      </c>
      <c r="J2105" s="0" t="n">
        <f aca="false">H2104*I2105</f>
        <v>31.5300000000007</v>
      </c>
      <c r="K2105" s="0" t="n">
        <f aca="false">K2104+I2105*L2104</f>
        <v>73324.6699999994</v>
      </c>
      <c r="L2105" s="0" t="n">
        <f aca="false">INT(K2105*$O$1/B2105)*H2105</f>
        <v>-57</v>
      </c>
      <c r="M2105" s="0" t="n">
        <f aca="false">ABS(L2105-L2104)</f>
        <v>113</v>
      </c>
      <c r="N2105" s="0" t="n">
        <f aca="false">COUNTIF(工作表2!$A$2:$A$248,A2105)</f>
        <v>0</v>
      </c>
      <c r="P2105" s="0" t="n">
        <f aca="false">D2105-IF(N2104=1,E2104,D2104)</f>
        <v>50</v>
      </c>
      <c r="Q2105" s="0" t="n">
        <f aca="false">H2104*P2105</f>
        <v>50</v>
      </c>
      <c r="R2105" s="0" t="n">
        <f aca="false">R2104+P2105*S2104</f>
        <v>627</v>
      </c>
      <c r="S2105" s="0" t="n">
        <f aca="false">INT(R2105*$O$1/IF(N2105=1,E2105,D2105))*H2105</f>
        <v>-0</v>
      </c>
      <c r="T2105" s="0" t="n">
        <f aca="false">IF(N2105=1,ABS(S2105)+ABS(60),ABS(S2105-S2104))</f>
        <v>0</v>
      </c>
    </row>
    <row r="2106" customFormat="false" ht="15" hidden="false" customHeight="false" outlineLevel="0" collapsed="false">
      <c r="A2106" s="1" t="n">
        <v>39076</v>
      </c>
      <c r="B2106" s="2" t="n">
        <v>7646.81</v>
      </c>
      <c r="C2106" s="2" t="n">
        <v>76526</v>
      </c>
      <c r="D2106" s="2" t="n">
        <v>7679</v>
      </c>
      <c r="E2106" s="2" t="n">
        <v>7680</v>
      </c>
      <c r="F2106" s="2" t="n">
        <f aca="false">AVERAGE(B2047:B2106)</f>
        <v>7276.05583333333</v>
      </c>
      <c r="G2106" s="2" t="n">
        <f aca="false">AVERAGE(C2047:C2106)</f>
        <v>99126.1333333333</v>
      </c>
      <c r="H2106" s="2" t="n">
        <f aca="false">SIGN(C2106-G2106)</f>
        <v>-1</v>
      </c>
      <c r="I2106" s="0" t="n">
        <f aca="false">B2106-B2105</f>
        <v>-5.65999999999985</v>
      </c>
      <c r="J2106" s="0" t="n">
        <f aca="false">H2105*I2106</f>
        <v>5.65999999999985</v>
      </c>
      <c r="K2106" s="0" t="n">
        <f aca="false">K2105+I2106*L2105</f>
        <v>73647.2899999994</v>
      </c>
      <c r="L2106" s="0" t="n">
        <f aca="false">INT(K2106*$O$1/B2106)*H2106</f>
        <v>-57</v>
      </c>
      <c r="M2106" s="0" t="n">
        <f aca="false">ABS(L2106-L2105)</f>
        <v>0</v>
      </c>
      <c r="N2106" s="0" t="n">
        <f aca="false">COUNTIF(工作表2!$A$2:$A$248,A2106)</f>
        <v>0</v>
      </c>
      <c r="P2106" s="0" t="n">
        <f aca="false">D2106-IF(N2105=1,E2105,D2105)</f>
        <v>-13</v>
      </c>
      <c r="Q2106" s="0" t="n">
        <f aca="false">H2105*P2106</f>
        <v>13</v>
      </c>
      <c r="R2106" s="0" t="n">
        <f aca="false">R2105+P2106*S2105</f>
        <v>627</v>
      </c>
      <c r="S2106" s="0" t="n">
        <f aca="false">INT(R2106*$O$1/IF(N2106=1,E2106,D2106))*H2106</f>
        <v>-0</v>
      </c>
      <c r="T2106" s="0" t="n">
        <f aca="false">IF(N2106=1,ABS(S2106)+ABS(60),ABS(S2106-S2105))</f>
        <v>0</v>
      </c>
    </row>
    <row r="2107" customFormat="false" ht="15" hidden="false" customHeight="false" outlineLevel="0" collapsed="false">
      <c r="A2107" s="1" t="n">
        <v>39077</v>
      </c>
      <c r="B2107" s="2" t="n">
        <v>7727.59</v>
      </c>
      <c r="C2107" s="2" t="n">
        <v>114988</v>
      </c>
      <c r="D2107" s="2" t="n">
        <v>7789</v>
      </c>
      <c r="E2107" s="2" t="n">
        <v>7792</v>
      </c>
      <c r="F2107" s="2" t="n">
        <f aca="false">AVERAGE(B2048:B2107)</f>
        <v>7290.1315</v>
      </c>
      <c r="G2107" s="2" t="n">
        <f aca="false">AVERAGE(C2048:C2107)</f>
        <v>99878.8333333333</v>
      </c>
      <c r="H2107" s="2" t="n">
        <f aca="false">SIGN(C2107-G2107)</f>
        <v>1</v>
      </c>
      <c r="I2107" s="0" t="n">
        <f aca="false">B2107-B2106</f>
        <v>80.7799999999997</v>
      </c>
      <c r="J2107" s="0" t="n">
        <f aca="false">H2106*I2107</f>
        <v>-80.7799999999997</v>
      </c>
      <c r="K2107" s="0" t="n">
        <f aca="false">K2106+I2107*L2106</f>
        <v>69042.8299999994</v>
      </c>
      <c r="L2107" s="0" t="n">
        <f aca="false">INT(K2107*$O$1/B2107)*H2107</f>
        <v>53</v>
      </c>
      <c r="M2107" s="0" t="n">
        <f aca="false">ABS(L2107-L2106)</f>
        <v>110</v>
      </c>
      <c r="N2107" s="0" t="n">
        <f aca="false">COUNTIF(工作表2!$A$2:$A$248,A2107)</f>
        <v>0</v>
      </c>
      <c r="P2107" s="0" t="n">
        <f aca="false">D2107-IF(N2106=1,E2106,D2106)</f>
        <v>110</v>
      </c>
      <c r="Q2107" s="0" t="n">
        <f aca="false">H2106*P2107</f>
        <v>-110</v>
      </c>
      <c r="R2107" s="0" t="n">
        <f aca="false">R2106+P2107*S2106</f>
        <v>627</v>
      </c>
      <c r="S2107" s="0" t="n">
        <f aca="false">INT(R2107*$O$1/IF(N2107=1,E2107,D2107))*H2107</f>
        <v>0</v>
      </c>
      <c r="T2107" s="0" t="n">
        <f aca="false">IF(N2107=1,ABS(S2107)+ABS(60),ABS(S2107-S2106))</f>
        <v>0</v>
      </c>
    </row>
    <row r="2108" customFormat="false" ht="15" hidden="false" customHeight="false" outlineLevel="0" collapsed="false">
      <c r="A2108" s="1" t="n">
        <v>39078</v>
      </c>
      <c r="B2108" s="2" t="n">
        <v>7733.18</v>
      </c>
      <c r="C2108" s="2" t="n">
        <v>112793</v>
      </c>
      <c r="D2108" s="2" t="n">
        <v>7795</v>
      </c>
      <c r="E2108" s="2" t="n">
        <v>7800</v>
      </c>
      <c r="F2108" s="2" t="n">
        <f aca="false">AVERAGE(B2049:B2108)</f>
        <v>7303.002</v>
      </c>
      <c r="G2108" s="2" t="n">
        <f aca="false">AVERAGE(C2049:C2108)</f>
        <v>100490.65</v>
      </c>
      <c r="H2108" s="2" t="n">
        <f aca="false">SIGN(C2108-G2108)</f>
        <v>1</v>
      </c>
      <c r="I2108" s="0" t="n">
        <f aca="false">B2108-B2107</f>
        <v>5.59000000000015</v>
      </c>
      <c r="J2108" s="0" t="n">
        <f aca="false">H2107*I2108</f>
        <v>5.59000000000015</v>
      </c>
      <c r="K2108" s="0" t="n">
        <f aca="false">K2107+I2108*L2107</f>
        <v>69339.0999999994</v>
      </c>
      <c r="L2108" s="0" t="n">
        <f aca="false">INT(K2108*$O$1/B2108)*H2108</f>
        <v>53</v>
      </c>
      <c r="M2108" s="0" t="n">
        <f aca="false">ABS(L2108-L2107)</f>
        <v>0</v>
      </c>
      <c r="N2108" s="0" t="n">
        <f aca="false">COUNTIF(工作表2!$A$2:$A$248,A2108)</f>
        <v>0</v>
      </c>
      <c r="P2108" s="0" t="n">
        <f aca="false">D2108-IF(N2107=1,E2107,D2107)</f>
        <v>6</v>
      </c>
      <c r="Q2108" s="0" t="n">
        <f aca="false">H2107*P2108</f>
        <v>6</v>
      </c>
      <c r="R2108" s="0" t="n">
        <f aca="false">R2107+P2108*S2107</f>
        <v>627</v>
      </c>
      <c r="S2108" s="0" t="n">
        <f aca="false">INT(R2108*$O$1/IF(N2108=1,E2108,D2108))*H2108</f>
        <v>0</v>
      </c>
      <c r="T2108" s="0" t="n">
        <f aca="false">IF(N2108=1,ABS(S2108)+ABS(60),ABS(S2108-S2107))</f>
        <v>0</v>
      </c>
    </row>
    <row r="2109" customFormat="false" ht="15" hidden="false" customHeight="false" outlineLevel="0" collapsed="false">
      <c r="A2109" s="1" t="n">
        <v>39079</v>
      </c>
      <c r="B2109" s="2" t="n">
        <v>7732.93</v>
      </c>
      <c r="C2109" s="2" t="n">
        <v>99365</v>
      </c>
      <c r="D2109" s="2" t="n">
        <v>7800</v>
      </c>
      <c r="E2109" s="2" t="n">
        <v>7803</v>
      </c>
      <c r="F2109" s="2" t="n">
        <f aca="false">AVERAGE(B2050:B2109)</f>
        <v>7315.93616666667</v>
      </c>
      <c r="G2109" s="2" t="n">
        <f aca="false">AVERAGE(C2050:C2109)</f>
        <v>100880.933333333</v>
      </c>
      <c r="H2109" s="2" t="n">
        <f aca="false">SIGN(C2109-G2109)</f>
        <v>-1</v>
      </c>
      <c r="I2109" s="0" t="n">
        <f aca="false">B2109-B2108</f>
        <v>-0.25</v>
      </c>
      <c r="J2109" s="0" t="n">
        <f aca="false">H2108*I2109</f>
        <v>-0.25</v>
      </c>
      <c r="K2109" s="0" t="n">
        <f aca="false">K2108+I2109*L2108</f>
        <v>69325.8499999994</v>
      </c>
      <c r="L2109" s="0" t="n">
        <f aca="false">INT(K2109*$O$1/B2109)*H2109</f>
        <v>-53</v>
      </c>
      <c r="M2109" s="0" t="n">
        <f aca="false">ABS(L2109-L2108)</f>
        <v>106</v>
      </c>
      <c r="N2109" s="0" t="n">
        <f aca="false">COUNTIF(工作表2!$A$2:$A$248,A2109)</f>
        <v>0</v>
      </c>
      <c r="P2109" s="0" t="n">
        <f aca="false">D2109-IF(N2108=1,E2108,D2108)</f>
        <v>5</v>
      </c>
      <c r="Q2109" s="0" t="n">
        <f aca="false">H2108*P2109</f>
        <v>5</v>
      </c>
      <c r="R2109" s="0" t="n">
        <f aca="false">R2108+P2109*S2108</f>
        <v>627</v>
      </c>
      <c r="S2109" s="0" t="n">
        <f aca="false">INT(R2109*$O$1/IF(N2109=1,E2109,D2109))*H2109</f>
        <v>-0</v>
      </c>
      <c r="T2109" s="0" t="n">
        <f aca="false">IF(N2109=1,ABS(S2109)+ABS(60),ABS(S2109-S2108))</f>
        <v>0</v>
      </c>
    </row>
    <row r="2110" customFormat="false" ht="15" hidden="false" customHeight="false" outlineLevel="0" collapsed="false">
      <c r="A2110" s="1" t="n">
        <v>39080</v>
      </c>
      <c r="B2110" s="2" t="n">
        <v>7823.72</v>
      </c>
      <c r="C2110" s="2" t="n">
        <v>110976</v>
      </c>
      <c r="D2110" s="2" t="n">
        <v>7880</v>
      </c>
      <c r="E2110" s="2" t="n">
        <v>7880</v>
      </c>
      <c r="F2110" s="2" t="n">
        <f aca="false">AVERAGE(B2051:B2110)</f>
        <v>7331.7485</v>
      </c>
      <c r="G2110" s="2" t="n">
        <f aca="false">AVERAGE(C2051:C2110)</f>
        <v>101438.116666667</v>
      </c>
      <c r="H2110" s="2" t="n">
        <f aca="false">SIGN(C2110-G2110)</f>
        <v>1</v>
      </c>
      <c r="I2110" s="0" t="n">
        <f aca="false">B2110-B2109</f>
        <v>90.79</v>
      </c>
      <c r="J2110" s="0" t="n">
        <f aca="false">H2109*I2110</f>
        <v>-90.79</v>
      </c>
      <c r="K2110" s="0" t="n">
        <f aca="false">K2109+I2110*L2109</f>
        <v>64513.9799999994</v>
      </c>
      <c r="L2110" s="0" t="n">
        <f aca="false">INT(K2110*$O$1/B2110)*H2110</f>
        <v>49</v>
      </c>
      <c r="M2110" s="0" t="n">
        <f aca="false">ABS(L2110-L2109)</f>
        <v>102</v>
      </c>
      <c r="N2110" s="0" t="n">
        <f aca="false">COUNTIF(工作表2!$A$2:$A$248,A2110)</f>
        <v>0</v>
      </c>
      <c r="P2110" s="0" t="n">
        <f aca="false">D2110-IF(N2109=1,E2109,D2109)</f>
        <v>80</v>
      </c>
      <c r="Q2110" s="0" t="n">
        <f aca="false">H2109*P2110</f>
        <v>-80</v>
      </c>
      <c r="R2110" s="0" t="n">
        <f aca="false">R2109+P2110*S2109</f>
        <v>627</v>
      </c>
      <c r="S2110" s="0" t="n">
        <f aca="false">INT(R2110*$O$1/IF(N2110=1,E2110,D2110))*H2110</f>
        <v>0</v>
      </c>
      <c r="T2110" s="0" t="n">
        <f aca="false">IF(N2110=1,ABS(S2110)+ABS(60),ABS(S2110-S2109))</f>
        <v>0</v>
      </c>
    </row>
    <row r="2111" customFormat="false" ht="15" hidden="false" customHeight="false" outlineLevel="0" collapsed="false">
      <c r="A2111" s="1" t="n">
        <v>39084</v>
      </c>
      <c r="B2111" s="2" t="n">
        <v>7920.8</v>
      </c>
      <c r="C2111" s="2" t="n">
        <v>140933</v>
      </c>
      <c r="D2111" s="2" t="n">
        <v>7988</v>
      </c>
      <c r="E2111" s="2" t="n">
        <v>7971</v>
      </c>
      <c r="F2111" s="2" t="n">
        <f aca="false">AVERAGE(B2052:B2111)</f>
        <v>7347.14116666667</v>
      </c>
      <c r="G2111" s="2" t="n">
        <f aca="false">AVERAGE(C2052:C2111)</f>
        <v>101897.683333333</v>
      </c>
      <c r="H2111" s="2" t="n">
        <f aca="false">SIGN(C2111-G2111)</f>
        <v>1</v>
      </c>
      <c r="I2111" s="0" t="n">
        <f aca="false">B2111-B2110</f>
        <v>97.0799999999999</v>
      </c>
      <c r="J2111" s="0" t="n">
        <f aca="false">H2110*I2111</f>
        <v>97.0799999999999</v>
      </c>
      <c r="K2111" s="0" t="n">
        <f aca="false">K2110+I2111*L2110</f>
        <v>69270.8999999994</v>
      </c>
      <c r="L2111" s="0" t="n">
        <f aca="false">INT(K2111*$O$1/B2111)*H2111</f>
        <v>52</v>
      </c>
      <c r="M2111" s="0" t="n">
        <f aca="false">ABS(L2111-L2110)</f>
        <v>3</v>
      </c>
      <c r="N2111" s="0" t="n">
        <f aca="false">COUNTIF(工作表2!$A$2:$A$248,A2111)</f>
        <v>0</v>
      </c>
      <c r="P2111" s="0" t="n">
        <f aca="false">D2111-IF(N2110=1,E2110,D2110)</f>
        <v>108</v>
      </c>
      <c r="Q2111" s="0" t="n">
        <f aca="false">H2110*P2111</f>
        <v>108</v>
      </c>
      <c r="R2111" s="0" t="n">
        <f aca="false">R2110+P2111*S2110</f>
        <v>627</v>
      </c>
      <c r="S2111" s="0" t="n">
        <f aca="false">INT(R2111*$O$1/IF(N2111=1,E2111,D2111))*H2111</f>
        <v>0</v>
      </c>
      <c r="T2111" s="0" t="n">
        <f aca="false">IF(N2111=1,ABS(S2111)+ABS(60),ABS(S2111-S2110))</f>
        <v>0</v>
      </c>
    </row>
    <row r="2112" customFormat="false" ht="15" hidden="false" customHeight="false" outlineLevel="0" collapsed="false">
      <c r="A2112" s="1" t="n">
        <v>39085</v>
      </c>
      <c r="B2112" s="2" t="n">
        <v>7917.3</v>
      </c>
      <c r="C2112" s="2" t="n">
        <v>160144</v>
      </c>
      <c r="D2112" s="2" t="n">
        <v>7989</v>
      </c>
      <c r="E2112" s="2" t="n">
        <v>7982</v>
      </c>
      <c r="F2112" s="2" t="n">
        <f aca="false">AVERAGE(B2053:B2112)</f>
        <v>7362.31833333333</v>
      </c>
      <c r="G2112" s="2" t="n">
        <f aca="false">AVERAGE(C2053:C2112)</f>
        <v>102945.633333333</v>
      </c>
      <c r="H2112" s="2" t="n">
        <f aca="false">SIGN(C2112-G2112)</f>
        <v>1</v>
      </c>
      <c r="I2112" s="0" t="n">
        <f aca="false">B2112-B2111</f>
        <v>-3.5</v>
      </c>
      <c r="J2112" s="0" t="n">
        <f aca="false">H2111*I2112</f>
        <v>-3.5</v>
      </c>
      <c r="K2112" s="0" t="n">
        <f aca="false">K2111+I2112*L2111</f>
        <v>69088.8999999994</v>
      </c>
      <c r="L2112" s="0" t="n">
        <f aca="false">INT(K2112*$O$1/B2112)*H2112</f>
        <v>52</v>
      </c>
      <c r="M2112" s="0" t="n">
        <f aca="false">ABS(L2112-L2111)</f>
        <v>0</v>
      </c>
      <c r="N2112" s="0" t="n">
        <f aca="false">COUNTIF(工作表2!$A$2:$A$248,A2112)</f>
        <v>0</v>
      </c>
      <c r="P2112" s="0" t="n">
        <f aca="false">D2112-IF(N2111=1,E2111,D2111)</f>
        <v>1</v>
      </c>
      <c r="Q2112" s="0" t="n">
        <f aca="false">H2111*P2112</f>
        <v>1</v>
      </c>
      <c r="R2112" s="0" t="n">
        <f aca="false">R2111+P2112*S2111</f>
        <v>627</v>
      </c>
      <c r="S2112" s="0" t="n">
        <f aca="false">INT(R2112*$O$1/IF(N2112=1,E2112,D2112))*H2112</f>
        <v>0</v>
      </c>
      <c r="T2112" s="0" t="n">
        <f aca="false">IF(N2112=1,ABS(S2112)+ABS(60),ABS(S2112-S2111))</f>
        <v>0</v>
      </c>
    </row>
    <row r="2113" customFormat="false" ht="15" hidden="false" customHeight="false" outlineLevel="0" collapsed="false">
      <c r="A2113" s="1" t="n">
        <v>39086</v>
      </c>
      <c r="B2113" s="2" t="n">
        <v>7934.51</v>
      </c>
      <c r="C2113" s="2" t="n">
        <v>157928</v>
      </c>
      <c r="D2113" s="2" t="n">
        <v>7976</v>
      </c>
      <c r="E2113" s="2" t="n">
        <v>7991</v>
      </c>
      <c r="F2113" s="2" t="n">
        <f aca="false">AVERAGE(B2054:B2113)</f>
        <v>7378.1505</v>
      </c>
      <c r="G2113" s="2" t="n">
        <f aca="false">AVERAGE(C2054:C2113)</f>
        <v>104012.266666667</v>
      </c>
      <c r="H2113" s="2" t="n">
        <f aca="false">SIGN(C2113-G2113)</f>
        <v>1</v>
      </c>
      <c r="I2113" s="0" t="n">
        <f aca="false">B2113-B2112</f>
        <v>17.21</v>
      </c>
      <c r="J2113" s="0" t="n">
        <f aca="false">H2112*I2113</f>
        <v>17.21</v>
      </c>
      <c r="K2113" s="0" t="n">
        <f aca="false">K2112+I2113*L2112</f>
        <v>69983.8199999994</v>
      </c>
      <c r="L2113" s="0" t="n">
        <f aca="false">INT(K2113*$O$1/B2113)*H2113</f>
        <v>52</v>
      </c>
      <c r="M2113" s="0" t="n">
        <f aca="false">ABS(L2113-L2112)</f>
        <v>0</v>
      </c>
      <c r="N2113" s="0" t="n">
        <f aca="false">COUNTIF(工作表2!$A$2:$A$248,A2113)</f>
        <v>0</v>
      </c>
      <c r="P2113" s="0" t="n">
        <f aca="false">D2113-IF(N2112=1,E2112,D2112)</f>
        <v>-13</v>
      </c>
      <c r="Q2113" s="0" t="n">
        <f aca="false">H2112*P2113</f>
        <v>-13</v>
      </c>
      <c r="R2113" s="0" t="n">
        <f aca="false">R2112+P2113*S2112</f>
        <v>627</v>
      </c>
      <c r="S2113" s="0" t="n">
        <f aca="false">INT(R2113*$O$1/IF(N2113=1,E2113,D2113))*H2113</f>
        <v>0</v>
      </c>
      <c r="T2113" s="0" t="n">
        <f aca="false">IF(N2113=1,ABS(S2113)+ABS(60),ABS(S2113-S2112))</f>
        <v>0</v>
      </c>
    </row>
    <row r="2114" customFormat="false" ht="15" hidden="false" customHeight="false" outlineLevel="0" collapsed="false">
      <c r="A2114" s="1" t="n">
        <v>39087</v>
      </c>
      <c r="B2114" s="2" t="n">
        <v>7835.57</v>
      </c>
      <c r="C2114" s="2" t="n">
        <v>143030</v>
      </c>
      <c r="D2114" s="2" t="n">
        <v>7830</v>
      </c>
      <c r="E2114" s="2" t="n">
        <v>7843</v>
      </c>
      <c r="F2114" s="2" t="n">
        <f aca="false">AVERAGE(B2055:B2114)</f>
        <v>7390.93</v>
      </c>
      <c r="G2114" s="2" t="n">
        <f aca="false">AVERAGE(C2055:C2114)</f>
        <v>104698.833333333</v>
      </c>
      <c r="H2114" s="2" t="n">
        <f aca="false">SIGN(C2114-G2114)</f>
        <v>1</v>
      </c>
      <c r="I2114" s="0" t="n">
        <f aca="false">B2114-B2113</f>
        <v>-98.9400000000005</v>
      </c>
      <c r="J2114" s="0" t="n">
        <f aca="false">H2113*I2114</f>
        <v>-98.9400000000005</v>
      </c>
      <c r="K2114" s="0" t="n">
        <f aca="false">K2113+I2114*L2113</f>
        <v>64838.9399999994</v>
      </c>
      <c r="L2114" s="0" t="n">
        <f aca="false">INT(K2114*$O$1/B2114)*H2114</f>
        <v>49</v>
      </c>
      <c r="M2114" s="0" t="n">
        <f aca="false">ABS(L2114-L2113)</f>
        <v>3</v>
      </c>
      <c r="N2114" s="0" t="n">
        <f aca="false">COUNTIF(工作表2!$A$2:$A$248,A2114)</f>
        <v>0</v>
      </c>
      <c r="P2114" s="0" t="n">
        <f aca="false">D2114-IF(N2113=1,E2113,D2113)</f>
        <v>-146</v>
      </c>
      <c r="Q2114" s="0" t="n">
        <f aca="false">H2113*P2114</f>
        <v>-146</v>
      </c>
      <c r="R2114" s="0" t="n">
        <f aca="false">R2113+P2114*S2113</f>
        <v>627</v>
      </c>
      <c r="S2114" s="0" t="n">
        <f aca="false">INT(R2114*$O$1/IF(N2114=1,E2114,D2114))*H2114</f>
        <v>0</v>
      </c>
      <c r="T2114" s="0" t="n">
        <f aca="false">IF(N2114=1,ABS(S2114)+ABS(60),ABS(S2114-S2113))</f>
        <v>0</v>
      </c>
    </row>
    <row r="2115" customFormat="false" ht="15" hidden="false" customHeight="false" outlineLevel="0" collapsed="false">
      <c r="A2115" s="1" t="n">
        <v>39090</v>
      </c>
      <c r="B2115" s="2" t="n">
        <v>7736.71</v>
      </c>
      <c r="C2115" s="2" t="n">
        <v>114721</v>
      </c>
      <c r="D2115" s="2" t="n">
        <v>7736</v>
      </c>
      <c r="E2115" s="2" t="n">
        <v>7740</v>
      </c>
      <c r="F2115" s="2" t="n">
        <f aca="false">AVERAGE(B2056:B2115)</f>
        <v>7401.92766666667</v>
      </c>
      <c r="G2115" s="2" t="n">
        <f aca="false">AVERAGE(C2056:C2115)</f>
        <v>105354.033333333</v>
      </c>
      <c r="H2115" s="2" t="n">
        <f aca="false">SIGN(C2115-G2115)</f>
        <v>1</v>
      </c>
      <c r="I2115" s="0" t="n">
        <f aca="false">B2115-B2114</f>
        <v>-98.8599999999997</v>
      </c>
      <c r="J2115" s="0" t="n">
        <f aca="false">H2114*I2115</f>
        <v>-98.8599999999997</v>
      </c>
      <c r="K2115" s="0" t="n">
        <f aca="false">K2114+I2115*L2114</f>
        <v>59994.7999999994</v>
      </c>
      <c r="L2115" s="0" t="n">
        <f aca="false">INT(K2115*$O$1/B2115)*H2115</f>
        <v>46</v>
      </c>
      <c r="M2115" s="0" t="n">
        <f aca="false">ABS(L2115-L2114)</f>
        <v>3</v>
      </c>
      <c r="N2115" s="0" t="n">
        <f aca="false">COUNTIF(工作表2!$A$2:$A$248,A2115)</f>
        <v>0</v>
      </c>
      <c r="P2115" s="0" t="n">
        <f aca="false">D2115-IF(N2114=1,E2114,D2114)</f>
        <v>-94</v>
      </c>
      <c r="Q2115" s="0" t="n">
        <f aca="false">H2114*P2115</f>
        <v>-94</v>
      </c>
      <c r="R2115" s="0" t="n">
        <f aca="false">R2114+P2115*S2114</f>
        <v>627</v>
      </c>
      <c r="S2115" s="0" t="n">
        <f aca="false">INT(R2115*$O$1/IF(N2115=1,E2115,D2115))*H2115</f>
        <v>0</v>
      </c>
      <c r="T2115" s="0" t="n">
        <f aca="false">IF(N2115=1,ABS(S2115)+ABS(60),ABS(S2115-S2114))</f>
        <v>0</v>
      </c>
    </row>
    <row r="2116" customFormat="false" ht="15" hidden="false" customHeight="false" outlineLevel="0" collapsed="false">
      <c r="A2116" s="1" t="n">
        <v>39091</v>
      </c>
      <c r="B2116" s="2" t="n">
        <v>7790.01</v>
      </c>
      <c r="C2116" s="2" t="n">
        <v>119972</v>
      </c>
      <c r="D2116" s="2" t="n">
        <v>7822</v>
      </c>
      <c r="E2116" s="2" t="n">
        <v>7824</v>
      </c>
      <c r="F2116" s="2" t="n">
        <f aca="false">AVERAGE(B2057:B2116)</f>
        <v>7412.57083333333</v>
      </c>
      <c r="G2116" s="2" t="n">
        <f aca="false">AVERAGE(C2057:C2116)</f>
        <v>105483.9</v>
      </c>
      <c r="H2116" s="2" t="n">
        <f aca="false">SIGN(C2116-G2116)</f>
        <v>1</v>
      </c>
      <c r="I2116" s="0" t="n">
        <f aca="false">B2116-B2115</f>
        <v>53.3000000000002</v>
      </c>
      <c r="J2116" s="0" t="n">
        <f aca="false">H2115*I2116</f>
        <v>53.3000000000002</v>
      </c>
      <c r="K2116" s="0" t="n">
        <f aca="false">K2115+I2116*L2115</f>
        <v>62446.5999999994</v>
      </c>
      <c r="L2116" s="0" t="n">
        <f aca="false">INT(K2116*$O$1/B2116)*H2116</f>
        <v>48</v>
      </c>
      <c r="M2116" s="0" t="n">
        <f aca="false">ABS(L2116-L2115)</f>
        <v>2</v>
      </c>
      <c r="N2116" s="0" t="n">
        <f aca="false">COUNTIF(工作表2!$A$2:$A$248,A2116)</f>
        <v>0</v>
      </c>
      <c r="P2116" s="0" t="n">
        <f aca="false">D2116-IF(N2115=1,E2115,D2115)</f>
        <v>86</v>
      </c>
      <c r="Q2116" s="0" t="n">
        <f aca="false">H2115*P2116</f>
        <v>86</v>
      </c>
      <c r="R2116" s="0" t="n">
        <f aca="false">R2115+P2116*S2115</f>
        <v>627</v>
      </c>
      <c r="S2116" s="0" t="n">
        <f aca="false">INT(R2116*$O$1/IF(N2116=1,E2116,D2116))*H2116</f>
        <v>0</v>
      </c>
      <c r="T2116" s="0" t="n">
        <f aca="false">IF(N2116=1,ABS(S2116)+ABS(60),ABS(S2116-S2115))</f>
        <v>0</v>
      </c>
    </row>
    <row r="2117" customFormat="false" ht="15" hidden="false" customHeight="false" outlineLevel="0" collapsed="false">
      <c r="A2117" s="1" t="n">
        <v>39092</v>
      </c>
      <c r="B2117" s="2" t="n">
        <v>7698.52</v>
      </c>
      <c r="C2117" s="2" t="n">
        <v>140489</v>
      </c>
      <c r="D2117" s="2" t="n">
        <v>7693</v>
      </c>
      <c r="E2117" s="2" t="n">
        <v>7695</v>
      </c>
      <c r="F2117" s="2" t="n">
        <f aca="false">AVERAGE(B2058:B2117)</f>
        <v>7422.96066666667</v>
      </c>
      <c r="G2117" s="2" t="n">
        <f aca="false">AVERAGE(C2058:C2117)</f>
        <v>106427.583333333</v>
      </c>
      <c r="H2117" s="2" t="n">
        <f aca="false">SIGN(C2117-G2117)</f>
        <v>1</v>
      </c>
      <c r="I2117" s="0" t="n">
        <f aca="false">B2117-B2116</f>
        <v>-91.4899999999998</v>
      </c>
      <c r="J2117" s="0" t="n">
        <f aca="false">H2116*I2117</f>
        <v>-91.4899999999998</v>
      </c>
      <c r="K2117" s="0" t="n">
        <f aca="false">K2116+I2117*L2116</f>
        <v>58055.0799999994</v>
      </c>
      <c r="L2117" s="0" t="n">
        <f aca="false">INT(K2117*$O$1/B2117)*H2117</f>
        <v>45</v>
      </c>
      <c r="M2117" s="0" t="n">
        <f aca="false">ABS(L2117-L2116)</f>
        <v>3</v>
      </c>
      <c r="N2117" s="0" t="n">
        <f aca="false">COUNTIF(工作表2!$A$2:$A$248,A2117)</f>
        <v>0</v>
      </c>
      <c r="P2117" s="0" t="n">
        <f aca="false">D2117-IF(N2116=1,E2116,D2116)</f>
        <v>-129</v>
      </c>
      <c r="Q2117" s="0" t="n">
        <f aca="false">H2116*P2117</f>
        <v>-129</v>
      </c>
      <c r="R2117" s="0" t="n">
        <f aca="false">R2116+P2117*S2116</f>
        <v>627</v>
      </c>
      <c r="S2117" s="0" t="n">
        <f aca="false">INT(R2117*$O$1/IF(N2117=1,E2117,D2117))*H2117</f>
        <v>0</v>
      </c>
      <c r="T2117" s="0" t="n">
        <f aca="false">IF(N2117=1,ABS(S2117)+ABS(60),ABS(S2117-S2116))</f>
        <v>0</v>
      </c>
    </row>
    <row r="2118" customFormat="false" ht="15" hidden="false" customHeight="false" outlineLevel="0" collapsed="false">
      <c r="A2118" s="1" t="n">
        <v>39093</v>
      </c>
      <c r="B2118" s="2" t="n">
        <v>7618.55</v>
      </c>
      <c r="C2118" s="2" t="n">
        <v>160621</v>
      </c>
      <c r="D2118" s="2" t="n">
        <v>7626</v>
      </c>
      <c r="E2118" s="2" t="n">
        <v>7632</v>
      </c>
      <c r="F2118" s="2" t="n">
        <f aca="false">AVERAGE(B2059:B2118)</f>
        <v>7432.9765</v>
      </c>
      <c r="G2118" s="2" t="n">
        <f aca="false">AVERAGE(C2059:C2118)</f>
        <v>107864.7</v>
      </c>
      <c r="H2118" s="2" t="n">
        <f aca="false">SIGN(C2118-G2118)</f>
        <v>1</v>
      </c>
      <c r="I2118" s="0" t="n">
        <f aca="false">B2118-B2117</f>
        <v>-79.9700000000003</v>
      </c>
      <c r="J2118" s="0" t="n">
        <f aca="false">H2117*I2118</f>
        <v>-79.9700000000003</v>
      </c>
      <c r="K2118" s="0" t="n">
        <f aca="false">K2117+I2118*L2117</f>
        <v>54456.4299999994</v>
      </c>
      <c r="L2118" s="0" t="n">
        <f aca="false">INT(K2118*$O$1/B2118)*H2118</f>
        <v>42</v>
      </c>
      <c r="M2118" s="0" t="n">
        <f aca="false">ABS(L2118-L2117)</f>
        <v>3</v>
      </c>
      <c r="N2118" s="0" t="n">
        <f aca="false">COUNTIF(工作表2!$A$2:$A$248,A2118)</f>
        <v>0</v>
      </c>
      <c r="P2118" s="0" t="n">
        <f aca="false">D2118-IF(N2117=1,E2117,D2117)</f>
        <v>-67</v>
      </c>
      <c r="Q2118" s="0" t="n">
        <f aca="false">H2117*P2118</f>
        <v>-67</v>
      </c>
      <c r="R2118" s="0" t="n">
        <f aca="false">R2117+P2118*S2117</f>
        <v>627</v>
      </c>
      <c r="S2118" s="0" t="n">
        <f aca="false">INT(R2118*$O$1/IF(N2118=1,E2118,D2118))*H2118</f>
        <v>0</v>
      </c>
      <c r="T2118" s="0" t="n">
        <f aca="false">IF(N2118=1,ABS(S2118)+ABS(60),ABS(S2118-S2117))</f>
        <v>0</v>
      </c>
    </row>
    <row r="2119" customFormat="false" ht="15" hidden="false" customHeight="false" outlineLevel="0" collapsed="false">
      <c r="A2119" s="1" t="n">
        <v>39094</v>
      </c>
      <c r="B2119" s="2" t="n">
        <v>7761.71</v>
      </c>
      <c r="C2119" s="2" t="n">
        <v>132100</v>
      </c>
      <c r="D2119" s="2" t="n">
        <v>7786</v>
      </c>
      <c r="E2119" s="2" t="n">
        <v>7798</v>
      </c>
      <c r="F2119" s="2" t="n">
        <f aca="false">AVERAGE(B2060:B2119)</f>
        <v>7445.74116666667</v>
      </c>
      <c r="G2119" s="2" t="n">
        <f aca="false">AVERAGE(C2060:C2119)</f>
        <v>108913.666666667</v>
      </c>
      <c r="H2119" s="2" t="n">
        <f aca="false">SIGN(C2119-G2119)</f>
        <v>1</v>
      </c>
      <c r="I2119" s="0" t="n">
        <f aca="false">B2119-B2118</f>
        <v>143.16</v>
      </c>
      <c r="J2119" s="0" t="n">
        <f aca="false">H2118*I2119</f>
        <v>143.16</v>
      </c>
      <c r="K2119" s="0" t="n">
        <f aca="false">K2118+I2119*L2118</f>
        <v>60469.1499999994</v>
      </c>
      <c r="L2119" s="0" t="n">
        <f aca="false">INT(K2119*$O$1/B2119)*H2119</f>
        <v>46</v>
      </c>
      <c r="M2119" s="0" t="n">
        <f aca="false">ABS(L2119-L2118)</f>
        <v>4</v>
      </c>
      <c r="N2119" s="0" t="n">
        <f aca="false">COUNTIF(工作表2!$A$2:$A$248,A2119)</f>
        <v>0</v>
      </c>
      <c r="P2119" s="0" t="n">
        <f aca="false">D2119-IF(N2118=1,E2118,D2118)</f>
        <v>160</v>
      </c>
      <c r="Q2119" s="0" t="n">
        <f aca="false">H2118*P2119</f>
        <v>160</v>
      </c>
      <c r="R2119" s="0" t="n">
        <f aca="false">R2118+P2119*S2118</f>
        <v>627</v>
      </c>
      <c r="S2119" s="0" t="n">
        <f aca="false">INT(R2119*$O$1/IF(N2119=1,E2119,D2119))*H2119</f>
        <v>0</v>
      </c>
      <c r="T2119" s="0" t="n">
        <f aca="false">IF(N2119=1,ABS(S2119)+ABS(60),ABS(S2119-S2118))</f>
        <v>0</v>
      </c>
    </row>
    <row r="2120" customFormat="false" ht="15" hidden="false" customHeight="false" outlineLevel="0" collapsed="false">
      <c r="A2120" s="1" t="n">
        <v>39097</v>
      </c>
      <c r="B2120" s="2" t="n">
        <v>7783.5</v>
      </c>
      <c r="C2120" s="2" t="n">
        <v>116534</v>
      </c>
      <c r="D2120" s="2" t="n">
        <v>7804</v>
      </c>
      <c r="E2120" s="2" t="n">
        <v>7820</v>
      </c>
      <c r="F2120" s="2" t="n">
        <f aca="false">AVERAGE(B2061:B2120)</f>
        <v>7458.14333333333</v>
      </c>
      <c r="G2120" s="2" t="n">
        <f aca="false">AVERAGE(C2061:C2120)</f>
        <v>109684.716666667</v>
      </c>
      <c r="H2120" s="2" t="n">
        <f aca="false">SIGN(C2120-G2120)</f>
        <v>1</v>
      </c>
      <c r="I2120" s="0" t="n">
        <f aca="false">B2120-B2119</f>
        <v>21.79</v>
      </c>
      <c r="J2120" s="0" t="n">
        <f aca="false">H2119*I2120</f>
        <v>21.79</v>
      </c>
      <c r="K2120" s="0" t="n">
        <f aca="false">K2119+I2120*L2119</f>
        <v>61471.4899999994</v>
      </c>
      <c r="L2120" s="0" t="n">
        <f aca="false">INT(K2120*$O$1/B2120)*H2120</f>
        <v>47</v>
      </c>
      <c r="M2120" s="0" t="n">
        <f aca="false">ABS(L2120-L2119)</f>
        <v>1</v>
      </c>
      <c r="N2120" s="0" t="n">
        <f aca="false">COUNTIF(工作表2!$A$2:$A$248,A2120)</f>
        <v>0</v>
      </c>
      <c r="P2120" s="0" t="n">
        <f aca="false">D2120-IF(N2119=1,E2119,D2119)</f>
        <v>18</v>
      </c>
      <c r="Q2120" s="0" t="n">
        <f aca="false">H2119*P2120</f>
        <v>18</v>
      </c>
      <c r="R2120" s="0" t="n">
        <f aca="false">R2119+P2120*S2119</f>
        <v>627</v>
      </c>
      <c r="S2120" s="0" t="n">
        <f aca="false">INT(R2120*$O$1/IF(N2120=1,E2120,D2120))*H2120</f>
        <v>0</v>
      </c>
      <c r="T2120" s="0" t="n">
        <f aca="false">IF(N2120=1,ABS(S2120)+ABS(60),ABS(S2120-S2119))</f>
        <v>0</v>
      </c>
    </row>
    <row r="2121" customFormat="false" ht="15" hidden="false" customHeight="false" outlineLevel="0" collapsed="false">
      <c r="A2121" s="1" t="n">
        <v>39098</v>
      </c>
      <c r="B2121" s="2" t="n">
        <v>7792.08</v>
      </c>
      <c r="C2121" s="2" t="n">
        <v>105616</v>
      </c>
      <c r="D2121" s="2" t="n">
        <v>7815</v>
      </c>
      <c r="E2121" s="2" t="n">
        <v>7833</v>
      </c>
      <c r="F2121" s="2" t="n">
        <f aca="false">AVERAGE(B2062:B2121)</f>
        <v>7470.67366666667</v>
      </c>
      <c r="G2121" s="2" t="n">
        <f aca="false">AVERAGE(C2062:C2121)</f>
        <v>110260.2</v>
      </c>
      <c r="H2121" s="2" t="n">
        <f aca="false">SIGN(C2121-G2121)</f>
        <v>-1</v>
      </c>
      <c r="I2121" s="0" t="n">
        <f aca="false">B2121-B2120</f>
        <v>8.57999999999993</v>
      </c>
      <c r="J2121" s="0" t="n">
        <f aca="false">H2120*I2121</f>
        <v>8.57999999999993</v>
      </c>
      <c r="K2121" s="0" t="n">
        <f aca="false">K2120+I2121*L2120</f>
        <v>61874.7499999994</v>
      </c>
      <c r="L2121" s="0" t="n">
        <f aca="false">INT(K2121*$O$1/B2121)*H2121</f>
        <v>-47</v>
      </c>
      <c r="M2121" s="0" t="n">
        <f aca="false">ABS(L2121-L2120)</f>
        <v>94</v>
      </c>
      <c r="N2121" s="0" t="n">
        <f aca="false">COUNTIF(工作表2!$A$2:$A$248,A2121)</f>
        <v>0</v>
      </c>
      <c r="P2121" s="0" t="n">
        <f aca="false">D2121-IF(N2120=1,E2120,D2120)</f>
        <v>11</v>
      </c>
      <c r="Q2121" s="0" t="n">
        <f aca="false">H2120*P2121</f>
        <v>11</v>
      </c>
      <c r="R2121" s="0" t="n">
        <f aca="false">R2120+P2121*S2120</f>
        <v>627</v>
      </c>
      <c r="S2121" s="0" t="n">
        <f aca="false">INT(R2121*$O$1/IF(N2121=1,E2121,D2121))*H2121</f>
        <v>-0</v>
      </c>
      <c r="T2121" s="0" t="n">
        <f aca="false">IF(N2121=1,ABS(S2121)+ABS(60),ABS(S2121-S2120))</f>
        <v>0</v>
      </c>
    </row>
    <row r="2122" customFormat="false" ht="15" hidden="false" customHeight="false" outlineLevel="0" collapsed="false">
      <c r="A2122" s="1" t="n">
        <v>39099</v>
      </c>
      <c r="B2122" s="2" t="n">
        <v>7833.98</v>
      </c>
      <c r="C2122" s="2" t="n">
        <v>102014</v>
      </c>
      <c r="D2122" s="2" t="n">
        <v>7835</v>
      </c>
      <c r="E2122" s="2" t="n">
        <v>7865</v>
      </c>
      <c r="F2122" s="2" t="n">
        <f aca="false">AVERAGE(B2063:B2122)</f>
        <v>7482.94966666667</v>
      </c>
      <c r="G2122" s="2" t="n">
        <f aca="false">AVERAGE(C2063:C2122)</f>
        <v>110491.6</v>
      </c>
      <c r="H2122" s="2" t="n">
        <f aca="false">SIGN(C2122-G2122)</f>
        <v>-1</v>
      </c>
      <c r="I2122" s="0" t="n">
        <f aca="false">B2122-B2121</f>
        <v>41.8999999999996</v>
      </c>
      <c r="J2122" s="0" t="n">
        <f aca="false">H2121*I2122</f>
        <v>-41.8999999999996</v>
      </c>
      <c r="K2122" s="0" t="n">
        <f aca="false">K2121+I2122*L2121</f>
        <v>59905.4499999994</v>
      </c>
      <c r="L2122" s="0" t="n">
        <f aca="false">INT(K2122*$O$1/B2122)*H2122</f>
        <v>-45</v>
      </c>
      <c r="M2122" s="0" t="n">
        <f aca="false">ABS(L2122-L2121)</f>
        <v>2</v>
      </c>
      <c r="N2122" s="0" t="n">
        <f aca="false">COUNTIF(工作表2!$A$2:$A$248,A2122)</f>
        <v>1</v>
      </c>
      <c r="P2122" s="0" t="n">
        <f aca="false">D2122-IF(N2121=1,E2121,D2121)</f>
        <v>20</v>
      </c>
      <c r="Q2122" s="0" t="n">
        <f aca="false">H2121*P2122</f>
        <v>-20</v>
      </c>
      <c r="R2122" s="0" t="n">
        <f aca="false">R2121+P2122*S2121</f>
        <v>627</v>
      </c>
      <c r="S2122" s="0" t="n">
        <f aca="false">INT(R2122*$O$1/IF(N2122=1,E2122,D2122))*H2122</f>
        <v>-0</v>
      </c>
      <c r="T2122" s="0" t="n">
        <f aca="false">IF(N2122=1,ABS(S2122)+ABS(60),ABS(S2122-S2121))</f>
        <v>60</v>
      </c>
    </row>
    <row r="2123" customFormat="false" ht="15" hidden="false" customHeight="false" outlineLevel="0" collapsed="false">
      <c r="A2123" s="1" t="n">
        <v>39100</v>
      </c>
      <c r="B2123" s="2" t="n">
        <v>7895.18</v>
      </c>
      <c r="C2123" s="2" t="n">
        <v>113983</v>
      </c>
      <c r="D2123" s="2" t="n">
        <v>7922</v>
      </c>
      <c r="E2123" s="2" t="n">
        <v>7928</v>
      </c>
      <c r="F2123" s="2" t="n">
        <f aca="false">AVERAGE(B2064:B2123)</f>
        <v>7496.87116666667</v>
      </c>
      <c r="G2123" s="2" t="n">
        <f aca="false">AVERAGE(C2064:C2123)</f>
        <v>111159.45</v>
      </c>
      <c r="H2123" s="2" t="n">
        <f aca="false">SIGN(C2123-G2123)</f>
        <v>1</v>
      </c>
      <c r="I2123" s="0" t="n">
        <f aca="false">B2123-B2122</f>
        <v>61.2000000000007</v>
      </c>
      <c r="J2123" s="0" t="n">
        <f aca="false">H2122*I2123</f>
        <v>-61.2000000000007</v>
      </c>
      <c r="K2123" s="0" t="n">
        <f aca="false">K2122+I2123*L2122</f>
        <v>57151.4499999994</v>
      </c>
      <c r="L2123" s="0" t="n">
        <f aca="false">INT(K2123*$O$1/B2123)*H2123</f>
        <v>43</v>
      </c>
      <c r="M2123" s="0" t="n">
        <f aca="false">ABS(L2123-L2122)</f>
        <v>88</v>
      </c>
      <c r="N2123" s="0" t="n">
        <f aca="false">COUNTIF(工作表2!$A$2:$A$248,A2123)</f>
        <v>0</v>
      </c>
      <c r="P2123" s="0" t="n">
        <f aca="false">D2123-IF(N2122=1,E2122,D2122)</f>
        <v>57</v>
      </c>
      <c r="Q2123" s="0" t="n">
        <f aca="false">H2122*P2123</f>
        <v>-57</v>
      </c>
      <c r="R2123" s="0" t="n">
        <f aca="false">R2122+P2123*S2122</f>
        <v>627</v>
      </c>
      <c r="S2123" s="0" t="n">
        <f aca="false">INT(R2123*$O$1/IF(N2123=1,E2123,D2123))*H2123</f>
        <v>0</v>
      </c>
      <c r="T2123" s="0" t="n">
        <f aca="false">IF(N2123=1,ABS(S2123)+ABS(60),ABS(S2123-S2122))</f>
        <v>0</v>
      </c>
    </row>
    <row r="2124" customFormat="false" ht="15" hidden="false" customHeight="false" outlineLevel="0" collapsed="false">
      <c r="A2124" s="1" t="n">
        <v>39101</v>
      </c>
      <c r="B2124" s="2" t="n">
        <v>7840.08</v>
      </c>
      <c r="C2124" s="2" t="n">
        <v>117475</v>
      </c>
      <c r="D2124" s="2" t="n">
        <v>7862</v>
      </c>
      <c r="E2124" s="2" t="n">
        <v>7861</v>
      </c>
      <c r="F2124" s="2" t="n">
        <f aca="false">AVERAGE(B2065:B2124)</f>
        <v>7509.52516666667</v>
      </c>
      <c r="G2124" s="2" t="n">
        <f aca="false">AVERAGE(C2065:C2124)</f>
        <v>111610.983333333</v>
      </c>
      <c r="H2124" s="2" t="n">
        <f aca="false">SIGN(C2124-G2124)</f>
        <v>1</v>
      </c>
      <c r="I2124" s="0" t="n">
        <f aca="false">B2124-B2123</f>
        <v>-55.1000000000004</v>
      </c>
      <c r="J2124" s="0" t="n">
        <f aca="false">H2123*I2124</f>
        <v>-55.1000000000004</v>
      </c>
      <c r="K2124" s="0" t="n">
        <f aca="false">K2123+I2124*L2123</f>
        <v>54782.1499999994</v>
      </c>
      <c r="L2124" s="0" t="n">
        <f aca="false">INT(K2124*$O$1/B2124)*H2124</f>
        <v>41</v>
      </c>
      <c r="M2124" s="0" t="n">
        <f aca="false">ABS(L2124-L2123)</f>
        <v>2</v>
      </c>
      <c r="N2124" s="0" t="n">
        <f aca="false">COUNTIF(工作表2!$A$2:$A$248,A2124)</f>
        <v>0</v>
      </c>
      <c r="P2124" s="0" t="n">
        <f aca="false">D2124-IF(N2123=1,E2123,D2123)</f>
        <v>-60</v>
      </c>
      <c r="Q2124" s="0" t="n">
        <f aca="false">H2123*P2124</f>
        <v>-60</v>
      </c>
      <c r="R2124" s="0" t="n">
        <f aca="false">R2123+P2124*S2123</f>
        <v>627</v>
      </c>
      <c r="S2124" s="0" t="n">
        <f aca="false">INT(R2124*$O$1/IF(N2124=1,E2124,D2124))*H2124</f>
        <v>0</v>
      </c>
      <c r="T2124" s="0" t="n">
        <f aca="false">IF(N2124=1,ABS(S2124)+ABS(60),ABS(S2124-S2123))</f>
        <v>0</v>
      </c>
    </row>
    <row r="2125" customFormat="false" ht="15" hidden="false" customHeight="false" outlineLevel="0" collapsed="false">
      <c r="A2125" s="1" t="n">
        <v>39104</v>
      </c>
      <c r="B2125" s="2" t="n">
        <v>7842.47</v>
      </c>
      <c r="C2125" s="2" t="n">
        <v>116899</v>
      </c>
      <c r="D2125" s="2" t="n">
        <v>7885</v>
      </c>
      <c r="E2125" s="2" t="n">
        <v>7886</v>
      </c>
      <c r="F2125" s="2" t="n">
        <f aca="false">AVERAGE(B2066:B2125)</f>
        <v>7522.12066666667</v>
      </c>
      <c r="G2125" s="2" t="n">
        <f aca="false">AVERAGE(C2066:C2125)</f>
        <v>112128.25</v>
      </c>
      <c r="H2125" s="2" t="n">
        <f aca="false">SIGN(C2125-G2125)</f>
        <v>1</v>
      </c>
      <c r="I2125" s="0" t="n">
        <f aca="false">B2125-B2124</f>
        <v>2.39000000000033</v>
      </c>
      <c r="J2125" s="0" t="n">
        <f aca="false">H2124*I2125</f>
        <v>2.39000000000033</v>
      </c>
      <c r="K2125" s="0" t="n">
        <f aca="false">K2124+I2125*L2124</f>
        <v>54880.1399999994</v>
      </c>
      <c r="L2125" s="0" t="n">
        <f aca="false">INT(K2125*$O$1/B2125)*H2125</f>
        <v>41</v>
      </c>
      <c r="M2125" s="0" t="n">
        <f aca="false">ABS(L2125-L2124)</f>
        <v>0</v>
      </c>
      <c r="N2125" s="0" t="n">
        <f aca="false">COUNTIF(工作表2!$A$2:$A$248,A2125)</f>
        <v>0</v>
      </c>
      <c r="P2125" s="0" t="n">
        <f aca="false">D2125-IF(N2124=1,E2124,D2124)</f>
        <v>23</v>
      </c>
      <c r="Q2125" s="0" t="n">
        <f aca="false">H2124*P2125</f>
        <v>23</v>
      </c>
      <c r="R2125" s="0" t="n">
        <f aca="false">R2124+P2125*S2124</f>
        <v>627</v>
      </c>
      <c r="S2125" s="0" t="n">
        <f aca="false">INT(R2125*$O$1/IF(N2125=1,E2125,D2125))*H2125</f>
        <v>0</v>
      </c>
      <c r="T2125" s="0" t="n">
        <f aca="false">IF(N2125=1,ABS(S2125)+ABS(60),ABS(S2125-S2124))</f>
        <v>0</v>
      </c>
    </row>
    <row r="2126" customFormat="false" ht="15" hidden="false" customHeight="false" outlineLevel="0" collapsed="false">
      <c r="A2126" s="1" t="n">
        <v>39105</v>
      </c>
      <c r="B2126" s="2" t="n">
        <v>7852.36</v>
      </c>
      <c r="C2126" s="2" t="n">
        <v>113872</v>
      </c>
      <c r="D2126" s="2" t="n">
        <v>7885</v>
      </c>
      <c r="E2126" s="2" t="n">
        <v>7890</v>
      </c>
      <c r="F2126" s="2" t="n">
        <f aca="false">AVERAGE(B2067:B2126)</f>
        <v>7536.40666666667</v>
      </c>
      <c r="G2126" s="2" t="n">
        <f aca="false">AVERAGE(C2067:C2126)</f>
        <v>112835.55</v>
      </c>
      <c r="H2126" s="2" t="n">
        <f aca="false">SIGN(C2126-G2126)</f>
        <v>1</v>
      </c>
      <c r="I2126" s="0" t="n">
        <f aca="false">B2126-B2125</f>
        <v>9.88999999999942</v>
      </c>
      <c r="J2126" s="0" t="n">
        <f aca="false">H2125*I2126</f>
        <v>9.88999999999942</v>
      </c>
      <c r="K2126" s="0" t="n">
        <f aca="false">K2125+I2126*L2125</f>
        <v>55285.6299999994</v>
      </c>
      <c r="L2126" s="0" t="n">
        <f aca="false">INT(K2126*$O$1/B2126)*H2126</f>
        <v>42</v>
      </c>
      <c r="M2126" s="0" t="n">
        <f aca="false">ABS(L2126-L2125)</f>
        <v>1</v>
      </c>
      <c r="N2126" s="0" t="n">
        <f aca="false">COUNTIF(工作表2!$A$2:$A$248,A2126)</f>
        <v>0</v>
      </c>
      <c r="P2126" s="0" t="n">
        <f aca="false">D2126-IF(N2125=1,E2125,D2125)</f>
        <v>0</v>
      </c>
      <c r="Q2126" s="0" t="n">
        <f aca="false">H2125*P2126</f>
        <v>0</v>
      </c>
      <c r="R2126" s="0" t="n">
        <f aca="false">R2125+P2126*S2125</f>
        <v>627</v>
      </c>
      <c r="S2126" s="0" t="n">
        <f aca="false">INT(R2126*$O$1/IF(N2126=1,E2126,D2126))*H2126</f>
        <v>0</v>
      </c>
      <c r="T2126" s="0" t="n">
        <f aca="false">IF(N2126=1,ABS(S2126)+ABS(60),ABS(S2126-S2125))</f>
        <v>0</v>
      </c>
    </row>
    <row r="2127" customFormat="false" ht="15" hidden="false" customHeight="false" outlineLevel="0" collapsed="false">
      <c r="A2127" s="1" t="n">
        <v>39106</v>
      </c>
      <c r="B2127" s="2" t="n">
        <v>7935.54</v>
      </c>
      <c r="C2127" s="2" t="n">
        <v>125394</v>
      </c>
      <c r="D2127" s="2" t="n">
        <v>7993</v>
      </c>
      <c r="E2127" s="2" t="n">
        <v>7997</v>
      </c>
      <c r="F2127" s="2" t="n">
        <f aca="false">AVERAGE(B2068:B2127)</f>
        <v>7551.64366666667</v>
      </c>
      <c r="G2127" s="2" t="n">
        <f aca="false">AVERAGE(C2068:C2127)</f>
        <v>113950.5</v>
      </c>
      <c r="H2127" s="2" t="n">
        <f aca="false">SIGN(C2127-G2127)</f>
        <v>1</v>
      </c>
      <c r="I2127" s="0" t="n">
        <f aca="false">B2127-B2126</f>
        <v>83.1800000000003</v>
      </c>
      <c r="J2127" s="0" t="n">
        <f aca="false">H2126*I2127</f>
        <v>83.1800000000003</v>
      </c>
      <c r="K2127" s="0" t="n">
        <f aca="false">K2126+I2127*L2126</f>
        <v>58779.1899999994</v>
      </c>
      <c r="L2127" s="0" t="n">
        <f aca="false">INT(K2127*$O$1/B2127)*H2127</f>
        <v>44</v>
      </c>
      <c r="M2127" s="0" t="n">
        <f aca="false">ABS(L2127-L2126)</f>
        <v>2</v>
      </c>
      <c r="N2127" s="0" t="n">
        <f aca="false">COUNTIF(工作表2!$A$2:$A$248,A2127)</f>
        <v>0</v>
      </c>
      <c r="P2127" s="0" t="n">
        <f aca="false">D2127-IF(N2126=1,E2126,D2126)</f>
        <v>108</v>
      </c>
      <c r="Q2127" s="0" t="n">
        <f aca="false">H2126*P2127</f>
        <v>108</v>
      </c>
      <c r="R2127" s="0" t="n">
        <f aca="false">R2126+P2127*S2126</f>
        <v>627</v>
      </c>
      <c r="S2127" s="0" t="n">
        <f aca="false">INT(R2127*$O$1/IF(N2127=1,E2127,D2127))*H2127</f>
        <v>0</v>
      </c>
      <c r="T2127" s="0" t="n">
        <f aca="false">IF(N2127=1,ABS(S2127)+ABS(60),ABS(S2127-S2126))</f>
        <v>0</v>
      </c>
    </row>
    <row r="2128" customFormat="false" ht="15" hidden="false" customHeight="false" outlineLevel="0" collapsed="false">
      <c r="A2128" s="1" t="n">
        <v>39107</v>
      </c>
      <c r="B2128" s="2" t="n">
        <v>7923.77</v>
      </c>
      <c r="C2128" s="2" t="n">
        <v>116120</v>
      </c>
      <c r="D2128" s="2" t="n">
        <v>7975</v>
      </c>
      <c r="E2128" s="2" t="n">
        <v>7980</v>
      </c>
      <c r="F2128" s="2" t="n">
        <f aca="false">AVERAGE(B2069:B2128)</f>
        <v>7566.80666666667</v>
      </c>
      <c r="G2128" s="2" t="n">
        <f aca="false">AVERAGE(C2069:C2128)</f>
        <v>114682.883333333</v>
      </c>
      <c r="H2128" s="2" t="n">
        <f aca="false">SIGN(C2128-G2128)</f>
        <v>1</v>
      </c>
      <c r="I2128" s="0" t="n">
        <f aca="false">B2128-B2127</f>
        <v>-11.7699999999995</v>
      </c>
      <c r="J2128" s="0" t="n">
        <f aca="false">H2127*I2128</f>
        <v>-11.7699999999995</v>
      </c>
      <c r="K2128" s="0" t="n">
        <f aca="false">K2127+I2128*L2127</f>
        <v>58261.3099999994</v>
      </c>
      <c r="L2128" s="0" t="n">
        <f aca="false">INT(K2128*$O$1/B2128)*H2128</f>
        <v>44</v>
      </c>
      <c r="M2128" s="0" t="n">
        <f aca="false">ABS(L2128-L2127)</f>
        <v>0</v>
      </c>
      <c r="N2128" s="0" t="n">
        <f aca="false">COUNTIF(工作表2!$A$2:$A$248,A2128)</f>
        <v>0</v>
      </c>
      <c r="P2128" s="0" t="n">
        <f aca="false">D2128-IF(N2127=1,E2127,D2127)</f>
        <v>-18</v>
      </c>
      <c r="Q2128" s="0" t="n">
        <f aca="false">H2127*P2128</f>
        <v>-18</v>
      </c>
      <c r="R2128" s="0" t="n">
        <f aca="false">R2127+P2128*S2127</f>
        <v>627</v>
      </c>
      <c r="S2128" s="0" t="n">
        <f aca="false">INT(R2128*$O$1/IF(N2128=1,E2128,D2128))*H2128</f>
        <v>0</v>
      </c>
      <c r="T2128" s="0" t="n">
        <f aca="false">IF(N2128=1,ABS(S2128)+ABS(60),ABS(S2128-S2127))</f>
        <v>0</v>
      </c>
    </row>
    <row r="2129" customFormat="false" ht="15" hidden="false" customHeight="false" outlineLevel="0" collapsed="false">
      <c r="A2129" s="1" t="n">
        <v>39108</v>
      </c>
      <c r="B2129" s="2" t="n">
        <v>7821.32</v>
      </c>
      <c r="C2129" s="2" t="n">
        <v>97649</v>
      </c>
      <c r="D2129" s="2" t="n">
        <v>7837</v>
      </c>
      <c r="E2129" s="2" t="n">
        <v>7839</v>
      </c>
      <c r="F2129" s="2" t="n">
        <f aca="false">AVERAGE(B2070:B2129)</f>
        <v>7579.19366666667</v>
      </c>
      <c r="G2129" s="2" t="n">
        <f aca="false">AVERAGE(C2070:C2129)</f>
        <v>114954.8</v>
      </c>
      <c r="H2129" s="2" t="n">
        <f aca="false">SIGN(C2129-G2129)</f>
        <v>-1</v>
      </c>
      <c r="I2129" s="0" t="n">
        <f aca="false">B2129-B2128</f>
        <v>-102.450000000001</v>
      </c>
      <c r="J2129" s="0" t="n">
        <f aca="false">H2128*I2129</f>
        <v>-102.450000000001</v>
      </c>
      <c r="K2129" s="0" t="n">
        <f aca="false">K2128+I2129*L2128</f>
        <v>53753.5099999994</v>
      </c>
      <c r="L2129" s="0" t="n">
        <f aca="false">INT(K2129*$O$1/B2129)*H2129</f>
        <v>-41</v>
      </c>
      <c r="M2129" s="0" t="n">
        <f aca="false">ABS(L2129-L2128)</f>
        <v>85</v>
      </c>
      <c r="N2129" s="0" t="n">
        <f aca="false">COUNTIF(工作表2!$A$2:$A$248,A2129)</f>
        <v>0</v>
      </c>
      <c r="P2129" s="0" t="n">
        <f aca="false">D2129-IF(N2128=1,E2128,D2128)</f>
        <v>-138</v>
      </c>
      <c r="Q2129" s="0" t="n">
        <f aca="false">H2128*P2129</f>
        <v>-138</v>
      </c>
      <c r="R2129" s="0" t="n">
        <f aca="false">R2128+P2129*S2128</f>
        <v>627</v>
      </c>
      <c r="S2129" s="0" t="n">
        <f aca="false">INT(R2129*$O$1/IF(N2129=1,E2129,D2129))*H2129</f>
        <v>-0</v>
      </c>
      <c r="T2129" s="0" t="n">
        <f aca="false">IF(N2129=1,ABS(S2129)+ABS(60),ABS(S2129-S2128))</f>
        <v>0</v>
      </c>
    </row>
    <row r="2130" customFormat="false" ht="15" hidden="false" customHeight="false" outlineLevel="0" collapsed="false">
      <c r="A2130" s="1" t="n">
        <v>39111</v>
      </c>
      <c r="B2130" s="2" t="n">
        <v>7751.79</v>
      </c>
      <c r="C2130" s="2" t="n">
        <v>84840</v>
      </c>
      <c r="D2130" s="2" t="n">
        <v>7787</v>
      </c>
      <c r="E2130" s="2" t="n">
        <v>7787</v>
      </c>
      <c r="F2130" s="2" t="n">
        <f aca="false">AVERAGE(B2071:B2130)</f>
        <v>7589.03</v>
      </c>
      <c r="G2130" s="2" t="n">
        <f aca="false">AVERAGE(C2071:C2130)</f>
        <v>114490.766666667</v>
      </c>
      <c r="H2130" s="2" t="n">
        <f aca="false">SIGN(C2130-G2130)</f>
        <v>-1</v>
      </c>
      <c r="I2130" s="0" t="n">
        <f aca="false">B2130-B2129</f>
        <v>-69.5299999999997</v>
      </c>
      <c r="J2130" s="0" t="n">
        <f aca="false">H2129*I2130</f>
        <v>69.5299999999997</v>
      </c>
      <c r="K2130" s="0" t="n">
        <f aca="false">K2129+I2130*L2129</f>
        <v>56604.2399999994</v>
      </c>
      <c r="L2130" s="0" t="n">
        <f aca="false">INT(K2130*$O$1/B2130)*H2130</f>
        <v>-43</v>
      </c>
      <c r="M2130" s="0" t="n">
        <f aca="false">ABS(L2130-L2129)</f>
        <v>2</v>
      </c>
      <c r="N2130" s="0" t="n">
        <f aca="false">COUNTIF(工作表2!$A$2:$A$248,A2130)</f>
        <v>0</v>
      </c>
      <c r="P2130" s="0" t="n">
        <f aca="false">D2130-IF(N2129=1,E2129,D2129)</f>
        <v>-50</v>
      </c>
      <c r="Q2130" s="0" t="n">
        <f aca="false">H2129*P2130</f>
        <v>50</v>
      </c>
      <c r="R2130" s="0" t="n">
        <f aca="false">R2129+P2130*S2129</f>
        <v>627</v>
      </c>
      <c r="S2130" s="0" t="n">
        <f aca="false">INT(R2130*$O$1/IF(N2130=1,E2130,D2130))*H2130</f>
        <v>-0</v>
      </c>
      <c r="T2130" s="0" t="n">
        <f aca="false">IF(N2130=1,ABS(S2130)+ABS(60),ABS(S2130-S2129))</f>
        <v>0</v>
      </c>
    </row>
    <row r="2131" customFormat="false" ht="15" hidden="false" customHeight="false" outlineLevel="0" collapsed="false">
      <c r="A2131" s="1" t="n">
        <v>39112</v>
      </c>
      <c r="B2131" s="2" t="n">
        <v>7739.91</v>
      </c>
      <c r="C2131" s="2" t="n">
        <v>76879</v>
      </c>
      <c r="D2131" s="2" t="n">
        <v>7769</v>
      </c>
      <c r="E2131" s="2" t="n">
        <v>7774</v>
      </c>
      <c r="F2131" s="2" t="n">
        <f aca="false">AVERAGE(B2072:B2131)</f>
        <v>7599.3545</v>
      </c>
      <c r="G2131" s="2" t="n">
        <f aca="false">AVERAGE(C2072:C2131)</f>
        <v>114260.05</v>
      </c>
      <c r="H2131" s="2" t="n">
        <f aca="false">SIGN(C2131-G2131)</f>
        <v>-1</v>
      </c>
      <c r="I2131" s="0" t="n">
        <f aca="false">B2131-B2130</f>
        <v>-11.8800000000001</v>
      </c>
      <c r="J2131" s="0" t="n">
        <f aca="false">H2130*I2131</f>
        <v>11.8800000000001</v>
      </c>
      <c r="K2131" s="0" t="n">
        <f aca="false">K2130+I2131*L2130</f>
        <v>57115.0799999994</v>
      </c>
      <c r="L2131" s="0" t="n">
        <f aca="false">INT(K2131*$O$1/B2131)*H2131</f>
        <v>-44</v>
      </c>
      <c r="M2131" s="0" t="n">
        <f aca="false">ABS(L2131-L2130)</f>
        <v>1</v>
      </c>
      <c r="N2131" s="0" t="n">
        <f aca="false">COUNTIF(工作表2!$A$2:$A$248,A2131)</f>
        <v>0</v>
      </c>
      <c r="P2131" s="0" t="n">
        <f aca="false">D2131-IF(N2130=1,E2130,D2130)</f>
        <v>-18</v>
      </c>
      <c r="Q2131" s="0" t="n">
        <f aca="false">H2130*P2131</f>
        <v>18</v>
      </c>
      <c r="R2131" s="0" t="n">
        <f aca="false">R2130+P2131*S2130</f>
        <v>627</v>
      </c>
      <c r="S2131" s="0" t="n">
        <f aca="false">INT(R2131*$O$1/IF(N2131=1,E2131,D2131))*H2131</f>
        <v>-0</v>
      </c>
      <c r="T2131" s="0" t="n">
        <f aca="false">IF(N2131=1,ABS(S2131)+ABS(60),ABS(S2131-S2130))</f>
        <v>0</v>
      </c>
    </row>
    <row r="2132" customFormat="false" ht="15" hidden="false" customHeight="false" outlineLevel="0" collapsed="false">
      <c r="A2132" s="1" t="n">
        <v>39113</v>
      </c>
      <c r="B2132" s="2" t="n">
        <v>7699.64</v>
      </c>
      <c r="C2132" s="2" t="n">
        <v>91564</v>
      </c>
      <c r="D2132" s="2" t="n">
        <v>7734</v>
      </c>
      <c r="E2132" s="2" t="n">
        <v>7740</v>
      </c>
      <c r="F2132" s="2" t="n">
        <f aca="false">AVERAGE(B2073:B2132)</f>
        <v>7607.93766666667</v>
      </c>
      <c r="G2132" s="2" t="n">
        <f aca="false">AVERAGE(C2073:C2132)</f>
        <v>113983.516666667</v>
      </c>
      <c r="H2132" s="2" t="n">
        <f aca="false">SIGN(C2132-G2132)</f>
        <v>-1</v>
      </c>
      <c r="I2132" s="0" t="n">
        <f aca="false">B2132-B2131</f>
        <v>-40.2699999999995</v>
      </c>
      <c r="J2132" s="0" t="n">
        <f aca="false">H2131*I2132</f>
        <v>40.2699999999995</v>
      </c>
      <c r="K2132" s="0" t="n">
        <f aca="false">K2131+I2132*L2131</f>
        <v>58886.9599999993</v>
      </c>
      <c r="L2132" s="0" t="n">
        <f aca="false">INT(K2132*$O$1/B2132)*H2132</f>
        <v>-45</v>
      </c>
      <c r="M2132" s="0" t="n">
        <f aca="false">ABS(L2132-L2131)</f>
        <v>1</v>
      </c>
      <c r="N2132" s="0" t="n">
        <f aca="false">COUNTIF(工作表2!$A$2:$A$248,A2132)</f>
        <v>0</v>
      </c>
      <c r="P2132" s="0" t="n">
        <f aca="false">D2132-IF(N2131=1,E2131,D2131)</f>
        <v>-35</v>
      </c>
      <c r="Q2132" s="0" t="n">
        <f aca="false">H2131*P2132</f>
        <v>35</v>
      </c>
      <c r="R2132" s="0" t="n">
        <f aca="false">R2131+P2132*S2131</f>
        <v>627</v>
      </c>
      <c r="S2132" s="0" t="n">
        <f aca="false">INT(R2132*$O$1/IF(N2132=1,E2132,D2132))*H2132</f>
        <v>-0</v>
      </c>
      <c r="T2132" s="0" t="n">
        <f aca="false">IF(N2132=1,ABS(S2132)+ABS(60),ABS(S2132-S2131))</f>
        <v>0</v>
      </c>
    </row>
    <row r="2133" customFormat="false" ht="15" hidden="false" customHeight="false" outlineLevel="0" collapsed="false">
      <c r="A2133" s="1" t="n">
        <v>39114</v>
      </c>
      <c r="B2133" s="2" t="n">
        <v>7701.54</v>
      </c>
      <c r="C2133" s="2" t="n">
        <v>78847</v>
      </c>
      <c r="D2133" s="2" t="n">
        <v>7740</v>
      </c>
      <c r="E2133" s="2" t="n">
        <v>7745</v>
      </c>
      <c r="F2133" s="2" t="n">
        <f aca="false">AVERAGE(B2074:B2133)</f>
        <v>7616.65766666667</v>
      </c>
      <c r="G2133" s="2" t="n">
        <f aca="false">AVERAGE(C2074:C2133)</f>
        <v>113577.116666667</v>
      </c>
      <c r="H2133" s="2" t="n">
        <f aca="false">SIGN(C2133-G2133)</f>
        <v>-1</v>
      </c>
      <c r="I2133" s="0" t="n">
        <f aca="false">B2133-B2132</f>
        <v>1.89999999999964</v>
      </c>
      <c r="J2133" s="0" t="n">
        <f aca="false">H2132*I2133</f>
        <v>-1.89999999999964</v>
      </c>
      <c r="K2133" s="0" t="n">
        <f aca="false">K2132+I2133*L2132</f>
        <v>58801.4599999994</v>
      </c>
      <c r="L2133" s="0" t="n">
        <f aca="false">INT(K2133*$O$1/B2133)*H2133</f>
        <v>-45</v>
      </c>
      <c r="M2133" s="0" t="n">
        <f aca="false">ABS(L2133-L2132)</f>
        <v>0</v>
      </c>
      <c r="N2133" s="0" t="n">
        <f aca="false">COUNTIF(工作表2!$A$2:$A$248,A2133)</f>
        <v>0</v>
      </c>
      <c r="P2133" s="0" t="n">
        <f aca="false">D2133-IF(N2132=1,E2132,D2132)</f>
        <v>6</v>
      </c>
      <c r="Q2133" s="0" t="n">
        <f aca="false">H2132*P2133</f>
        <v>-6</v>
      </c>
      <c r="R2133" s="0" t="n">
        <f aca="false">R2132+P2133*S2132</f>
        <v>627</v>
      </c>
      <c r="S2133" s="0" t="n">
        <f aca="false">INT(R2133*$O$1/IF(N2133=1,E2133,D2133))*H2133</f>
        <v>-0</v>
      </c>
      <c r="T2133" s="0" t="n">
        <f aca="false">IF(N2133=1,ABS(S2133)+ABS(60),ABS(S2133-S2132))</f>
        <v>0</v>
      </c>
    </row>
    <row r="2134" customFormat="false" ht="15" hidden="false" customHeight="false" outlineLevel="0" collapsed="false">
      <c r="A2134" s="1" t="n">
        <v>39115</v>
      </c>
      <c r="B2134" s="2" t="n">
        <v>7777.03</v>
      </c>
      <c r="C2134" s="2" t="n">
        <v>87017</v>
      </c>
      <c r="D2134" s="2" t="n">
        <v>7810</v>
      </c>
      <c r="E2134" s="2" t="n">
        <v>7815</v>
      </c>
      <c r="F2134" s="2" t="n">
        <f aca="false">AVERAGE(B2075:B2134)</f>
        <v>7627.08933333333</v>
      </c>
      <c r="G2134" s="2" t="n">
        <f aca="false">AVERAGE(C2075:C2134)</f>
        <v>112702.316666667</v>
      </c>
      <c r="H2134" s="2" t="n">
        <f aca="false">SIGN(C2134-G2134)</f>
        <v>-1</v>
      </c>
      <c r="I2134" s="0" t="n">
        <f aca="false">B2134-B2133</f>
        <v>75.4899999999998</v>
      </c>
      <c r="J2134" s="0" t="n">
        <f aca="false">H2133*I2134</f>
        <v>-75.4899999999998</v>
      </c>
      <c r="K2134" s="0" t="n">
        <f aca="false">K2133+I2134*L2133</f>
        <v>55404.4099999994</v>
      </c>
      <c r="L2134" s="0" t="n">
        <f aca="false">INT(K2134*$O$1/B2134)*H2134</f>
        <v>-42</v>
      </c>
      <c r="M2134" s="0" t="n">
        <f aca="false">ABS(L2134-L2133)</f>
        <v>3</v>
      </c>
      <c r="N2134" s="0" t="n">
        <f aca="false">COUNTIF(工作表2!$A$2:$A$248,A2134)</f>
        <v>0</v>
      </c>
      <c r="P2134" s="0" t="n">
        <f aca="false">D2134-IF(N2133=1,E2133,D2133)</f>
        <v>70</v>
      </c>
      <c r="Q2134" s="0" t="n">
        <f aca="false">H2133*P2134</f>
        <v>-70</v>
      </c>
      <c r="R2134" s="0" t="n">
        <f aca="false">R2133+P2134*S2133</f>
        <v>627</v>
      </c>
      <c r="S2134" s="0" t="n">
        <f aca="false">INT(R2134*$O$1/IF(N2134=1,E2134,D2134))*H2134</f>
        <v>-0</v>
      </c>
      <c r="T2134" s="0" t="n">
        <f aca="false">IF(N2134=1,ABS(S2134)+ABS(60),ABS(S2134-S2133))</f>
        <v>0</v>
      </c>
    </row>
    <row r="2135" customFormat="false" ht="15" hidden="false" customHeight="false" outlineLevel="0" collapsed="false">
      <c r="A2135" s="1" t="n">
        <v>39118</v>
      </c>
      <c r="B2135" s="2" t="n">
        <v>7783.12</v>
      </c>
      <c r="C2135" s="2" t="n">
        <v>75385</v>
      </c>
      <c r="D2135" s="2" t="n">
        <v>7779</v>
      </c>
      <c r="E2135" s="2" t="n">
        <v>7782</v>
      </c>
      <c r="F2135" s="2" t="n">
        <f aca="false">AVERAGE(B2076:B2135)</f>
        <v>7637.238</v>
      </c>
      <c r="G2135" s="2" t="n">
        <f aca="false">AVERAGE(C2076:C2135)</f>
        <v>112537.9</v>
      </c>
      <c r="H2135" s="2" t="n">
        <f aca="false">SIGN(C2135-G2135)</f>
        <v>-1</v>
      </c>
      <c r="I2135" s="0" t="n">
        <f aca="false">B2135-B2134</f>
        <v>6.09000000000015</v>
      </c>
      <c r="J2135" s="0" t="n">
        <f aca="false">H2134*I2135</f>
        <v>-6.09000000000015</v>
      </c>
      <c r="K2135" s="0" t="n">
        <f aca="false">K2134+I2135*L2134</f>
        <v>55148.6299999994</v>
      </c>
      <c r="L2135" s="0" t="n">
        <f aca="false">INT(K2135*$O$1/B2135)*H2135</f>
        <v>-42</v>
      </c>
      <c r="M2135" s="0" t="n">
        <f aca="false">ABS(L2135-L2134)</f>
        <v>0</v>
      </c>
      <c r="N2135" s="0" t="n">
        <f aca="false">COUNTIF(工作表2!$A$2:$A$248,A2135)</f>
        <v>0</v>
      </c>
      <c r="P2135" s="0" t="n">
        <f aca="false">D2135-IF(N2134=1,E2134,D2134)</f>
        <v>-31</v>
      </c>
      <c r="Q2135" s="0" t="n">
        <f aca="false">H2134*P2135</f>
        <v>31</v>
      </c>
      <c r="R2135" s="0" t="n">
        <f aca="false">R2134+P2135*S2134</f>
        <v>627</v>
      </c>
      <c r="S2135" s="0" t="n">
        <f aca="false">INT(R2135*$O$1/IF(N2135=1,E2135,D2135))*H2135</f>
        <v>-0</v>
      </c>
      <c r="T2135" s="0" t="n">
        <f aca="false">IF(N2135=1,ABS(S2135)+ABS(60),ABS(S2135-S2134))</f>
        <v>0</v>
      </c>
    </row>
    <row r="2136" customFormat="false" ht="15" hidden="false" customHeight="false" outlineLevel="0" collapsed="false">
      <c r="A2136" s="1" t="n">
        <v>39119</v>
      </c>
      <c r="B2136" s="2" t="n">
        <v>7875.75</v>
      </c>
      <c r="C2136" s="2" t="n">
        <v>97813</v>
      </c>
      <c r="D2136" s="2" t="n">
        <v>7889</v>
      </c>
      <c r="E2136" s="2" t="n">
        <v>7893</v>
      </c>
      <c r="F2136" s="2" t="n">
        <f aca="false">AVERAGE(B2077:B2136)</f>
        <v>7649.56616666667</v>
      </c>
      <c r="G2136" s="2" t="n">
        <f aca="false">AVERAGE(C2077:C2136)</f>
        <v>112771.433333333</v>
      </c>
      <c r="H2136" s="2" t="n">
        <f aca="false">SIGN(C2136-G2136)</f>
        <v>-1</v>
      </c>
      <c r="I2136" s="0" t="n">
        <f aca="false">B2136-B2135</f>
        <v>92.6300000000001</v>
      </c>
      <c r="J2136" s="0" t="n">
        <f aca="false">H2135*I2136</f>
        <v>-92.6300000000001</v>
      </c>
      <c r="K2136" s="0" t="n">
        <f aca="false">K2135+I2136*L2135</f>
        <v>51258.1699999994</v>
      </c>
      <c r="L2136" s="0" t="n">
        <f aca="false">INT(K2136*$O$1/B2136)*H2136</f>
        <v>-39</v>
      </c>
      <c r="M2136" s="0" t="n">
        <f aca="false">ABS(L2136-L2135)</f>
        <v>3</v>
      </c>
      <c r="N2136" s="0" t="n">
        <f aca="false">COUNTIF(工作表2!$A$2:$A$248,A2136)</f>
        <v>0</v>
      </c>
      <c r="P2136" s="0" t="n">
        <f aca="false">D2136-IF(N2135=1,E2135,D2135)</f>
        <v>110</v>
      </c>
      <c r="Q2136" s="0" t="n">
        <f aca="false">H2135*P2136</f>
        <v>-110</v>
      </c>
      <c r="R2136" s="0" t="n">
        <f aca="false">R2135+P2136*S2135</f>
        <v>627</v>
      </c>
      <c r="S2136" s="0" t="n">
        <f aca="false">INT(R2136*$O$1/IF(N2136=1,E2136,D2136))*H2136</f>
        <v>-0</v>
      </c>
      <c r="T2136" s="0" t="n">
        <f aca="false">IF(N2136=1,ABS(S2136)+ABS(60),ABS(S2136-S2135))</f>
        <v>0</v>
      </c>
    </row>
    <row r="2137" customFormat="false" ht="15" hidden="false" customHeight="false" outlineLevel="0" collapsed="false">
      <c r="A2137" s="1" t="n">
        <v>39120</v>
      </c>
      <c r="B2137" s="2" t="n">
        <v>7850.06</v>
      </c>
      <c r="C2137" s="2" t="n">
        <v>91963</v>
      </c>
      <c r="D2137" s="2" t="n">
        <v>7868</v>
      </c>
      <c r="E2137" s="2" t="n">
        <v>7871</v>
      </c>
      <c r="F2137" s="2" t="n">
        <f aca="false">AVERAGE(B2078:B2137)</f>
        <v>7660.33316666667</v>
      </c>
      <c r="G2137" s="2" t="n">
        <f aca="false">AVERAGE(C2078:C2137)</f>
        <v>112475.733333333</v>
      </c>
      <c r="H2137" s="2" t="n">
        <f aca="false">SIGN(C2137-G2137)</f>
        <v>-1</v>
      </c>
      <c r="I2137" s="0" t="n">
        <f aca="false">B2137-B2136</f>
        <v>-25.6899999999996</v>
      </c>
      <c r="J2137" s="0" t="n">
        <f aca="false">H2136*I2137</f>
        <v>25.6899999999996</v>
      </c>
      <c r="K2137" s="0" t="n">
        <f aca="false">K2136+I2137*L2136</f>
        <v>52260.0799999993</v>
      </c>
      <c r="L2137" s="0" t="n">
        <f aca="false">INT(K2137*$O$1/B2137)*H2137</f>
        <v>-39</v>
      </c>
      <c r="M2137" s="0" t="n">
        <f aca="false">ABS(L2137-L2136)</f>
        <v>0</v>
      </c>
      <c r="N2137" s="0" t="n">
        <f aca="false">COUNTIF(工作表2!$A$2:$A$248,A2137)</f>
        <v>0</v>
      </c>
      <c r="P2137" s="0" t="n">
        <f aca="false">D2137-IF(N2136=1,E2136,D2136)</f>
        <v>-21</v>
      </c>
      <c r="Q2137" s="0" t="n">
        <f aca="false">H2136*P2137</f>
        <v>21</v>
      </c>
      <c r="R2137" s="0" t="n">
        <f aca="false">R2136+P2137*S2136</f>
        <v>627</v>
      </c>
      <c r="S2137" s="0" t="n">
        <f aca="false">INT(R2137*$O$1/IF(N2137=1,E2137,D2137))*H2137</f>
        <v>-0</v>
      </c>
      <c r="T2137" s="0" t="n">
        <f aca="false">IF(N2137=1,ABS(S2137)+ABS(60),ABS(S2137-S2136))</f>
        <v>0</v>
      </c>
    </row>
    <row r="2138" customFormat="false" ht="15" hidden="false" customHeight="false" outlineLevel="0" collapsed="false">
      <c r="A2138" s="1" t="n">
        <v>39121</v>
      </c>
      <c r="B2138" s="2" t="n">
        <v>7842.22</v>
      </c>
      <c r="C2138" s="2" t="n">
        <v>82593</v>
      </c>
      <c r="D2138" s="2" t="n">
        <v>7870</v>
      </c>
      <c r="E2138" s="2" t="n">
        <v>7878</v>
      </c>
      <c r="F2138" s="2" t="n">
        <f aca="false">AVERAGE(B2079:B2138)</f>
        <v>7670.42266666667</v>
      </c>
      <c r="G2138" s="2" t="n">
        <f aca="false">AVERAGE(C2079:C2138)</f>
        <v>112026.816666667</v>
      </c>
      <c r="H2138" s="2" t="n">
        <f aca="false">SIGN(C2138-G2138)</f>
        <v>-1</v>
      </c>
      <c r="I2138" s="0" t="n">
        <f aca="false">B2138-B2137</f>
        <v>-7.84000000000015</v>
      </c>
      <c r="J2138" s="0" t="n">
        <f aca="false">H2137*I2138</f>
        <v>7.84000000000015</v>
      </c>
      <c r="K2138" s="0" t="n">
        <f aca="false">K2137+I2138*L2137</f>
        <v>52565.8399999993</v>
      </c>
      <c r="L2138" s="0" t="n">
        <f aca="false">INT(K2138*$O$1/B2138)*H2138</f>
        <v>-40</v>
      </c>
      <c r="M2138" s="0" t="n">
        <f aca="false">ABS(L2138-L2137)</f>
        <v>1</v>
      </c>
      <c r="N2138" s="0" t="n">
        <f aca="false">COUNTIF(工作表2!$A$2:$A$248,A2138)</f>
        <v>0</v>
      </c>
      <c r="P2138" s="0" t="n">
        <f aca="false">D2138-IF(N2137=1,E2137,D2137)</f>
        <v>2</v>
      </c>
      <c r="Q2138" s="0" t="n">
        <f aca="false">H2137*P2138</f>
        <v>-2</v>
      </c>
      <c r="R2138" s="0" t="n">
        <f aca="false">R2137+P2138*S2137</f>
        <v>627</v>
      </c>
      <c r="S2138" s="0" t="n">
        <f aca="false">INT(R2138*$O$1/IF(N2138=1,E2138,D2138))*H2138</f>
        <v>-0</v>
      </c>
      <c r="T2138" s="0" t="n">
        <f aca="false">IF(N2138=1,ABS(S2138)+ABS(60),ABS(S2138-S2137))</f>
        <v>0</v>
      </c>
    </row>
    <row r="2139" customFormat="false" ht="15" hidden="false" customHeight="false" outlineLevel="0" collapsed="false">
      <c r="A2139" s="1" t="n">
        <v>39122</v>
      </c>
      <c r="B2139" s="2" t="n">
        <v>7859.53</v>
      </c>
      <c r="C2139" s="2" t="n">
        <v>97198</v>
      </c>
      <c r="D2139" s="2" t="n">
        <v>7884</v>
      </c>
      <c r="E2139" s="2" t="n">
        <v>7895</v>
      </c>
      <c r="F2139" s="2" t="n">
        <f aca="false">AVERAGE(B2080:B2139)</f>
        <v>7680.45683333333</v>
      </c>
      <c r="G2139" s="2" t="n">
        <f aca="false">AVERAGE(C2080:C2139)</f>
        <v>111829.783333333</v>
      </c>
      <c r="H2139" s="2" t="n">
        <f aca="false">SIGN(C2139-G2139)</f>
        <v>-1</v>
      </c>
      <c r="I2139" s="0" t="n">
        <f aca="false">B2139-B2138</f>
        <v>17.3099999999995</v>
      </c>
      <c r="J2139" s="0" t="n">
        <f aca="false">H2138*I2139</f>
        <v>-17.3099999999995</v>
      </c>
      <c r="K2139" s="0" t="n">
        <f aca="false">K2138+I2139*L2138</f>
        <v>51873.4399999994</v>
      </c>
      <c r="L2139" s="0" t="n">
        <f aca="false">INT(K2139*$O$1/B2139)*H2139</f>
        <v>-39</v>
      </c>
      <c r="M2139" s="0" t="n">
        <f aca="false">ABS(L2139-L2138)</f>
        <v>1</v>
      </c>
      <c r="N2139" s="0" t="n">
        <f aca="false">COUNTIF(工作表2!$A$2:$A$248,A2139)</f>
        <v>0</v>
      </c>
      <c r="P2139" s="0" t="n">
        <f aca="false">D2139-IF(N2138=1,E2138,D2138)</f>
        <v>14</v>
      </c>
      <c r="Q2139" s="0" t="n">
        <f aca="false">H2138*P2139</f>
        <v>-14</v>
      </c>
      <c r="R2139" s="0" t="n">
        <f aca="false">R2138+P2139*S2138</f>
        <v>627</v>
      </c>
      <c r="S2139" s="0" t="n">
        <f aca="false">INT(R2139*$O$1/IF(N2139=1,E2139,D2139))*H2139</f>
        <v>-0</v>
      </c>
      <c r="T2139" s="0" t="n">
        <f aca="false">IF(N2139=1,ABS(S2139)+ABS(60),ABS(S2139-S2138))</f>
        <v>0</v>
      </c>
    </row>
    <row r="2140" customFormat="false" ht="15" hidden="false" customHeight="false" outlineLevel="0" collapsed="false">
      <c r="A2140" s="1" t="n">
        <v>39125</v>
      </c>
      <c r="B2140" s="2" t="n">
        <v>7776.36</v>
      </c>
      <c r="C2140" s="2" t="n">
        <v>77478</v>
      </c>
      <c r="D2140" s="2" t="n">
        <v>7792</v>
      </c>
      <c r="E2140" s="2" t="n">
        <v>7797</v>
      </c>
      <c r="F2140" s="2" t="n">
        <f aca="false">AVERAGE(B2081:B2140)</f>
        <v>7689.0705</v>
      </c>
      <c r="G2140" s="2" t="n">
        <f aca="false">AVERAGE(C2081:C2140)</f>
        <v>111365.066666667</v>
      </c>
      <c r="H2140" s="2" t="n">
        <f aca="false">SIGN(C2140-G2140)</f>
        <v>-1</v>
      </c>
      <c r="I2140" s="0" t="n">
        <f aca="false">B2140-B2139</f>
        <v>-83.1700000000001</v>
      </c>
      <c r="J2140" s="0" t="n">
        <f aca="false">H2139*I2140</f>
        <v>83.1700000000001</v>
      </c>
      <c r="K2140" s="0" t="n">
        <f aca="false">K2139+I2140*L2139</f>
        <v>55117.0699999994</v>
      </c>
      <c r="L2140" s="0" t="n">
        <f aca="false">INT(K2140*$O$1/B2140)*H2140</f>
        <v>-42</v>
      </c>
      <c r="M2140" s="0" t="n">
        <f aca="false">ABS(L2140-L2139)</f>
        <v>3</v>
      </c>
      <c r="N2140" s="0" t="n">
        <f aca="false">COUNTIF(工作表2!$A$2:$A$248,A2140)</f>
        <v>0</v>
      </c>
      <c r="P2140" s="0" t="n">
        <f aca="false">D2140-IF(N2139=1,E2139,D2139)</f>
        <v>-92</v>
      </c>
      <c r="Q2140" s="0" t="n">
        <f aca="false">H2139*P2140</f>
        <v>92</v>
      </c>
      <c r="R2140" s="0" t="n">
        <f aca="false">R2139+P2140*S2139</f>
        <v>627</v>
      </c>
      <c r="S2140" s="0" t="n">
        <f aca="false">INT(R2140*$O$1/IF(N2140=1,E2140,D2140))*H2140</f>
        <v>-0</v>
      </c>
      <c r="T2140" s="0" t="n">
        <f aca="false">IF(N2140=1,ABS(S2140)+ABS(60),ABS(S2140-S2139))</f>
        <v>0</v>
      </c>
    </row>
    <row r="2141" customFormat="false" ht="15" hidden="false" customHeight="false" outlineLevel="0" collapsed="false">
      <c r="A2141" s="1" t="n">
        <v>39126</v>
      </c>
      <c r="B2141" s="2" t="n">
        <v>7736.83</v>
      </c>
      <c r="C2141" s="2" t="n">
        <v>81051</v>
      </c>
      <c r="D2141" s="2" t="n">
        <v>7743</v>
      </c>
      <c r="E2141" s="2" t="n">
        <v>7750</v>
      </c>
      <c r="F2141" s="2" t="n">
        <f aca="false">AVERAGE(B2082:B2141)</f>
        <v>7696.993</v>
      </c>
      <c r="G2141" s="2" t="n">
        <f aca="false">AVERAGE(C2082:C2141)</f>
        <v>111081.133333333</v>
      </c>
      <c r="H2141" s="2" t="n">
        <f aca="false">SIGN(C2141-G2141)</f>
        <v>-1</v>
      </c>
      <c r="I2141" s="0" t="n">
        <f aca="false">B2141-B2140</f>
        <v>-39.5299999999997</v>
      </c>
      <c r="J2141" s="0" t="n">
        <f aca="false">H2140*I2141</f>
        <v>39.5299999999997</v>
      </c>
      <c r="K2141" s="0" t="n">
        <f aca="false">K2140+I2141*L2140</f>
        <v>56777.3299999994</v>
      </c>
      <c r="L2141" s="0" t="n">
        <f aca="false">INT(K2141*$O$1/B2141)*H2141</f>
        <v>-44</v>
      </c>
      <c r="M2141" s="0" t="n">
        <f aca="false">ABS(L2141-L2140)</f>
        <v>2</v>
      </c>
      <c r="N2141" s="0" t="n">
        <f aca="false">COUNTIF(工作表2!$A$2:$A$248,A2141)</f>
        <v>0</v>
      </c>
      <c r="P2141" s="0" t="n">
        <f aca="false">D2141-IF(N2140=1,E2140,D2140)</f>
        <v>-49</v>
      </c>
      <c r="Q2141" s="0" t="n">
        <f aca="false">H2140*P2141</f>
        <v>49</v>
      </c>
      <c r="R2141" s="0" t="n">
        <f aca="false">R2140+P2141*S2140</f>
        <v>627</v>
      </c>
      <c r="S2141" s="0" t="n">
        <f aca="false">INT(R2141*$O$1/IF(N2141=1,E2141,D2141))*H2141</f>
        <v>-0</v>
      </c>
      <c r="T2141" s="0" t="n">
        <f aca="false">IF(N2141=1,ABS(S2141)+ABS(60),ABS(S2141-S2140))</f>
        <v>0</v>
      </c>
    </row>
    <row r="2142" customFormat="false" ht="15" hidden="false" customHeight="false" outlineLevel="0" collapsed="false">
      <c r="A2142" s="1" t="n">
        <v>39127</v>
      </c>
      <c r="B2142" s="2" t="n">
        <v>7809.45</v>
      </c>
      <c r="C2142" s="2" t="n">
        <v>88399</v>
      </c>
      <c r="D2142" s="2" t="n">
        <v>7833</v>
      </c>
      <c r="E2142" s="2" t="n">
        <v>7850</v>
      </c>
      <c r="F2142" s="2" t="n">
        <f aca="false">AVERAGE(B2083:B2142)</f>
        <v>7705.32233333333</v>
      </c>
      <c r="G2142" s="2" t="n">
        <f aca="false">AVERAGE(C2083:C2142)</f>
        <v>110847.15</v>
      </c>
      <c r="H2142" s="2" t="n">
        <f aca="false">SIGN(C2142-G2142)</f>
        <v>-1</v>
      </c>
      <c r="I2142" s="0" t="n">
        <f aca="false">B2142-B2141</f>
        <v>72.6199999999999</v>
      </c>
      <c r="J2142" s="0" t="n">
        <f aca="false">H2141*I2142</f>
        <v>-72.6199999999999</v>
      </c>
      <c r="K2142" s="0" t="n">
        <f aca="false">K2141+I2142*L2141</f>
        <v>53582.0499999994</v>
      </c>
      <c r="L2142" s="0" t="n">
        <f aca="false">INT(K2142*$O$1/B2142)*H2142</f>
        <v>-41</v>
      </c>
      <c r="M2142" s="0" t="n">
        <f aca="false">ABS(L2142-L2141)</f>
        <v>3</v>
      </c>
      <c r="N2142" s="0" t="n">
        <f aca="false">COUNTIF(工作表2!$A$2:$A$248,A2142)</f>
        <v>0</v>
      </c>
      <c r="P2142" s="0" t="n">
        <f aca="false">D2142-IF(N2141=1,E2141,D2141)</f>
        <v>90</v>
      </c>
      <c r="Q2142" s="0" t="n">
        <f aca="false">H2141*P2142</f>
        <v>-90</v>
      </c>
      <c r="R2142" s="0" t="n">
        <f aca="false">R2141+P2142*S2141</f>
        <v>627</v>
      </c>
      <c r="S2142" s="0" t="n">
        <f aca="false">INT(R2142*$O$1/IF(N2142=1,E2142,D2142))*H2142</f>
        <v>-0</v>
      </c>
      <c r="T2142" s="0" t="n">
        <f aca="false">IF(N2142=1,ABS(S2142)+ABS(60),ABS(S2142-S2141))</f>
        <v>0</v>
      </c>
    </row>
    <row r="2143" customFormat="false" ht="15" hidden="false" customHeight="false" outlineLevel="0" collapsed="false">
      <c r="A2143" s="1" t="n">
        <v>39139</v>
      </c>
      <c r="B2143" s="2" t="n">
        <v>7900.2</v>
      </c>
      <c r="C2143" s="2" t="n">
        <v>125712</v>
      </c>
      <c r="D2143" s="2" t="n">
        <v>7899</v>
      </c>
      <c r="E2143" s="2" t="n">
        <v>7933</v>
      </c>
      <c r="F2143" s="2" t="n">
        <f aca="false">AVERAGE(B2084:B2143)</f>
        <v>7714.51283333333</v>
      </c>
      <c r="G2143" s="2" t="n">
        <f aca="false">AVERAGE(C2084:C2143)</f>
        <v>111135.233333333</v>
      </c>
      <c r="H2143" s="2" t="n">
        <f aca="false">SIGN(C2143-G2143)</f>
        <v>1</v>
      </c>
      <c r="I2143" s="0" t="n">
        <f aca="false">B2143-B2142</f>
        <v>90.75</v>
      </c>
      <c r="J2143" s="0" t="n">
        <f aca="false">H2142*I2143</f>
        <v>-90.75</v>
      </c>
      <c r="K2143" s="0" t="n">
        <f aca="false">K2142+I2143*L2142</f>
        <v>49861.2999999994</v>
      </c>
      <c r="L2143" s="0" t="n">
        <f aca="false">INT(K2143*$O$1/B2143)*H2143</f>
        <v>37</v>
      </c>
      <c r="M2143" s="0" t="n">
        <f aca="false">ABS(L2143-L2142)</f>
        <v>78</v>
      </c>
      <c r="N2143" s="0" t="n">
        <f aca="false">COUNTIF(工作表2!$A$2:$A$248,A2143)</f>
        <v>1</v>
      </c>
      <c r="P2143" s="0" t="n">
        <f aca="false">D2143-IF(N2142=1,E2142,D2142)</f>
        <v>66</v>
      </c>
      <c r="Q2143" s="0" t="n">
        <f aca="false">H2142*P2143</f>
        <v>-66</v>
      </c>
      <c r="R2143" s="0" t="n">
        <f aca="false">R2142+P2143*S2142</f>
        <v>627</v>
      </c>
      <c r="S2143" s="0" t="n">
        <f aca="false">INT(R2143*$O$1/IF(N2143=1,E2143,D2143))*H2143</f>
        <v>0</v>
      </c>
      <c r="T2143" s="0" t="n">
        <f aca="false">IF(N2143=1,ABS(S2143)+ABS(60),ABS(S2143-S2142))</f>
        <v>60</v>
      </c>
    </row>
    <row r="2144" customFormat="false" ht="15" hidden="false" customHeight="false" outlineLevel="0" collapsed="false">
      <c r="A2144" s="1" t="n">
        <v>39140</v>
      </c>
      <c r="B2144" s="2" t="n">
        <v>7901.96</v>
      </c>
      <c r="C2144" s="2" t="n">
        <v>116439</v>
      </c>
      <c r="D2144" s="2" t="n">
        <v>7925</v>
      </c>
      <c r="E2144" s="2" t="n">
        <v>7925</v>
      </c>
      <c r="F2144" s="2" t="n">
        <f aca="false">AVERAGE(B2085:B2144)</f>
        <v>7723.134</v>
      </c>
      <c r="G2144" s="2" t="n">
        <f aca="false">AVERAGE(C2085:C2144)</f>
        <v>111018.733333333</v>
      </c>
      <c r="H2144" s="2" t="n">
        <f aca="false">SIGN(C2144-G2144)</f>
        <v>1</v>
      </c>
      <c r="I2144" s="0" t="n">
        <f aca="false">B2144-B2143</f>
        <v>1.76000000000022</v>
      </c>
      <c r="J2144" s="0" t="n">
        <f aca="false">H2143*I2144</f>
        <v>1.76000000000022</v>
      </c>
      <c r="K2144" s="0" t="n">
        <f aca="false">K2143+I2144*L2143</f>
        <v>49926.4199999994</v>
      </c>
      <c r="L2144" s="0" t="n">
        <f aca="false">INT(K2144*$O$1/B2144)*H2144</f>
        <v>37</v>
      </c>
      <c r="M2144" s="0" t="n">
        <f aca="false">ABS(L2144-L2143)</f>
        <v>0</v>
      </c>
      <c r="N2144" s="0" t="n">
        <f aca="false">COUNTIF(工作表2!$A$2:$A$248,A2144)</f>
        <v>0</v>
      </c>
      <c r="P2144" s="0" t="n">
        <f aca="false">D2144-IF(N2143=1,E2143,D2143)</f>
        <v>-8</v>
      </c>
      <c r="Q2144" s="0" t="n">
        <f aca="false">H2143*P2144</f>
        <v>-8</v>
      </c>
      <c r="R2144" s="0" t="n">
        <f aca="false">R2143+P2144*S2143</f>
        <v>627</v>
      </c>
      <c r="S2144" s="0" t="n">
        <f aca="false">INT(R2144*$O$1/IF(N2144=1,E2144,D2144))*H2144</f>
        <v>0</v>
      </c>
      <c r="T2144" s="0" t="n">
        <f aca="false">IF(N2144=1,ABS(S2144)+ABS(60),ABS(S2144-S2143))</f>
        <v>0</v>
      </c>
    </row>
    <row r="2145" customFormat="false" ht="15" hidden="false" customHeight="false" outlineLevel="0" collapsed="false">
      <c r="A2145" s="1" t="n">
        <v>39142</v>
      </c>
      <c r="B2145" s="2" t="n">
        <v>7678.67</v>
      </c>
      <c r="C2145" s="2" t="n">
        <v>136049</v>
      </c>
      <c r="D2145" s="2" t="n">
        <v>7660</v>
      </c>
      <c r="E2145" s="2" t="n">
        <v>7658</v>
      </c>
      <c r="F2145" s="2" t="n">
        <f aca="false">AVERAGE(B2086:B2145)</f>
        <v>7727.3225</v>
      </c>
      <c r="G2145" s="2" t="n">
        <f aca="false">AVERAGE(C2086:C2145)</f>
        <v>111554.716666667</v>
      </c>
      <c r="H2145" s="2" t="n">
        <f aca="false">SIGN(C2145-G2145)</f>
        <v>1</v>
      </c>
      <c r="I2145" s="0" t="n">
        <f aca="false">B2145-B2144</f>
        <v>-223.29</v>
      </c>
      <c r="J2145" s="0" t="n">
        <f aca="false">H2144*I2145</f>
        <v>-223.29</v>
      </c>
      <c r="K2145" s="0" t="n">
        <f aca="false">K2144+I2145*L2144</f>
        <v>41664.6899999994</v>
      </c>
      <c r="L2145" s="0" t="n">
        <f aca="false">INT(K2145*$O$1/B2145)*H2145</f>
        <v>32</v>
      </c>
      <c r="M2145" s="0" t="n">
        <f aca="false">ABS(L2145-L2144)</f>
        <v>5</v>
      </c>
      <c r="N2145" s="0" t="n">
        <f aca="false">COUNTIF(工作表2!$A$2:$A$248,A2145)</f>
        <v>0</v>
      </c>
      <c r="P2145" s="0" t="n">
        <f aca="false">D2145-IF(N2144=1,E2144,D2144)</f>
        <v>-265</v>
      </c>
      <c r="Q2145" s="0" t="n">
        <f aca="false">H2144*P2145</f>
        <v>-265</v>
      </c>
      <c r="R2145" s="0" t="n">
        <f aca="false">R2144+P2145*S2144</f>
        <v>627</v>
      </c>
      <c r="S2145" s="0" t="n">
        <f aca="false">INT(R2145*$O$1/IF(N2145=1,E2145,D2145))*H2145</f>
        <v>0</v>
      </c>
      <c r="T2145" s="0" t="n">
        <f aca="false">IF(N2145=1,ABS(S2145)+ABS(60),ABS(S2145-S2144))</f>
        <v>0</v>
      </c>
    </row>
    <row r="2146" customFormat="false" ht="15" hidden="false" customHeight="false" outlineLevel="0" collapsed="false">
      <c r="A2146" s="1" t="n">
        <v>39143</v>
      </c>
      <c r="B2146" s="2" t="n">
        <v>7670.77</v>
      </c>
      <c r="C2146" s="2" t="n">
        <v>116593</v>
      </c>
      <c r="D2146" s="2" t="n">
        <v>7668</v>
      </c>
      <c r="E2146" s="2" t="n">
        <v>7666</v>
      </c>
      <c r="F2146" s="2" t="n">
        <f aca="false">AVERAGE(B2087:B2146)</f>
        <v>7730.1995</v>
      </c>
      <c r="G2146" s="2" t="n">
        <f aca="false">AVERAGE(C2087:C2146)</f>
        <v>111378.45</v>
      </c>
      <c r="H2146" s="2" t="n">
        <f aca="false">SIGN(C2146-G2146)</f>
        <v>1</v>
      </c>
      <c r="I2146" s="0" t="n">
        <f aca="false">B2146-B2145</f>
        <v>-7.89999999999964</v>
      </c>
      <c r="J2146" s="0" t="n">
        <f aca="false">H2145*I2146</f>
        <v>-7.89999999999964</v>
      </c>
      <c r="K2146" s="0" t="n">
        <f aca="false">K2145+I2146*L2145</f>
        <v>41411.8899999994</v>
      </c>
      <c r="L2146" s="0" t="n">
        <f aca="false">INT(K2146*$O$1/B2146)*H2146</f>
        <v>32</v>
      </c>
      <c r="M2146" s="0" t="n">
        <f aca="false">ABS(L2146-L2145)</f>
        <v>0</v>
      </c>
      <c r="N2146" s="0" t="n">
        <f aca="false">COUNTIF(工作表2!$A$2:$A$248,A2146)</f>
        <v>0</v>
      </c>
      <c r="P2146" s="0" t="n">
        <f aca="false">D2146-IF(N2145=1,E2145,D2145)</f>
        <v>8</v>
      </c>
      <c r="Q2146" s="0" t="n">
        <f aca="false">H2145*P2146</f>
        <v>8</v>
      </c>
      <c r="R2146" s="0" t="n">
        <f aca="false">R2145+P2146*S2145</f>
        <v>627</v>
      </c>
      <c r="S2146" s="0" t="n">
        <f aca="false">INT(R2146*$O$1/IF(N2146=1,E2146,D2146))*H2146</f>
        <v>0</v>
      </c>
      <c r="T2146" s="0" t="n">
        <f aca="false">IF(N2146=1,ABS(S2146)+ABS(60),ABS(S2146-S2145))</f>
        <v>0</v>
      </c>
    </row>
    <row r="2147" customFormat="false" ht="15" hidden="false" customHeight="false" outlineLevel="0" collapsed="false">
      <c r="A2147" s="1" t="n">
        <v>39144</v>
      </c>
      <c r="B2147" s="2" t="n">
        <v>7630.15</v>
      </c>
      <c r="C2147" s="2" t="n">
        <v>89945</v>
      </c>
      <c r="D2147" s="2" t="n">
        <v>7589</v>
      </c>
      <c r="E2147" s="2" t="n">
        <v>7590</v>
      </c>
      <c r="F2147" s="2" t="n">
        <f aca="false">AVERAGE(B2088:B2147)</f>
        <v>7733.28633333333</v>
      </c>
      <c r="G2147" s="2" t="n">
        <f aca="false">AVERAGE(C2088:C2147)</f>
        <v>110986.2</v>
      </c>
      <c r="H2147" s="2" t="n">
        <f aca="false">SIGN(C2147-G2147)</f>
        <v>-1</v>
      </c>
      <c r="I2147" s="0" t="n">
        <f aca="false">B2147-B2146</f>
        <v>-40.6200000000008</v>
      </c>
      <c r="J2147" s="0" t="n">
        <f aca="false">H2146*I2147</f>
        <v>-40.6200000000008</v>
      </c>
      <c r="K2147" s="0" t="n">
        <f aca="false">K2146+I2147*L2146</f>
        <v>40112.0499999994</v>
      </c>
      <c r="L2147" s="0" t="n">
        <f aca="false">INT(K2147*$O$1/B2147)*H2147</f>
        <v>-31</v>
      </c>
      <c r="M2147" s="0" t="n">
        <f aca="false">ABS(L2147-L2146)</f>
        <v>63</v>
      </c>
      <c r="N2147" s="0" t="n">
        <f aca="false">COUNTIF(工作表2!$A$2:$A$248,A2147)</f>
        <v>0</v>
      </c>
      <c r="P2147" s="0" t="n">
        <f aca="false">D2147-IF(N2146=1,E2146,D2146)</f>
        <v>-79</v>
      </c>
      <c r="Q2147" s="0" t="n">
        <f aca="false">H2146*P2147</f>
        <v>-79</v>
      </c>
      <c r="R2147" s="0" t="n">
        <f aca="false">R2146+P2147*S2146</f>
        <v>627</v>
      </c>
      <c r="S2147" s="0" t="n">
        <f aca="false">INT(R2147*$O$1/IF(N2147=1,E2147,D2147))*H2147</f>
        <v>-0</v>
      </c>
      <c r="T2147" s="0" t="n">
        <f aca="false">IF(N2147=1,ABS(S2147)+ABS(60),ABS(S2147-S2146))</f>
        <v>0</v>
      </c>
    </row>
    <row r="2148" customFormat="false" ht="15" hidden="false" customHeight="false" outlineLevel="0" collapsed="false">
      <c r="A2148" s="1" t="n">
        <v>39146</v>
      </c>
      <c r="B2148" s="2" t="n">
        <v>7344.56</v>
      </c>
      <c r="C2148" s="2" t="n">
        <v>131663</v>
      </c>
      <c r="D2148" s="2" t="n">
        <v>7285</v>
      </c>
      <c r="E2148" s="2" t="n">
        <v>7296</v>
      </c>
      <c r="F2148" s="2" t="n">
        <f aca="false">AVERAGE(B2089:B2148)</f>
        <v>7731.12583333333</v>
      </c>
      <c r="G2148" s="2" t="n">
        <f aca="false">AVERAGE(C2089:C2148)</f>
        <v>111097.016666667</v>
      </c>
      <c r="H2148" s="2" t="n">
        <f aca="false">SIGN(C2148-G2148)</f>
        <v>1</v>
      </c>
      <c r="I2148" s="0" t="n">
        <f aca="false">B2148-B2147</f>
        <v>-285.589999999999</v>
      </c>
      <c r="J2148" s="0" t="n">
        <f aca="false">H2147*I2148</f>
        <v>285.589999999999</v>
      </c>
      <c r="K2148" s="0" t="n">
        <f aca="false">K2147+I2148*L2147</f>
        <v>48965.3399999993</v>
      </c>
      <c r="L2148" s="0" t="n">
        <f aca="false">INT(K2148*$O$1/B2148)*H2148</f>
        <v>40</v>
      </c>
      <c r="M2148" s="0" t="n">
        <f aca="false">ABS(L2148-L2147)</f>
        <v>71</v>
      </c>
      <c r="N2148" s="0" t="n">
        <f aca="false">COUNTIF(工作表2!$A$2:$A$248,A2148)</f>
        <v>0</v>
      </c>
      <c r="P2148" s="0" t="n">
        <f aca="false">D2148-IF(N2147=1,E2147,D2147)</f>
        <v>-304</v>
      </c>
      <c r="Q2148" s="0" t="n">
        <f aca="false">H2147*P2148</f>
        <v>304</v>
      </c>
      <c r="R2148" s="0" t="n">
        <f aca="false">R2147+P2148*S2147</f>
        <v>627</v>
      </c>
      <c r="S2148" s="0" t="n">
        <f aca="false">INT(R2148*$O$1/IF(N2148=1,E2148,D2148))*H2148</f>
        <v>0</v>
      </c>
      <c r="T2148" s="0" t="n">
        <f aca="false">IF(N2148=1,ABS(S2148)+ABS(60),ABS(S2148-S2147))</f>
        <v>0</v>
      </c>
    </row>
    <row r="2149" customFormat="false" ht="15" hidden="false" customHeight="false" outlineLevel="0" collapsed="false">
      <c r="A2149" s="1" t="n">
        <v>39147</v>
      </c>
      <c r="B2149" s="2" t="n">
        <v>7451.06</v>
      </c>
      <c r="C2149" s="2" t="n">
        <v>104898</v>
      </c>
      <c r="D2149" s="2" t="n">
        <v>7409</v>
      </c>
      <c r="E2149" s="2" t="n">
        <v>7414</v>
      </c>
      <c r="F2149" s="2" t="n">
        <f aca="false">AVERAGE(B2090:B2149)</f>
        <v>7729.1815</v>
      </c>
      <c r="G2149" s="2" t="n">
        <f aca="false">AVERAGE(C2090:C2149)</f>
        <v>110759.133333333</v>
      </c>
      <c r="H2149" s="2" t="n">
        <f aca="false">SIGN(C2149-G2149)</f>
        <v>-1</v>
      </c>
      <c r="I2149" s="0" t="n">
        <f aca="false">B2149-B2148</f>
        <v>106.5</v>
      </c>
      <c r="J2149" s="0" t="n">
        <f aca="false">H2148*I2149</f>
        <v>106.5</v>
      </c>
      <c r="K2149" s="0" t="n">
        <f aca="false">K2148+I2149*L2148</f>
        <v>53225.3399999993</v>
      </c>
      <c r="L2149" s="0" t="n">
        <f aca="false">INT(K2149*$O$1/B2149)*H2149</f>
        <v>-42</v>
      </c>
      <c r="M2149" s="0" t="n">
        <f aca="false">ABS(L2149-L2148)</f>
        <v>82</v>
      </c>
      <c r="N2149" s="0" t="n">
        <f aca="false">COUNTIF(工作表2!$A$2:$A$248,A2149)</f>
        <v>0</v>
      </c>
      <c r="P2149" s="0" t="n">
        <f aca="false">D2149-IF(N2148=1,E2148,D2148)</f>
        <v>124</v>
      </c>
      <c r="Q2149" s="0" t="n">
        <f aca="false">H2148*P2149</f>
        <v>124</v>
      </c>
      <c r="R2149" s="0" t="n">
        <f aca="false">R2148+P2149*S2148</f>
        <v>627</v>
      </c>
      <c r="S2149" s="0" t="n">
        <f aca="false">INT(R2149*$O$1/IF(N2149=1,E2149,D2149))*H2149</f>
        <v>-0</v>
      </c>
      <c r="T2149" s="0" t="n">
        <f aca="false">IF(N2149=1,ABS(S2149)+ABS(60),ABS(S2149-S2148))</f>
        <v>0</v>
      </c>
    </row>
    <row r="2150" customFormat="false" ht="15" hidden="false" customHeight="false" outlineLevel="0" collapsed="false">
      <c r="A2150" s="1" t="n">
        <v>39148</v>
      </c>
      <c r="B2150" s="2" t="n">
        <v>7480.89</v>
      </c>
      <c r="C2150" s="2" t="n">
        <v>122486</v>
      </c>
      <c r="D2150" s="2" t="n">
        <v>7427</v>
      </c>
      <c r="E2150" s="2" t="n">
        <v>7425</v>
      </c>
      <c r="F2150" s="2" t="n">
        <f aca="false">AVERAGE(B2091:B2150)</f>
        <v>7726.97016666667</v>
      </c>
      <c r="G2150" s="2" t="n">
        <f aca="false">AVERAGE(C2091:C2150)</f>
        <v>110583.366666667</v>
      </c>
      <c r="H2150" s="2" t="n">
        <f aca="false">SIGN(C2150-G2150)</f>
        <v>1</v>
      </c>
      <c r="I2150" s="0" t="n">
        <f aca="false">B2150-B2149</f>
        <v>29.8299999999999</v>
      </c>
      <c r="J2150" s="0" t="n">
        <f aca="false">H2149*I2150</f>
        <v>-29.8299999999999</v>
      </c>
      <c r="K2150" s="0" t="n">
        <f aca="false">K2149+I2150*L2149</f>
        <v>51972.4799999993</v>
      </c>
      <c r="L2150" s="0" t="n">
        <f aca="false">INT(K2150*$O$1/B2150)*H2150</f>
        <v>41</v>
      </c>
      <c r="M2150" s="0" t="n">
        <f aca="false">ABS(L2150-L2149)</f>
        <v>83</v>
      </c>
      <c r="N2150" s="0" t="n">
        <f aca="false">COUNTIF(工作表2!$A$2:$A$248,A2150)</f>
        <v>0</v>
      </c>
      <c r="P2150" s="0" t="n">
        <f aca="false">D2150-IF(N2149=1,E2149,D2149)</f>
        <v>18</v>
      </c>
      <c r="Q2150" s="0" t="n">
        <f aca="false">H2149*P2150</f>
        <v>-18</v>
      </c>
      <c r="R2150" s="0" t="n">
        <f aca="false">R2149+P2150*S2149</f>
        <v>627</v>
      </c>
      <c r="S2150" s="0" t="n">
        <f aca="false">INT(R2150*$O$1/IF(N2150=1,E2150,D2150))*H2150</f>
        <v>0</v>
      </c>
      <c r="T2150" s="0" t="n">
        <f aca="false">IF(N2150=1,ABS(S2150)+ABS(60),ABS(S2150-S2149))</f>
        <v>0</v>
      </c>
    </row>
    <row r="2151" customFormat="false" ht="15" hidden="false" customHeight="false" outlineLevel="0" collapsed="false">
      <c r="A2151" s="1" t="n">
        <v>39149</v>
      </c>
      <c r="B2151" s="2" t="n">
        <v>7573.87</v>
      </c>
      <c r="C2151" s="2" t="n">
        <v>111711</v>
      </c>
      <c r="D2151" s="2" t="n">
        <v>7523</v>
      </c>
      <c r="E2151" s="2" t="n">
        <v>7524</v>
      </c>
      <c r="F2151" s="2" t="n">
        <f aca="false">AVERAGE(B2092:B2151)</f>
        <v>7725.75116666667</v>
      </c>
      <c r="G2151" s="2" t="n">
        <f aca="false">AVERAGE(C2092:C2151)</f>
        <v>110326.45</v>
      </c>
      <c r="H2151" s="2" t="n">
        <f aca="false">SIGN(C2151-G2151)</f>
        <v>1</v>
      </c>
      <c r="I2151" s="0" t="n">
        <f aca="false">B2151-B2150</f>
        <v>92.9799999999996</v>
      </c>
      <c r="J2151" s="0" t="n">
        <f aca="false">H2150*I2151</f>
        <v>92.9799999999996</v>
      </c>
      <c r="K2151" s="0" t="n">
        <f aca="false">K2150+I2151*L2150</f>
        <v>55784.6599999993</v>
      </c>
      <c r="L2151" s="0" t="n">
        <f aca="false">INT(K2151*$O$1/B2151)*H2151</f>
        <v>44</v>
      </c>
      <c r="M2151" s="0" t="n">
        <f aca="false">ABS(L2151-L2150)</f>
        <v>3</v>
      </c>
      <c r="N2151" s="0" t="n">
        <f aca="false">COUNTIF(工作表2!$A$2:$A$248,A2151)</f>
        <v>0</v>
      </c>
      <c r="P2151" s="0" t="n">
        <f aca="false">D2151-IF(N2150=1,E2150,D2150)</f>
        <v>96</v>
      </c>
      <c r="Q2151" s="0" t="n">
        <f aca="false">H2150*P2151</f>
        <v>96</v>
      </c>
      <c r="R2151" s="0" t="n">
        <f aca="false">R2150+P2151*S2150</f>
        <v>627</v>
      </c>
      <c r="S2151" s="0" t="n">
        <f aca="false">INT(R2151*$O$1/IF(N2151=1,E2151,D2151))*H2151</f>
        <v>0</v>
      </c>
      <c r="T2151" s="0" t="n">
        <f aca="false">IF(N2151=1,ABS(S2151)+ABS(60),ABS(S2151-S2150))</f>
        <v>0</v>
      </c>
    </row>
    <row r="2152" customFormat="false" ht="15" hidden="false" customHeight="false" outlineLevel="0" collapsed="false">
      <c r="A2152" s="1" t="n">
        <v>39150</v>
      </c>
      <c r="B2152" s="2" t="n">
        <v>7568.2</v>
      </c>
      <c r="C2152" s="2" t="n">
        <v>96370</v>
      </c>
      <c r="D2152" s="2" t="n">
        <v>7517</v>
      </c>
      <c r="E2152" s="2" t="n">
        <v>7525</v>
      </c>
      <c r="F2152" s="2" t="n">
        <f aca="false">AVERAGE(B2093:B2152)</f>
        <v>7725.05616666667</v>
      </c>
      <c r="G2152" s="2" t="n">
        <f aca="false">AVERAGE(C2093:C2152)</f>
        <v>109653.683333333</v>
      </c>
      <c r="H2152" s="2" t="n">
        <f aca="false">SIGN(C2152-G2152)</f>
        <v>-1</v>
      </c>
      <c r="I2152" s="0" t="n">
        <f aca="false">B2152-B2151</f>
        <v>-5.67000000000007</v>
      </c>
      <c r="J2152" s="0" t="n">
        <f aca="false">H2151*I2152</f>
        <v>-5.67000000000007</v>
      </c>
      <c r="K2152" s="0" t="n">
        <f aca="false">K2151+I2152*L2151</f>
        <v>55535.1799999993</v>
      </c>
      <c r="L2152" s="0" t="n">
        <f aca="false">INT(K2152*$O$1/B2152)*H2152</f>
        <v>-44</v>
      </c>
      <c r="M2152" s="0" t="n">
        <f aca="false">ABS(L2152-L2151)</f>
        <v>88</v>
      </c>
      <c r="N2152" s="0" t="n">
        <f aca="false">COUNTIF(工作表2!$A$2:$A$248,A2152)</f>
        <v>0</v>
      </c>
      <c r="P2152" s="0" t="n">
        <f aca="false">D2152-IF(N2151=1,E2151,D2151)</f>
        <v>-6</v>
      </c>
      <c r="Q2152" s="0" t="n">
        <f aca="false">H2151*P2152</f>
        <v>-6</v>
      </c>
      <c r="R2152" s="0" t="n">
        <f aca="false">R2151+P2152*S2151</f>
        <v>627</v>
      </c>
      <c r="S2152" s="0" t="n">
        <f aca="false">INT(R2152*$O$1/IF(N2152=1,E2152,D2152))*H2152</f>
        <v>-0</v>
      </c>
      <c r="T2152" s="0" t="n">
        <f aca="false">IF(N2152=1,ABS(S2152)+ABS(60),ABS(S2152-S2151))</f>
        <v>0</v>
      </c>
    </row>
    <row r="2153" customFormat="false" ht="15" hidden="false" customHeight="false" outlineLevel="0" collapsed="false">
      <c r="A2153" s="1" t="n">
        <v>39153</v>
      </c>
      <c r="B2153" s="2" t="n">
        <v>7629.15</v>
      </c>
      <c r="C2153" s="2" t="n">
        <v>88887</v>
      </c>
      <c r="D2153" s="2" t="n">
        <v>7595</v>
      </c>
      <c r="E2153" s="2" t="n">
        <v>7590</v>
      </c>
      <c r="F2153" s="2" t="n">
        <f aca="false">AVERAGE(B2094:B2153)</f>
        <v>7723.9865</v>
      </c>
      <c r="G2153" s="2" t="n">
        <f aca="false">AVERAGE(C2094:C2153)</f>
        <v>109232.7</v>
      </c>
      <c r="H2153" s="2" t="n">
        <f aca="false">SIGN(C2153-G2153)</f>
        <v>-1</v>
      </c>
      <c r="I2153" s="0" t="n">
        <f aca="false">B2153-B2152</f>
        <v>60.9499999999998</v>
      </c>
      <c r="J2153" s="0" t="n">
        <f aca="false">H2152*I2153</f>
        <v>-60.9499999999998</v>
      </c>
      <c r="K2153" s="0" t="n">
        <f aca="false">K2152+I2153*L2152</f>
        <v>52853.3799999993</v>
      </c>
      <c r="L2153" s="0" t="n">
        <f aca="false">INT(K2153*$O$1/B2153)*H2153</f>
        <v>-41</v>
      </c>
      <c r="M2153" s="0" t="n">
        <f aca="false">ABS(L2153-L2152)</f>
        <v>3</v>
      </c>
      <c r="N2153" s="0" t="n">
        <f aca="false">COUNTIF(工作表2!$A$2:$A$248,A2153)</f>
        <v>0</v>
      </c>
      <c r="P2153" s="0" t="n">
        <f aca="false">D2153-IF(N2152=1,E2152,D2152)</f>
        <v>78</v>
      </c>
      <c r="Q2153" s="0" t="n">
        <f aca="false">H2152*P2153</f>
        <v>-78</v>
      </c>
      <c r="R2153" s="0" t="n">
        <f aca="false">R2152+P2153*S2152</f>
        <v>627</v>
      </c>
      <c r="S2153" s="0" t="n">
        <f aca="false">INT(R2153*$O$1/IF(N2153=1,E2153,D2153))*H2153</f>
        <v>-0</v>
      </c>
      <c r="T2153" s="0" t="n">
        <f aca="false">IF(N2153=1,ABS(S2153)+ABS(60),ABS(S2153-S2152))</f>
        <v>0</v>
      </c>
    </row>
    <row r="2154" customFormat="false" ht="15" hidden="false" customHeight="false" outlineLevel="0" collapsed="false">
      <c r="A2154" s="1" t="n">
        <v>39154</v>
      </c>
      <c r="B2154" s="2" t="n">
        <v>7684</v>
      </c>
      <c r="C2154" s="2" t="n">
        <v>104966</v>
      </c>
      <c r="D2154" s="2" t="n">
        <v>7624</v>
      </c>
      <c r="E2154" s="2" t="n">
        <v>7623</v>
      </c>
      <c r="F2154" s="2" t="n">
        <f aca="false">AVERAGE(B2095:B2154)</f>
        <v>7723.9445</v>
      </c>
      <c r="G2154" s="2" t="n">
        <f aca="false">AVERAGE(C2095:C2154)</f>
        <v>108975.883333333</v>
      </c>
      <c r="H2154" s="2" t="n">
        <f aca="false">SIGN(C2154-G2154)</f>
        <v>-1</v>
      </c>
      <c r="I2154" s="0" t="n">
        <f aca="false">B2154-B2153</f>
        <v>54.8500000000004</v>
      </c>
      <c r="J2154" s="0" t="n">
        <f aca="false">H2153*I2154</f>
        <v>-54.8500000000004</v>
      </c>
      <c r="K2154" s="0" t="n">
        <f aca="false">K2153+I2154*L2153</f>
        <v>50604.5299999993</v>
      </c>
      <c r="L2154" s="0" t="n">
        <f aca="false">INT(K2154*$O$1/B2154)*H2154</f>
        <v>-39</v>
      </c>
      <c r="M2154" s="0" t="n">
        <f aca="false">ABS(L2154-L2153)</f>
        <v>2</v>
      </c>
      <c r="N2154" s="0" t="n">
        <f aca="false">COUNTIF(工作表2!$A$2:$A$248,A2154)</f>
        <v>0</v>
      </c>
      <c r="P2154" s="0" t="n">
        <f aca="false">D2154-IF(N2153=1,E2153,D2153)</f>
        <v>29</v>
      </c>
      <c r="Q2154" s="0" t="n">
        <f aca="false">H2153*P2154</f>
        <v>-29</v>
      </c>
      <c r="R2154" s="0" t="n">
        <f aca="false">R2153+P2154*S2153</f>
        <v>627</v>
      </c>
      <c r="S2154" s="0" t="n">
        <f aca="false">INT(R2154*$O$1/IF(N2154=1,E2154,D2154))*H2154</f>
        <v>-0</v>
      </c>
      <c r="T2154" s="0" t="n">
        <f aca="false">IF(N2154=1,ABS(S2154)+ABS(60),ABS(S2154-S2153))</f>
        <v>0</v>
      </c>
    </row>
    <row r="2155" customFormat="false" ht="15" hidden="false" customHeight="false" outlineLevel="0" collapsed="false">
      <c r="A2155" s="1" t="n">
        <v>39155</v>
      </c>
      <c r="B2155" s="2" t="n">
        <v>7570.27</v>
      </c>
      <c r="C2155" s="2" t="n">
        <v>106500</v>
      </c>
      <c r="D2155" s="2" t="n">
        <v>7469</v>
      </c>
      <c r="E2155" s="2" t="n">
        <v>7445</v>
      </c>
      <c r="F2155" s="2" t="n">
        <f aca="false">AVERAGE(B2096:B2155)</f>
        <v>7722.844</v>
      </c>
      <c r="G2155" s="2" t="n">
        <f aca="false">AVERAGE(C2096:C2155)</f>
        <v>108990.433333333</v>
      </c>
      <c r="H2155" s="2" t="n">
        <f aca="false">SIGN(C2155-G2155)</f>
        <v>-1</v>
      </c>
      <c r="I2155" s="0" t="n">
        <f aca="false">B2155-B2154</f>
        <v>-113.73</v>
      </c>
      <c r="J2155" s="0" t="n">
        <f aca="false">H2154*I2155</f>
        <v>113.73</v>
      </c>
      <c r="K2155" s="0" t="n">
        <f aca="false">K2154+I2155*L2154</f>
        <v>55039.9999999993</v>
      </c>
      <c r="L2155" s="0" t="n">
        <f aca="false">INT(K2155*$O$1/B2155)*H2155</f>
        <v>-43</v>
      </c>
      <c r="M2155" s="0" t="n">
        <f aca="false">ABS(L2155-L2154)</f>
        <v>4</v>
      </c>
      <c r="N2155" s="0" t="n">
        <f aca="false">COUNTIF(工作表2!$A$2:$A$248,A2155)</f>
        <v>0</v>
      </c>
      <c r="P2155" s="0" t="n">
        <f aca="false">D2155-IF(N2154=1,E2154,D2154)</f>
        <v>-155</v>
      </c>
      <c r="Q2155" s="0" t="n">
        <f aca="false">H2154*P2155</f>
        <v>155</v>
      </c>
      <c r="R2155" s="0" t="n">
        <f aca="false">R2154+P2155*S2154</f>
        <v>627</v>
      </c>
      <c r="S2155" s="0" t="n">
        <f aca="false">INT(R2155*$O$1/IF(N2155=1,E2155,D2155))*H2155</f>
        <v>-0</v>
      </c>
      <c r="T2155" s="0" t="n">
        <f aca="false">IF(N2155=1,ABS(S2155)+ABS(60),ABS(S2155-S2154))</f>
        <v>0</v>
      </c>
    </row>
    <row r="2156" customFormat="false" ht="15" hidden="false" customHeight="false" outlineLevel="0" collapsed="false">
      <c r="A2156" s="1" t="n">
        <v>39156</v>
      </c>
      <c r="B2156" s="2" t="n">
        <v>7695.96</v>
      </c>
      <c r="C2156" s="2" t="n">
        <v>126255</v>
      </c>
      <c r="D2156" s="2" t="n">
        <v>7652</v>
      </c>
      <c r="E2156" s="2" t="n">
        <v>7635</v>
      </c>
      <c r="F2156" s="2" t="n">
        <f aca="false">AVERAGE(B2097:B2156)</f>
        <v>7724.24133333334</v>
      </c>
      <c r="G2156" s="2" t="n">
        <f aca="false">AVERAGE(C2097:C2156)</f>
        <v>109378.3</v>
      </c>
      <c r="H2156" s="2" t="n">
        <f aca="false">SIGN(C2156-G2156)</f>
        <v>1</v>
      </c>
      <c r="I2156" s="0" t="n">
        <f aca="false">B2156-B2155</f>
        <v>125.69</v>
      </c>
      <c r="J2156" s="0" t="n">
        <f aca="false">H2155*I2156</f>
        <v>-125.69</v>
      </c>
      <c r="K2156" s="0" t="n">
        <f aca="false">K2155+I2156*L2155</f>
        <v>49635.3299999993</v>
      </c>
      <c r="L2156" s="0" t="n">
        <f aca="false">INT(K2156*$O$1/B2156)*H2156</f>
        <v>38</v>
      </c>
      <c r="M2156" s="0" t="n">
        <f aca="false">ABS(L2156-L2155)</f>
        <v>81</v>
      </c>
      <c r="N2156" s="0" t="n">
        <f aca="false">COUNTIF(工作表2!$A$2:$A$248,A2156)</f>
        <v>0</v>
      </c>
      <c r="P2156" s="0" t="n">
        <f aca="false">D2156-IF(N2155=1,E2155,D2155)</f>
        <v>183</v>
      </c>
      <c r="Q2156" s="0" t="n">
        <f aca="false">H2155*P2156</f>
        <v>-183</v>
      </c>
      <c r="R2156" s="0" t="n">
        <f aca="false">R2155+P2156*S2155</f>
        <v>627</v>
      </c>
      <c r="S2156" s="0" t="n">
        <f aca="false">INT(R2156*$O$1/IF(N2156=1,E2156,D2156))*H2156</f>
        <v>0</v>
      </c>
      <c r="T2156" s="0" t="n">
        <f aca="false">IF(N2156=1,ABS(S2156)+ABS(60),ABS(S2156-S2155))</f>
        <v>0</v>
      </c>
    </row>
    <row r="2157" customFormat="false" ht="15" hidden="false" customHeight="false" outlineLevel="0" collapsed="false">
      <c r="A2157" s="1" t="n">
        <v>39157</v>
      </c>
      <c r="B2157" s="2" t="n">
        <v>7719.8</v>
      </c>
      <c r="C2157" s="2" t="n">
        <v>118748</v>
      </c>
      <c r="D2157" s="2" t="n">
        <v>7666</v>
      </c>
      <c r="E2157" s="2" t="n">
        <v>7666</v>
      </c>
      <c r="F2157" s="2" t="n">
        <f aca="false">AVERAGE(B2098:B2157)</f>
        <v>7728.59533333333</v>
      </c>
      <c r="G2157" s="2" t="n">
        <f aca="false">AVERAGE(C2098:C2157)</f>
        <v>109250.55</v>
      </c>
      <c r="H2157" s="2" t="n">
        <f aca="false">SIGN(C2157-G2157)</f>
        <v>1</v>
      </c>
      <c r="I2157" s="0" t="n">
        <f aca="false">B2157-B2156</f>
        <v>23.8400000000001</v>
      </c>
      <c r="J2157" s="0" t="n">
        <f aca="false">H2156*I2157</f>
        <v>23.8400000000001</v>
      </c>
      <c r="K2157" s="0" t="n">
        <f aca="false">K2156+I2157*L2156</f>
        <v>50541.2499999993</v>
      </c>
      <c r="L2157" s="0" t="n">
        <f aca="false">INT(K2157*$O$1/B2157)*H2157</f>
        <v>39</v>
      </c>
      <c r="M2157" s="0" t="n">
        <f aca="false">ABS(L2157-L2156)</f>
        <v>1</v>
      </c>
      <c r="N2157" s="0" t="n">
        <f aca="false">COUNTIF(工作表2!$A$2:$A$248,A2157)</f>
        <v>0</v>
      </c>
      <c r="P2157" s="0" t="n">
        <f aca="false">D2157-IF(N2156=1,E2156,D2156)</f>
        <v>14</v>
      </c>
      <c r="Q2157" s="0" t="n">
        <f aca="false">H2156*P2157</f>
        <v>14</v>
      </c>
      <c r="R2157" s="0" t="n">
        <f aca="false">R2156+P2157*S2156</f>
        <v>627</v>
      </c>
      <c r="S2157" s="0" t="n">
        <f aca="false">INT(R2157*$O$1/IF(N2157=1,E2157,D2157))*H2157</f>
        <v>0</v>
      </c>
      <c r="T2157" s="0" t="n">
        <f aca="false">IF(N2157=1,ABS(S2157)+ABS(60),ABS(S2157-S2156))</f>
        <v>0</v>
      </c>
    </row>
    <row r="2158" customFormat="false" ht="15" hidden="false" customHeight="false" outlineLevel="0" collapsed="false">
      <c r="A2158" s="1" t="n">
        <v>39160</v>
      </c>
      <c r="B2158" s="2" t="n">
        <v>7737.46</v>
      </c>
      <c r="C2158" s="2" t="n">
        <v>94487</v>
      </c>
      <c r="D2158" s="2" t="n">
        <v>7710</v>
      </c>
      <c r="E2158" s="2" t="n">
        <v>7705</v>
      </c>
      <c r="F2158" s="2" t="n">
        <f aca="false">AVERAGE(B2099:B2158)</f>
        <v>7733.38133333334</v>
      </c>
      <c r="G2158" s="2" t="n">
        <f aca="false">AVERAGE(C2099:C2158)</f>
        <v>108982.633333333</v>
      </c>
      <c r="H2158" s="2" t="n">
        <f aca="false">SIGN(C2158-G2158)</f>
        <v>-1</v>
      </c>
      <c r="I2158" s="0" t="n">
        <f aca="false">B2158-B2157</f>
        <v>17.6599999999999</v>
      </c>
      <c r="J2158" s="0" t="n">
        <f aca="false">H2157*I2158</f>
        <v>17.6599999999999</v>
      </c>
      <c r="K2158" s="0" t="n">
        <f aca="false">K2157+I2158*L2157</f>
        <v>51229.9899999993</v>
      </c>
      <c r="L2158" s="0" t="n">
        <f aca="false">INT(K2158*$O$1/B2158)*H2158</f>
        <v>-39</v>
      </c>
      <c r="M2158" s="0" t="n">
        <f aca="false">ABS(L2158-L2157)</f>
        <v>78</v>
      </c>
      <c r="N2158" s="0" t="n">
        <f aca="false">COUNTIF(工作表2!$A$2:$A$248,A2158)</f>
        <v>0</v>
      </c>
      <c r="P2158" s="0" t="n">
        <f aca="false">D2158-IF(N2157=1,E2157,D2157)</f>
        <v>44</v>
      </c>
      <c r="Q2158" s="0" t="n">
        <f aca="false">H2157*P2158</f>
        <v>44</v>
      </c>
      <c r="R2158" s="0" t="n">
        <f aca="false">R2157+P2158*S2157</f>
        <v>627</v>
      </c>
      <c r="S2158" s="0" t="n">
        <f aca="false">INT(R2158*$O$1/IF(N2158=1,E2158,D2158))*H2158</f>
        <v>-0</v>
      </c>
      <c r="T2158" s="0" t="n">
        <f aca="false">IF(N2158=1,ABS(S2158)+ABS(60),ABS(S2158-S2157))</f>
        <v>0</v>
      </c>
    </row>
    <row r="2159" customFormat="false" ht="15" hidden="false" customHeight="false" outlineLevel="0" collapsed="false">
      <c r="A2159" s="1" t="n">
        <v>39161</v>
      </c>
      <c r="B2159" s="2" t="n">
        <v>7736.2</v>
      </c>
      <c r="C2159" s="2" t="n">
        <v>103631</v>
      </c>
      <c r="D2159" s="2" t="n">
        <v>7721</v>
      </c>
      <c r="E2159" s="2" t="n">
        <v>7708</v>
      </c>
      <c r="F2159" s="2" t="n">
        <f aca="false">AVERAGE(B2100:B2159)</f>
        <v>7737.6445</v>
      </c>
      <c r="G2159" s="2" t="n">
        <f aca="false">AVERAGE(C2100:C2159)</f>
        <v>109109.966666667</v>
      </c>
      <c r="H2159" s="2" t="n">
        <f aca="false">SIGN(C2159-G2159)</f>
        <v>-1</v>
      </c>
      <c r="I2159" s="0" t="n">
        <f aca="false">B2159-B2158</f>
        <v>-1.26000000000022</v>
      </c>
      <c r="J2159" s="0" t="n">
        <f aca="false">H2158*I2159</f>
        <v>1.26000000000022</v>
      </c>
      <c r="K2159" s="0" t="n">
        <f aca="false">K2158+I2159*L2158</f>
        <v>51279.1299999993</v>
      </c>
      <c r="L2159" s="0" t="n">
        <f aca="false">INT(K2159*$O$1/B2159)*H2159</f>
        <v>-39</v>
      </c>
      <c r="M2159" s="0" t="n">
        <f aca="false">ABS(L2159-L2158)</f>
        <v>0</v>
      </c>
      <c r="N2159" s="0" t="n">
        <f aca="false">COUNTIF(工作表2!$A$2:$A$248,A2159)</f>
        <v>0</v>
      </c>
      <c r="P2159" s="0" t="n">
        <f aca="false">D2159-IF(N2158=1,E2158,D2158)</f>
        <v>11</v>
      </c>
      <c r="Q2159" s="0" t="n">
        <f aca="false">H2158*P2159</f>
        <v>-11</v>
      </c>
      <c r="R2159" s="0" t="n">
        <f aca="false">R2158+P2159*S2158</f>
        <v>627</v>
      </c>
      <c r="S2159" s="0" t="n">
        <f aca="false">INT(R2159*$O$1/IF(N2159=1,E2159,D2159))*H2159</f>
        <v>-0</v>
      </c>
      <c r="T2159" s="0" t="n">
        <f aca="false">IF(N2159=1,ABS(S2159)+ABS(60),ABS(S2159-S2158))</f>
        <v>0</v>
      </c>
    </row>
    <row r="2160" customFormat="false" ht="15" hidden="false" customHeight="false" outlineLevel="0" collapsed="false">
      <c r="A2160" s="1" t="n">
        <v>39162</v>
      </c>
      <c r="B2160" s="2" t="n">
        <v>7757.03</v>
      </c>
      <c r="C2160" s="2" t="n">
        <v>85069</v>
      </c>
      <c r="D2160" s="2" t="n">
        <v>7753</v>
      </c>
      <c r="E2160" s="2" t="n">
        <v>7729</v>
      </c>
      <c r="F2160" s="2" t="n">
        <f aca="false">AVERAGE(B2101:B2160)</f>
        <v>7741.28133333334</v>
      </c>
      <c r="G2160" s="2" t="n">
        <f aca="false">AVERAGE(C2101:C2160)</f>
        <v>108757.766666667</v>
      </c>
      <c r="H2160" s="2" t="n">
        <f aca="false">SIGN(C2160-G2160)</f>
        <v>-1</v>
      </c>
      <c r="I2160" s="0" t="n">
        <f aca="false">B2160-B2159</f>
        <v>20.8299999999999</v>
      </c>
      <c r="J2160" s="0" t="n">
        <f aca="false">H2159*I2160</f>
        <v>-20.8299999999999</v>
      </c>
      <c r="K2160" s="0" t="n">
        <f aca="false">K2159+I2160*L2159</f>
        <v>50466.7599999993</v>
      </c>
      <c r="L2160" s="0" t="n">
        <f aca="false">INT(K2160*$O$1/B2160)*H2160</f>
        <v>-39</v>
      </c>
      <c r="M2160" s="0" t="n">
        <f aca="false">ABS(L2160-L2159)</f>
        <v>0</v>
      </c>
      <c r="N2160" s="0" t="n">
        <f aca="false">COUNTIF(工作表2!$A$2:$A$248,A2160)</f>
        <v>1</v>
      </c>
      <c r="P2160" s="0" t="n">
        <f aca="false">D2160-IF(N2159=1,E2159,D2159)</f>
        <v>32</v>
      </c>
      <c r="Q2160" s="0" t="n">
        <f aca="false">H2159*P2160</f>
        <v>-32</v>
      </c>
      <c r="R2160" s="0" t="n">
        <f aca="false">R2159+P2160*S2159</f>
        <v>627</v>
      </c>
      <c r="S2160" s="0" t="n">
        <f aca="false">INT(R2160*$O$1/IF(N2160=1,E2160,D2160))*H2160</f>
        <v>-0</v>
      </c>
      <c r="T2160" s="0" t="n">
        <f aca="false">IF(N2160=1,ABS(S2160)+ABS(60),ABS(S2160-S2159))</f>
        <v>60</v>
      </c>
    </row>
    <row r="2161" customFormat="false" ht="15" hidden="false" customHeight="false" outlineLevel="0" collapsed="false">
      <c r="A2161" s="1" t="n">
        <v>39163</v>
      </c>
      <c r="B2161" s="2" t="n">
        <v>7823.67</v>
      </c>
      <c r="C2161" s="2" t="n">
        <v>111571</v>
      </c>
      <c r="D2161" s="2" t="n">
        <v>7829</v>
      </c>
      <c r="E2161" s="2" t="n">
        <v>7820</v>
      </c>
      <c r="F2161" s="2" t="n">
        <f aca="false">AVERAGE(B2102:B2161)</f>
        <v>7744.59883333334</v>
      </c>
      <c r="G2161" s="2" t="n">
        <f aca="false">AVERAGE(C2102:C2161)</f>
        <v>108941.983333333</v>
      </c>
      <c r="H2161" s="2" t="n">
        <f aca="false">SIGN(C2161-G2161)</f>
        <v>1</v>
      </c>
      <c r="I2161" s="0" t="n">
        <f aca="false">B2161-B2160</f>
        <v>66.6400000000003</v>
      </c>
      <c r="J2161" s="0" t="n">
        <f aca="false">H2160*I2161</f>
        <v>-66.6400000000003</v>
      </c>
      <c r="K2161" s="0" t="n">
        <f aca="false">K2160+I2161*L2160</f>
        <v>47867.7999999993</v>
      </c>
      <c r="L2161" s="0" t="n">
        <f aca="false">INT(K2161*$O$1/B2161)*H2161</f>
        <v>36</v>
      </c>
      <c r="M2161" s="0" t="n">
        <f aca="false">ABS(L2161-L2160)</f>
        <v>75</v>
      </c>
      <c r="N2161" s="0" t="n">
        <f aca="false">COUNTIF(工作表2!$A$2:$A$248,A2161)</f>
        <v>0</v>
      </c>
      <c r="P2161" s="0" t="n">
        <f aca="false">D2161-IF(N2160=1,E2160,D2160)</f>
        <v>100</v>
      </c>
      <c r="Q2161" s="0" t="n">
        <f aca="false">H2160*P2161</f>
        <v>-100</v>
      </c>
      <c r="R2161" s="0" t="n">
        <f aca="false">R2160+P2161*S2160</f>
        <v>627</v>
      </c>
      <c r="S2161" s="0" t="n">
        <f aca="false">INT(R2161*$O$1/IF(N2161=1,E2161,D2161))*H2161</f>
        <v>0</v>
      </c>
      <c r="T2161" s="0" t="n">
        <f aca="false">IF(N2161=1,ABS(S2161)+ABS(60),ABS(S2161-S2160))</f>
        <v>0</v>
      </c>
    </row>
    <row r="2162" customFormat="false" ht="15" hidden="false" customHeight="false" outlineLevel="0" collapsed="false">
      <c r="A2162" s="1" t="n">
        <v>39164</v>
      </c>
      <c r="B2162" s="2" t="n">
        <v>7859.32</v>
      </c>
      <c r="C2162" s="2" t="n">
        <v>109025</v>
      </c>
      <c r="D2162" s="2" t="n">
        <v>7855</v>
      </c>
      <c r="E2162" s="2" t="n">
        <v>7853</v>
      </c>
      <c r="F2162" s="2" t="n">
        <f aca="false">AVERAGE(B2103:B2162)</f>
        <v>7748.9395</v>
      </c>
      <c r="G2162" s="2" t="n">
        <f aca="false">AVERAGE(C2103:C2162)</f>
        <v>108844.8</v>
      </c>
      <c r="H2162" s="2" t="n">
        <f aca="false">SIGN(C2162-G2162)</f>
        <v>1</v>
      </c>
      <c r="I2162" s="0" t="n">
        <f aca="false">B2162-B2161</f>
        <v>35.6499999999996</v>
      </c>
      <c r="J2162" s="0" t="n">
        <f aca="false">H2161*I2162</f>
        <v>35.6499999999996</v>
      </c>
      <c r="K2162" s="0" t="n">
        <f aca="false">K2161+I2162*L2161</f>
        <v>49151.1999999993</v>
      </c>
      <c r="L2162" s="0" t="n">
        <f aca="false">INT(K2162*$O$1/B2162)*H2162</f>
        <v>37</v>
      </c>
      <c r="M2162" s="0" t="n">
        <f aca="false">ABS(L2162-L2161)</f>
        <v>1</v>
      </c>
      <c r="N2162" s="0" t="n">
        <f aca="false">COUNTIF(工作表2!$A$2:$A$248,A2162)</f>
        <v>0</v>
      </c>
      <c r="P2162" s="0" t="n">
        <f aca="false">D2162-IF(N2161=1,E2161,D2161)</f>
        <v>26</v>
      </c>
      <c r="Q2162" s="0" t="n">
        <f aca="false">H2161*P2162</f>
        <v>26</v>
      </c>
      <c r="R2162" s="0" t="n">
        <f aca="false">R2161+P2162*S2161</f>
        <v>627</v>
      </c>
      <c r="S2162" s="0" t="n">
        <f aca="false">INT(R2162*$O$1/IF(N2162=1,E2162,D2162))*H2162</f>
        <v>0</v>
      </c>
      <c r="T2162" s="0" t="n">
        <f aca="false">IF(N2162=1,ABS(S2162)+ABS(60),ABS(S2162-S2161))</f>
        <v>0</v>
      </c>
    </row>
    <row r="2163" customFormat="false" ht="15" hidden="false" customHeight="false" outlineLevel="0" collapsed="false">
      <c r="A2163" s="1" t="n">
        <v>39167</v>
      </c>
      <c r="B2163" s="2" t="n">
        <v>7877.82</v>
      </c>
      <c r="C2163" s="2" t="n">
        <v>104887</v>
      </c>
      <c r="D2163" s="2" t="n">
        <v>7883</v>
      </c>
      <c r="E2163" s="2" t="n">
        <v>7884</v>
      </c>
      <c r="F2163" s="2" t="n">
        <f aca="false">AVERAGE(B2104:B2163)</f>
        <v>7752.764</v>
      </c>
      <c r="G2163" s="2" t="n">
        <f aca="false">AVERAGE(C2104:C2163)</f>
        <v>108729.066666667</v>
      </c>
      <c r="H2163" s="2" t="n">
        <f aca="false">SIGN(C2163-G2163)</f>
        <v>-1</v>
      </c>
      <c r="I2163" s="0" t="n">
        <f aca="false">B2163-B2162</f>
        <v>18.5</v>
      </c>
      <c r="J2163" s="0" t="n">
        <f aca="false">H2162*I2163</f>
        <v>18.5</v>
      </c>
      <c r="K2163" s="0" t="n">
        <f aca="false">K2162+I2163*L2162</f>
        <v>49835.6999999993</v>
      </c>
      <c r="L2163" s="0" t="n">
        <f aca="false">INT(K2163*$O$1/B2163)*H2163</f>
        <v>-37</v>
      </c>
      <c r="M2163" s="0" t="n">
        <f aca="false">ABS(L2163-L2162)</f>
        <v>74</v>
      </c>
      <c r="N2163" s="0" t="n">
        <f aca="false">COUNTIF(工作表2!$A$2:$A$248,A2163)</f>
        <v>0</v>
      </c>
      <c r="P2163" s="0" t="n">
        <f aca="false">D2163-IF(N2162=1,E2162,D2162)</f>
        <v>28</v>
      </c>
      <c r="Q2163" s="0" t="n">
        <f aca="false">H2162*P2163</f>
        <v>28</v>
      </c>
      <c r="R2163" s="0" t="n">
        <f aca="false">R2162+P2163*S2162</f>
        <v>627</v>
      </c>
      <c r="S2163" s="0" t="n">
        <f aca="false">INT(R2163*$O$1/IF(N2163=1,E2163,D2163))*H2163</f>
        <v>-0</v>
      </c>
      <c r="T2163" s="0" t="n">
        <f aca="false">IF(N2163=1,ABS(S2163)+ABS(60),ABS(S2163-S2162))</f>
        <v>0</v>
      </c>
    </row>
    <row r="2164" customFormat="false" ht="15" hidden="false" customHeight="false" outlineLevel="0" collapsed="false">
      <c r="A2164" s="1" t="n">
        <v>39168</v>
      </c>
      <c r="B2164" s="2" t="n">
        <v>7845.17</v>
      </c>
      <c r="C2164" s="2" t="n">
        <v>127014</v>
      </c>
      <c r="D2164" s="2" t="n">
        <v>7824</v>
      </c>
      <c r="E2164" s="2" t="n">
        <v>7820</v>
      </c>
      <c r="F2164" s="2" t="n">
        <f aca="false">AVERAGE(B2105:B2164)</f>
        <v>7756.50116666667</v>
      </c>
      <c r="G2164" s="2" t="n">
        <f aca="false">AVERAGE(C2105:C2164)</f>
        <v>109017.433333333</v>
      </c>
      <c r="H2164" s="2" t="n">
        <f aca="false">SIGN(C2164-G2164)</f>
        <v>1</v>
      </c>
      <c r="I2164" s="0" t="n">
        <f aca="false">B2164-B2163</f>
        <v>-32.6499999999996</v>
      </c>
      <c r="J2164" s="0" t="n">
        <f aca="false">H2163*I2164</f>
        <v>32.6499999999996</v>
      </c>
      <c r="K2164" s="0" t="n">
        <f aca="false">K2163+I2164*L2163</f>
        <v>51043.7499999993</v>
      </c>
      <c r="L2164" s="0" t="n">
        <f aca="false">INT(K2164*$O$1/B2164)*H2164</f>
        <v>39</v>
      </c>
      <c r="M2164" s="0" t="n">
        <f aca="false">ABS(L2164-L2163)</f>
        <v>76</v>
      </c>
      <c r="N2164" s="0" t="n">
        <f aca="false">COUNTIF(工作表2!$A$2:$A$248,A2164)</f>
        <v>0</v>
      </c>
      <c r="P2164" s="0" t="n">
        <f aca="false">D2164-IF(N2163=1,E2163,D2163)</f>
        <v>-59</v>
      </c>
      <c r="Q2164" s="0" t="n">
        <f aca="false">H2163*P2164</f>
        <v>59</v>
      </c>
      <c r="R2164" s="0" t="n">
        <f aca="false">R2163+P2164*S2163</f>
        <v>627</v>
      </c>
      <c r="S2164" s="0" t="n">
        <f aca="false">INT(R2164*$O$1/IF(N2164=1,E2164,D2164))*H2164</f>
        <v>0</v>
      </c>
      <c r="T2164" s="0" t="n">
        <f aca="false">IF(N2164=1,ABS(S2164)+ABS(60),ABS(S2164-S2163))</f>
        <v>0</v>
      </c>
    </row>
    <row r="2165" customFormat="false" ht="15" hidden="false" customHeight="false" outlineLevel="0" collapsed="false">
      <c r="A2165" s="1" t="n">
        <v>39169</v>
      </c>
      <c r="B2165" s="2" t="n">
        <v>7788.14</v>
      </c>
      <c r="C2165" s="2" t="n">
        <v>104367</v>
      </c>
      <c r="D2165" s="2" t="n">
        <v>7750</v>
      </c>
      <c r="E2165" s="2" t="n">
        <v>7740</v>
      </c>
      <c r="F2165" s="2" t="n">
        <f aca="false">AVERAGE(B2106:B2165)</f>
        <v>7758.76233333334</v>
      </c>
      <c r="G2165" s="2" t="n">
        <f aca="false">AVERAGE(C2106:C2165)</f>
        <v>109307.366666667</v>
      </c>
      <c r="H2165" s="2" t="n">
        <f aca="false">SIGN(C2165-G2165)</f>
        <v>-1</v>
      </c>
      <c r="I2165" s="0" t="n">
        <f aca="false">B2165-B2164</f>
        <v>-57.0299999999997</v>
      </c>
      <c r="J2165" s="0" t="n">
        <f aca="false">H2164*I2165</f>
        <v>-57.0299999999997</v>
      </c>
      <c r="K2165" s="0" t="n">
        <f aca="false">K2164+I2165*L2164</f>
        <v>48819.5799999993</v>
      </c>
      <c r="L2165" s="0" t="n">
        <f aca="false">INT(K2165*$O$1/B2165)*H2165</f>
        <v>-37</v>
      </c>
      <c r="M2165" s="0" t="n">
        <f aca="false">ABS(L2165-L2164)</f>
        <v>76</v>
      </c>
      <c r="N2165" s="0" t="n">
        <f aca="false">COUNTIF(工作表2!$A$2:$A$248,A2165)</f>
        <v>0</v>
      </c>
      <c r="P2165" s="0" t="n">
        <f aca="false">D2165-IF(N2164=1,E2164,D2164)</f>
        <v>-74</v>
      </c>
      <c r="Q2165" s="0" t="n">
        <f aca="false">H2164*P2165</f>
        <v>-74</v>
      </c>
      <c r="R2165" s="0" t="n">
        <f aca="false">R2164+P2165*S2164</f>
        <v>627</v>
      </c>
      <c r="S2165" s="0" t="n">
        <f aca="false">INT(R2165*$O$1/IF(N2165=1,E2165,D2165))*H2165</f>
        <v>-0</v>
      </c>
      <c r="T2165" s="0" t="n">
        <f aca="false">IF(N2165=1,ABS(S2165)+ABS(60),ABS(S2165-S2164))</f>
        <v>0</v>
      </c>
    </row>
    <row r="2166" customFormat="false" ht="15" hidden="false" customHeight="false" outlineLevel="0" collapsed="false">
      <c r="A2166" s="1" t="n">
        <v>39170</v>
      </c>
      <c r="B2166" s="2" t="n">
        <v>7848.33</v>
      </c>
      <c r="C2166" s="2" t="n">
        <v>114552</v>
      </c>
      <c r="D2166" s="2" t="n">
        <v>7838</v>
      </c>
      <c r="E2166" s="2" t="n">
        <v>7838</v>
      </c>
      <c r="F2166" s="2" t="n">
        <f aca="false">AVERAGE(B2107:B2166)</f>
        <v>7762.121</v>
      </c>
      <c r="G2166" s="2" t="n">
        <f aca="false">AVERAGE(C2107:C2166)</f>
        <v>109941.133333333</v>
      </c>
      <c r="H2166" s="2" t="n">
        <f aca="false">SIGN(C2166-G2166)</f>
        <v>1</v>
      </c>
      <c r="I2166" s="0" t="n">
        <f aca="false">B2166-B2165</f>
        <v>60.1899999999996</v>
      </c>
      <c r="J2166" s="0" t="n">
        <f aca="false">H2165*I2166</f>
        <v>-60.1899999999996</v>
      </c>
      <c r="K2166" s="0" t="n">
        <f aca="false">K2165+I2166*L2165</f>
        <v>46592.5499999993</v>
      </c>
      <c r="L2166" s="0" t="n">
        <f aca="false">INT(K2166*$O$1/B2166)*H2166</f>
        <v>35</v>
      </c>
      <c r="M2166" s="0" t="n">
        <f aca="false">ABS(L2166-L2165)</f>
        <v>72</v>
      </c>
      <c r="N2166" s="0" t="n">
        <f aca="false">COUNTIF(工作表2!$A$2:$A$248,A2166)</f>
        <v>0</v>
      </c>
      <c r="P2166" s="0" t="n">
        <f aca="false">D2166-IF(N2165=1,E2165,D2165)</f>
        <v>88</v>
      </c>
      <c r="Q2166" s="0" t="n">
        <f aca="false">H2165*P2166</f>
        <v>-88</v>
      </c>
      <c r="R2166" s="0" t="n">
        <f aca="false">R2165+P2166*S2165</f>
        <v>627</v>
      </c>
      <c r="S2166" s="0" t="n">
        <f aca="false">INT(R2166*$O$1/IF(N2166=1,E2166,D2166))*H2166</f>
        <v>0</v>
      </c>
      <c r="T2166" s="0" t="n">
        <f aca="false">IF(N2166=1,ABS(S2166)+ABS(60),ABS(S2166-S2165))</f>
        <v>0</v>
      </c>
    </row>
    <row r="2167" customFormat="false" ht="15" hidden="false" customHeight="false" outlineLevel="0" collapsed="false">
      <c r="A2167" s="1" t="n">
        <v>39171</v>
      </c>
      <c r="B2167" s="2" t="n">
        <v>7884.41</v>
      </c>
      <c r="C2167" s="2" t="n">
        <v>117718</v>
      </c>
      <c r="D2167" s="2" t="n">
        <v>7834</v>
      </c>
      <c r="E2167" s="2" t="n">
        <v>7831</v>
      </c>
      <c r="F2167" s="2" t="n">
        <f aca="false">AVERAGE(B2108:B2167)</f>
        <v>7764.73466666667</v>
      </c>
      <c r="G2167" s="2" t="n">
        <f aca="false">AVERAGE(C2108:C2167)</f>
        <v>109986.633333333</v>
      </c>
      <c r="H2167" s="2" t="n">
        <f aca="false">SIGN(C2167-G2167)</f>
        <v>1</v>
      </c>
      <c r="I2167" s="0" t="n">
        <f aca="false">B2167-B2166</f>
        <v>36.0799999999999</v>
      </c>
      <c r="J2167" s="0" t="n">
        <f aca="false">H2166*I2167</f>
        <v>36.0799999999999</v>
      </c>
      <c r="K2167" s="0" t="n">
        <f aca="false">K2166+I2167*L2166</f>
        <v>47855.3499999993</v>
      </c>
      <c r="L2167" s="0" t="n">
        <f aca="false">INT(K2167*$O$1/B2167)*H2167</f>
        <v>36</v>
      </c>
      <c r="M2167" s="0" t="n">
        <f aca="false">ABS(L2167-L2166)</f>
        <v>1</v>
      </c>
      <c r="N2167" s="0" t="n">
        <f aca="false">COUNTIF(工作表2!$A$2:$A$248,A2167)</f>
        <v>0</v>
      </c>
      <c r="P2167" s="0" t="n">
        <f aca="false">D2167-IF(N2166=1,E2166,D2166)</f>
        <v>-4</v>
      </c>
      <c r="Q2167" s="0" t="n">
        <f aca="false">H2166*P2167</f>
        <v>-4</v>
      </c>
      <c r="R2167" s="0" t="n">
        <f aca="false">R2166+P2167*S2166</f>
        <v>627</v>
      </c>
      <c r="S2167" s="0" t="n">
        <f aca="false">INT(R2167*$O$1/IF(N2167=1,E2167,D2167))*H2167</f>
        <v>0</v>
      </c>
      <c r="T2167" s="0" t="n">
        <f aca="false">IF(N2167=1,ABS(S2167)+ABS(60),ABS(S2167-S2166))</f>
        <v>0</v>
      </c>
    </row>
    <row r="2168" customFormat="false" ht="15" hidden="false" customHeight="false" outlineLevel="0" collapsed="false">
      <c r="A2168" s="1" t="n">
        <v>39174</v>
      </c>
      <c r="B2168" s="2" t="n">
        <v>7884.99</v>
      </c>
      <c r="C2168" s="2" t="n">
        <v>115037</v>
      </c>
      <c r="D2168" s="2" t="n">
        <v>7849</v>
      </c>
      <c r="E2168" s="2" t="n">
        <v>7852</v>
      </c>
      <c r="F2168" s="2" t="n">
        <f aca="false">AVERAGE(B2109:B2168)</f>
        <v>7767.26483333334</v>
      </c>
      <c r="G2168" s="2" t="n">
        <f aca="false">AVERAGE(C2109:C2168)</f>
        <v>110024.033333333</v>
      </c>
      <c r="H2168" s="2" t="n">
        <f aca="false">SIGN(C2168-G2168)</f>
        <v>1</v>
      </c>
      <c r="I2168" s="0" t="n">
        <f aca="false">B2168-B2167</f>
        <v>0.579999999999927</v>
      </c>
      <c r="J2168" s="0" t="n">
        <f aca="false">H2167*I2168</f>
        <v>0.579999999999927</v>
      </c>
      <c r="K2168" s="0" t="n">
        <f aca="false">K2167+I2168*L2167</f>
        <v>47876.2299999993</v>
      </c>
      <c r="L2168" s="0" t="n">
        <f aca="false">INT(K2168*$O$1/B2168)*H2168</f>
        <v>36</v>
      </c>
      <c r="M2168" s="0" t="n">
        <f aca="false">ABS(L2168-L2167)</f>
        <v>0</v>
      </c>
      <c r="N2168" s="0" t="n">
        <f aca="false">COUNTIF(工作表2!$A$2:$A$248,A2168)</f>
        <v>0</v>
      </c>
      <c r="P2168" s="0" t="n">
        <f aca="false">D2168-IF(N2167=1,E2167,D2167)</f>
        <v>15</v>
      </c>
      <c r="Q2168" s="0" t="n">
        <f aca="false">H2167*P2168</f>
        <v>15</v>
      </c>
      <c r="R2168" s="0" t="n">
        <f aca="false">R2167+P2168*S2167</f>
        <v>627</v>
      </c>
      <c r="S2168" s="0" t="n">
        <f aca="false">INT(R2168*$O$1/IF(N2168=1,E2168,D2168))*H2168</f>
        <v>0</v>
      </c>
      <c r="T2168" s="0" t="n">
        <f aca="false">IF(N2168=1,ABS(S2168)+ABS(60),ABS(S2168-S2167))</f>
        <v>0</v>
      </c>
    </row>
    <row r="2169" customFormat="false" ht="15" hidden="false" customHeight="false" outlineLevel="0" collapsed="false">
      <c r="A2169" s="1" t="n">
        <v>39175</v>
      </c>
      <c r="B2169" s="2" t="n">
        <v>7932.91</v>
      </c>
      <c r="C2169" s="2" t="n">
        <v>118646</v>
      </c>
      <c r="D2169" s="2" t="n">
        <v>7919</v>
      </c>
      <c r="E2169" s="2" t="n">
        <v>7914</v>
      </c>
      <c r="F2169" s="2" t="n">
        <f aca="false">AVERAGE(B2110:B2169)</f>
        <v>7770.59783333334</v>
      </c>
      <c r="G2169" s="2" t="n">
        <f aca="false">AVERAGE(C2110:C2169)</f>
        <v>110345.383333333</v>
      </c>
      <c r="H2169" s="2" t="n">
        <f aca="false">SIGN(C2169-G2169)</f>
        <v>1</v>
      </c>
      <c r="I2169" s="0" t="n">
        <f aca="false">B2169-B2168</f>
        <v>47.9200000000001</v>
      </c>
      <c r="J2169" s="0" t="n">
        <f aca="false">H2168*I2169</f>
        <v>47.9200000000001</v>
      </c>
      <c r="K2169" s="0" t="n">
        <f aca="false">K2168+I2169*L2168</f>
        <v>49601.3499999993</v>
      </c>
      <c r="L2169" s="0" t="n">
        <f aca="false">INT(K2169*$O$1/B2169)*H2169</f>
        <v>37</v>
      </c>
      <c r="M2169" s="0" t="n">
        <f aca="false">ABS(L2169-L2168)</f>
        <v>1</v>
      </c>
      <c r="N2169" s="0" t="n">
        <f aca="false">COUNTIF(工作表2!$A$2:$A$248,A2169)</f>
        <v>0</v>
      </c>
      <c r="P2169" s="0" t="n">
        <f aca="false">D2169-IF(N2168=1,E2168,D2168)</f>
        <v>70</v>
      </c>
      <c r="Q2169" s="0" t="n">
        <f aca="false">H2168*P2169</f>
        <v>70</v>
      </c>
      <c r="R2169" s="0" t="n">
        <f aca="false">R2168+P2169*S2168</f>
        <v>627</v>
      </c>
      <c r="S2169" s="0" t="n">
        <f aca="false">INT(R2169*$O$1/IF(N2169=1,E2169,D2169))*H2169</f>
        <v>0</v>
      </c>
      <c r="T2169" s="0" t="n">
        <f aca="false">IF(N2169=1,ABS(S2169)+ABS(60),ABS(S2169-S2168))</f>
        <v>0</v>
      </c>
    </row>
    <row r="2170" customFormat="false" ht="15" hidden="false" customHeight="false" outlineLevel="0" collapsed="false">
      <c r="A2170" s="1" t="n">
        <v>39176</v>
      </c>
      <c r="B2170" s="2" t="n">
        <v>8004.61</v>
      </c>
      <c r="C2170" s="2" t="n">
        <v>132972</v>
      </c>
      <c r="D2170" s="2" t="n">
        <v>7999</v>
      </c>
      <c r="E2170" s="2" t="n">
        <v>7990</v>
      </c>
      <c r="F2170" s="2" t="n">
        <f aca="false">AVERAGE(B2111:B2170)</f>
        <v>7773.61266666667</v>
      </c>
      <c r="G2170" s="2" t="n">
        <f aca="false">AVERAGE(C2111:C2170)</f>
        <v>110711.983333333</v>
      </c>
      <c r="H2170" s="2" t="n">
        <f aca="false">SIGN(C2170-G2170)</f>
        <v>1</v>
      </c>
      <c r="I2170" s="0" t="n">
        <f aca="false">B2170-B2169</f>
        <v>71.6999999999998</v>
      </c>
      <c r="J2170" s="0" t="n">
        <f aca="false">H2169*I2170</f>
        <v>71.6999999999998</v>
      </c>
      <c r="K2170" s="0" t="n">
        <f aca="false">K2169+I2170*L2169</f>
        <v>52254.2499999993</v>
      </c>
      <c r="L2170" s="0" t="n">
        <f aca="false">INT(K2170*$O$1/B2170)*H2170</f>
        <v>39</v>
      </c>
      <c r="M2170" s="0" t="n">
        <f aca="false">ABS(L2170-L2169)</f>
        <v>2</v>
      </c>
      <c r="N2170" s="0" t="n">
        <f aca="false">COUNTIF(工作表2!$A$2:$A$248,A2170)</f>
        <v>0</v>
      </c>
      <c r="P2170" s="0" t="n">
        <f aca="false">D2170-IF(N2169=1,E2169,D2169)</f>
        <v>80</v>
      </c>
      <c r="Q2170" s="0" t="n">
        <f aca="false">H2169*P2170</f>
        <v>80</v>
      </c>
      <c r="R2170" s="0" t="n">
        <f aca="false">R2169+P2170*S2169</f>
        <v>627</v>
      </c>
      <c r="S2170" s="0" t="n">
        <f aca="false">INT(R2170*$O$1/IF(N2170=1,E2170,D2170))*H2170</f>
        <v>0</v>
      </c>
      <c r="T2170" s="0" t="n">
        <f aca="false">IF(N2170=1,ABS(S2170)+ABS(60),ABS(S2170-S2169))</f>
        <v>0</v>
      </c>
    </row>
    <row r="2171" customFormat="false" ht="15" hidden="false" customHeight="false" outlineLevel="0" collapsed="false">
      <c r="A2171" s="1" t="n">
        <v>39181</v>
      </c>
      <c r="B2171" s="2" t="n">
        <v>8056.56</v>
      </c>
      <c r="C2171" s="2" t="n">
        <v>119043</v>
      </c>
      <c r="D2171" s="2" t="n">
        <v>8072</v>
      </c>
      <c r="E2171" s="2" t="n">
        <v>8060</v>
      </c>
      <c r="F2171" s="2" t="n">
        <f aca="false">AVERAGE(B2112:B2171)</f>
        <v>7775.87533333334</v>
      </c>
      <c r="G2171" s="2" t="n">
        <f aca="false">AVERAGE(C2112:C2171)</f>
        <v>110347.15</v>
      </c>
      <c r="H2171" s="2" t="n">
        <f aca="false">SIGN(C2171-G2171)</f>
        <v>1</v>
      </c>
      <c r="I2171" s="0" t="n">
        <f aca="false">B2171-B2170</f>
        <v>51.9500000000007</v>
      </c>
      <c r="J2171" s="0" t="n">
        <f aca="false">H2170*I2171</f>
        <v>51.9500000000007</v>
      </c>
      <c r="K2171" s="0" t="n">
        <f aca="false">K2170+I2171*L2170</f>
        <v>54280.2999999993</v>
      </c>
      <c r="L2171" s="0" t="n">
        <f aca="false">INT(K2171*$O$1/B2171)*H2171</f>
        <v>40</v>
      </c>
      <c r="M2171" s="0" t="n">
        <f aca="false">ABS(L2171-L2170)</f>
        <v>1</v>
      </c>
      <c r="N2171" s="0" t="n">
        <f aca="false">COUNTIF(工作表2!$A$2:$A$248,A2171)</f>
        <v>0</v>
      </c>
      <c r="P2171" s="0" t="n">
        <f aca="false">D2171-IF(N2170=1,E2170,D2170)</f>
        <v>73</v>
      </c>
      <c r="Q2171" s="0" t="n">
        <f aca="false">H2170*P2171</f>
        <v>73</v>
      </c>
      <c r="R2171" s="0" t="n">
        <f aca="false">R2170+P2171*S2170</f>
        <v>627</v>
      </c>
      <c r="S2171" s="0" t="n">
        <f aca="false">INT(R2171*$O$1/IF(N2171=1,E2171,D2171))*H2171</f>
        <v>0</v>
      </c>
      <c r="T2171" s="0" t="n">
        <f aca="false">IF(N2171=1,ABS(S2171)+ABS(60),ABS(S2171-S2170))</f>
        <v>0</v>
      </c>
    </row>
    <row r="2172" customFormat="false" ht="15" hidden="false" customHeight="false" outlineLevel="0" collapsed="false">
      <c r="A2172" s="1" t="n">
        <v>39182</v>
      </c>
      <c r="B2172" s="2" t="n">
        <v>8048.39</v>
      </c>
      <c r="C2172" s="2" t="n">
        <v>113679</v>
      </c>
      <c r="D2172" s="2" t="n">
        <v>8053</v>
      </c>
      <c r="E2172" s="2" t="n">
        <v>8050</v>
      </c>
      <c r="F2172" s="2" t="n">
        <f aca="false">AVERAGE(B2113:B2172)</f>
        <v>7778.06016666667</v>
      </c>
      <c r="G2172" s="2" t="n">
        <f aca="false">AVERAGE(C2113:C2172)</f>
        <v>109572.733333333</v>
      </c>
      <c r="H2172" s="2" t="n">
        <f aca="false">SIGN(C2172-G2172)</f>
        <v>1</v>
      </c>
      <c r="I2172" s="0" t="n">
        <f aca="false">B2172-B2171</f>
        <v>-8.17000000000007</v>
      </c>
      <c r="J2172" s="0" t="n">
        <f aca="false">H2171*I2172</f>
        <v>-8.17000000000007</v>
      </c>
      <c r="K2172" s="0" t="n">
        <f aca="false">K2171+I2172*L2171</f>
        <v>53953.4999999993</v>
      </c>
      <c r="L2172" s="0" t="n">
        <f aca="false">INT(K2172*$O$1/B2172)*H2172</f>
        <v>40</v>
      </c>
      <c r="M2172" s="0" t="n">
        <f aca="false">ABS(L2172-L2171)</f>
        <v>0</v>
      </c>
      <c r="N2172" s="0" t="n">
        <f aca="false">COUNTIF(工作表2!$A$2:$A$248,A2172)</f>
        <v>0</v>
      </c>
      <c r="P2172" s="0" t="n">
        <f aca="false">D2172-IF(N2171=1,E2171,D2171)</f>
        <v>-19</v>
      </c>
      <c r="Q2172" s="0" t="n">
        <f aca="false">H2171*P2172</f>
        <v>-19</v>
      </c>
      <c r="R2172" s="0" t="n">
        <f aca="false">R2171+P2172*S2171</f>
        <v>627</v>
      </c>
      <c r="S2172" s="0" t="n">
        <f aca="false">INT(R2172*$O$1/IF(N2172=1,E2172,D2172))*H2172</f>
        <v>0</v>
      </c>
      <c r="T2172" s="0" t="n">
        <f aca="false">IF(N2172=1,ABS(S2172)+ABS(60),ABS(S2172-S2171))</f>
        <v>0</v>
      </c>
    </row>
    <row r="2173" customFormat="false" ht="15" hidden="false" customHeight="false" outlineLevel="0" collapsed="false">
      <c r="A2173" s="1" t="n">
        <v>39183</v>
      </c>
      <c r="B2173" s="2" t="n">
        <v>8084.45</v>
      </c>
      <c r="C2173" s="2" t="n">
        <v>114014</v>
      </c>
      <c r="D2173" s="2" t="n">
        <v>8095</v>
      </c>
      <c r="E2173" s="2" t="n">
        <v>8087</v>
      </c>
      <c r="F2173" s="2" t="n">
        <f aca="false">AVERAGE(B2114:B2173)</f>
        <v>7780.55916666667</v>
      </c>
      <c r="G2173" s="2" t="n">
        <f aca="false">AVERAGE(C2114:C2173)</f>
        <v>108840.833333333</v>
      </c>
      <c r="H2173" s="2" t="n">
        <f aca="false">SIGN(C2173-G2173)</f>
        <v>1</v>
      </c>
      <c r="I2173" s="0" t="n">
        <f aca="false">B2173-B2172</f>
        <v>36.0599999999995</v>
      </c>
      <c r="J2173" s="0" t="n">
        <f aca="false">H2172*I2173</f>
        <v>36.0599999999995</v>
      </c>
      <c r="K2173" s="0" t="n">
        <f aca="false">K2172+I2173*L2172</f>
        <v>55395.8999999993</v>
      </c>
      <c r="L2173" s="0" t="n">
        <f aca="false">INT(K2173*$O$1/B2173)*H2173</f>
        <v>41</v>
      </c>
      <c r="M2173" s="0" t="n">
        <f aca="false">ABS(L2173-L2172)</f>
        <v>1</v>
      </c>
      <c r="N2173" s="0" t="n">
        <f aca="false">COUNTIF(工作表2!$A$2:$A$248,A2173)</f>
        <v>0</v>
      </c>
      <c r="P2173" s="0" t="n">
        <f aca="false">D2173-IF(N2172=1,E2172,D2172)</f>
        <v>42</v>
      </c>
      <c r="Q2173" s="0" t="n">
        <f aca="false">H2172*P2173</f>
        <v>42</v>
      </c>
      <c r="R2173" s="0" t="n">
        <f aca="false">R2172+P2173*S2172</f>
        <v>627</v>
      </c>
      <c r="S2173" s="0" t="n">
        <f aca="false">INT(R2173*$O$1/IF(N2173=1,E2173,D2173))*H2173</f>
        <v>0</v>
      </c>
      <c r="T2173" s="0" t="n">
        <f aca="false">IF(N2173=1,ABS(S2173)+ABS(60),ABS(S2173-S2172))</f>
        <v>0</v>
      </c>
    </row>
    <row r="2174" customFormat="false" ht="15" hidden="false" customHeight="false" outlineLevel="0" collapsed="false">
      <c r="A2174" s="1" t="n">
        <v>39184</v>
      </c>
      <c r="B2174" s="2" t="n">
        <v>8075.2</v>
      </c>
      <c r="C2174" s="2" t="n">
        <v>107969</v>
      </c>
      <c r="D2174" s="2" t="n">
        <v>8077</v>
      </c>
      <c r="E2174" s="2" t="n">
        <v>8067</v>
      </c>
      <c r="F2174" s="2" t="n">
        <f aca="false">AVERAGE(B2115:B2174)</f>
        <v>7784.553</v>
      </c>
      <c r="G2174" s="2" t="n">
        <f aca="false">AVERAGE(C2115:C2174)</f>
        <v>108256.483333333</v>
      </c>
      <c r="H2174" s="2" t="n">
        <f aca="false">SIGN(C2174-G2174)</f>
        <v>-1</v>
      </c>
      <c r="I2174" s="0" t="n">
        <f aca="false">B2174-B2173</f>
        <v>-9.25</v>
      </c>
      <c r="J2174" s="0" t="n">
        <f aca="false">H2173*I2174</f>
        <v>-9.25</v>
      </c>
      <c r="K2174" s="0" t="n">
        <f aca="false">K2173+I2174*L2173</f>
        <v>55016.6499999993</v>
      </c>
      <c r="L2174" s="0" t="n">
        <f aca="false">INT(K2174*$O$1/B2174)*H2174</f>
        <v>-40</v>
      </c>
      <c r="M2174" s="0" t="n">
        <f aca="false">ABS(L2174-L2173)</f>
        <v>81</v>
      </c>
      <c r="N2174" s="0" t="n">
        <f aca="false">COUNTIF(工作表2!$A$2:$A$248,A2174)</f>
        <v>0</v>
      </c>
      <c r="P2174" s="0" t="n">
        <f aca="false">D2174-IF(N2173=1,E2173,D2173)</f>
        <v>-18</v>
      </c>
      <c r="Q2174" s="0" t="n">
        <f aca="false">H2173*P2174</f>
        <v>-18</v>
      </c>
      <c r="R2174" s="0" t="n">
        <f aca="false">R2173+P2174*S2173</f>
        <v>627</v>
      </c>
      <c r="S2174" s="0" t="n">
        <f aca="false">INT(R2174*$O$1/IF(N2174=1,E2174,D2174))*H2174</f>
        <v>-0</v>
      </c>
      <c r="T2174" s="0" t="n">
        <f aca="false">IF(N2174=1,ABS(S2174)+ABS(60),ABS(S2174-S2173))</f>
        <v>0</v>
      </c>
    </row>
    <row r="2175" customFormat="false" ht="15" hidden="false" customHeight="false" outlineLevel="0" collapsed="false">
      <c r="A2175" s="1" t="n">
        <v>39185</v>
      </c>
      <c r="B2175" s="2" t="n">
        <v>8002.3</v>
      </c>
      <c r="C2175" s="2" t="n">
        <v>114987</v>
      </c>
      <c r="D2175" s="2" t="n">
        <v>7990</v>
      </c>
      <c r="E2175" s="2" t="n">
        <v>7982</v>
      </c>
      <c r="F2175" s="2" t="n">
        <f aca="false">AVERAGE(B2116:B2175)</f>
        <v>7788.9795</v>
      </c>
      <c r="G2175" s="2" t="n">
        <f aca="false">AVERAGE(C2116:C2175)</f>
        <v>108260.916666667</v>
      </c>
      <c r="H2175" s="2" t="n">
        <f aca="false">SIGN(C2175-G2175)</f>
        <v>1</v>
      </c>
      <c r="I2175" s="0" t="n">
        <f aca="false">B2175-B2174</f>
        <v>-72.8999999999996</v>
      </c>
      <c r="J2175" s="0" t="n">
        <f aca="false">H2174*I2175</f>
        <v>72.8999999999996</v>
      </c>
      <c r="K2175" s="0" t="n">
        <f aca="false">K2174+I2175*L2174</f>
        <v>57932.6499999993</v>
      </c>
      <c r="L2175" s="0" t="n">
        <f aca="false">INT(K2175*$O$1/B2175)*H2175</f>
        <v>43</v>
      </c>
      <c r="M2175" s="0" t="n">
        <f aca="false">ABS(L2175-L2174)</f>
        <v>83</v>
      </c>
      <c r="N2175" s="0" t="n">
        <f aca="false">COUNTIF(工作表2!$A$2:$A$248,A2175)</f>
        <v>0</v>
      </c>
      <c r="P2175" s="0" t="n">
        <f aca="false">D2175-IF(N2174=1,E2174,D2174)</f>
        <v>-87</v>
      </c>
      <c r="Q2175" s="0" t="n">
        <f aca="false">H2174*P2175</f>
        <v>87</v>
      </c>
      <c r="R2175" s="0" t="n">
        <f aca="false">R2174+P2175*S2174</f>
        <v>627</v>
      </c>
      <c r="S2175" s="0" t="n">
        <f aca="false">INT(R2175*$O$1/IF(N2175=1,E2175,D2175))*H2175</f>
        <v>0</v>
      </c>
      <c r="T2175" s="0" t="n">
        <f aca="false">IF(N2175=1,ABS(S2175)+ABS(60),ABS(S2175-S2174))</f>
        <v>0</v>
      </c>
    </row>
    <row r="2176" customFormat="false" ht="15" hidden="false" customHeight="false" outlineLevel="0" collapsed="false">
      <c r="A2176" s="1" t="n">
        <v>39186</v>
      </c>
      <c r="B2176" s="2" t="n">
        <v>8045.12</v>
      </c>
      <c r="C2176" s="2" t="n">
        <v>75016</v>
      </c>
      <c r="D2176" s="2" t="n">
        <v>8067</v>
      </c>
      <c r="E2176" s="2" t="n">
        <v>8060</v>
      </c>
      <c r="F2176" s="2" t="n">
        <f aca="false">AVERAGE(B2117:B2176)</f>
        <v>7793.23133333334</v>
      </c>
      <c r="G2176" s="2" t="n">
        <f aca="false">AVERAGE(C2117:C2176)</f>
        <v>107511.65</v>
      </c>
      <c r="H2176" s="2" t="n">
        <f aca="false">SIGN(C2176-G2176)</f>
        <v>-1</v>
      </c>
      <c r="I2176" s="0" t="n">
        <f aca="false">B2176-B2175</f>
        <v>42.8199999999997</v>
      </c>
      <c r="J2176" s="0" t="n">
        <f aca="false">H2175*I2176</f>
        <v>42.8199999999997</v>
      </c>
      <c r="K2176" s="0" t="n">
        <f aca="false">K2175+I2176*L2175</f>
        <v>59773.9099999993</v>
      </c>
      <c r="L2176" s="0" t="n">
        <f aca="false">INT(K2176*$O$1/B2176)*H2176</f>
        <v>-44</v>
      </c>
      <c r="M2176" s="0" t="n">
        <f aca="false">ABS(L2176-L2175)</f>
        <v>87</v>
      </c>
      <c r="N2176" s="0" t="n">
        <f aca="false">COUNTIF(工作表2!$A$2:$A$248,A2176)</f>
        <v>0</v>
      </c>
      <c r="P2176" s="0" t="n">
        <f aca="false">D2176-IF(N2175=1,E2175,D2175)</f>
        <v>77</v>
      </c>
      <c r="Q2176" s="0" t="n">
        <f aca="false">H2175*P2176</f>
        <v>77</v>
      </c>
      <c r="R2176" s="0" t="n">
        <f aca="false">R2175+P2176*S2175</f>
        <v>627</v>
      </c>
      <c r="S2176" s="0" t="n">
        <f aca="false">INT(R2176*$O$1/IF(N2176=1,E2176,D2176))*H2176</f>
        <v>-0</v>
      </c>
      <c r="T2176" s="0" t="n">
        <f aca="false">IF(N2176=1,ABS(S2176)+ABS(60),ABS(S2176-S2175))</f>
        <v>0</v>
      </c>
    </row>
    <row r="2177" customFormat="false" ht="15" hidden="false" customHeight="false" outlineLevel="0" collapsed="false">
      <c r="A2177" s="1" t="n">
        <v>39188</v>
      </c>
      <c r="B2177" s="2" t="n">
        <v>8043.54</v>
      </c>
      <c r="C2177" s="2" t="n">
        <v>112647</v>
      </c>
      <c r="D2177" s="2" t="n">
        <v>8057</v>
      </c>
      <c r="E2177" s="2" t="n">
        <v>8072</v>
      </c>
      <c r="F2177" s="2" t="n">
        <f aca="false">AVERAGE(B2118:B2177)</f>
        <v>7798.98166666667</v>
      </c>
      <c r="G2177" s="2" t="n">
        <f aca="false">AVERAGE(C2118:C2177)</f>
        <v>107047.616666667</v>
      </c>
      <c r="H2177" s="2" t="n">
        <f aca="false">SIGN(C2177-G2177)</f>
        <v>1</v>
      </c>
      <c r="I2177" s="0" t="n">
        <f aca="false">B2177-B2176</f>
        <v>-1.57999999999993</v>
      </c>
      <c r="J2177" s="0" t="n">
        <f aca="false">H2176*I2177</f>
        <v>1.57999999999993</v>
      </c>
      <c r="K2177" s="0" t="n">
        <f aca="false">K2176+I2177*L2176</f>
        <v>59843.4299999993</v>
      </c>
      <c r="L2177" s="0" t="n">
        <f aca="false">INT(K2177*$O$1/B2177)*H2177</f>
        <v>44</v>
      </c>
      <c r="M2177" s="0" t="n">
        <f aca="false">ABS(L2177-L2176)</f>
        <v>88</v>
      </c>
      <c r="N2177" s="0" t="n">
        <f aca="false">COUNTIF(工作表2!$A$2:$A$248,A2177)</f>
        <v>0</v>
      </c>
      <c r="P2177" s="0" t="n">
        <f aca="false">D2177-IF(N2176=1,E2176,D2176)</f>
        <v>-10</v>
      </c>
      <c r="Q2177" s="0" t="n">
        <f aca="false">H2176*P2177</f>
        <v>10</v>
      </c>
      <c r="R2177" s="0" t="n">
        <f aca="false">R2176+P2177*S2176</f>
        <v>627</v>
      </c>
      <c r="S2177" s="0" t="n">
        <f aca="false">INT(R2177*$O$1/IF(N2177=1,E2177,D2177))*H2177</f>
        <v>0</v>
      </c>
      <c r="T2177" s="0" t="n">
        <f aca="false">IF(N2177=1,ABS(S2177)+ABS(60),ABS(S2177-S2176))</f>
        <v>0</v>
      </c>
    </row>
    <row r="2178" customFormat="false" ht="15" hidden="false" customHeight="false" outlineLevel="0" collapsed="false">
      <c r="A2178" s="1" t="n">
        <v>39189</v>
      </c>
      <c r="B2178" s="2" t="n">
        <v>7959.29</v>
      </c>
      <c r="C2178" s="2" t="n">
        <v>132085</v>
      </c>
      <c r="D2178" s="2" t="n">
        <v>7964</v>
      </c>
      <c r="E2178" s="2" t="n">
        <v>7958</v>
      </c>
      <c r="F2178" s="2" t="n">
        <f aca="false">AVERAGE(B2119:B2178)</f>
        <v>7804.66066666667</v>
      </c>
      <c r="G2178" s="2" t="n">
        <f aca="false">AVERAGE(C2119:C2178)</f>
        <v>106572.016666667</v>
      </c>
      <c r="H2178" s="2" t="n">
        <f aca="false">SIGN(C2178-G2178)</f>
        <v>1</v>
      </c>
      <c r="I2178" s="0" t="n">
        <f aca="false">B2178-B2177</f>
        <v>-84.25</v>
      </c>
      <c r="J2178" s="0" t="n">
        <f aca="false">H2177*I2178</f>
        <v>-84.25</v>
      </c>
      <c r="K2178" s="0" t="n">
        <f aca="false">K2177+I2178*L2177</f>
        <v>56136.4299999993</v>
      </c>
      <c r="L2178" s="0" t="n">
        <f aca="false">INT(K2178*$O$1/B2178)*H2178</f>
        <v>42</v>
      </c>
      <c r="M2178" s="0" t="n">
        <f aca="false">ABS(L2178-L2177)</f>
        <v>2</v>
      </c>
      <c r="N2178" s="0" t="n">
        <f aca="false">COUNTIF(工作表2!$A$2:$A$248,A2178)</f>
        <v>0</v>
      </c>
      <c r="P2178" s="0" t="n">
        <f aca="false">D2178-IF(N2177=1,E2177,D2177)</f>
        <v>-93</v>
      </c>
      <c r="Q2178" s="0" t="n">
        <f aca="false">H2177*P2178</f>
        <v>-93</v>
      </c>
      <c r="R2178" s="0" t="n">
        <f aca="false">R2177+P2178*S2177</f>
        <v>627</v>
      </c>
      <c r="S2178" s="0" t="n">
        <f aca="false">INT(R2178*$O$1/IF(N2178=1,E2178,D2178))*H2178</f>
        <v>0</v>
      </c>
      <c r="T2178" s="0" t="n">
        <f aca="false">IF(N2178=1,ABS(S2178)+ABS(60),ABS(S2178-S2177))</f>
        <v>0</v>
      </c>
    </row>
    <row r="2179" customFormat="false" ht="15" hidden="false" customHeight="false" outlineLevel="0" collapsed="false">
      <c r="A2179" s="1" t="n">
        <v>39190</v>
      </c>
      <c r="B2179" s="2" t="n">
        <v>8003.31</v>
      </c>
      <c r="C2179" s="2" t="n">
        <v>101027</v>
      </c>
      <c r="D2179" s="2" t="n">
        <v>8010</v>
      </c>
      <c r="E2179" s="2" t="n">
        <v>8007</v>
      </c>
      <c r="F2179" s="2" t="n">
        <f aca="false">AVERAGE(B2120:B2179)</f>
        <v>7808.68733333333</v>
      </c>
      <c r="G2179" s="2" t="n">
        <f aca="false">AVERAGE(C2120:C2179)</f>
        <v>106054.133333333</v>
      </c>
      <c r="H2179" s="2" t="n">
        <f aca="false">SIGN(C2179-G2179)</f>
        <v>-1</v>
      </c>
      <c r="I2179" s="0" t="n">
        <f aca="false">B2179-B2178</f>
        <v>44.0200000000004</v>
      </c>
      <c r="J2179" s="0" t="n">
        <f aca="false">H2178*I2179</f>
        <v>44.0200000000004</v>
      </c>
      <c r="K2179" s="0" t="n">
        <f aca="false">K2178+I2179*L2178</f>
        <v>57985.2699999993</v>
      </c>
      <c r="L2179" s="0" t="n">
        <f aca="false">INT(K2179*$O$1/B2179)*H2179</f>
        <v>-43</v>
      </c>
      <c r="M2179" s="0" t="n">
        <f aca="false">ABS(L2179-L2178)</f>
        <v>85</v>
      </c>
      <c r="N2179" s="0" t="n">
        <f aca="false">COUNTIF(工作表2!$A$2:$A$248,A2179)</f>
        <v>1</v>
      </c>
      <c r="P2179" s="0" t="n">
        <f aca="false">D2179-IF(N2178=1,E2178,D2178)</f>
        <v>46</v>
      </c>
      <c r="Q2179" s="0" t="n">
        <f aca="false">H2178*P2179</f>
        <v>46</v>
      </c>
      <c r="R2179" s="0" t="n">
        <f aca="false">R2178+P2179*S2178</f>
        <v>627</v>
      </c>
      <c r="S2179" s="0" t="n">
        <f aca="false">INT(R2179*$O$1/IF(N2179=1,E2179,D2179))*H2179</f>
        <v>-0</v>
      </c>
      <c r="T2179" s="0" t="n">
        <f aca="false">IF(N2179=1,ABS(S2179)+ABS(60),ABS(S2179-S2178))</f>
        <v>60</v>
      </c>
    </row>
    <row r="2180" customFormat="false" ht="15" hidden="false" customHeight="false" outlineLevel="0" collapsed="false">
      <c r="A2180" s="1" t="n">
        <v>39191</v>
      </c>
      <c r="B2180" s="2" t="n">
        <v>7888.63</v>
      </c>
      <c r="C2180" s="2" t="n">
        <v>108286</v>
      </c>
      <c r="D2180" s="2" t="n">
        <v>7839</v>
      </c>
      <c r="E2180" s="2" t="n">
        <v>7818</v>
      </c>
      <c r="F2180" s="2" t="n">
        <f aca="false">AVERAGE(B2121:B2180)</f>
        <v>7810.4395</v>
      </c>
      <c r="G2180" s="2" t="n">
        <f aca="false">AVERAGE(C2121:C2180)</f>
        <v>105916.666666667</v>
      </c>
      <c r="H2180" s="2" t="n">
        <f aca="false">SIGN(C2180-G2180)</f>
        <v>1</v>
      </c>
      <c r="I2180" s="0" t="n">
        <f aca="false">B2180-B2179</f>
        <v>-114.68</v>
      </c>
      <c r="J2180" s="0" t="n">
        <f aca="false">H2179*I2180</f>
        <v>114.68</v>
      </c>
      <c r="K2180" s="0" t="n">
        <f aca="false">K2179+I2180*L2179</f>
        <v>62916.5099999993</v>
      </c>
      <c r="L2180" s="0" t="n">
        <f aca="false">INT(K2180*$O$1/B2180)*H2180</f>
        <v>47</v>
      </c>
      <c r="M2180" s="0" t="n">
        <f aca="false">ABS(L2180-L2179)</f>
        <v>90</v>
      </c>
      <c r="N2180" s="0" t="n">
        <f aca="false">COUNTIF(工作表2!$A$2:$A$248,A2180)</f>
        <v>0</v>
      </c>
      <c r="P2180" s="0" t="n">
        <f aca="false">D2180-IF(N2179=1,E2179,D2179)</f>
        <v>-168</v>
      </c>
      <c r="Q2180" s="0" t="n">
        <f aca="false">H2179*P2180</f>
        <v>168</v>
      </c>
      <c r="R2180" s="0" t="n">
        <f aca="false">R2179+P2180*S2179</f>
        <v>627</v>
      </c>
      <c r="S2180" s="0" t="n">
        <f aca="false">INT(R2180*$O$1/IF(N2180=1,E2180,D2180))*H2180</f>
        <v>0</v>
      </c>
      <c r="T2180" s="0" t="n">
        <f aca="false">IF(N2180=1,ABS(S2180)+ABS(60),ABS(S2180-S2179))</f>
        <v>0</v>
      </c>
    </row>
    <row r="2181" customFormat="false" ht="15" hidden="false" customHeight="false" outlineLevel="0" collapsed="false">
      <c r="A2181" s="1" t="n">
        <v>39192</v>
      </c>
      <c r="B2181" s="2" t="n">
        <v>7942.67</v>
      </c>
      <c r="C2181" s="2" t="n">
        <v>92393</v>
      </c>
      <c r="D2181" s="2" t="n">
        <v>7887</v>
      </c>
      <c r="E2181" s="2" t="n">
        <v>7882</v>
      </c>
      <c r="F2181" s="2" t="n">
        <f aca="false">AVERAGE(B2122:B2181)</f>
        <v>7812.94933333333</v>
      </c>
      <c r="G2181" s="2" t="n">
        <f aca="false">AVERAGE(C2122:C2181)</f>
        <v>105696.283333333</v>
      </c>
      <c r="H2181" s="2" t="n">
        <f aca="false">SIGN(C2181-G2181)</f>
        <v>-1</v>
      </c>
      <c r="I2181" s="0" t="n">
        <f aca="false">B2181-B2180</f>
        <v>54.04</v>
      </c>
      <c r="J2181" s="0" t="n">
        <f aca="false">H2180*I2181</f>
        <v>54.04</v>
      </c>
      <c r="K2181" s="0" t="n">
        <f aca="false">K2180+I2181*L2180</f>
        <v>65456.3899999993</v>
      </c>
      <c r="L2181" s="0" t="n">
        <f aca="false">INT(K2181*$O$1/B2181)*H2181</f>
        <v>-49</v>
      </c>
      <c r="M2181" s="0" t="n">
        <f aca="false">ABS(L2181-L2180)</f>
        <v>96</v>
      </c>
      <c r="N2181" s="0" t="n">
        <f aca="false">COUNTIF(工作表2!$A$2:$A$248,A2181)</f>
        <v>0</v>
      </c>
      <c r="P2181" s="0" t="n">
        <f aca="false">D2181-IF(N2180=1,E2180,D2180)</f>
        <v>48</v>
      </c>
      <c r="Q2181" s="0" t="n">
        <f aca="false">H2180*P2181</f>
        <v>48</v>
      </c>
      <c r="R2181" s="0" t="n">
        <f aca="false">R2180+P2181*S2180</f>
        <v>627</v>
      </c>
      <c r="S2181" s="0" t="n">
        <f aca="false">INT(R2181*$O$1/IF(N2181=1,E2181,D2181))*H2181</f>
        <v>-0</v>
      </c>
      <c r="T2181" s="0" t="n">
        <f aca="false">IF(N2181=1,ABS(S2181)+ABS(60),ABS(S2181-S2180))</f>
        <v>0</v>
      </c>
    </row>
    <row r="2182" customFormat="false" ht="15" hidden="false" customHeight="false" outlineLevel="0" collapsed="false">
      <c r="A2182" s="1" t="n">
        <v>39195</v>
      </c>
      <c r="B2182" s="2" t="n">
        <v>8010.46</v>
      </c>
      <c r="C2182" s="2" t="n">
        <v>101845</v>
      </c>
      <c r="D2182" s="2" t="n">
        <v>8016</v>
      </c>
      <c r="E2182" s="2" t="n">
        <v>8008</v>
      </c>
      <c r="F2182" s="2" t="n">
        <f aca="false">AVERAGE(B2123:B2182)</f>
        <v>7815.89066666667</v>
      </c>
      <c r="G2182" s="2" t="n">
        <f aca="false">AVERAGE(C2123:C2182)</f>
        <v>105693.466666667</v>
      </c>
      <c r="H2182" s="2" t="n">
        <f aca="false">SIGN(C2182-G2182)</f>
        <v>-1</v>
      </c>
      <c r="I2182" s="0" t="n">
        <f aca="false">B2182-B2181</f>
        <v>67.79</v>
      </c>
      <c r="J2182" s="0" t="n">
        <f aca="false">H2181*I2182</f>
        <v>-67.79</v>
      </c>
      <c r="K2182" s="0" t="n">
        <f aca="false">K2181+I2182*L2181</f>
        <v>62134.6799999993</v>
      </c>
      <c r="L2182" s="0" t="n">
        <f aca="false">INT(K2182*$O$1/B2182)*H2182</f>
        <v>-46</v>
      </c>
      <c r="M2182" s="0" t="n">
        <f aca="false">ABS(L2182-L2181)</f>
        <v>3</v>
      </c>
      <c r="N2182" s="0" t="n">
        <f aca="false">COUNTIF(工作表2!$A$2:$A$248,A2182)</f>
        <v>0</v>
      </c>
      <c r="P2182" s="0" t="n">
        <f aca="false">D2182-IF(N2181=1,E2181,D2181)</f>
        <v>129</v>
      </c>
      <c r="Q2182" s="0" t="n">
        <f aca="false">H2181*P2182</f>
        <v>-129</v>
      </c>
      <c r="R2182" s="0" t="n">
        <f aca="false">R2181+P2182*S2181</f>
        <v>627</v>
      </c>
      <c r="S2182" s="0" t="n">
        <f aca="false">INT(R2182*$O$1/IF(N2182=1,E2182,D2182))*H2182</f>
        <v>-0</v>
      </c>
      <c r="T2182" s="0" t="n">
        <f aca="false">IF(N2182=1,ABS(S2182)+ABS(60),ABS(S2182-S2181))</f>
        <v>0</v>
      </c>
    </row>
    <row r="2183" customFormat="false" ht="15" hidden="false" customHeight="false" outlineLevel="0" collapsed="false">
      <c r="A2183" s="1" t="n">
        <v>39196</v>
      </c>
      <c r="B2183" s="2" t="n">
        <v>8045.01</v>
      </c>
      <c r="C2183" s="2" t="n">
        <v>98560</v>
      </c>
      <c r="D2183" s="2" t="n">
        <v>8038</v>
      </c>
      <c r="E2183" s="2" t="n">
        <v>8025</v>
      </c>
      <c r="F2183" s="2" t="n">
        <f aca="false">AVERAGE(B2124:B2183)</f>
        <v>7818.38783333333</v>
      </c>
      <c r="G2183" s="2" t="n">
        <f aca="false">AVERAGE(C2124:C2183)</f>
        <v>105436.416666667</v>
      </c>
      <c r="H2183" s="2" t="n">
        <f aca="false">SIGN(C2183-G2183)</f>
        <v>-1</v>
      </c>
      <c r="I2183" s="0" t="n">
        <f aca="false">B2183-B2182</f>
        <v>34.5500000000002</v>
      </c>
      <c r="J2183" s="0" t="n">
        <f aca="false">H2182*I2183</f>
        <v>-34.5500000000002</v>
      </c>
      <c r="K2183" s="0" t="n">
        <f aca="false">K2182+I2183*L2182</f>
        <v>60545.3799999993</v>
      </c>
      <c r="L2183" s="0" t="n">
        <f aca="false">INT(K2183*$O$1/B2183)*H2183</f>
        <v>-45</v>
      </c>
      <c r="M2183" s="0" t="n">
        <f aca="false">ABS(L2183-L2182)</f>
        <v>1</v>
      </c>
      <c r="N2183" s="0" t="n">
        <f aca="false">COUNTIF(工作表2!$A$2:$A$248,A2183)</f>
        <v>0</v>
      </c>
      <c r="P2183" s="0" t="n">
        <f aca="false">D2183-IF(N2182=1,E2182,D2182)</f>
        <v>22</v>
      </c>
      <c r="Q2183" s="0" t="n">
        <f aca="false">H2182*P2183</f>
        <v>-22</v>
      </c>
      <c r="R2183" s="0" t="n">
        <f aca="false">R2182+P2183*S2182</f>
        <v>627</v>
      </c>
      <c r="S2183" s="0" t="n">
        <f aca="false">INT(R2183*$O$1/IF(N2183=1,E2183,D2183))*H2183</f>
        <v>-0</v>
      </c>
      <c r="T2183" s="0" t="n">
        <f aca="false">IF(N2183=1,ABS(S2183)+ABS(60),ABS(S2183-S2182))</f>
        <v>0</v>
      </c>
    </row>
    <row r="2184" customFormat="false" ht="15" hidden="false" customHeight="false" outlineLevel="0" collapsed="false">
      <c r="A2184" s="1" t="n">
        <v>39197</v>
      </c>
      <c r="B2184" s="2" t="n">
        <v>7984.65</v>
      </c>
      <c r="C2184" s="2" t="n">
        <v>93783</v>
      </c>
      <c r="D2184" s="2" t="n">
        <v>7960</v>
      </c>
      <c r="E2184" s="2" t="n">
        <v>7950</v>
      </c>
      <c r="F2184" s="2" t="n">
        <f aca="false">AVERAGE(B2125:B2184)</f>
        <v>7820.79733333333</v>
      </c>
      <c r="G2184" s="2" t="n">
        <f aca="false">AVERAGE(C2125:C2184)</f>
        <v>105041.55</v>
      </c>
      <c r="H2184" s="2" t="n">
        <f aca="false">SIGN(C2184-G2184)</f>
        <v>-1</v>
      </c>
      <c r="I2184" s="0" t="n">
        <f aca="false">B2184-B2183</f>
        <v>-60.3600000000006</v>
      </c>
      <c r="J2184" s="0" t="n">
        <f aca="false">H2183*I2184</f>
        <v>60.3600000000006</v>
      </c>
      <c r="K2184" s="0" t="n">
        <f aca="false">K2183+I2184*L2183</f>
        <v>63261.5799999993</v>
      </c>
      <c r="L2184" s="0" t="n">
        <f aca="false">INT(K2184*$O$1/B2184)*H2184</f>
        <v>-47</v>
      </c>
      <c r="M2184" s="0" t="n">
        <f aca="false">ABS(L2184-L2183)</f>
        <v>2</v>
      </c>
      <c r="N2184" s="0" t="n">
        <f aca="false">COUNTIF(工作表2!$A$2:$A$248,A2184)</f>
        <v>0</v>
      </c>
      <c r="P2184" s="0" t="n">
        <f aca="false">D2184-IF(N2183=1,E2183,D2183)</f>
        <v>-78</v>
      </c>
      <c r="Q2184" s="0" t="n">
        <f aca="false">H2183*P2184</f>
        <v>78</v>
      </c>
      <c r="R2184" s="0" t="n">
        <f aca="false">R2183+P2184*S2183</f>
        <v>627</v>
      </c>
      <c r="S2184" s="0" t="n">
        <f aca="false">INT(R2184*$O$1/IF(N2184=1,E2184,D2184))*H2184</f>
        <v>-0</v>
      </c>
      <c r="T2184" s="0" t="n">
        <f aca="false">IF(N2184=1,ABS(S2184)+ABS(60),ABS(S2184-S2183))</f>
        <v>0</v>
      </c>
    </row>
    <row r="2185" customFormat="false" ht="15" hidden="false" customHeight="false" outlineLevel="0" collapsed="false">
      <c r="A2185" s="1" t="n">
        <v>39198</v>
      </c>
      <c r="B2185" s="2" t="n">
        <v>8000.04</v>
      </c>
      <c r="C2185" s="2" t="n">
        <v>96418</v>
      </c>
      <c r="D2185" s="2" t="n">
        <v>8002</v>
      </c>
      <c r="E2185" s="2" t="n">
        <v>7990</v>
      </c>
      <c r="F2185" s="2" t="n">
        <f aca="false">AVERAGE(B2126:B2185)</f>
        <v>7823.4235</v>
      </c>
      <c r="G2185" s="2" t="n">
        <f aca="false">AVERAGE(C2126:C2185)</f>
        <v>104700.2</v>
      </c>
      <c r="H2185" s="2" t="n">
        <f aca="false">SIGN(C2185-G2185)</f>
        <v>-1</v>
      </c>
      <c r="I2185" s="0" t="n">
        <f aca="false">B2185-B2184</f>
        <v>15.3900000000003</v>
      </c>
      <c r="J2185" s="0" t="n">
        <f aca="false">H2184*I2185</f>
        <v>-15.3900000000003</v>
      </c>
      <c r="K2185" s="0" t="n">
        <f aca="false">K2184+I2185*L2184</f>
        <v>62538.2499999993</v>
      </c>
      <c r="L2185" s="0" t="n">
        <f aca="false">INT(K2185*$O$1/B2185)*H2185</f>
        <v>-46</v>
      </c>
      <c r="M2185" s="0" t="n">
        <f aca="false">ABS(L2185-L2184)</f>
        <v>1</v>
      </c>
      <c r="N2185" s="0" t="n">
        <f aca="false">COUNTIF(工作表2!$A$2:$A$248,A2185)</f>
        <v>0</v>
      </c>
      <c r="P2185" s="0" t="n">
        <f aca="false">D2185-IF(N2184=1,E2184,D2184)</f>
        <v>42</v>
      </c>
      <c r="Q2185" s="0" t="n">
        <f aca="false">H2184*P2185</f>
        <v>-42</v>
      </c>
      <c r="R2185" s="0" t="n">
        <f aca="false">R2184+P2185*S2184</f>
        <v>627</v>
      </c>
      <c r="S2185" s="0" t="n">
        <f aca="false">INT(R2185*$O$1/IF(N2185=1,E2185,D2185))*H2185</f>
        <v>-0</v>
      </c>
      <c r="T2185" s="0" t="n">
        <f aca="false">IF(N2185=1,ABS(S2185)+ABS(60),ABS(S2185-S2184))</f>
        <v>0</v>
      </c>
    </row>
    <row r="2186" customFormat="false" ht="15" hidden="false" customHeight="false" outlineLevel="0" collapsed="false">
      <c r="A2186" s="1" t="n">
        <v>39199</v>
      </c>
      <c r="B2186" s="2" t="n">
        <v>7949.42</v>
      </c>
      <c r="C2186" s="2" t="n">
        <v>91778</v>
      </c>
      <c r="D2186" s="2" t="n">
        <v>7946</v>
      </c>
      <c r="E2186" s="2" t="n">
        <v>7937</v>
      </c>
      <c r="F2186" s="2" t="n">
        <f aca="false">AVERAGE(B2127:B2186)</f>
        <v>7825.04116666666</v>
      </c>
      <c r="G2186" s="2" t="n">
        <f aca="false">AVERAGE(C2127:C2186)</f>
        <v>104331.966666667</v>
      </c>
      <c r="H2186" s="2" t="n">
        <f aca="false">SIGN(C2186-G2186)</f>
        <v>-1</v>
      </c>
      <c r="I2186" s="0" t="n">
        <f aca="false">B2186-B2185</f>
        <v>-50.6199999999999</v>
      </c>
      <c r="J2186" s="0" t="n">
        <f aca="false">H2185*I2186</f>
        <v>50.6199999999999</v>
      </c>
      <c r="K2186" s="0" t="n">
        <f aca="false">K2185+I2186*L2185</f>
        <v>64866.7699999993</v>
      </c>
      <c r="L2186" s="0" t="n">
        <f aca="false">INT(K2186*$O$1/B2186)*H2186</f>
        <v>-48</v>
      </c>
      <c r="M2186" s="0" t="n">
        <f aca="false">ABS(L2186-L2185)</f>
        <v>2</v>
      </c>
      <c r="N2186" s="0" t="n">
        <f aca="false">COUNTIF(工作表2!$A$2:$A$248,A2186)</f>
        <v>0</v>
      </c>
      <c r="P2186" s="0" t="n">
        <f aca="false">D2186-IF(N2185=1,E2185,D2185)</f>
        <v>-56</v>
      </c>
      <c r="Q2186" s="0" t="n">
        <f aca="false">H2185*P2186</f>
        <v>56</v>
      </c>
      <c r="R2186" s="0" t="n">
        <f aca="false">R2185+P2186*S2185</f>
        <v>627</v>
      </c>
      <c r="S2186" s="0" t="n">
        <f aca="false">INT(R2186*$O$1/IF(N2186=1,E2186,D2186))*H2186</f>
        <v>-0</v>
      </c>
      <c r="T2186" s="0" t="n">
        <f aca="false">IF(N2186=1,ABS(S2186)+ABS(60),ABS(S2186-S2185))</f>
        <v>0</v>
      </c>
    </row>
    <row r="2187" customFormat="false" ht="15" hidden="false" customHeight="false" outlineLevel="0" collapsed="false">
      <c r="A2187" s="1" t="n">
        <v>39202</v>
      </c>
      <c r="B2187" s="2" t="n">
        <v>7875.42</v>
      </c>
      <c r="C2187" s="2" t="n">
        <v>83177</v>
      </c>
      <c r="D2187" s="2" t="n">
        <v>7850</v>
      </c>
      <c r="E2187" s="2" t="n">
        <v>7841</v>
      </c>
      <c r="F2187" s="2" t="n">
        <f aca="false">AVERAGE(B2128:B2187)</f>
        <v>7824.03916666667</v>
      </c>
      <c r="G2187" s="2" t="n">
        <f aca="false">AVERAGE(C2128:C2187)</f>
        <v>103628.35</v>
      </c>
      <c r="H2187" s="2" t="n">
        <f aca="false">SIGN(C2187-G2187)</f>
        <v>-1</v>
      </c>
      <c r="I2187" s="0" t="n">
        <f aca="false">B2187-B2186</f>
        <v>-74</v>
      </c>
      <c r="J2187" s="0" t="n">
        <f aca="false">H2186*I2187</f>
        <v>74</v>
      </c>
      <c r="K2187" s="0" t="n">
        <f aca="false">K2186+I2187*L2186</f>
        <v>68418.7699999993</v>
      </c>
      <c r="L2187" s="0" t="n">
        <f aca="false">INT(K2187*$O$1/B2187)*H2187</f>
        <v>-52</v>
      </c>
      <c r="M2187" s="0" t="n">
        <f aca="false">ABS(L2187-L2186)</f>
        <v>4</v>
      </c>
      <c r="N2187" s="0" t="n">
        <f aca="false">COUNTIF(工作表2!$A$2:$A$248,A2187)</f>
        <v>0</v>
      </c>
      <c r="P2187" s="0" t="n">
        <f aca="false">D2187-IF(N2186=1,E2186,D2186)</f>
        <v>-96</v>
      </c>
      <c r="Q2187" s="0" t="n">
        <f aca="false">H2186*P2187</f>
        <v>96</v>
      </c>
      <c r="R2187" s="0" t="n">
        <f aca="false">R2186+P2187*S2186</f>
        <v>627</v>
      </c>
      <c r="S2187" s="0" t="n">
        <f aca="false">INT(R2187*$O$1/IF(N2187=1,E2187,D2187))*H2187</f>
        <v>-0</v>
      </c>
      <c r="T2187" s="0" t="n">
        <f aca="false">IF(N2187=1,ABS(S2187)+ABS(60),ABS(S2187-S2186))</f>
        <v>0</v>
      </c>
    </row>
    <row r="2188" customFormat="false" ht="15" hidden="false" customHeight="false" outlineLevel="0" collapsed="false">
      <c r="A2188" s="1" t="n">
        <v>39204</v>
      </c>
      <c r="B2188" s="2" t="n">
        <v>7903.04</v>
      </c>
      <c r="C2188" s="2" t="n">
        <v>88583</v>
      </c>
      <c r="D2188" s="2" t="n">
        <v>7896</v>
      </c>
      <c r="E2188" s="2" t="n">
        <v>7881</v>
      </c>
      <c r="F2188" s="2" t="n">
        <f aca="false">AVERAGE(B2129:B2188)</f>
        <v>7823.69366666666</v>
      </c>
      <c r="G2188" s="2" t="n">
        <f aca="false">AVERAGE(C2129:C2188)</f>
        <v>103169.4</v>
      </c>
      <c r="H2188" s="2" t="n">
        <f aca="false">SIGN(C2188-G2188)</f>
        <v>-1</v>
      </c>
      <c r="I2188" s="0" t="n">
        <f aca="false">B2188-B2187</f>
        <v>27.6199999999999</v>
      </c>
      <c r="J2188" s="0" t="n">
        <f aca="false">H2187*I2188</f>
        <v>-27.6199999999999</v>
      </c>
      <c r="K2188" s="0" t="n">
        <f aca="false">K2187+I2188*L2187</f>
        <v>66982.5299999993</v>
      </c>
      <c r="L2188" s="0" t="n">
        <f aca="false">INT(K2188*$O$1/B2188)*H2188</f>
        <v>-50</v>
      </c>
      <c r="M2188" s="0" t="n">
        <f aca="false">ABS(L2188-L2187)</f>
        <v>2</v>
      </c>
      <c r="N2188" s="0" t="n">
        <f aca="false">COUNTIF(工作表2!$A$2:$A$248,A2188)</f>
        <v>0</v>
      </c>
      <c r="P2188" s="0" t="n">
        <f aca="false">D2188-IF(N2187=1,E2187,D2187)</f>
        <v>46</v>
      </c>
      <c r="Q2188" s="0" t="n">
        <f aca="false">H2187*P2188</f>
        <v>-46</v>
      </c>
      <c r="R2188" s="0" t="n">
        <f aca="false">R2187+P2188*S2187</f>
        <v>627</v>
      </c>
      <c r="S2188" s="0" t="n">
        <f aca="false">INT(R2188*$O$1/IF(N2188=1,E2188,D2188))*H2188</f>
        <v>-0</v>
      </c>
      <c r="T2188" s="0" t="n">
        <f aca="false">IF(N2188=1,ABS(S2188)+ABS(60),ABS(S2188-S2187))</f>
        <v>0</v>
      </c>
    </row>
    <row r="2189" customFormat="false" ht="15" hidden="false" customHeight="false" outlineLevel="0" collapsed="false">
      <c r="A2189" s="1" t="n">
        <v>39205</v>
      </c>
      <c r="B2189" s="2" t="n">
        <v>7926.66</v>
      </c>
      <c r="C2189" s="2" t="n">
        <v>119983</v>
      </c>
      <c r="D2189" s="2" t="n">
        <v>7936</v>
      </c>
      <c r="E2189" s="2" t="n">
        <v>7906</v>
      </c>
      <c r="F2189" s="2" t="n">
        <f aca="false">AVERAGE(B2130:B2189)</f>
        <v>7825.44933333333</v>
      </c>
      <c r="G2189" s="2" t="n">
        <f aca="false">AVERAGE(C2130:C2189)</f>
        <v>103541.633333333</v>
      </c>
      <c r="H2189" s="2" t="n">
        <f aca="false">SIGN(C2189-G2189)</f>
        <v>1</v>
      </c>
      <c r="I2189" s="0" t="n">
        <f aca="false">B2189-B2188</f>
        <v>23.6199999999999</v>
      </c>
      <c r="J2189" s="0" t="n">
        <f aca="false">H2188*I2189</f>
        <v>-23.6199999999999</v>
      </c>
      <c r="K2189" s="0" t="n">
        <f aca="false">K2188+I2189*L2188</f>
        <v>65801.5299999993</v>
      </c>
      <c r="L2189" s="0" t="n">
        <f aca="false">INT(K2189*$O$1/B2189)*H2189</f>
        <v>49</v>
      </c>
      <c r="M2189" s="0" t="n">
        <f aca="false">ABS(L2189-L2188)</f>
        <v>99</v>
      </c>
      <c r="N2189" s="0" t="n">
        <f aca="false">COUNTIF(工作表2!$A$2:$A$248,A2189)</f>
        <v>0</v>
      </c>
      <c r="P2189" s="0" t="n">
        <f aca="false">D2189-IF(N2188=1,E2188,D2188)</f>
        <v>40</v>
      </c>
      <c r="Q2189" s="0" t="n">
        <f aca="false">H2188*P2189</f>
        <v>-40</v>
      </c>
      <c r="R2189" s="0" t="n">
        <f aca="false">R2188+P2189*S2188</f>
        <v>627</v>
      </c>
      <c r="S2189" s="0" t="n">
        <f aca="false">INT(R2189*$O$1/IF(N2189=1,E2189,D2189))*H2189</f>
        <v>0</v>
      </c>
      <c r="T2189" s="0" t="n">
        <f aca="false">IF(N2189=1,ABS(S2189)+ABS(60),ABS(S2189-S2188))</f>
        <v>0</v>
      </c>
    </row>
    <row r="2190" customFormat="false" ht="15" hidden="false" customHeight="false" outlineLevel="0" collapsed="false">
      <c r="A2190" s="1" t="n">
        <v>39206</v>
      </c>
      <c r="B2190" s="2" t="n">
        <v>8066.06</v>
      </c>
      <c r="C2190" s="2" t="n">
        <v>113234</v>
      </c>
      <c r="D2190" s="2" t="n">
        <v>8057</v>
      </c>
      <c r="E2190" s="2" t="n">
        <v>8041</v>
      </c>
      <c r="F2190" s="2" t="n">
        <f aca="false">AVERAGE(B2131:B2190)</f>
        <v>7830.68716666666</v>
      </c>
      <c r="G2190" s="2" t="n">
        <f aca="false">AVERAGE(C2131:C2190)</f>
        <v>104014.866666667</v>
      </c>
      <c r="H2190" s="2" t="n">
        <f aca="false">SIGN(C2190-G2190)</f>
        <v>1</v>
      </c>
      <c r="I2190" s="0" t="n">
        <f aca="false">B2190-B2189</f>
        <v>139.400000000001</v>
      </c>
      <c r="J2190" s="0" t="n">
        <f aca="false">H2189*I2190</f>
        <v>139.400000000001</v>
      </c>
      <c r="K2190" s="0" t="n">
        <f aca="false">K2189+I2190*L2189</f>
        <v>72632.1299999993</v>
      </c>
      <c r="L2190" s="0" t="n">
        <f aca="false">INT(K2190*$O$1/B2190)*H2190</f>
        <v>54</v>
      </c>
      <c r="M2190" s="0" t="n">
        <f aca="false">ABS(L2190-L2189)</f>
        <v>5</v>
      </c>
      <c r="N2190" s="0" t="n">
        <f aca="false">COUNTIF(工作表2!$A$2:$A$248,A2190)</f>
        <v>0</v>
      </c>
      <c r="P2190" s="0" t="n">
        <f aca="false">D2190-IF(N2189=1,E2189,D2189)</f>
        <v>121</v>
      </c>
      <c r="Q2190" s="0" t="n">
        <f aca="false">H2189*P2190</f>
        <v>121</v>
      </c>
      <c r="R2190" s="0" t="n">
        <f aca="false">R2189+P2190*S2189</f>
        <v>627</v>
      </c>
      <c r="S2190" s="0" t="n">
        <f aca="false">INT(R2190*$O$1/IF(N2190=1,E2190,D2190))*H2190</f>
        <v>0</v>
      </c>
      <c r="T2190" s="0" t="n">
        <f aca="false">IF(N2190=1,ABS(S2190)+ABS(60),ABS(S2190-S2189))</f>
        <v>0</v>
      </c>
    </row>
    <row r="2191" customFormat="false" ht="15" hidden="false" customHeight="false" outlineLevel="0" collapsed="false">
      <c r="A2191" s="1" t="n">
        <v>39209</v>
      </c>
      <c r="B2191" s="2" t="n">
        <v>8115.27</v>
      </c>
      <c r="C2191" s="2" t="n">
        <v>106756</v>
      </c>
      <c r="D2191" s="2" t="n">
        <v>8114</v>
      </c>
      <c r="E2191" s="2" t="n">
        <v>8097</v>
      </c>
      <c r="F2191" s="2" t="n">
        <f aca="false">AVERAGE(B2132:B2191)</f>
        <v>7836.94316666667</v>
      </c>
      <c r="G2191" s="2" t="n">
        <f aca="false">AVERAGE(C2132:C2191)</f>
        <v>104512.816666667</v>
      </c>
      <c r="H2191" s="2" t="n">
        <f aca="false">SIGN(C2191-G2191)</f>
        <v>1</v>
      </c>
      <c r="I2191" s="0" t="n">
        <f aca="false">B2191-B2190</f>
        <v>49.21</v>
      </c>
      <c r="J2191" s="0" t="n">
        <f aca="false">H2190*I2191</f>
        <v>49.21</v>
      </c>
      <c r="K2191" s="0" t="n">
        <f aca="false">K2190+I2191*L2190</f>
        <v>75289.4699999993</v>
      </c>
      <c r="L2191" s="0" t="n">
        <f aca="false">INT(K2191*$O$1/B2191)*H2191</f>
        <v>55</v>
      </c>
      <c r="M2191" s="0" t="n">
        <f aca="false">ABS(L2191-L2190)</f>
        <v>1</v>
      </c>
      <c r="N2191" s="0" t="n">
        <f aca="false">COUNTIF(工作表2!$A$2:$A$248,A2191)</f>
        <v>0</v>
      </c>
      <c r="P2191" s="0" t="n">
        <f aca="false">D2191-IF(N2190=1,E2190,D2190)</f>
        <v>57</v>
      </c>
      <c r="Q2191" s="0" t="n">
        <f aca="false">H2190*P2191</f>
        <v>57</v>
      </c>
      <c r="R2191" s="0" t="n">
        <f aca="false">R2190+P2191*S2190</f>
        <v>627</v>
      </c>
      <c r="S2191" s="0" t="n">
        <f aca="false">INT(R2191*$O$1/IF(N2191=1,E2191,D2191))*H2191</f>
        <v>0</v>
      </c>
      <c r="T2191" s="0" t="n">
        <f aca="false">IF(N2191=1,ABS(S2191)+ABS(60),ABS(S2191-S2190))</f>
        <v>0</v>
      </c>
    </row>
    <row r="2192" customFormat="false" ht="15" hidden="false" customHeight="false" outlineLevel="0" collapsed="false">
      <c r="A2192" s="1" t="n">
        <v>39210</v>
      </c>
      <c r="B2192" s="2" t="n">
        <v>8095.84</v>
      </c>
      <c r="C2192" s="2" t="n">
        <v>88134</v>
      </c>
      <c r="D2192" s="2" t="n">
        <v>8072</v>
      </c>
      <c r="E2192" s="2" t="n">
        <v>8058</v>
      </c>
      <c r="F2192" s="2" t="n">
        <f aca="false">AVERAGE(B2133:B2192)</f>
        <v>7843.5465</v>
      </c>
      <c r="G2192" s="2" t="n">
        <f aca="false">AVERAGE(C2133:C2192)</f>
        <v>104455.65</v>
      </c>
      <c r="H2192" s="2" t="n">
        <f aca="false">SIGN(C2192-G2192)</f>
        <v>-1</v>
      </c>
      <c r="I2192" s="0" t="n">
        <f aca="false">B2192-B2191</f>
        <v>-19.4300000000003</v>
      </c>
      <c r="J2192" s="0" t="n">
        <f aca="false">H2191*I2192</f>
        <v>-19.4300000000003</v>
      </c>
      <c r="K2192" s="0" t="n">
        <f aca="false">K2191+I2192*L2191</f>
        <v>74220.8199999993</v>
      </c>
      <c r="L2192" s="0" t="n">
        <f aca="false">INT(K2192*$O$1/B2192)*H2192</f>
        <v>-55</v>
      </c>
      <c r="M2192" s="0" t="n">
        <f aca="false">ABS(L2192-L2191)</f>
        <v>110</v>
      </c>
      <c r="N2192" s="0" t="n">
        <f aca="false">COUNTIF(工作表2!$A$2:$A$248,A2192)</f>
        <v>0</v>
      </c>
      <c r="P2192" s="0" t="n">
        <f aca="false">D2192-IF(N2191=1,E2191,D2191)</f>
        <v>-42</v>
      </c>
      <c r="Q2192" s="0" t="n">
        <f aca="false">H2191*P2192</f>
        <v>-42</v>
      </c>
      <c r="R2192" s="0" t="n">
        <f aca="false">R2191+P2192*S2191</f>
        <v>627</v>
      </c>
      <c r="S2192" s="0" t="n">
        <f aca="false">INT(R2192*$O$1/IF(N2192=1,E2192,D2192))*H2192</f>
        <v>-0</v>
      </c>
      <c r="T2192" s="0" t="n">
        <f aca="false">IF(N2192=1,ABS(S2192)+ABS(60),ABS(S2192-S2191))</f>
        <v>0</v>
      </c>
    </row>
    <row r="2193" customFormat="false" ht="15" hidden="false" customHeight="false" outlineLevel="0" collapsed="false">
      <c r="A2193" s="1" t="n">
        <v>39211</v>
      </c>
      <c r="B2193" s="2" t="n">
        <v>8052.7</v>
      </c>
      <c r="C2193" s="2" t="n">
        <v>86041</v>
      </c>
      <c r="D2193" s="2" t="n">
        <v>8068</v>
      </c>
      <c r="E2193" s="2" t="n">
        <v>8054</v>
      </c>
      <c r="F2193" s="2" t="n">
        <f aca="false">AVERAGE(B2134:B2193)</f>
        <v>7849.39916666667</v>
      </c>
      <c r="G2193" s="2" t="n">
        <f aca="false">AVERAGE(C2134:C2193)</f>
        <v>104575.55</v>
      </c>
      <c r="H2193" s="2" t="n">
        <f aca="false">SIGN(C2193-G2193)</f>
        <v>-1</v>
      </c>
      <c r="I2193" s="0" t="n">
        <f aca="false">B2193-B2192</f>
        <v>-43.1400000000003</v>
      </c>
      <c r="J2193" s="0" t="n">
        <f aca="false">H2192*I2193</f>
        <v>43.1400000000003</v>
      </c>
      <c r="K2193" s="0" t="n">
        <f aca="false">K2192+I2193*L2192</f>
        <v>76593.5199999993</v>
      </c>
      <c r="L2193" s="0" t="n">
        <f aca="false">INT(K2193*$O$1/B2193)*H2193</f>
        <v>-57</v>
      </c>
      <c r="M2193" s="0" t="n">
        <f aca="false">ABS(L2193-L2192)</f>
        <v>2</v>
      </c>
      <c r="N2193" s="0" t="n">
        <f aca="false">COUNTIF(工作表2!$A$2:$A$248,A2193)</f>
        <v>0</v>
      </c>
      <c r="P2193" s="0" t="n">
        <f aca="false">D2193-IF(N2192=1,E2192,D2192)</f>
        <v>-4</v>
      </c>
      <c r="Q2193" s="0" t="n">
        <f aca="false">H2192*P2193</f>
        <v>4</v>
      </c>
      <c r="R2193" s="0" t="n">
        <f aca="false">R2192+P2193*S2192</f>
        <v>627</v>
      </c>
      <c r="S2193" s="0" t="n">
        <f aca="false">INT(R2193*$O$1/IF(N2193=1,E2193,D2193))*H2193</f>
        <v>-0</v>
      </c>
      <c r="T2193" s="0" t="n">
        <f aca="false">IF(N2193=1,ABS(S2193)+ABS(60),ABS(S2193-S2192))</f>
        <v>0</v>
      </c>
    </row>
    <row r="2194" customFormat="false" ht="15" hidden="false" customHeight="false" outlineLevel="0" collapsed="false">
      <c r="A2194" s="1" t="n">
        <v>39212</v>
      </c>
      <c r="B2194" s="2" t="n">
        <v>8096.86</v>
      </c>
      <c r="C2194" s="2" t="n">
        <v>97037</v>
      </c>
      <c r="D2194" s="2" t="n">
        <v>8109</v>
      </c>
      <c r="E2194" s="2" t="n">
        <v>8089</v>
      </c>
      <c r="F2194" s="2" t="n">
        <f aca="false">AVERAGE(B2135:B2194)</f>
        <v>7854.72966666667</v>
      </c>
      <c r="G2194" s="2" t="n">
        <f aca="false">AVERAGE(C2135:C2194)</f>
        <v>104742.55</v>
      </c>
      <c r="H2194" s="2" t="n">
        <f aca="false">SIGN(C2194-G2194)</f>
        <v>-1</v>
      </c>
      <c r="I2194" s="0" t="n">
        <f aca="false">B2194-B2193</f>
        <v>44.1599999999999</v>
      </c>
      <c r="J2194" s="0" t="n">
        <f aca="false">H2193*I2194</f>
        <v>-44.1599999999999</v>
      </c>
      <c r="K2194" s="0" t="n">
        <f aca="false">K2193+I2194*L2193</f>
        <v>74076.3999999993</v>
      </c>
      <c r="L2194" s="0" t="n">
        <f aca="false">INT(K2194*$O$1/B2194)*H2194</f>
        <v>-54</v>
      </c>
      <c r="M2194" s="0" t="n">
        <f aca="false">ABS(L2194-L2193)</f>
        <v>3</v>
      </c>
      <c r="N2194" s="0" t="n">
        <f aca="false">COUNTIF(工作表2!$A$2:$A$248,A2194)</f>
        <v>0</v>
      </c>
      <c r="P2194" s="0" t="n">
        <f aca="false">D2194-IF(N2193=1,E2193,D2193)</f>
        <v>41</v>
      </c>
      <c r="Q2194" s="0" t="n">
        <f aca="false">H2193*P2194</f>
        <v>-41</v>
      </c>
      <c r="R2194" s="0" t="n">
        <f aca="false">R2193+P2194*S2193</f>
        <v>627</v>
      </c>
      <c r="S2194" s="0" t="n">
        <f aca="false">INT(R2194*$O$1/IF(N2194=1,E2194,D2194))*H2194</f>
        <v>-0</v>
      </c>
      <c r="T2194" s="0" t="n">
        <f aca="false">IF(N2194=1,ABS(S2194)+ABS(60),ABS(S2194-S2193))</f>
        <v>0</v>
      </c>
    </row>
    <row r="2195" customFormat="false" ht="15" hidden="false" customHeight="false" outlineLevel="0" collapsed="false">
      <c r="A2195" s="1" t="n">
        <v>39213</v>
      </c>
      <c r="B2195" s="2" t="n">
        <v>8031.54</v>
      </c>
      <c r="C2195" s="2" t="n">
        <v>82354</v>
      </c>
      <c r="D2195" s="2" t="n">
        <v>8021</v>
      </c>
      <c r="E2195" s="2" t="n">
        <v>8010</v>
      </c>
      <c r="F2195" s="2" t="n">
        <f aca="false">AVERAGE(B2136:B2195)</f>
        <v>7858.87</v>
      </c>
      <c r="G2195" s="2" t="n">
        <f aca="false">AVERAGE(C2136:C2195)</f>
        <v>104858.7</v>
      </c>
      <c r="H2195" s="2" t="n">
        <f aca="false">SIGN(C2195-G2195)</f>
        <v>-1</v>
      </c>
      <c r="I2195" s="0" t="n">
        <f aca="false">B2195-B2194</f>
        <v>-65.3199999999997</v>
      </c>
      <c r="J2195" s="0" t="n">
        <f aca="false">H2194*I2195</f>
        <v>65.3199999999997</v>
      </c>
      <c r="K2195" s="0" t="n">
        <f aca="false">K2194+I2195*L2194</f>
        <v>77603.6799999993</v>
      </c>
      <c r="L2195" s="0" t="n">
        <f aca="false">INT(K2195*$O$1/B2195)*H2195</f>
        <v>-57</v>
      </c>
      <c r="M2195" s="0" t="n">
        <f aca="false">ABS(L2195-L2194)</f>
        <v>3</v>
      </c>
      <c r="N2195" s="0" t="n">
        <f aca="false">COUNTIF(工作表2!$A$2:$A$248,A2195)</f>
        <v>0</v>
      </c>
      <c r="P2195" s="0" t="n">
        <f aca="false">D2195-IF(N2194=1,E2194,D2194)</f>
        <v>-88</v>
      </c>
      <c r="Q2195" s="0" t="n">
        <f aca="false">H2194*P2195</f>
        <v>88</v>
      </c>
      <c r="R2195" s="0" t="n">
        <f aca="false">R2194+P2195*S2194</f>
        <v>627</v>
      </c>
      <c r="S2195" s="0" t="n">
        <f aca="false">INT(R2195*$O$1/IF(N2195=1,E2195,D2195))*H2195</f>
        <v>-0</v>
      </c>
      <c r="T2195" s="0" t="n">
        <f aca="false">IF(N2195=1,ABS(S2195)+ABS(60),ABS(S2195-S2194))</f>
        <v>0</v>
      </c>
    </row>
    <row r="2196" customFormat="false" ht="15" hidden="false" customHeight="false" outlineLevel="0" collapsed="false">
      <c r="A2196" s="1" t="n">
        <v>39216</v>
      </c>
      <c r="B2196" s="2" t="n">
        <v>8030.56</v>
      </c>
      <c r="C2196" s="2" t="n">
        <v>80595</v>
      </c>
      <c r="D2196" s="2" t="n">
        <v>8044</v>
      </c>
      <c r="E2196" s="2" t="n">
        <v>8030</v>
      </c>
      <c r="F2196" s="2" t="n">
        <f aca="false">AVERAGE(B2137:B2196)</f>
        <v>7861.45016666667</v>
      </c>
      <c r="G2196" s="2" t="n">
        <f aca="false">AVERAGE(C2137:C2196)</f>
        <v>104571.733333333</v>
      </c>
      <c r="H2196" s="2" t="n">
        <f aca="false">SIGN(C2196-G2196)</f>
        <v>-1</v>
      </c>
      <c r="I2196" s="0" t="n">
        <f aca="false">B2196-B2195</f>
        <v>-0.979999999999563</v>
      </c>
      <c r="J2196" s="0" t="n">
        <f aca="false">H2195*I2196</f>
        <v>0.979999999999563</v>
      </c>
      <c r="K2196" s="0" t="n">
        <f aca="false">K2195+I2196*L2195</f>
        <v>77659.5399999993</v>
      </c>
      <c r="L2196" s="0" t="n">
        <f aca="false">INT(K2196*$O$1/B2196)*H2196</f>
        <v>-58</v>
      </c>
      <c r="M2196" s="0" t="n">
        <f aca="false">ABS(L2196-L2195)</f>
        <v>1</v>
      </c>
      <c r="N2196" s="0" t="n">
        <f aca="false">COUNTIF(工作表2!$A$2:$A$248,A2196)</f>
        <v>0</v>
      </c>
      <c r="P2196" s="0" t="n">
        <f aca="false">D2196-IF(N2195=1,E2195,D2195)</f>
        <v>23</v>
      </c>
      <c r="Q2196" s="0" t="n">
        <f aca="false">H2195*P2196</f>
        <v>-23</v>
      </c>
      <c r="R2196" s="0" t="n">
        <f aca="false">R2195+P2196*S2195</f>
        <v>627</v>
      </c>
      <c r="S2196" s="0" t="n">
        <f aca="false">INT(R2196*$O$1/IF(N2196=1,E2196,D2196))*H2196</f>
        <v>-0</v>
      </c>
      <c r="T2196" s="0" t="n">
        <f aca="false">IF(N2196=1,ABS(S2196)+ABS(60),ABS(S2196-S2195))</f>
        <v>0</v>
      </c>
    </row>
    <row r="2197" customFormat="false" ht="15" hidden="false" customHeight="false" outlineLevel="0" collapsed="false">
      <c r="A2197" s="1" t="n">
        <v>39217</v>
      </c>
      <c r="B2197" s="2" t="n">
        <v>7975.03</v>
      </c>
      <c r="C2197" s="2" t="n">
        <v>68764</v>
      </c>
      <c r="D2197" s="2" t="n">
        <v>7969</v>
      </c>
      <c r="E2197" s="2" t="n">
        <v>7938</v>
      </c>
      <c r="F2197" s="2" t="n">
        <f aca="false">AVERAGE(B2138:B2197)</f>
        <v>7863.533</v>
      </c>
      <c r="G2197" s="2" t="n">
        <f aca="false">AVERAGE(C2138:C2197)</f>
        <v>104185.083333333</v>
      </c>
      <c r="H2197" s="2" t="n">
        <f aca="false">SIGN(C2197-G2197)</f>
        <v>-1</v>
      </c>
      <c r="I2197" s="0" t="n">
        <f aca="false">B2197-B2196</f>
        <v>-55.5300000000007</v>
      </c>
      <c r="J2197" s="0" t="n">
        <f aca="false">H2196*I2197</f>
        <v>55.5300000000007</v>
      </c>
      <c r="K2197" s="0" t="n">
        <f aca="false">K2196+I2197*L2196</f>
        <v>80880.2799999993</v>
      </c>
      <c r="L2197" s="0" t="n">
        <f aca="false">INT(K2197*$O$1/B2197)*H2197</f>
        <v>-60</v>
      </c>
      <c r="M2197" s="0" t="n">
        <f aca="false">ABS(L2197-L2196)</f>
        <v>2</v>
      </c>
      <c r="N2197" s="0" t="n">
        <f aca="false">COUNTIF(工作表2!$A$2:$A$248,A2197)</f>
        <v>0</v>
      </c>
      <c r="P2197" s="0" t="n">
        <f aca="false">D2197-IF(N2196=1,E2196,D2196)</f>
        <v>-75</v>
      </c>
      <c r="Q2197" s="0" t="n">
        <f aca="false">H2196*P2197</f>
        <v>75</v>
      </c>
      <c r="R2197" s="0" t="n">
        <f aca="false">R2196+P2197*S2196</f>
        <v>627</v>
      </c>
      <c r="S2197" s="0" t="n">
        <f aca="false">INT(R2197*$O$1/IF(N2197=1,E2197,D2197))*H2197</f>
        <v>-0</v>
      </c>
      <c r="T2197" s="0" t="n">
        <f aca="false">IF(N2197=1,ABS(S2197)+ABS(60),ABS(S2197-S2196))</f>
        <v>0</v>
      </c>
    </row>
    <row r="2198" customFormat="false" ht="15" hidden="false" customHeight="false" outlineLevel="0" collapsed="false">
      <c r="A2198" s="1" t="n">
        <v>39218</v>
      </c>
      <c r="B2198" s="2" t="n">
        <v>7988.57</v>
      </c>
      <c r="C2198" s="2" t="n">
        <v>66091</v>
      </c>
      <c r="D2198" s="2" t="n">
        <v>7991</v>
      </c>
      <c r="E2198" s="2" t="n">
        <v>7965</v>
      </c>
      <c r="F2198" s="2" t="n">
        <f aca="false">AVERAGE(B2139:B2198)</f>
        <v>7865.97216666667</v>
      </c>
      <c r="G2198" s="2" t="n">
        <f aca="false">AVERAGE(C2139:C2198)</f>
        <v>103910.05</v>
      </c>
      <c r="H2198" s="2" t="n">
        <f aca="false">SIGN(C2198-G2198)</f>
        <v>-1</v>
      </c>
      <c r="I2198" s="0" t="n">
        <f aca="false">B2198-B2197</f>
        <v>13.54</v>
      </c>
      <c r="J2198" s="0" t="n">
        <f aca="false">H2197*I2198</f>
        <v>-13.54</v>
      </c>
      <c r="K2198" s="0" t="n">
        <f aca="false">K2197+I2198*L2197</f>
        <v>80067.8799999993</v>
      </c>
      <c r="L2198" s="0" t="n">
        <f aca="false">INT(K2198*$O$1/B2198)*H2198</f>
        <v>-60</v>
      </c>
      <c r="M2198" s="0" t="n">
        <f aca="false">ABS(L2198-L2197)</f>
        <v>0</v>
      </c>
      <c r="N2198" s="0" t="n">
        <f aca="false">COUNTIF(工作表2!$A$2:$A$248,A2198)</f>
        <v>1</v>
      </c>
      <c r="P2198" s="0" t="n">
        <f aca="false">D2198-IF(N2197=1,E2197,D2197)</f>
        <v>22</v>
      </c>
      <c r="Q2198" s="0" t="n">
        <f aca="false">H2197*P2198</f>
        <v>-22</v>
      </c>
      <c r="R2198" s="0" t="n">
        <f aca="false">R2197+P2198*S2197</f>
        <v>627</v>
      </c>
      <c r="S2198" s="0" t="n">
        <f aca="false">INT(R2198*$O$1/IF(N2198=1,E2198,D2198))*H2198</f>
        <v>-0</v>
      </c>
      <c r="T2198" s="0" t="n">
        <f aca="false">IF(N2198=1,ABS(S2198)+ABS(60),ABS(S2198-S2197))</f>
        <v>60</v>
      </c>
    </row>
    <row r="2199" customFormat="false" ht="15" hidden="false" customHeight="false" outlineLevel="0" collapsed="false">
      <c r="A2199" s="1" t="n">
        <v>39219</v>
      </c>
      <c r="B2199" s="2" t="n">
        <v>8037.96</v>
      </c>
      <c r="C2199" s="2" t="n">
        <v>84377</v>
      </c>
      <c r="D2199" s="2" t="n">
        <v>8015</v>
      </c>
      <c r="E2199" s="2" t="n">
        <v>7950</v>
      </c>
      <c r="F2199" s="2" t="n">
        <f aca="false">AVERAGE(B2140:B2199)</f>
        <v>7868.946</v>
      </c>
      <c r="G2199" s="2" t="n">
        <f aca="false">AVERAGE(C2140:C2199)</f>
        <v>103696.366666667</v>
      </c>
      <c r="H2199" s="2" t="n">
        <f aca="false">SIGN(C2199-G2199)</f>
        <v>-1</v>
      </c>
      <c r="I2199" s="0" t="n">
        <f aca="false">B2199-B2198</f>
        <v>49.3900000000003</v>
      </c>
      <c r="J2199" s="0" t="n">
        <f aca="false">H2198*I2199</f>
        <v>-49.3900000000003</v>
      </c>
      <c r="K2199" s="0" t="n">
        <f aca="false">K2198+I2199*L2198</f>
        <v>77104.4799999993</v>
      </c>
      <c r="L2199" s="0" t="n">
        <f aca="false">INT(K2199*$O$1/B2199)*H2199</f>
        <v>-57</v>
      </c>
      <c r="M2199" s="0" t="n">
        <f aca="false">ABS(L2199-L2198)</f>
        <v>3</v>
      </c>
      <c r="N2199" s="0" t="n">
        <f aca="false">COUNTIF(工作表2!$A$2:$A$248,A2199)</f>
        <v>0</v>
      </c>
      <c r="P2199" s="0" t="n">
        <f aca="false">D2199-IF(N2198=1,E2198,D2198)</f>
        <v>50</v>
      </c>
      <c r="Q2199" s="0" t="n">
        <f aca="false">H2198*P2199</f>
        <v>-50</v>
      </c>
      <c r="R2199" s="0" t="n">
        <f aca="false">R2198+P2199*S2198</f>
        <v>627</v>
      </c>
      <c r="S2199" s="0" t="n">
        <f aca="false">INT(R2199*$O$1/IF(N2199=1,E2199,D2199))*H2199</f>
        <v>-0</v>
      </c>
      <c r="T2199" s="0" t="n">
        <f aca="false">IF(N2199=1,ABS(S2199)+ABS(60),ABS(S2199-S2198))</f>
        <v>0</v>
      </c>
    </row>
    <row r="2200" customFormat="false" ht="15" hidden="false" customHeight="false" outlineLevel="0" collapsed="false">
      <c r="A2200" s="1" t="n">
        <v>39220</v>
      </c>
      <c r="B2200" s="2" t="n">
        <v>8034.14</v>
      </c>
      <c r="C2200" s="2" t="n">
        <v>87038</v>
      </c>
      <c r="D2200" s="2" t="n">
        <v>8030</v>
      </c>
      <c r="E2200" s="2" t="n">
        <v>7965</v>
      </c>
      <c r="F2200" s="2" t="n">
        <f aca="false">AVERAGE(B2141:B2200)</f>
        <v>7873.24233333333</v>
      </c>
      <c r="G2200" s="2" t="n">
        <f aca="false">AVERAGE(C2141:C2200)</f>
        <v>103855.7</v>
      </c>
      <c r="H2200" s="2" t="n">
        <f aca="false">SIGN(C2200-G2200)</f>
        <v>-1</v>
      </c>
      <c r="I2200" s="0" t="n">
        <f aca="false">B2200-B2199</f>
        <v>-3.81999999999971</v>
      </c>
      <c r="J2200" s="0" t="n">
        <f aca="false">H2199*I2200</f>
        <v>3.81999999999971</v>
      </c>
      <c r="K2200" s="0" t="n">
        <f aca="false">K2199+I2200*L2199</f>
        <v>77322.2199999993</v>
      </c>
      <c r="L2200" s="0" t="n">
        <f aca="false">INT(K2200*$O$1/B2200)*H2200</f>
        <v>-57</v>
      </c>
      <c r="M2200" s="0" t="n">
        <f aca="false">ABS(L2200-L2199)</f>
        <v>0</v>
      </c>
      <c r="N2200" s="0" t="n">
        <f aca="false">COUNTIF(工作表2!$A$2:$A$248,A2200)</f>
        <v>0</v>
      </c>
      <c r="P2200" s="0" t="n">
        <f aca="false">D2200-IF(N2199=1,E2199,D2199)</f>
        <v>15</v>
      </c>
      <c r="Q2200" s="0" t="n">
        <f aca="false">H2199*P2200</f>
        <v>-15</v>
      </c>
      <c r="R2200" s="0" t="n">
        <f aca="false">R2199+P2200*S2199</f>
        <v>627</v>
      </c>
      <c r="S2200" s="0" t="n">
        <f aca="false">INT(R2200*$O$1/IF(N2200=1,E2200,D2200))*H2200</f>
        <v>-0</v>
      </c>
      <c r="T2200" s="0" t="n">
        <f aca="false">IF(N2200=1,ABS(S2200)+ABS(60),ABS(S2200-S2199))</f>
        <v>0</v>
      </c>
    </row>
    <row r="2201" customFormat="false" ht="15" hidden="false" customHeight="false" outlineLevel="0" collapsed="false">
      <c r="A2201" s="1" t="n">
        <v>39223</v>
      </c>
      <c r="B2201" s="2" t="n">
        <v>8141.59</v>
      </c>
      <c r="C2201" s="2" t="n">
        <v>104458</v>
      </c>
      <c r="D2201" s="2" t="n">
        <v>8122</v>
      </c>
      <c r="E2201" s="2" t="n">
        <v>8055</v>
      </c>
      <c r="F2201" s="2" t="n">
        <f aca="false">AVERAGE(B2142:B2201)</f>
        <v>7879.98833333334</v>
      </c>
      <c r="G2201" s="2" t="n">
        <f aca="false">AVERAGE(C2142:C2201)</f>
        <v>104245.816666667</v>
      </c>
      <c r="H2201" s="2" t="n">
        <f aca="false">SIGN(C2201-G2201)</f>
        <v>1</v>
      </c>
      <c r="I2201" s="0" t="n">
        <f aca="false">B2201-B2200</f>
        <v>107.45</v>
      </c>
      <c r="J2201" s="0" t="n">
        <f aca="false">H2200*I2201</f>
        <v>-107.45</v>
      </c>
      <c r="K2201" s="0" t="n">
        <f aca="false">K2200+I2201*L2200</f>
        <v>71197.5699999993</v>
      </c>
      <c r="L2201" s="0" t="n">
        <f aca="false">INT(K2201*$O$1/B2201)*H2201</f>
        <v>52</v>
      </c>
      <c r="M2201" s="0" t="n">
        <f aca="false">ABS(L2201-L2200)</f>
        <v>109</v>
      </c>
      <c r="N2201" s="0" t="n">
        <f aca="false">COUNTIF(工作表2!$A$2:$A$248,A2201)</f>
        <v>0</v>
      </c>
      <c r="P2201" s="0" t="n">
        <f aca="false">D2201-IF(N2200=1,E2200,D2200)</f>
        <v>92</v>
      </c>
      <c r="Q2201" s="0" t="n">
        <f aca="false">H2200*P2201</f>
        <v>-92</v>
      </c>
      <c r="R2201" s="0" t="n">
        <f aca="false">R2200+P2201*S2200</f>
        <v>627</v>
      </c>
      <c r="S2201" s="0" t="n">
        <f aca="false">INT(R2201*$O$1/IF(N2201=1,E2201,D2201))*H2201</f>
        <v>0</v>
      </c>
      <c r="T2201" s="0" t="n">
        <f aca="false">IF(N2201=1,ABS(S2201)+ABS(60),ABS(S2201-S2200))</f>
        <v>0</v>
      </c>
    </row>
    <row r="2202" customFormat="false" ht="15" hidden="false" customHeight="false" outlineLevel="0" collapsed="false">
      <c r="A2202" s="1" t="n">
        <v>39224</v>
      </c>
      <c r="B2202" s="2" t="n">
        <v>8188.63</v>
      </c>
      <c r="C2202" s="2" t="n">
        <v>116583</v>
      </c>
      <c r="D2202" s="2" t="n">
        <v>8176</v>
      </c>
      <c r="E2202" s="2" t="n">
        <v>8115</v>
      </c>
      <c r="F2202" s="2" t="n">
        <f aca="false">AVERAGE(B2143:B2202)</f>
        <v>7886.308</v>
      </c>
      <c r="G2202" s="2" t="n">
        <f aca="false">AVERAGE(C2143:C2202)</f>
        <v>104715.55</v>
      </c>
      <c r="H2202" s="2" t="n">
        <f aca="false">SIGN(C2202-G2202)</f>
        <v>1</v>
      </c>
      <c r="I2202" s="0" t="n">
        <f aca="false">B2202-B2201</f>
        <v>47.04</v>
      </c>
      <c r="J2202" s="0" t="n">
        <f aca="false">H2201*I2202</f>
        <v>47.04</v>
      </c>
      <c r="K2202" s="0" t="n">
        <f aca="false">K2201+I2202*L2201</f>
        <v>73643.6499999993</v>
      </c>
      <c r="L2202" s="0" t="n">
        <f aca="false">INT(K2202*$O$1/B2202)*H2202</f>
        <v>53</v>
      </c>
      <c r="M2202" s="0" t="n">
        <f aca="false">ABS(L2202-L2201)</f>
        <v>1</v>
      </c>
      <c r="N2202" s="0" t="n">
        <f aca="false">COUNTIF(工作表2!$A$2:$A$248,A2202)</f>
        <v>0</v>
      </c>
      <c r="P2202" s="0" t="n">
        <f aca="false">D2202-IF(N2201=1,E2201,D2201)</f>
        <v>54</v>
      </c>
      <c r="Q2202" s="0" t="n">
        <f aca="false">H2201*P2202</f>
        <v>54</v>
      </c>
      <c r="R2202" s="0" t="n">
        <f aca="false">R2201+P2202*S2201</f>
        <v>627</v>
      </c>
      <c r="S2202" s="0" t="n">
        <f aca="false">INT(R2202*$O$1/IF(N2202=1,E2202,D2202))*H2202</f>
        <v>0</v>
      </c>
      <c r="T2202" s="0" t="n">
        <f aca="false">IF(N2202=1,ABS(S2202)+ABS(60),ABS(S2202-S2201))</f>
        <v>0</v>
      </c>
    </row>
    <row r="2203" customFormat="false" ht="15" hidden="false" customHeight="false" outlineLevel="0" collapsed="false">
      <c r="A2203" s="1" t="n">
        <v>39225</v>
      </c>
      <c r="B2203" s="2" t="n">
        <v>8221.79</v>
      </c>
      <c r="C2203" s="2" t="n">
        <v>112077</v>
      </c>
      <c r="D2203" s="2" t="n">
        <v>8204</v>
      </c>
      <c r="E2203" s="2" t="n">
        <v>8141</v>
      </c>
      <c r="F2203" s="2" t="n">
        <f aca="false">AVERAGE(B2144:B2203)</f>
        <v>7891.66783333334</v>
      </c>
      <c r="G2203" s="2" t="n">
        <f aca="false">AVERAGE(C2144:C2203)</f>
        <v>104488.3</v>
      </c>
      <c r="H2203" s="2" t="n">
        <f aca="false">SIGN(C2203-G2203)</f>
        <v>1</v>
      </c>
      <c r="I2203" s="0" t="n">
        <f aca="false">B2203-B2202</f>
        <v>33.1600000000008</v>
      </c>
      <c r="J2203" s="0" t="n">
        <f aca="false">H2202*I2203</f>
        <v>33.1600000000008</v>
      </c>
      <c r="K2203" s="0" t="n">
        <f aca="false">K2202+I2203*L2202</f>
        <v>75401.1299999993</v>
      </c>
      <c r="L2203" s="0" t="n">
        <f aca="false">INT(K2203*$O$1/B2203)*H2203</f>
        <v>55</v>
      </c>
      <c r="M2203" s="0" t="n">
        <f aca="false">ABS(L2203-L2202)</f>
        <v>2</v>
      </c>
      <c r="N2203" s="0" t="n">
        <f aca="false">COUNTIF(工作表2!$A$2:$A$248,A2203)</f>
        <v>0</v>
      </c>
      <c r="P2203" s="0" t="n">
        <f aca="false">D2203-IF(N2202=1,E2202,D2202)</f>
        <v>28</v>
      </c>
      <c r="Q2203" s="0" t="n">
        <f aca="false">H2202*P2203</f>
        <v>28</v>
      </c>
      <c r="R2203" s="0" t="n">
        <f aca="false">R2202+P2203*S2202</f>
        <v>627</v>
      </c>
      <c r="S2203" s="0" t="n">
        <f aca="false">INT(R2203*$O$1/IF(N2203=1,E2203,D2203))*H2203</f>
        <v>0</v>
      </c>
      <c r="T2203" s="0" t="n">
        <f aca="false">IF(N2203=1,ABS(S2203)+ABS(60),ABS(S2203-S2202))</f>
        <v>0</v>
      </c>
    </row>
    <row r="2204" customFormat="false" ht="15" hidden="false" customHeight="false" outlineLevel="0" collapsed="false">
      <c r="A2204" s="1" t="n">
        <v>39226</v>
      </c>
      <c r="B2204" s="2" t="n">
        <v>8216.41</v>
      </c>
      <c r="C2204" s="2" t="n">
        <v>103776</v>
      </c>
      <c r="D2204" s="2" t="n">
        <v>8170</v>
      </c>
      <c r="E2204" s="2" t="n">
        <v>8124</v>
      </c>
      <c r="F2204" s="2" t="n">
        <f aca="false">AVERAGE(B2145:B2204)</f>
        <v>7896.90866666667</v>
      </c>
      <c r="G2204" s="2" t="n">
        <f aca="false">AVERAGE(C2145:C2204)</f>
        <v>104277.25</v>
      </c>
      <c r="H2204" s="2" t="n">
        <f aca="false">SIGN(C2204-G2204)</f>
        <v>-1</v>
      </c>
      <c r="I2204" s="0" t="n">
        <f aca="false">B2204-B2203</f>
        <v>-5.38000000000102</v>
      </c>
      <c r="J2204" s="0" t="n">
        <f aca="false">H2203*I2204</f>
        <v>-5.38000000000102</v>
      </c>
      <c r="K2204" s="0" t="n">
        <f aca="false">K2203+I2204*L2203</f>
        <v>75105.2299999993</v>
      </c>
      <c r="L2204" s="0" t="n">
        <f aca="false">INT(K2204*$O$1/B2204)*H2204</f>
        <v>-54</v>
      </c>
      <c r="M2204" s="0" t="n">
        <f aca="false">ABS(L2204-L2203)</f>
        <v>109</v>
      </c>
      <c r="N2204" s="0" t="n">
        <f aca="false">COUNTIF(工作表2!$A$2:$A$248,A2204)</f>
        <v>0</v>
      </c>
      <c r="P2204" s="0" t="n">
        <f aca="false">D2204-IF(N2203=1,E2203,D2203)</f>
        <v>-34</v>
      </c>
      <c r="Q2204" s="0" t="n">
        <f aca="false">H2203*P2204</f>
        <v>-34</v>
      </c>
      <c r="R2204" s="0" t="n">
        <f aca="false">R2203+P2204*S2203</f>
        <v>627</v>
      </c>
      <c r="S2204" s="0" t="n">
        <f aca="false">INT(R2204*$O$1/IF(N2204=1,E2204,D2204))*H2204</f>
        <v>-0</v>
      </c>
      <c r="T2204" s="0" t="n">
        <f aca="false">IF(N2204=1,ABS(S2204)+ABS(60),ABS(S2204-S2203))</f>
        <v>0</v>
      </c>
    </row>
    <row r="2205" customFormat="false" ht="15" hidden="false" customHeight="false" outlineLevel="0" collapsed="false">
      <c r="A2205" s="1" t="n">
        <v>39227</v>
      </c>
      <c r="B2205" s="2" t="n">
        <v>8159.97</v>
      </c>
      <c r="C2205" s="2" t="n">
        <v>95179</v>
      </c>
      <c r="D2205" s="2" t="n">
        <v>8134</v>
      </c>
      <c r="E2205" s="2" t="n">
        <v>8080</v>
      </c>
      <c r="F2205" s="2" t="n">
        <f aca="false">AVERAGE(B2146:B2205)</f>
        <v>7904.93033333333</v>
      </c>
      <c r="G2205" s="2" t="n">
        <f aca="false">AVERAGE(C2146:C2205)</f>
        <v>103596.083333333</v>
      </c>
      <c r="H2205" s="2" t="n">
        <f aca="false">SIGN(C2205-G2205)</f>
        <v>-1</v>
      </c>
      <c r="I2205" s="0" t="n">
        <f aca="false">B2205-B2204</f>
        <v>-56.4399999999996</v>
      </c>
      <c r="J2205" s="0" t="n">
        <f aca="false">H2204*I2205</f>
        <v>56.4399999999996</v>
      </c>
      <c r="K2205" s="0" t="n">
        <f aca="false">K2204+I2205*L2204</f>
        <v>78152.9899999993</v>
      </c>
      <c r="L2205" s="0" t="n">
        <f aca="false">INT(K2205*$O$1/B2205)*H2205</f>
        <v>-57</v>
      </c>
      <c r="M2205" s="0" t="n">
        <f aca="false">ABS(L2205-L2204)</f>
        <v>3</v>
      </c>
      <c r="N2205" s="0" t="n">
        <f aca="false">COUNTIF(工作表2!$A$2:$A$248,A2205)</f>
        <v>0</v>
      </c>
      <c r="P2205" s="0" t="n">
        <f aca="false">D2205-IF(N2204=1,E2204,D2204)</f>
        <v>-36</v>
      </c>
      <c r="Q2205" s="0" t="n">
        <f aca="false">H2204*P2205</f>
        <v>36</v>
      </c>
      <c r="R2205" s="0" t="n">
        <f aca="false">R2204+P2205*S2204</f>
        <v>627</v>
      </c>
      <c r="S2205" s="0" t="n">
        <f aca="false">INT(R2205*$O$1/IF(N2205=1,E2205,D2205))*H2205</f>
        <v>-0</v>
      </c>
      <c r="T2205" s="0" t="n">
        <f aca="false">IF(N2205=1,ABS(S2205)+ABS(60),ABS(S2205-S2204))</f>
        <v>0</v>
      </c>
    </row>
    <row r="2206" customFormat="false" ht="15" hidden="false" customHeight="false" outlineLevel="0" collapsed="false">
      <c r="A2206" s="1" t="n">
        <v>39230</v>
      </c>
      <c r="B2206" s="2" t="n">
        <v>8156.82</v>
      </c>
      <c r="C2206" s="2" t="n">
        <v>84225</v>
      </c>
      <c r="D2206" s="2" t="n">
        <v>8154</v>
      </c>
      <c r="E2206" s="2" t="n">
        <v>8095</v>
      </c>
      <c r="F2206" s="2" t="n">
        <f aca="false">AVERAGE(B2147:B2206)</f>
        <v>7913.03116666667</v>
      </c>
      <c r="G2206" s="2" t="n">
        <f aca="false">AVERAGE(C2147:C2206)</f>
        <v>103056.616666667</v>
      </c>
      <c r="H2206" s="2" t="n">
        <f aca="false">SIGN(C2206-G2206)</f>
        <v>-1</v>
      </c>
      <c r="I2206" s="0" t="n">
        <f aca="false">B2206-B2205</f>
        <v>-3.15000000000055</v>
      </c>
      <c r="J2206" s="0" t="n">
        <f aca="false">H2205*I2206</f>
        <v>3.15000000000055</v>
      </c>
      <c r="K2206" s="0" t="n">
        <f aca="false">K2205+I2206*L2205</f>
        <v>78332.5399999993</v>
      </c>
      <c r="L2206" s="0" t="n">
        <f aca="false">INT(K2206*$O$1/B2206)*H2206</f>
        <v>-57</v>
      </c>
      <c r="M2206" s="0" t="n">
        <f aca="false">ABS(L2206-L2205)</f>
        <v>0</v>
      </c>
      <c r="N2206" s="0" t="n">
        <f aca="false">COUNTIF(工作表2!$A$2:$A$248,A2206)</f>
        <v>0</v>
      </c>
      <c r="P2206" s="0" t="n">
        <f aca="false">D2206-IF(N2205=1,E2205,D2205)</f>
        <v>20</v>
      </c>
      <c r="Q2206" s="0" t="n">
        <f aca="false">H2205*P2206</f>
        <v>-20</v>
      </c>
      <c r="R2206" s="0" t="n">
        <f aca="false">R2205+P2206*S2205</f>
        <v>627</v>
      </c>
      <c r="S2206" s="0" t="n">
        <f aca="false">INT(R2206*$O$1/IF(N2206=1,E2206,D2206))*H2206</f>
        <v>-0</v>
      </c>
      <c r="T2206" s="0" t="n">
        <f aca="false">IF(N2206=1,ABS(S2206)+ABS(60),ABS(S2206-S2205))</f>
        <v>0</v>
      </c>
    </row>
    <row r="2207" customFormat="false" ht="15" hidden="false" customHeight="false" outlineLevel="0" collapsed="false">
      <c r="A2207" s="1" t="n">
        <v>39231</v>
      </c>
      <c r="B2207" s="2" t="n">
        <v>8181.49</v>
      </c>
      <c r="C2207" s="2" t="n">
        <v>92858</v>
      </c>
      <c r="D2207" s="2" t="n">
        <v>8168</v>
      </c>
      <c r="E2207" s="2" t="n">
        <v>8110</v>
      </c>
      <c r="F2207" s="2" t="n">
        <f aca="false">AVERAGE(B2148:B2207)</f>
        <v>7922.22016666667</v>
      </c>
      <c r="G2207" s="2" t="n">
        <f aca="false">AVERAGE(C2148:C2207)</f>
        <v>103105.166666667</v>
      </c>
      <c r="H2207" s="2" t="n">
        <f aca="false">SIGN(C2207-G2207)</f>
        <v>-1</v>
      </c>
      <c r="I2207" s="0" t="n">
        <f aca="false">B2207-B2206</f>
        <v>24.6700000000001</v>
      </c>
      <c r="J2207" s="0" t="n">
        <f aca="false">H2206*I2207</f>
        <v>-24.6700000000001</v>
      </c>
      <c r="K2207" s="0" t="n">
        <f aca="false">K2206+I2207*L2206</f>
        <v>76926.3499999993</v>
      </c>
      <c r="L2207" s="0" t="n">
        <f aca="false">INT(K2207*$O$1/B2207)*H2207</f>
        <v>-56</v>
      </c>
      <c r="M2207" s="0" t="n">
        <f aca="false">ABS(L2207-L2206)</f>
        <v>1</v>
      </c>
      <c r="N2207" s="0" t="n">
        <f aca="false">COUNTIF(工作表2!$A$2:$A$248,A2207)</f>
        <v>0</v>
      </c>
      <c r="P2207" s="0" t="n">
        <f aca="false">D2207-IF(N2206=1,E2206,D2206)</f>
        <v>14</v>
      </c>
      <c r="Q2207" s="0" t="n">
        <f aca="false">H2206*P2207</f>
        <v>-14</v>
      </c>
      <c r="R2207" s="0" t="n">
        <f aca="false">R2206+P2207*S2206</f>
        <v>627</v>
      </c>
      <c r="S2207" s="0" t="n">
        <f aca="false">INT(R2207*$O$1/IF(N2207=1,E2207,D2207))*H2207</f>
        <v>-0</v>
      </c>
      <c r="T2207" s="0" t="n">
        <f aca="false">IF(N2207=1,ABS(S2207)+ABS(60),ABS(S2207-S2206))</f>
        <v>0</v>
      </c>
    </row>
    <row r="2208" customFormat="false" ht="15" hidden="false" customHeight="false" outlineLevel="0" collapsed="false">
      <c r="A2208" s="1" t="n">
        <v>39232</v>
      </c>
      <c r="B2208" s="2" t="n">
        <v>8147.34</v>
      </c>
      <c r="C2208" s="2" t="n">
        <v>93765</v>
      </c>
      <c r="D2208" s="2" t="n">
        <v>8111</v>
      </c>
      <c r="E2208" s="2" t="n">
        <v>8064</v>
      </c>
      <c r="F2208" s="2" t="n">
        <f aca="false">AVERAGE(B2149:B2208)</f>
        <v>7935.59983333333</v>
      </c>
      <c r="G2208" s="2" t="n">
        <f aca="false">AVERAGE(C2149:C2208)</f>
        <v>102473.533333333</v>
      </c>
      <c r="H2208" s="2" t="n">
        <f aca="false">SIGN(C2208-G2208)</f>
        <v>-1</v>
      </c>
      <c r="I2208" s="0" t="n">
        <f aca="false">B2208-B2207</f>
        <v>-34.1499999999996</v>
      </c>
      <c r="J2208" s="0" t="n">
        <f aca="false">H2207*I2208</f>
        <v>34.1499999999996</v>
      </c>
      <c r="K2208" s="0" t="n">
        <f aca="false">K2207+I2208*L2207</f>
        <v>78838.7499999993</v>
      </c>
      <c r="L2208" s="0" t="n">
        <f aca="false">INT(K2208*$O$1/B2208)*H2208</f>
        <v>-58</v>
      </c>
      <c r="M2208" s="0" t="n">
        <f aca="false">ABS(L2208-L2207)</f>
        <v>2</v>
      </c>
      <c r="N2208" s="0" t="n">
        <f aca="false">COUNTIF(工作表2!$A$2:$A$248,A2208)</f>
        <v>0</v>
      </c>
      <c r="P2208" s="0" t="n">
        <f aca="false">D2208-IF(N2207=1,E2207,D2207)</f>
        <v>-57</v>
      </c>
      <c r="Q2208" s="0" t="n">
        <f aca="false">H2207*P2208</f>
        <v>57</v>
      </c>
      <c r="R2208" s="0" t="n">
        <f aca="false">R2207+P2208*S2207</f>
        <v>627</v>
      </c>
      <c r="S2208" s="0" t="n">
        <f aca="false">INT(R2208*$O$1/IF(N2208=1,E2208,D2208))*H2208</f>
        <v>-0</v>
      </c>
      <c r="T2208" s="0" t="n">
        <f aca="false">IF(N2208=1,ABS(S2208)+ABS(60),ABS(S2208-S2207))</f>
        <v>0</v>
      </c>
    </row>
    <row r="2209" customFormat="false" ht="15" hidden="false" customHeight="false" outlineLevel="0" collapsed="false">
      <c r="A2209" s="1" t="n">
        <v>39233</v>
      </c>
      <c r="B2209" s="2" t="n">
        <v>8144.95</v>
      </c>
      <c r="C2209" s="2" t="n">
        <v>136305</v>
      </c>
      <c r="D2209" s="2" t="n">
        <v>8171</v>
      </c>
      <c r="E2209" s="2" t="n">
        <v>8119</v>
      </c>
      <c r="F2209" s="2" t="n">
        <f aca="false">AVERAGE(B2150:B2209)</f>
        <v>7947.16466666667</v>
      </c>
      <c r="G2209" s="2" t="n">
        <f aca="false">AVERAGE(C2150:C2209)</f>
        <v>102996.983333333</v>
      </c>
      <c r="H2209" s="2" t="n">
        <f aca="false">SIGN(C2209-G2209)</f>
        <v>1</v>
      </c>
      <c r="I2209" s="0" t="n">
        <f aca="false">B2209-B2208</f>
        <v>-2.39000000000033</v>
      </c>
      <c r="J2209" s="0" t="n">
        <f aca="false">H2208*I2209</f>
        <v>2.39000000000033</v>
      </c>
      <c r="K2209" s="0" t="n">
        <f aca="false">K2208+I2209*L2208</f>
        <v>78977.3699999993</v>
      </c>
      <c r="L2209" s="0" t="n">
        <f aca="false">INT(K2209*$O$1/B2209)*H2209</f>
        <v>58</v>
      </c>
      <c r="M2209" s="0" t="n">
        <f aca="false">ABS(L2209-L2208)</f>
        <v>116</v>
      </c>
      <c r="N2209" s="0" t="n">
        <f aca="false">COUNTIF(工作表2!$A$2:$A$248,A2209)</f>
        <v>0</v>
      </c>
      <c r="P2209" s="0" t="n">
        <f aca="false">D2209-IF(N2208=1,E2208,D2208)</f>
        <v>60</v>
      </c>
      <c r="Q2209" s="0" t="n">
        <f aca="false">H2208*P2209</f>
        <v>-60</v>
      </c>
      <c r="R2209" s="0" t="n">
        <f aca="false">R2208+P2209*S2208</f>
        <v>627</v>
      </c>
      <c r="S2209" s="0" t="n">
        <f aca="false">INT(R2209*$O$1/IF(N2209=1,E2209,D2209))*H2209</f>
        <v>0</v>
      </c>
      <c r="T2209" s="0" t="n">
        <f aca="false">IF(N2209=1,ABS(S2209)+ABS(60),ABS(S2209-S2208))</f>
        <v>0</v>
      </c>
    </row>
    <row r="2210" customFormat="false" ht="15" hidden="false" customHeight="false" outlineLevel="0" collapsed="false">
      <c r="A2210" s="1" t="n">
        <v>39234</v>
      </c>
      <c r="B2210" s="2" t="n">
        <v>8249.9</v>
      </c>
      <c r="C2210" s="2" t="n">
        <v>129950</v>
      </c>
      <c r="D2210" s="2" t="n">
        <v>8232</v>
      </c>
      <c r="E2210" s="2" t="n">
        <v>8175</v>
      </c>
      <c r="F2210" s="2" t="n">
        <f aca="false">AVERAGE(B2151:B2210)</f>
        <v>7959.9815</v>
      </c>
      <c r="G2210" s="2" t="n">
        <f aca="false">AVERAGE(C2151:C2210)</f>
        <v>103121.383333333</v>
      </c>
      <c r="H2210" s="2" t="n">
        <f aca="false">SIGN(C2210-G2210)</f>
        <v>1</v>
      </c>
      <c r="I2210" s="0" t="n">
        <f aca="false">B2210-B2209</f>
        <v>104.95</v>
      </c>
      <c r="J2210" s="0" t="n">
        <f aca="false">H2209*I2210</f>
        <v>104.95</v>
      </c>
      <c r="K2210" s="0" t="n">
        <f aca="false">K2209+I2210*L2209</f>
        <v>85064.4699999993</v>
      </c>
      <c r="L2210" s="0" t="n">
        <f aca="false">INT(K2210*$O$1/B2210)*H2210</f>
        <v>61</v>
      </c>
      <c r="M2210" s="0" t="n">
        <f aca="false">ABS(L2210-L2209)</f>
        <v>3</v>
      </c>
      <c r="N2210" s="0" t="n">
        <f aca="false">COUNTIF(工作表2!$A$2:$A$248,A2210)</f>
        <v>0</v>
      </c>
      <c r="P2210" s="0" t="n">
        <f aca="false">D2210-IF(N2209=1,E2209,D2209)</f>
        <v>61</v>
      </c>
      <c r="Q2210" s="0" t="n">
        <f aca="false">H2209*P2210</f>
        <v>61</v>
      </c>
      <c r="R2210" s="0" t="n">
        <f aca="false">R2209+P2210*S2209</f>
        <v>627</v>
      </c>
      <c r="S2210" s="0" t="n">
        <f aca="false">INT(R2210*$O$1/IF(N2210=1,E2210,D2210))*H2210</f>
        <v>0</v>
      </c>
      <c r="T2210" s="0" t="n">
        <f aca="false">IF(N2210=1,ABS(S2210)+ABS(60),ABS(S2210-S2209))</f>
        <v>0</v>
      </c>
    </row>
    <row r="2211" customFormat="false" ht="15" hidden="false" customHeight="false" outlineLevel="0" collapsed="false">
      <c r="A2211" s="1" t="n">
        <v>39237</v>
      </c>
      <c r="B2211" s="2" t="n">
        <v>8294.79</v>
      </c>
      <c r="C2211" s="2" t="n">
        <v>116870</v>
      </c>
      <c r="D2211" s="2" t="n">
        <v>8257</v>
      </c>
      <c r="E2211" s="2" t="n">
        <v>8205</v>
      </c>
      <c r="F2211" s="2" t="n">
        <f aca="false">AVERAGE(B2152:B2211)</f>
        <v>7971.99683333333</v>
      </c>
      <c r="G2211" s="2" t="n">
        <f aca="false">AVERAGE(C2152:C2211)</f>
        <v>103207.366666667</v>
      </c>
      <c r="H2211" s="2" t="n">
        <f aca="false">SIGN(C2211-G2211)</f>
        <v>1</v>
      </c>
      <c r="I2211" s="0" t="n">
        <f aca="false">B2211-B2210</f>
        <v>44.8900000000012</v>
      </c>
      <c r="J2211" s="0" t="n">
        <f aca="false">H2210*I2211</f>
        <v>44.8900000000012</v>
      </c>
      <c r="K2211" s="0" t="n">
        <f aca="false">K2210+I2211*L2210</f>
        <v>87802.7599999994</v>
      </c>
      <c r="L2211" s="0" t="n">
        <f aca="false">INT(K2211*$O$1/B2211)*H2211</f>
        <v>63</v>
      </c>
      <c r="M2211" s="0" t="n">
        <f aca="false">ABS(L2211-L2210)</f>
        <v>2</v>
      </c>
      <c r="N2211" s="0" t="n">
        <f aca="false">COUNTIF(工作表2!$A$2:$A$248,A2211)</f>
        <v>0</v>
      </c>
      <c r="P2211" s="0" t="n">
        <f aca="false">D2211-IF(N2210=1,E2210,D2210)</f>
        <v>25</v>
      </c>
      <c r="Q2211" s="0" t="n">
        <f aca="false">H2210*P2211</f>
        <v>25</v>
      </c>
      <c r="R2211" s="0" t="n">
        <f aca="false">R2210+P2211*S2210</f>
        <v>627</v>
      </c>
      <c r="S2211" s="0" t="n">
        <f aca="false">INT(R2211*$O$1/IF(N2211=1,E2211,D2211))*H2211</f>
        <v>0</v>
      </c>
      <c r="T2211" s="0" t="n">
        <f aca="false">IF(N2211=1,ABS(S2211)+ABS(60),ABS(S2211-S2210))</f>
        <v>0</v>
      </c>
    </row>
    <row r="2212" customFormat="false" ht="15" hidden="false" customHeight="false" outlineLevel="0" collapsed="false">
      <c r="A2212" s="1" t="n">
        <v>39238</v>
      </c>
      <c r="B2212" s="2" t="n">
        <v>8303.99</v>
      </c>
      <c r="C2212" s="2" t="n">
        <v>134265</v>
      </c>
      <c r="D2212" s="2" t="n">
        <v>8254</v>
      </c>
      <c r="E2212" s="2" t="n">
        <v>8203</v>
      </c>
      <c r="F2212" s="2" t="n">
        <f aca="false">AVERAGE(B2153:B2212)</f>
        <v>7984.26</v>
      </c>
      <c r="G2212" s="2" t="n">
        <f aca="false">AVERAGE(C2153:C2212)</f>
        <v>103838.95</v>
      </c>
      <c r="H2212" s="2" t="n">
        <f aca="false">SIGN(C2212-G2212)</f>
        <v>1</v>
      </c>
      <c r="I2212" s="0" t="n">
        <f aca="false">B2212-B2211</f>
        <v>9.19999999999891</v>
      </c>
      <c r="J2212" s="0" t="n">
        <f aca="false">H2211*I2212</f>
        <v>9.19999999999891</v>
      </c>
      <c r="K2212" s="0" t="n">
        <f aca="false">K2211+I2212*L2211</f>
        <v>88382.3599999993</v>
      </c>
      <c r="L2212" s="0" t="n">
        <f aca="false">INT(K2212*$O$1/B2212)*H2212</f>
        <v>63</v>
      </c>
      <c r="M2212" s="0" t="n">
        <f aca="false">ABS(L2212-L2211)</f>
        <v>0</v>
      </c>
      <c r="N2212" s="0" t="n">
        <f aca="false">COUNTIF(工作表2!$A$2:$A$248,A2212)</f>
        <v>0</v>
      </c>
      <c r="P2212" s="0" t="n">
        <f aca="false">D2212-IF(N2211=1,E2211,D2211)</f>
        <v>-3</v>
      </c>
      <c r="Q2212" s="0" t="n">
        <f aca="false">H2211*P2212</f>
        <v>-3</v>
      </c>
      <c r="R2212" s="0" t="n">
        <f aca="false">R2211+P2212*S2211</f>
        <v>627</v>
      </c>
      <c r="S2212" s="0" t="n">
        <f aca="false">INT(R2212*$O$1/IF(N2212=1,E2212,D2212))*H2212</f>
        <v>0</v>
      </c>
      <c r="T2212" s="0" t="n">
        <f aca="false">IF(N2212=1,ABS(S2212)+ABS(60),ABS(S2212-S2211))</f>
        <v>0</v>
      </c>
    </row>
    <row r="2213" customFormat="false" ht="15" hidden="false" customHeight="false" outlineLevel="0" collapsed="false">
      <c r="A2213" s="1" t="n">
        <v>39239</v>
      </c>
      <c r="B2213" s="2" t="n">
        <v>8314.68</v>
      </c>
      <c r="C2213" s="2" t="n">
        <v>168006</v>
      </c>
      <c r="D2213" s="2" t="n">
        <v>8285</v>
      </c>
      <c r="E2213" s="2" t="n">
        <v>8230</v>
      </c>
      <c r="F2213" s="2" t="n">
        <f aca="false">AVERAGE(B2154:B2213)</f>
        <v>7995.6855</v>
      </c>
      <c r="G2213" s="2" t="n">
        <f aca="false">AVERAGE(C2154:C2213)</f>
        <v>105157.6</v>
      </c>
      <c r="H2213" s="2" t="n">
        <f aca="false">SIGN(C2213-G2213)</f>
        <v>1</v>
      </c>
      <c r="I2213" s="0" t="n">
        <f aca="false">B2213-B2212</f>
        <v>10.6900000000005</v>
      </c>
      <c r="J2213" s="0" t="n">
        <f aca="false">H2212*I2213</f>
        <v>10.6900000000005</v>
      </c>
      <c r="K2213" s="0" t="n">
        <f aca="false">K2212+I2213*L2212</f>
        <v>89055.8299999993</v>
      </c>
      <c r="L2213" s="0" t="n">
        <f aca="false">INT(K2213*$O$1/B2213)*H2213</f>
        <v>64</v>
      </c>
      <c r="M2213" s="0" t="n">
        <f aca="false">ABS(L2213-L2212)</f>
        <v>1</v>
      </c>
      <c r="N2213" s="0" t="n">
        <f aca="false">COUNTIF(工作表2!$A$2:$A$248,A2213)</f>
        <v>0</v>
      </c>
      <c r="P2213" s="0" t="n">
        <f aca="false">D2213-IF(N2212=1,E2212,D2212)</f>
        <v>31</v>
      </c>
      <c r="Q2213" s="0" t="n">
        <f aca="false">H2212*P2213</f>
        <v>31</v>
      </c>
      <c r="R2213" s="0" t="n">
        <f aca="false">R2212+P2213*S2212</f>
        <v>627</v>
      </c>
      <c r="S2213" s="0" t="n">
        <f aca="false">INT(R2213*$O$1/IF(N2213=1,E2213,D2213))*H2213</f>
        <v>0</v>
      </c>
      <c r="T2213" s="0" t="n">
        <f aca="false">IF(N2213=1,ABS(S2213)+ABS(60),ABS(S2213-S2212))</f>
        <v>0</v>
      </c>
    </row>
    <row r="2214" customFormat="false" ht="15" hidden="false" customHeight="false" outlineLevel="0" collapsed="false">
      <c r="A2214" s="1" t="n">
        <v>39240</v>
      </c>
      <c r="B2214" s="2" t="n">
        <v>8355.26</v>
      </c>
      <c r="C2214" s="2" t="n">
        <v>122883</v>
      </c>
      <c r="D2214" s="2" t="n">
        <v>8336</v>
      </c>
      <c r="E2214" s="2" t="n">
        <v>8280</v>
      </c>
      <c r="F2214" s="2" t="n">
        <f aca="false">AVERAGE(B2155:B2214)</f>
        <v>8006.87316666667</v>
      </c>
      <c r="G2214" s="2" t="n">
        <f aca="false">AVERAGE(C2155:C2214)</f>
        <v>105456.216666667</v>
      </c>
      <c r="H2214" s="2" t="n">
        <f aca="false">SIGN(C2214-G2214)</f>
        <v>1</v>
      </c>
      <c r="I2214" s="0" t="n">
        <f aca="false">B2214-B2213</f>
        <v>40.5799999999999</v>
      </c>
      <c r="J2214" s="0" t="n">
        <f aca="false">H2213*I2214</f>
        <v>40.5799999999999</v>
      </c>
      <c r="K2214" s="0" t="n">
        <f aca="false">K2213+I2214*L2213</f>
        <v>91652.9499999993</v>
      </c>
      <c r="L2214" s="0" t="n">
        <f aca="false">INT(K2214*$O$1/B2214)*H2214</f>
        <v>65</v>
      </c>
      <c r="M2214" s="0" t="n">
        <f aca="false">ABS(L2214-L2213)</f>
        <v>1</v>
      </c>
      <c r="N2214" s="0" t="n">
        <f aca="false">COUNTIF(工作表2!$A$2:$A$248,A2214)</f>
        <v>0</v>
      </c>
      <c r="P2214" s="0" t="n">
        <f aca="false">D2214-IF(N2213=1,E2213,D2213)</f>
        <v>51</v>
      </c>
      <c r="Q2214" s="0" t="n">
        <f aca="false">H2213*P2214</f>
        <v>51</v>
      </c>
      <c r="R2214" s="0" t="n">
        <f aca="false">R2213+P2214*S2213</f>
        <v>627</v>
      </c>
      <c r="S2214" s="0" t="n">
        <f aca="false">INT(R2214*$O$1/IF(N2214=1,E2214,D2214))*H2214</f>
        <v>0</v>
      </c>
      <c r="T2214" s="0" t="n">
        <f aca="false">IF(N2214=1,ABS(S2214)+ABS(60),ABS(S2214-S2213))</f>
        <v>0</v>
      </c>
    </row>
    <row r="2215" customFormat="false" ht="15" hidden="false" customHeight="false" outlineLevel="0" collapsed="false">
      <c r="A2215" s="1" t="n">
        <v>39241</v>
      </c>
      <c r="B2215" s="2" t="n">
        <v>8300.71</v>
      </c>
      <c r="C2215" s="2" t="n">
        <v>133732</v>
      </c>
      <c r="D2215" s="2" t="n">
        <v>8276</v>
      </c>
      <c r="E2215" s="2" t="n">
        <v>8229</v>
      </c>
      <c r="F2215" s="2" t="n">
        <f aca="false">AVERAGE(B2156:B2215)</f>
        <v>8019.04716666667</v>
      </c>
      <c r="G2215" s="2" t="n">
        <f aca="false">AVERAGE(C2156:C2215)</f>
        <v>105910.083333333</v>
      </c>
      <c r="H2215" s="2" t="n">
        <f aca="false">SIGN(C2215-G2215)</f>
        <v>1</v>
      </c>
      <c r="I2215" s="0" t="n">
        <f aca="false">B2215-B2214</f>
        <v>-54.5500000000011</v>
      </c>
      <c r="J2215" s="0" t="n">
        <f aca="false">H2214*I2215</f>
        <v>-54.5500000000011</v>
      </c>
      <c r="K2215" s="0" t="n">
        <f aca="false">K2214+I2215*L2214</f>
        <v>88107.1999999992</v>
      </c>
      <c r="L2215" s="0" t="n">
        <f aca="false">INT(K2215*$O$1/B2215)*H2215</f>
        <v>63</v>
      </c>
      <c r="M2215" s="0" t="n">
        <f aca="false">ABS(L2215-L2214)</f>
        <v>2</v>
      </c>
      <c r="N2215" s="0" t="n">
        <f aca="false">COUNTIF(工作表2!$A$2:$A$248,A2215)</f>
        <v>0</v>
      </c>
      <c r="P2215" s="0" t="n">
        <f aca="false">D2215-IF(N2214=1,E2214,D2214)</f>
        <v>-60</v>
      </c>
      <c r="Q2215" s="0" t="n">
        <f aca="false">H2214*P2215</f>
        <v>-60</v>
      </c>
      <c r="R2215" s="0" t="n">
        <f aca="false">R2214+P2215*S2214</f>
        <v>627</v>
      </c>
      <c r="S2215" s="0" t="n">
        <f aca="false">INT(R2215*$O$1/IF(N2215=1,E2215,D2215))*H2215</f>
        <v>0</v>
      </c>
      <c r="T2215" s="0" t="n">
        <f aca="false">IF(N2215=1,ABS(S2215)+ABS(60),ABS(S2215-S2214))</f>
        <v>0</v>
      </c>
    </row>
    <row r="2216" customFormat="false" ht="15" hidden="false" customHeight="false" outlineLevel="0" collapsed="false">
      <c r="A2216" s="1" t="n">
        <v>39244</v>
      </c>
      <c r="B2216" s="2" t="n">
        <v>8338.88</v>
      </c>
      <c r="C2216" s="2" t="n">
        <v>133909</v>
      </c>
      <c r="D2216" s="2" t="n">
        <v>8313</v>
      </c>
      <c r="E2216" s="2" t="n">
        <v>8264</v>
      </c>
      <c r="F2216" s="2" t="n">
        <f aca="false">AVERAGE(B2157:B2216)</f>
        <v>8029.7625</v>
      </c>
      <c r="G2216" s="2" t="n">
        <f aca="false">AVERAGE(C2157:C2216)</f>
        <v>106037.65</v>
      </c>
      <c r="H2216" s="2" t="n">
        <f aca="false">SIGN(C2216-G2216)</f>
        <v>1</v>
      </c>
      <c r="I2216" s="0" t="n">
        <f aca="false">B2216-B2215</f>
        <v>38.1700000000001</v>
      </c>
      <c r="J2216" s="0" t="n">
        <f aca="false">H2215*I2216</f>
        <v>38.1700000000001</v>
      </c>
      <c r="K2216" s="0" t="n">
        <f aca="false">K2215+I2216*L2215</f>
        <v>90511.9099999993</v>
      </c>
      <c r="L2216" s="0" t="n">
        <f aca="false">INT(K2216*$O$1/B2216)*H2216</f>
        <v>65</v>
      </c>
      <c r="M2216" s="0" t="n">
        <f aca="false">ABS(L2216-L2215)</f>
        <v>2</v>
      </c>
      <c r="N2216" s="0" t="n">
        <f aca="false">COUNTIF(工作表2!$A$2:$A$248,A2216)</f>
        <v>0</v>
      </c>
      <c r="P2216" s="0" t="n">
        <f aca="false">D2216-IF(N2215=1,E2215,D2215)</f>
        <v>37</v>
      </c>
      <c r="Q2216" s="0" t="n">
        <f aca="false">H2215*P2216</f>
        <v>37</v>
      </c>
      <c r="R2216" s="0" t="n">
        <f aca="false">R2215+P2216*S2215</f>
        <v>627</v>
      </c>
      <c r="S2216" s="0" t="n">
        <f aca="false">INT(R2216*$O$1/IF(N2216=1,E2216,D2216))*H2216</f>
        <v>0</v>
      </c>
      <c r="T2216" s="0" t="n">
        <f aca="false">IF(N2216=1,ABS(S2216)+ABS(60),ABS(S2216-S2215))</f>
        <v>0</v>
      </c>
    </row>
    <row r="2217" customFormat="false" ht="15" hidden="false" customHeight="false" outlineLevel="0" collapsed="false">
      <c r="A2217" s="1" t="n">
        <v>39245</v>
      </c>
      <c r="B2217" s="2" t="n">
        <v>8370.26</v>
      </c>
      <c r="C2217" s="2" t="n">
        <v>143202</v>
      </c>
      <c r="D2217" s="2" t="n">
        <v>8338</v>
      </c>
      <c r="E2217" s="2" t="n">
        <v>8290</v>
      </c>
      <c r="F2217" s="2" t="n">
        <f aca="false">AVERAGE(B2158:B2217)</f>
        <v>8040.6035</v>
      </c>
      <c r="G2217" s="2" t="n">
        <f aca="false">AVERAGE(C2158:C2217)</f>
        <v>106445.216666667</v>
      </c>
      <c r="H2217" s="2" t="n">
        <f aca="false">SIGN(C2217-G2217)</f>
        <v>1</v>
      </c>
      <c r="I2217" s="0" t="n">
        <f aca="false">B2217-B2216</f>
        <v>31.380000000001</v>
      </c>
      <c r="J2217" s="0" t="n">
        <f aca="false">H2216*I2217</f>
        <v>31.380000000001</v>
      </c>
      <c r="K2217" s="0" t="n">
        <f aca="false">K2216+I2217*L2216</f>
        <v>92551.6099999993</v>
      </c>
      <c r="L2217" s="0" t="n">
        <f aca="false">INT(K2217*$O$1/B2217)*H2217</f>
        <v>66</v>
      </c>
      <c r="M2217" s="0" t="n">
        <f aca="false">ABS(L2217-L2216)</f>
        <v>1</v>
      </c>
      <c r="N2217" s="0" t="n">
        <f aca="false">COUNTIF(工作表2!$A$2:$A$248,A2217)</f>
        <v>0</v>
      </c>
      <c r="P2217" s="0" t="n">
        <f aca="false">D2217-IF(N2216=1,E2216,D2216)</f>
        <v>25</v>
      </c>
      <c r="Q2217" s="0" t="n">
        <f aca="false">H2216*P2217</f>
        <v>25</v>
      </c>
      <c r="R2217" s="0" t="n">
        <f aca="false">R2216+P2217*S2216</f>
        <v>627</v>
      </c>
      <c r="S2217" s="0" t="n">
        <f aca="false">INT(R2217*$O$1/IF(N2217=1,E2217,D2217))*H2217</f>
        <v>0</v>
      </c>
      <c r="T2217" s="0" t="n">
        <f aca="false">IF(N2217=1,ABS(S2217)+ABS(60),ABS(S2217-S2216))</f>
        <v>0</v>
      </c>
    </row>
    <row r="2218" customFormat="false" ht="15" hidden="false" customHeight="false" outlineLevel="0" collapsed="false">
      <c r="A2218" s="1" t="n">
        <v>39246</v>
      </c>
      <c r="B2218" s="2" t="n">
        <v>8346.39</v>
      </c>
      <c r="C2218" s="2" t="n">
        <v>130573</v>
      </c>
      <c r="D2218" s="2" t="n">
        <v>8331</v>
      </c>
      <c r="E2218" s="2" t="n">
        <v>8282</v>
      </c>
      <c r="F2218" s="2" t="n">
        <f aca="false">AVERAGE(B2159:B2218)</f>
        <v>8050.75233333334</v>
      </c>
      <c r="G2218" s="2" t="n">
        <f aca="false">AVERAGE(C2159:C2218)</f>
        <v>107046.65</v>
      </c>
      <c r="H2218" s="2" t="n">
        <f aca="false">SIGN(C2218-G2218)</f>
        <v>1</v>
      </c>
      <c r="I2218" s="0" t="n">
        <f aca="false">B2218-B2217</f>
        <v>-23.8700000000008</v>
      </c>
      <c r="J2218" s="0" t="n">
        <f aca="false">H2217*I2218</f>
        <v>-23.8700000000008</v>
      </c>
      <c r="K2218" s="0" t="n">
        <f aca="false">K2217+I2218*L2217</f>
        <v>90976.1899999993</v>
      </c>
      <c r="L2218" s="0" t="n">
        <f aca="false">INT(K2218*$O$1/B2218)*H2218</f>
        <v>65</v>
      </c>
      <c r="M2218" s="0" t="n">
        <f aca="false">ABS(L2218-L2217)</f>
        <v>1</v>
      </c>
      <c r="N2218" s="0" t="n">
        <f aca="false">COUNTIF(工作表2!$A$2:$A$248,A2218)</f>
        <v>0</v>
      </c>
      <c r="P2218" s="0" t="n">
        <f aca="false">D2218-IF(N2217=1,E2217,D2217)</f>
        <v>-7</v>
      </c>
      <c r="Q2218" s="0" t="n">
        <f aca="false">H2217*P2218</f>
        <v>-7</v>
      </c>
      <c r="R2218" s="0" t="n">
        <f aca="false">R2217+P2218*S2217</f>
        <v>627</v>
      </c>
      <c r="S2218" s="0" t="n">
        <f aca="false">INT(R2218*$O$1/IF(N2218=1,E2218,D2218))*H2218</f>
        <v>0</v>
      </c>
      <c r="T2218" s="0" t="n">
        <f aca="false">IF(N2218=1,ABS(S2218)+ABS(60),ABS(S2218-S2217))</f>
        <v>0</v>
      </c>
    </row>
    <row r="2219" customFormat="false" ht="15" hidden="false" customHeight="false" outlineLevel="0" collapsed="false">
      <c r="A2219" s="1" t="n">
        <v>39247</v>
      </c>
      <c r="B2219" s="2" t="n">
        <v>8450.72</v>
      </c>
      <c r="C2219" s="2" t="n">
        <v>147286</v>
      </c>
      <c r="D2219" s="2" t="n">
        <v>8443</v>
      </c>
      <c r="E2219" s="2" t="n">
        <v>8389</v>
      </c>
      <c r="F2219" s="2" t="n">
        <f aca="false">AVERAGE(B2160:B2219)</f>
        <v>8062.661</v>
      </c>
      <c r="G2219" s="2" t="n">
        <f aca="false">AVERAGE(C2160:C2219)</f>
        <v>107774.233333333</v>
      </c>
      <c r="H2219" s="2" t="n">
        <f aca="false">SIGN(C2219-G2219)</f>
        <v>1</v>
      </c>
      <c r="I2219" s="0" t="n">
        <f aca="false">B2219-B2218</f>
        <v>104.33</v>
      </c>
      <c r="J2219" s="0" t="n">
        <f aca="false">H2218*I2219</f>
        <v>104.33</v>
      </c>
      <c r="K2219" s="0" t="n">
        <f aca="false">K2218+I2219*L2218</f>
        <v>97757.6399999993</v>
      </c>
      <c r="L2219" s="0" t="n">
        <f aca="false">INT(K2219*$O$1/B2219)*H2219</f>
        <v>69</v>
      </c>
      <c r="M2219" s="0" t="n">
        <f aca="false">ABS(L2219-L2218)</f>
        <v>4</v>
      </c>
      <c r="N2219" s="0" t="n">
        <f aca="false">COUNTIF(工作表2!$A$2:$A$248,A2219)</f>
        <v>0</v>
      </c>
      <c r="P2219" s="0" t="n">
        <f aca="false">D2219-IF(N2218=1,E2218,D2218)</f>
        <v>112</v>
      </c>
      <c r="Q2219" s="0" t="n">
        <f aca="false">H2218*P2219</f>
        <v>112</v>
      </c>
      <c r="R2219" s="0" t="n">
        <f aca="false">R2218+P2219*S2218</f>
        <v>627</v>
      </c>
      <c r="S2219" s="0" t="n">
        <f aca="false">INT(R2219*$O$1/IF(N2219=1,E2219,D2219))*H2219</f>
        <v>0</v>
      </c>
      <c r="T2219" s="0" t="n">
        <f aca="false">IF(N2219=1,ABS(S2219)+ABS(60),ABS(S2219-S2218))</f>
        <v>0</v>
      </c>
    </row>
    <row r="2220" customFormat="false" ht="15" hidden="false" customHeight="false" outlineLevel="0" collapsed="false">
      <c r="A2220" s="1" t="n">
        <v>39248</v>
      </c>
      <c r="B2220" s="2" t="n">
        <v>8573.64</v>
      </c>
      <c r="C2220" s="2" t="n">
        <v>151728</v>
      </c>
      <c r="D2220" s="2" t="n">
        <v>8595</v>
      </c>
      <c r="E2220" s="2" t="n">
        <v>8558</v>
      </c>
      <c r="F2220" s="2" t="n">
        <f aca="false">AVERAGE(B2161:B2220)</f>
        <v>8076.27116666667</v>
      </c>
      <c r="G2220" s="2" t="n">
        <f aca="false">AVERAGE(C2161:C2220)</f>
        <v>108885.216666667</v>
      </c>
      <c r="H2220" s="2" t="n">
        <f aca="false">SIGN(C2220-G2220)</f>
        <v>1</v>
      </c>
      <c r="I2220" s="0" t="n">
        <f aca="false">B2220-B2219</f>
        <v>122.92</v>
      </c>
      <c r="J2220" s="0" t="n">
        <f aca="false">H2219*I2220</f>
        <v>122.92</v>
      </c>
      <c r="K2220" s="0" t="n">
        <f aca="false">K2219+I2220*L2219</f>
        <v>106239.119999999</v>
      </c>
      <c r="L2220" s="0" t="n">
        <f aca="false">INT(K2220*$O$1/B2220)*H2220</f>
        <v>74</v>
      </c>
      <c r="M2220" s="0" t="n">
        <f aca="false">ABS(L2220-L2219)</f>
        <v>5</v>
      </c>
      <c r="N2220" s="0" t="n">
        <f aca="false">COUNTIF(工作表2!$A$2:$A$248,A2220)</f>
        <v>0</v>
      </c>
      <c r="P2220" s="0" t="n">
        <f aca="false">D2220-IF(N2219=1,E2219,D2219)</f>
        <v>152</v>
      </c>
      <c r="Q2220" s="0" t="n">
        <f aca="false">H2219*P2220</f>
        <v>152</v>
      </c>
      <c r="R2220" s="0" t="n">
        <f aca="false">R2219+P2220*S2219</f>
        <v>627</v>
      </c>
      <c r="S2220" s="0" t="n">
        <f aca="false">INT(R2220*$O$1/IF(N2220=1,E2220,D2220))*H2220</f>
        <v>0</v>
      </c>
      <c r="T2220" s="0" t="n">
        <f aca="false">IF(N2220=1,ABS(S2220)+ABS(60),ABS(S2220-S2219))</f>
        <v>0</v>
      </c>
    </row>
    <row r="2221" customFormat="false" ht="15" hidden="false" customHeight="false" outlineLevel="0" collapsed="false">
      <c r="A2221" s="1" t="n">
        <v>39253</v>
      </c>
      <c r="B2221" s="2" t="n">
        <v>8755.88</v>
      </c>
      <c r="C2221" s="2" t="n">
        <v>199510</v>
      </c>
      <c r="D2221" s="2" t="n">
        <v>8770</v>
      </c>
      <c r="E2221" s="2" t="n">
        <v>8737</v>
      </c>
      <c r="F2221" s="2" t="n">
        <f aca="false">AVERAGE(B2162:B2221)</f>
        <v>8091.808</v>
      </c>
      <c r="G2221" s="2" t="n">
        <f aca="false">AVERAGE(C2162:C2221)</f>
        <v>110350.866666667</v>
      </c>
      <c r="H2221" s="2" t="n">
        <f aca="false">SIGN(C2221-G2221)</f>
        <v>1</v>
      </c>
      <c r="I2221" s="0" t="n">
        <f aca="false">B2221-B2220</f>
        <v>182.24</v>
      </c>
      <c r="J2221" s="0" t="n">
        <f aca="false">H2220*I2221</f>
        <v>182.24</v>
      </c>
      <c r="K2221" s="0" t="n">
        <f aca="false">K2220+I2221*L2220</f>
        <v>119724.879999999</v>
      </c>
      <c r="L2221" s="0" t="n">
        <f aca="false">INT(K2221*$O$1/B2221)*H2221</f>
        <v>82</v>
      </c>
      <c r="M2221" s="0" t="n">
        <f aca="false">ABS(L2221-L2220)</f>
        <v>8</v>
      </c>
      <c r="N2221" s="0" t="n">
        <f aca="false">COUNTIF(工作表2!$A$2:$A$248,A2221)</f>
        <v>1</v>
      </c>
      <c r="P2221" s="0" t="n">
        <f aca="false">D2221-IF(N2220=1,E2220,D2220)</f>
        <v>175</v>
      </c>
      <c r="Q2221" s="0" t="n">
        <f aca="false">H2220*P2221</f>
        <v>175</v>
      </c>
      <c r="R2221" s="0" t="n">
        <f aca="false">R2220+P2221*S2220</f>
        <v>627</v>
      </c>
      <c r="S2221" s="0" t="n">
        <f aca="false">INT(R2221*$O$1/IF(N2221=1,E2221,D2221))*H2221</f>
        <v>0</v>
      </c>
      <c r="T2221" s="0" t="n">
        <f aca="false">IF(N2221=1,ABS(S2221)+ABS(60),ABS(S2221-S2220))</f>
        <v>60</v>
      </c>
    </row>
    <row r="2222" customFormat="false" ht="15" hidden="false" customHeight="false" outlineLevel="0" collapsed="false">
      <c r="A2222" s="1" t="n">
        <v>39254</v>
      </c>
      <c r="B2222" s="2" t="n">
        <v>8851.99</v>
      </c>
      <c r="C2222" s="2" t="n">
        <v>184763</v>
      </c>
      <c r="D2222" s="2" t="n">
        <v>8862</v>
      </c>
      <c r="E2222" s="2" t="n">
        <v>8807</v>
      </c>
      <c r="F2222" s="2" t="n">
        <f aca="false">AVERAGE(B2163:B2222)</f>
        <v>8108.3525</v>
      </c>
      <c r="G2222" s="2" t="n">
        <f aca="false">AVERAGE(C2163:C2222)</f>
        <v>111613.166666667</v>
      </c>
      <c r="H2222" s="2" t="n">
        <f aca="false">SIGN(C2222-G2222)</f>
        <v>1</v>
      </c>
      <c r="I2222" s="0" t="n">
        <f aca="false">B2222-B2221</f>
        <v>96.1100000000006</v>
      </c>
      <c r="J2222" s="0" t="n">
        <f aca="false">H2221*I2222</f>
        <v>96.1100000000006</v>
      </c>
      <c r="K2222" s="0" t="n">
        <f aca="false">K2221+I2222*L2221</f>
        <v>127605.899999999</v>
      </c>
      <c r="L2222" s="0" t="n">
        <f aca="false">INT(K2222*$O$1/B2222)*H2222</f>
        <v>86</v>
      </c>
      <c r="M2222" s="0" t="n">
        <f aca="false">ABS(L2222-L2221)</f>
        <v>4</v>
      </c>
      <c r="N2222" s="0" t="n">
        <f aca="false">COUNTIF(工作表2!$A$2:$A$248,A2222)</f>
        <v>0</v>
      </c>
      <c r="P2222" s="0" t="n">
        <f aca="false">D2222-IF(N2221=1,E2221,D2221)</f>
        <v>125</v>
      </c>
      <c r="Q2222" s="0" t="n">
        <f aca="false">H2221*P2222</f>
        <v>125</v>
      </c>
      <c r="R2222" s="0" t="n">
        <f aca="false">R2221+P2222*S2221</f>
        <v>627</v>
      </c>
      <c r="S2222" s="0" t="n">
        <f aca="false">INT(R2222*$O$1/IF(N2222=1,E2222,D2222))*H2222</f>
        <v>0</v>
      </c>
      <c r="T2222" s="0" t="n">
        <f aca="false">IF(N2222=1,ABS(S2222)+ABS(60),ABS(S2222-S2221))</f>
        <v>0</v>
      </c>
    </row>
    <row r="2223" customFormat="false" ht="15" hidden="false" customHeight="false" outlineLevel="0" collapsed="false">
      <c r="A2223" s="1" t="n">
        <v>39255</v>
      </c>
      <c r="B2223" s="2" t="n">
        <v>8846.39</v>
      </c>
      <c r="C2223" s="2" t="n">
        <v>179494</v>
      </c>
      <c r="D2223" s="2" t="n">
        <v>8825</v>
      </c>
      <c r="E2223" s="2" t="n">
        <v>8787</v>
      </c>
      <c r="F2223" s="2" t="n">
        <f aca="false">AVERAGE(B2164:B2223)</f>
        <v>8124.49533333334</v>
      </c>
      <c r="G2223" s="2" t="n">
        <f aca="false">AVERAGE(C2164:C2223)</f>
        <v>112856.616666667</v>
      </c>
      <c r="H2223" s="2" t="n">
        <f aca="false">SIGN(C2223-G2223)</f>
        <v>1</v>
      </c>
      <c r="I2223" s="0" t="n">
        <f aca="false">B2223-B2222</f>
        <v>-5.60000000000036</v>
      </c>
      <c r="J2223" s="0" t="n">
        <f aca="false">H2222*I2223</f>
        <v>-5.60000000000036</v>
      </c>
      <c r="K2223" s="0" t="n">
        <f aca="false">K2222+I2223*L2222</f>
        <v>127124.299999999</v>
      </c>
      <c r="L2223" s="0" t="n">
        <f aca="false">INT(K2223*$O$1/B2223)*H2223</f>
        <v>86</v>
      </c>
      <c r="M2223" s="0" t="n">
        <f aca="false">ABS(L2223-L2222)</f>
        <v>0</v>
      </c>
      <c r="N2223" s="0" t="n">
        <f aca="false">COUNTIF(工作表2!$A$2:$A$248,A2223)</f>
        <v>0</v>
      </c>
      <c r="P2223" s="0" t="n">
        <f aca="false">D2223-IF(N2222=1,E2222,D2222)</f>
        <v>-37</v>
      </c>
      <c r="Q2223" s="0" t="n">
        <f aca="false">H2222*P2223</f>
        <v>-37</v>
      </c>
      <c r="R2223" s="0" t="n">
        <f aca="false">R2222+P2223*S2222</f>
        <v>627</v>
      </c>
      <c r="S2223" s="0" t="n">
        <f aca="false">INT(R2223*$O$1/IF(N2223=1,E2223,D2223))*H2223</f>
        <v>0</v>
      </c>
      <c r="T2223" s="0" t="n">
        <f aca="false">IF(N2223=1,ABS(S2223)+ABS(60),ABS(S2223-S2222))</f>
        <v>0</v>
      </c>
    </row>
    <row r="2224" customFormat="false" ht="15" hidden="false" customHeight="false" outlineLevel="0" collapsed="false">
      <c r="A2224" s="1" t="n">
        <v>39256</v>
      </c>
      <c r="B2224" s="2" t="n">
        <v>8812.91</v>
      </c>
      <c r="C2224" s="2" t="n">
        <v>118193</v>
      </c>
      <c r="D2224" s="2" t="n">
        <v>8770</v>
      </c>
      <c r="E2224" s="2" t="n">
        <v>8739</v>
      </c>
      <c r="F2224" s="2" t="n">
        <f aca="false">AVERAGE(B2165:B2224)</f>
        <v>8140.62433333334</v>
      </c>
      <c r="G2224" s="2" t="n">
        <f aca="false">AVERAGE(C2165:C2224)</f>
        <v>112709.6</v>
      </c>
      <c r="H2224" s="2" t="n">
        <f aca="false">SIGN(C2224-G2224)</f>
        <v>1</v>
      </c>
      <c r="I2224" s="0" t="n">
        <f aca="false">B2224-B2223</f>
        <v>-33.4799999999996</v>
      </c>
      <c r="J2224" s="0" t="n">
        <f aca="false">H2223*I2224</f>
        <v>-33.4799999999996</v>
      </c>
      <c r="K2224" s="0" t="n">
        <f aca="false">K2223+I2224*L2223</f>
        <v>124245.019999999</v>
      </c>
      <c r="L2224" s="0" t="n">
        <f aca="false">INT(K2224*$O$1/B2224)*H2224</f>
        <v>84</v>
      </c>
      <c r="M2224" s="0" t="n">
        <f aca="false">ABS(L2224-L2223)</f>
        <v>2</v>
      </c>
      <c r="N2224" s="0" t="n">
        <f aca="false">COUNTIF(工作表2!$A$2:$A$248,A2224)</f>
        <v>0</v>
      </c>
      <c r="P2224" s="0" t="n">
        <f aca="false">D2224-IF(N2223=1,E2223,D2223)</f>
        <v>-55</v>
      </c>
      <c r="Q2224" s="0" t="n">
        <f aca="false">H2223*P2224</f>
        <v>-55</v>
      </c>
      <c r="R2224" s="0" t="n">
        <f aca="false">R2223+P2224*S2223</f>
        <v>627</v>
      </c>
      <c r="S2224" s="0" t="n">
        <f aca="false">INT(R2224*$O$1/IF(N2224=1,E2224,D2224))*H2224</f>
        <v>0</v>
      </c>
      <c r="T2224" s="0" t="n">
        <f aca="false">IF(N2224=1,ABS(S2224)+ABS(60),ABS(S2224-S2223))</f>
        <v>0</v>
      </c>
    </row>
    <row r="2225" customFormat="false" ht="15" hidden="false" customHeight="false" outlineLevel="0" collapsed="false">
      <c r="A2225" s="1" t="n">
        <v>39258</v>
      </c>
      <c r="B2225" s="2" t="n">
        <v>8939.19</v>
      </c>
      <c r="C2225" s="2" t="n">
        <v>184332</v>
      </c>
      <c r="D2225" s="2" t="n">
        <v>8913</v>
      </c>
      <c r="E2225" s="2" t="n">
        <v>8890</v>
      </c>
      <c r="F2225" s="2" t="n">
        <f aca="false">AVERAGE(B2166:B2225)</f>
        <v>8159.8085</v>
      </c>
      <c r="G2225" s="2" t="n">
        <f aca="false">AVERAGE(C2166:C2225)</f>
        <v>114042.35</v>
      </c>
      <c r="H2225" s="2" t="n">
        <f aca="false">SIGN(C2225-G2225)</f>
        <v>1</v>
      </c>
      <c r="I2225" s="0" t="n">
        <f aca="false">B2225-B2224</f>
        <v>126.280000000001</v>
      </c>
      <c r="J2225" s="0" t="n">
        <f aca="false">H2224*I2225</f>
        <v>126.280000000001</v>
      </c>
      <c r="K2225" s="0" t="n">
        <f aca="false">K2224+I2225*L2224</f>
        <v>134852.539999999</v>
      </c>
      <c r="L2225" s="0" t="n">
        <f aca="false">INT(K2225*$O$1/B2225)*H2225</f>
        <v>90</v>
      </c>
      <c r="M2225" s="0" t="n">
        <f aca="false">ABS(L2225-L2224)</f>
        <v>6</v>
      </c>
      <c r="N2225" s="0" t="n">
        <f aca="false">COUNTIF(工作表2!$A$2:$A$248,A2225)</f>
        <v>0</v>
      </c>
      <c r="P2225" s="0" t="n">
        <f aca="false">D2225-IF(N2224=1,E2224,D2224)</f>
        <v>143</v>
      </c>
      <c r="Q2225" s="0" t="n">
        <f aca="false">H2224*P2225</f>
        <v>143</v>
      </c>
      <c r="R2225" s="0" t="n">
        <f aca="false">R2224+P2225*S2224</f>
        <v>627</v>
      </c>
      <c r="S2225" s="0" t="n">
        <f aca="false">INT(R2225*$O$1/IF(N2225=1,E2225,D2225))*H2225</f>
        <v>0</v>
      </c>
      <c r="T2225" s="0" t="n">
        <f aca="false">IF(N2225=1,ABS(S2225)+ABS(60),ABS(S2225-S2224))</f>
        <v>0</v>
      </c>
    </row>
    <row r="2226" customFormat="false" ht="15" hidden="false" customHeight="false" outlineLevel="0" collapsed="false">
      <c r="A2226" s="1" t="n">
        <v>39259</v>
      </c>
      <c r="B2226" s="2" t="n">
        <v>8865.75</v>
      </c>
      <c r="C2226" s="2" t="n">
        <v>160478</v>
      </c>
      <c r="D2226" s="2" t="n">
        <v>8840</v>
      </c>
      <c r="E2226" s="2" t="n">
        <v>8791</v>
      </c>
      <c r="F2226" s="2" t="n">
        <f aca="false">AVERAGE(B2167:B2226)</f>
        <v>8176.7655</v>
      </c>
      <c r="G2226" s="2" t="n">
        <f aca="false">AVERAGE(C2167:C2226)</f>
        <v>114807.783333333</v>
      </c>
      <c r="H2226" s="2" t="n">
        <f aca="false">SIGN(C2226-G2226)</f>
        <v>1</v>
      </c>
      <c r="I2226" s="0" t="n">
        <f aca="false">B2226-B2225</f>
        <v>-73.4400000000005</v>
      </c>
      <c r="J2226" s="0" t="n">
        <f aca="false">H2225*I2226</f>
        <v>-73.4400000000005</v>
      </c>
      <c r="K2226" s="0" t="n">
        <f aca="false">K2225+I2226*L2225</f>
        <v>128242.939999999</v>
      </c>
      <c r="L2226" s="0" t="n">
        <f aca="false">INT(K2226*$O$1/B2226)*H2226</f>
        <v>86</v>
      </c>
      <c r="M2226" s="0" t="n">
        <f aca="false">ABS(L2226-L2225)</f>
        <v>4</v>
      </c>
      <c r="N2226" s="0" t="n">
        <f aca="false">COUNTIF(工作表2!$A$2:$A$248,A2226)</f>
        <v>0</v>
      </c>
      <c r="P2226" s="0" t="n">
        <f aca="false">D2226-IF(N2225=1,E2225,D2225)</f>
        <v>-73</v>
      </c>
      <c r="Q2226" s="0" t="n">
        <f aca="false">H2225*P2226</f>
        <v>-73</v>
      </c>
      <c r="R2226" s="0" t="n">
        <f aca="false">R2225+P2226*S2225</f>
        <v>627</v>
      </c>
      <c r="S2226" s="0" t="n">
        <f aca="false">INT(R2226*$O$1/IF(N2226=1,E2226,D2226))*H2226</f>
        <v>0</v>
      </c>
      <c r="T2226" s="0" t="n">
        <f aca="false">IF(N2226=1,ABS(S2226)+ABS(60),ABS(S2226-S2225))</f>
        <v>0</v>
      </c>
    </row>
    <row r="2227" customFormat="false" ht="15" hidden="false" customHeight="false" outlineLevel="0" collapsed="false">
      <c r="A2227" s="1" t="n">
        <v>39260</v>
      </c>
      <c r="B2227" s="2" t="n">
        <v>8844.22</v>
      </c>
      <c r="C2227" s="2" t="n">
        <v>137419</v>
      </c>
      <c r="D2227" s="2" t="n">
        <v>8776</v>
      </c>
      <c r="E2227" s="2" t="n">
        <v>8738</v>
      </c>
      <c r="F2227" s="2" t="n">
        <f aca="false">AVERAGE(B2168:B2227)</f>
        <v>8192.76233333333</v>
      </c>
      <c r="G2227" s="2" t="n">
        <f aca="false">AVERAGE(C2168:C2227)</f>
        <v>115136.133333333</v>
      </c>
      <c r="H2227" s="2" t="n">
        <f aca="false">SIGN(C2227-G2227)</f>
        <v>1</v>
      </c>
      <c r="I2227" s="0" t="n">
        <f aca="false">B2227-B2226</f>
        <v>-21.5300000000007</v>
      </c>
      <c r="J2227" s="0" t="n">
        <f aca="false">H2226*I2227</f>
        <v>-21.5300000000007</v>
      </c>
      <c r="K2227" s="0" t="n">
        <f aca="false">K2226+I2227*L2226</f>
        <v>126391.359999999</v>
      </c>
      <c r="L2227" s="0" t="n">
        <f aca="false">INT(K2227*$O$1/B2227)*H2227</f>
        <v>85</v>
      </c>
      <c r="M2227" s="0" t="n">
        <f aca="false">ABS(L2227-L2226)</f>
        <v>1</v>
      </c>
      <c r="N2227" s="0" t="n">
        <f aca="false">COUNTIF(工作表2!$A$2:$A$248,A2227)</f>
        <v>0</v>
      </c>
      <c r="P2227" s="0" t="n">
        <f aca="false">D2227-IF(N2226=1,E2226,D2226)</f>
        <v>-64</v>
      </c>
      <c r="Q2227" s="0" t="n">
        <f aca="false">H2226*P2227</f>
        <v>-64</v>
      </c>
      <c r="R2227" s="0" t="n">
        <f aca="false">R2226+P2227*S2226</f>
        <v>627</v>
      </c>
      <c r="S2227" s="0" t="n">
        <f aca="false">INT(R2227*$O$1/IF(N2227=1,E2227,D2227))*H2227</f>
        <v>0</v>
      </c>
      <c r="T2227" s="0" t="n">
        <f aca="false">IF(N2227=1,ABS(S2227)+ABS(60),ABS(S2227-S2226))</f>
        <v>0</v>
      </c>
    </row>
    <row r="2228" customFormat="false" ht="15" hidden="false" customHeight="false" outlineLevel="0" collapsed="false">
      <c r="A2228" s="1" t="n">
        <v>39261</v>
      </c>
      <c r="B2228" s="2" t="n">
        <v>8892.83</v>
      </c>
      <c r="C2228" s="2" t="n">
        <v>151162</v>
      </c>
      <c r="D2228" s="2" t="n">
        <v>8838</v>
      </c>
      <c r="E2228" s="2" t="n">
        <v>8766</v>
      </c>
      <c r="F2228" s="2" t="n">
        <f aca="false">AVERAGE(B2169:B2228)</f>
        <v>8209.55966666667</v>
      </c>
      <c r="G2228" s="2" t="n">
        <f aca="false">AVERAGE(C2169:C2228)</f>
        <v>115738.216666667</v>
      </c>
      <c r="H2228" s="2" t="n">
        <f aca="false">SIGN(C2228-G2228)</f>
        <v>1</v>
      </c>
      <c r="I2228" s="0" t="n">
        <f aca="false">B2228-B2227</f>
        <v>48.6100000000006</v>
      </c>
      <c r="J2228" s="0" t="n">
        <f aca="false">H2227*I2228</f>
        <v>48.6100000000006</v>
      </c>
      <c r="K2228" s="0" t="n">
        <f aca="false">K2227+I2228*L2227</f>
        <v>130523.209999999</v>
      </c>
      <c r="L2228" s="0" t="n">
        <f aca="false">INT(K2228*$O$1/B2228)*H2228</f>
        <v>88</v>
      </c>
      <c r="M2228" s="0" t="n">
        <f aca="false">ABS(L2228-L2227)</f>
        <v>3</v>
      </c>
      <c r="N2228" s="0" t="n">
        <f aca="false">COUNTIF(工作表2!$A$2:$A$248,A2228)</f>
        <v>0</v>
      </c>
      <c r="P2228" s="0" t="n">
        <f aca="false">D2228-IF(N2227=1,E2227,D2227)</f>
        <v>62</v>
      </c>
      <c r="Q2228" s="0" t="n">
        <f aca="false">H2227*P2228</f>
        <v>62</v>
      </c>
      <c r="R2228" s="0" t="n">
        <f aca="false">R2227+P2228*S2227</f>
        <v>627</v>
      </c>
      <c r="S2228" s="0" t="n">
        <f aca="false">INT(R2228*$O$1/IF(N2228=1,E2228,D2228))*H2228</f>
        <v>0</v>
      </c>
      <c r="T2228" s="0" t="n">
        <f aca="false">IF(N2228=1,ABS(S2228)+ABS(60),ABS(S2228-S2227))</f>
        <v>0</v>
      </c>
    </row>
    <row r="2229" customFormat="false" ht="15" hidden="false" customHeight="false" outlineLevel="0" collapsed="false">
      <c r="A2229" s="1" t="n">
        <v>39262</v>
      </c>
      <c r="B2229" s="2" t="n">
        <v>8883.21</v>
      </c>
      <c r="C2229" s="2" t="n">
        <v>153820</v>
      </c>
      <c r="D2229" s="2" t="n">
        <v>8808</v>
      </c>
      <c r="E2229" s="2" t="n">
        <v>8766</v>
      </c>
      <c r="F2229" s="2" t="n">
        <f aca="false">AVERAGE(B2170:B2229)</f>
        <v>8225.398</v>
      </c>
      <c r="G2229" s="2" t="n">
        <f aca="false">AVERAGE(C2170:C2229)</f>
        <v>116324.45</v>
      </c>
      <c r="H2229" s="2" t="n">
        <f aca="false">SIGN(C2229-G2229)</f>
        <v>1</v>
      </c>
      <c r="I2229" s="0" t="n">
        <f aca="false">B2229-B2228</f>
        <v>-9.6200000000008</v>
      </c>
      <c r="J2229" s="0" t="n">
        <f aca="false">H2228*I2229</f>
        <v>-9.6200000000008</v>
      </c>
      <c r="K2229" s="0" t="n">
        <f aca="false">K2228+I2229*L2228</f>
        <v>129676.649999999</v>
      </c>
      <c r="L2229" s="0" t="n">
        <f aca="false">INT(K2229*$O$1/B2229)*H2229</f>
        <v>87</v>
      </c>
      <c r="M2229" s="0" t="n">
        <f aca="false">ABS(L2229-L2228)</f>
        <v>1</v>
      </c>
      <c r="N2229" s="0" t="n">
        <f aca="false">COUNTIF(工作表2!$A$2:$A$248,A2229)</f>
        <v>0</v>
      </c>
      <c r="P2229" s="0" t="n">
        <f aca="false">D2229-IF(N2228=1,E2228,D2228)</f>
        <v>-30</v>
      </c>
      <c r="Q2229" s="0" t="n">
        <f aca="false">H2228*P2229</f>
        <v>-30</v>
      </c>
      <c r="R2229" s="0" t="n">
        <f aca="false">R2228+P2229*S2228</f>
        <v>627</v>
      </c>
      <c r="S2229" s="0" t="n">
        <f aca="false">INT(R2229*$O$1/IF(N2229=1,E2229,D2229))*H2229</f>
        <v>0</v>
      </c>
      <c r="T2229" s="0" t="n">
        <f aca="false">IF(N2229=1,ABS(S2229)+ABS(60),ABS(S2229-S2228))</f>
        <v>0</v>
      </c>
    </row>
    <row r="2230" customFormat="false" ht="15" hidden="false" customHeight="false" outlineLevel="0" collapsed="false">
      <c r="A2230" s="1" t="n">
        <v>39265</v>
      </c>
      <c r="B2230" s="2" t="n">
        <v>8939.49</v>
      </c>
      <c r="C2230" s="2" t="n">
        <v>131614</v>
      </c>
      <c r="D2230" s="2" t="n">
        <v>8895</v>
      </c>
      <c r="E2230" s="2" t="n">
        <v>8840</v>
      </c>
      <c r="F2230" s="2" t="n">
        <f aca="false">AVERAGE(B2171:B2230)</f>
        <v>8240.97933333333</v>
      </c>
      <c r="G2230" s="2" t="n">
        <f aca="false">AVERAGE(C2171:C2230)</f>
        <v>116301.816666667</v>
      </c>
      <c r="H2230" s="2" t="n">
        <f aca="false">SIGN(C2230-G2230)</f>
        <v>1</v>
      </c>
      <c r="I2230" s="0" t="n">
        <f aca="false">B2230-B2229</f>
        <v>56.2800000000007</v>
      </c>
      <c r="J2230" s="0" t="n">
        <f aca="false">H2229*I2230</f>
        <v>56.2800000000007</v>
      </c>
      <c r="K2230" s="0" t="n">
        <f aca="false">K2229+I2230*L2229</f>
        <v>134573.009999999</v>
      </c>
      <c r="L2230" s="0" t="n">
        <f aca="false">INT(K2230*$O$1/B2230)*H2230</f>
        <v>90</v>
      </c>
      <c r="M2230" s="0" t="n">
        <f aca="false">ABS(L2230-L2229)</f>
        <v>3</v>
      </c>
      <c r="N2230" s="0" t="n">
        <f aca="false">COUNTIF(工作表2!$A$2:$A$248,A2230)</f>
        <v>0</v>
      </c>
      <c r="P2230" s="0" t="n">
        <f aca="false">D2230-IF(N2229=1,E2229,D2229)</f>
        <v>87</v>
      </c>
      <c r="Q2230" s="0" t="n">
        <f aca="false">H2229*P2230</f>
        <v>87</v>
      </c>
      <c r="R2230" s="0" t="n">
        <f aca="false">R2229+P2230*S2229</f>
        <v>627</v>
      </c>
      <c r="S2230" s="0" t="n">
        <f aca="false">INT(R2230*$O$1/IF(N2230=1,E2230,D2230))*H2230</f>
        <v>0</v>
      </c>
      <c r="T2230" s="0" t="n">
        <f aca="false">IF(N2230=1,ABS(S2230)+ABS(60),ABS(S2230-S2229))</f>
        <v>0</v>
      </c>
    </row>
    <row r="2231" customFormat="false" ht="15" hidden="false" customHeight="false" outlineLevel="0" collapsed="false">
      <c r="A2231" s="1" t="n">
        <v>39266</v>
      </c>
      <c r="B2231" s="2" t="n">
        <v>8996.2</v>
      </c>
      <c r="C2231" s="2" t="n">
        <v>183106</v>
      </c>
      <c r="D2231" s="2" t="n">
        <v>8972</v>
      </c>
      <c r="E2231" s="2" t="n">
        <v>8911</v>
      </c>
      <c r="F2231" s="2" t="n">
        <f aca="false">AVERAGE(B2172:B2231)</f>
        <v>8256.64</v>
      </c>
      <c r="G2231" s="2" t="n">
        <f aca="false">AVERAGE(C2172:C2231)</f>
        <v>117369.533333333</v>
      </c>
      <c r="H2231" s="2" t="n">
        <f aca="false">SIGN(C2231-G2231)</f>
        <v>1</v>
      </c>
      <c r="I2231" s="0" t="n">
        <f aca="false">B2231-B2230</f>
        <v>56.7100000000009</v>
      </c>
      <c r="J2231" s="0" t="n">
        <f aca="false">H2230*I2231</f>
        <v>56.7100000000009</v>
      </c>
      <c r="K2231" s="0" t="n">
        <f aca="false">K2230+I2231*L2230</f>
        <v>139676.909999999</v>
      </c>
      <c r="L2231" s="0" t="n">
        <f aca="false">INT(K2231*$O$1/B2231)*H2231</f>
        <v>93</v>
      </c>
      <c r="M2231" s="0" t="n">
        <f aca="false">ABS(L2231-L2230)</f>
        <v>3</v>
      </c>
      <c r="N2231" s="0" t="n">
        <f aca="false">COUNTIF(工作表2!$A$2:$A$248,A2231)</f>
        <v>0</v>
      </c>
      <c r="P2231" s="0" t="n">
        <f aca="false">D2231-IF(N2230=1,E2230,D2230)</f>
        <v>77</v>
      </c>
      <c r="Q2231" s="0" t="n">
        <f aca="false">H2230*P2231</f>
        <v>77</v>
      </c>
      <c r="R2231" s="0" t="n">
        <f aca="false">R2230+P2231*S2230</f>
        <v>627</v>
      </c>
      <c r="S2231" s="0" t="n">
        <f aca="false">INT(R2231*$O$1/IF(N2231=1,E2231,D2231))*H2231</f>
        <v>0</v>
      </c>
      <c r="T2231" s="0" t="n">
        <f aca="false">IF(N2231=1,ABS(S2231)+ABS(60),ABS(S2231-S2230))</f>
        <v>0</v>
      </c>
    </row>
    <row r="2232" customFormat="false" ht="15" hidden="false" customHeight="false" outlineLevel="0" collapsed="false">
      <c r="A2232" s="1" t="n">
        <v>39267</v>
      </c>
      <c r="B2232" s="2" t="n">
        <v>9068.98</v>
      </c>
      <c r="C2232" s="2" t="n">
        <v>196364</v>
      </c>
      <c r="D2232" s="2" t="n">
        <v>9053</v>
      </c>
      <c r="E2232" s="2" t="n">
        <v>8999</v>
      </c>
      <c r="F2232" s="2" t="n">
        <f aca="false">AVERAGE(B2173:B2232)</f>
        <v>8273.64983333334</v>
      </c>
      <c r="G2232" s="2" t="n">
        <f aca="false">AVERAGE(C2173:C2232)</f>
        <v>118747.616666667</v>
      </c>
      <c r="H2232" s="2" t="n">
        <f aca="false">SIGN(C2232-G2232)</f>
        <v>1</v>
      </c>
      <c r="I2232" s="0" t="n">
        <f aca="false">B2232-B2231</f>
        <v>72.7799999999988</v>
      </c>
      <c r="J2232" s="0" t="n">
        <f aca="false">H2231*I2232</f>
        <v>72.7799999999988</v>
      </c>
      <c r="K2232" s="0" t="n">
        <f aca="false">K2231+I2232*L2231</f>
        <v>146445.449999999</v>
      </c>
      <c r="L2232" s="0" t="n">
        <f aca="false">INT(K2232*$O$1/B2232)*H2232</f>
        <v>96</v>
      </c>
      <c r="M2232" s="0" t="n">
        <f aca="false">ABS(L2232-L2231)</f>
        <v>3</v>
      </c>
      <c r="N2232" s="0" t="n">
        <f aca="false">COUNTIF(工作表2!$A$2:$A$248,A2232)</f>
        <v>0</v>
      </c>
      <c r="P2232" s="0" t="n">
        <f aca="false">D2232-IF(N2231=1,E2231,D2231)</f>
        <v>81</v>
      </c>
      <c r="Q2232" s="0" t="n">
        <f aca="false">H2231*P2232</f>
        <v>81</v>
      </c>
      <c r="R2232" s="0" t="n">
        <f aca="false">R2231+P2232*S2231</f>
        <v>627</v>
      </c>
      <c r="S2232" s="0" t="n">
        <f aca="false">INT(R2232*$O$1/IF(N2232=1,E2232,D2232))*H2232</f>
        <v>0</v>
      </c>
      <c r="T2232" s="0" t="n">
        <f aca="false">IF(N2232=1,ABS(S2232)+ABS(60),ABS(S2232-S2231))</f>
        <v>0</v>
      </c>
    </row>
    <row r="2233" customFormat="false" ht="15" hidden="false" customHeight="false" outlineLevel="0" collapsed="false">
      <c r="A2233" s="1" t="n">
        <v>39268</v>
      </c>
      <c r="B2233" s="2" t="n">
        <v>9148.78</v>
      </c>
      <c r="C2233" s="2" t="n">
        <v>197306</v>
      </c>
      <c r="D2233" s="2" t="n">
        <v>9123</v>
      </c>
      <c r="E2233" s="2" t="n">
        <v>9070</v>
      </c>
      <c r="F2233" s="2" t="n">
        <f aca="false">AVERAGE(B2174:B2233)</f>
        <v>8291.38866666667</v>
      </c>
      <c r="G2233" s="2" t="n">
        <f aca="false">AVERAGE(C2174:C2233)</f>
        <v>120135.816666667</v>
      </c>
      <c r="H2233" s="2" t="n">
        <f aca="false">SIGN(C2233-G2233)</f>
        <v>1</v>
      </c>
      <c r="I2233" s="0" t="n">
        <f aca="false">B2233-B2232</f>
        <v>79.8000000000011</v>
      </c>
      <c r="J2233" s="0" t="n">
        <f aca="false">H2232*I2233</f>
        <v>79.8000000000011</v>
      </c>
      <c r="K2233" s="0" t="n">
        <f aca="false">K2232+I2233*L2232</f>
        <v>154106.249999999</v>
      </c>
      <c r="L2233" s="0" t="n">
        <f aca="false">INT(K2233*$O$1/B2233)*H2233</f>
        <v>101</v>
      </c>
      <c r="M2233" s="0" t="n">
        <f aca="false">ABS(L2233-L2232)</f>
        <v>5</v>
      </c>
      <c r="N2233" s="0" t="n">
        <f aca="false">COUNTIF(工作表2!$A$2:$A$248,A2233)</f>
        <v>0</v>
      </c>
      <c r="P2233" s="0" t="n">
        <f aca="false">D2233-IF(N2232=1,E2232,D2232)</f>
        <v>70</v>
      </c>
      <c r="Q2233" s="0" t="n">
        <f aca="false">H2232*P2233</f>
        <v>70</v>
      </c>
      <c r="R2233" s="0" t="n">
        <f aca="false">R2232+P2233*S2232</f>
        <v>627</v>
      </c>
      <c r="S2233" s="0" t="n">
        <f aca="false">INT(R2233*$O$1/IF(N2233=1,E2233,D2233))*H2233</f>
        <v>0</v>
      </c>
      <c r="T2233" s="0" t="n">
        <f aca="false">IF(N2233=1,ABS(S2233)+ABS(60),ABS(S2233-S2232))</f>
        <v>0</v>
      </c>
    </row>
    <row r="2234" customFormat="false" ht="15" hidden="false" customHeight="false" outlineLevel="0" collapsed="false">
      <c r="A2234" s="1" t="n">
        <v>39269</v>
      </c>
      <c r="B2234" s="2" t="n">
        <v>9188.31</v>
      </c>
      <c r="C2234" s="2" t="n">
        <v>210722</v>
      </c>
      <c r="D2234" s="2" t="n">
        <v>9142</v>
      </c>
      <c r="E2234" s="2" t="n">
        <v>9086</v>
      </c>
      <c r="F2234" s="2" t="n">
        <f aca="false">AVERAGE(B2175:B2234)</f>
        <v>8309.9405</v>
      </c>
      <c r="G2234" s="2" t="n">
        <f aca="false">AVERAGE(C2175:C2234)</f>
        <v>121848.366666667</v>
      </c>
      <c r="H2234" s="2" t="n">
        <f aca="false">SIGN(C2234-G2234)</f>
        <v>1</v>
      </c>
      <c r="I2234" s="0" t="n">
        <f aca="false">B2234-B2233</f>
        <v>39.5299999999988</v>
      </c>
      <c r="J2234" s="0" t="n">
        <f aca="false">H2233*I2234</f>
        <v>39.5299999999988</v>
      </c>
      <c r="K2234" s="0" t="n">
        <f aca="false">K2233+I2234*L2233</f>
        <v>158098.779999999</v>
      </c>
      <c r="L2234" s="0" t="n">
        <f aca="false">INT(K2234*$O$1/B2234)*H2234</f>
        <v>103</v>
      </c>
      <c r="M2234" s="0" t="n">
        <f aca="false">ABS(L2234-L2233)</f>
        <v>2</v>
      </c>
      <c r="N2234" s="0" t="n">
        <f aca="false">COUNTIF(工作表2!$A$2:$A$248,A2234)</f>
        <v>0</v>
      </c>
      <c r="P2234" s="0" t="n">
        <f aca="false">D2234-IF(N2233=1,E2233,D2233)</f>
        <v>19</v>
      </c>
      <c r="Q2234" s="0" t="n">
        <f aca="false">H2233*P2234</f>
        <v>19</v>
      </c>
      <c r="R2234" s="0" t="n">
        <f aca="false">R2233+P2234*S2233</f>
        <v>627</v>
      </c>
      <c r="S2234" s="0" t="n">
        <f aca="false">INT(R2234*$O$1/IF(N2234=1,E2234,D2234))*H2234</f>
        <v>0</v>
      </c>
      <c r="T2234" s="0" t="n">
        <f aca="false">IF(N2234=1,ABS(S2234)+ABS(60),ABS(S2234-S2233))</f>
        <v>0</v>
      </c>
    </row>
    <row r="2235" customFormat="false" ht="15" hidden="false" customHeight="false" outlineLevel="0" collapsed="false">
      <c r="A2235" s="1" t="n">
        <v>39272</v>
      </c>
      <c r="B2235" s="2" t="n">
        <v>9369.84</v>
      </c>
      <c r="C2235" s="2" t="n">
        <v>227078</v>
      </c>
      <c r="D2235" s="2" t="n">
        <v>9376</v>
      </c>
      <c r="E2235" s="2" t="n">
        <v>9339</v>
      </c>
      <c r="F2235" s="2" t="n">
        <f aca="false">AVERAGE(B2176:B2235)</f>
        <v>8332.73283333334</v>
      </c>
      <c r="G2235" s="2" t="n">
        <f aca="false">AVERAGE(C2176:C2235)</f>
        <v>123716.55</v>
      </c>
      <c r="H2235" s="2" t="n">
        <f aca="false">SIGN(C2235-G2235)</f>
        <v>1</v>
      </c>
      <c r="I2235" s="0" t="n">
        <f aca="false">B2235-B2234</f>
        <v>181.530000000001</v>
      </c>
      <c r="J2235" s="0" t="n">
        <f aca="false">H2234*I2235</f>
        <v>181.530000000001</v>
      </c>
      <c r="K2235" s="0" t="n">
        <f aca="false">K2234+I2235*L2234</f>
        <v>176796.369999999</v>
      </c>
      <c r="L2235" s="0" t="n">
        <f aca="false">INT(K2235*$O$1/B2235)*H2235</f>
        <v>113</v>
      </c>
      <c r="M2235" s="0" t="n">
        <f aca="false">ABS(L2235-L2234)</f>
        <v>10</v>
      </c>
      <c r="N2235" s="0" t="n">
        <f aca="false">COUNTIF(工作表2!$A$2:$A$248,A2235)</f>
        <v>0</v>
      </c>
      <c r="P2235" s="0" t="n">
        <f aca="false">D2235-IF(N2234=1,E2234,D2234)</f>
        <v>234</v>
      </c>
      <c r="Q2235" s="0" t="n">
        <f aca="false">H2234*P2235</f>
        <v>234</v>
      </c>
      <c r="R2235" s="0" t="n">
        <f aca="false">R2234+P2235*S2234</f>
        <v>627</v>
      </c>
      <c r="S2235" s="0" t="n">
        <f aca="false">INT(R2235*$O$1/IF(N2235=1,E2235,D2235))*H2235</f>
        <v>0</v>
      </c>
      <c r="T2235" s="0" t="n">
        <f aca="false">IF(N2235=1,ABS(S2235)+ABS(60),ABS(S2235-S2234))</f>
        <v>0</v>
      </c>
    </row>
    <row r="2236" customFormat="false" ht="15" hidden="false" customHeight="false" outlineLevel="0" collapsed="false">
      <c r="A2236" s="1" t="n">
        <v>39273</v>
      </c>
      <c r="B2236" s="2" t="n">
        <v>9384.73</v>
      </c>
      <c r="C2236" s="2" t="n">
        <v>227053</v>
      </c>
      <c r="D2236" s="2" t="n">
        <v>9336</v>
      </c>
      <c r="E2236" s="2" t="n">
        <v>9289</v>
      </c>
      <c r="F2236" s="2" t="n">
        <f aca="false">AVERAGE(B2177:B2236)</f>
        <v>8355.05966666667</v>
      </c>
      <c r="G2236" s="2" t="n">
        <f aca="false">AVERAGE(C2177:C2236)</f>
        <v>126250.5</v>
      </c>
      <c r="H2236" s="2" t="n">
        <f aca="false">SIGN(C2236-G2236)</f>
        <v>1</v>
      </c>
      <c r="I2236" s="0" t="n">
        <f aca="false">B2236-B2235</f>
        <v>14.8899999999994</v>
      </c>
      <c r="J2236" s="0" t="n">
        <f aca="false">H2235*I2236</f>
        <v>14.8899999999994</v>
      </c>
      <c r="K2236" s="0" t="n">
        <f aca="false">K2235+I2236*L2235</f>
        <v>178478.939999999</v>
      </c>
      <c r="L2236" s="0" t="n">
        <f aca="false">INT(K2236*$O$1/B2236)*H2236</f>
        <v>114</v>
      </c>
      <c r="M2236" s="0" t="n">
        <f aca="false">ABS(L2236-L2235)</f>
        <v>1</v>
      </c>
      <c r="N2236" s="0" t="n">
        <f aca="false">COUNTIF(工作表2!$A$2:$A$248,A2236)</f>
        <v>0</v>
      </c>
      <c r="P2236" s="0" t="n">
        <f aca="false">D2236-IF(N2235=1,E2235,D2235)</f>
        <v>-40</v>
      </c>
      <c r="Q2236" s="0" t="n">
        <f aca="false">H2235*P2236</f>
        <v>-40</v>
      </c>
      <c r="R2236" s="0" t="n">
        <f aca="false">R2235+P2236*S2235</f>
        <v>627</v>
      </c>
      <c r="S2236" s="0" t="n">
        <f aca="false">INT(R2236*$O$1/IF(N2236=1,E2236,D2236))*H2236</f>
        <v>0</v>
      </c>
      <c r="T2236" s="0" t="n">
        <f aca="false">IF(N2236=1,ABS(S2236)+ABS(60),ABS(S2236-S2235))</f>
        <v>0</v>
      </c>
    </row>
    <row r="2237" customFormat="false" ht="15" hidden="false" customHeight="false" outlineLevel="0" collapsed="false">
      <c r="A2237" s="1" t="n">
        <v>39274</v>
      </c>
      <c r="B2237" s="2" t="n">
        <v>9290.95</v>
      </c>
      <c r="C2237" s="2" t="n">
        <v>220242</v>
      </c>
      <c r="D2237" s="2" t="n">
        <v>9226</v>
      </c>
      <c r="E2237" s="2" t="n">
        <v>9176</v>
      </c>
      <c r="F2237" s="2" t="n">
        <f aca="false">AVERAGE(B2178:B2237)</f>
        <v>8375.84983333333</v>
      </c>
      <c r="G2237" s="2" t="n">
        <f aca="false">AVERAGE(C2178:C2237)</f>
        <v>128043.75</v>
      </c>
      <c r="H2237" s="2" t="n">
        <f aca="false">SIGN(C2237-G2237)</f>
        <v>1</v>
      </c>
      <c r="I2237" s="0" t="n">
        <f aca="false">B2237-B2236</f>
        <v>-93.7799999999988</v>
      </c>
      <c r="J2237" s="0" t="n">
        <f aca="false">H2236*I2237</f>
        <v>-93.7799999999988</v>
      </c>
      <c r="K2237" s="0" t="n">
        <f aca="false">K2236+I2237*L2236</f>
        <v>167788.019999999</v>
      </c>
      <c r="L2237" s="0" t="n">
        <f aca="false">INT(K2237*$O$1/B2237)*H2237</f>
        <v>108</v>
      </c>
      <c r="M2237" s="0" t="n">
        <f aca="false">ABS(L2237-L2236)</f>
        <v>6</v>
      </c>
      <c r="N2237" s="0" t="n">
        <f aca="false">COUNTIF(工作表2!$A$2:$A$248,A2237)</f>
        <v>0</v>
      </c>
      <c r="P2237" s="0" t="n">
        <f aca="false">D2237-IF(N2236=1,E2236,D2236)</f>
        <v>-110</v>
      </c>
      <c r="Q2237" s="0" t="n">
        <f aca="false">H2236*P2237</f>
        <v>-110</v>
      </c>
      <c r="R2237" s="0" t="n">
        <f aca="false">R2236+P2237*S2236</f>
        <v>627</v>
      </c>
      <c r="S2237" s="0" t="n">
        <f aca="false">INT(R2237*$O$1/IF(N2237=1,E2237,D2237))*H2237</f>
        <v>0</v>
      </c>
      <c r="T2237" s="0" t="n">
        <f aca="false">IF(N2237=1,ABS(S2237)+ABS(60),ABS(S2237-S2236))</f>
        <v>0</v>
      </c>
    </row>
    <row r="2238" customFormat="false" ht="15" hidden="false" customHeight="false" outlineLevel="0" collapsed="false">
      <c r="A2238" s="1" t="n">
        <v>39275</v>
      </c>
      <c r="B2238" s="2" t="n">
        <v>9354.41</v>
      </c>
      <c r="C2238" s="2" t="n">
        <v>233043</v>
      </c>
      <c r="D2238" s="2" t="n">
        <v>9323</v>
      </c>
      <c r="E2238" s="2" t="n">
        <v>9269</v>
      </c>
      <c r="F2238" s="2" t="n">
        <f aca="false">AVERAGE(B2179:B2238)</f>
        <v>8399.10183333334</v>
      </c>
      <c r="G2238" s="2" t="n">
        <f aca="false">AVERAGE(C2179:C2238)</f>
        <v>129726.383333333</v>
      </c>
      <c r="H2238" s="2" t="n">
        <f aca="false">SIGN(C2238-G2238)</f>
        <v>1</v>
      </c>
      <c r="I2238" s="0" t="n">
        <f aca="false">B2238-B2237</f>
        <v>63.4599999999991</v>
      </c>
      <c r="J2238" s="0" t="n">
        <f aca="false">H2237*I2238</f>
        <v>63.4599999999991</v>
      </c>
      <c r="K2238" s="0" t="n">
        <f aca="false">K2237+I2238*L2237</f>
        <v>174641.699999999</v>
      </c>
      <c r="L2238" s="0" t="n">
        <f aca="false">INT(K2238*$O$1/B2238)*H2238</f>
        <v>112</v>
      </c>
      <c r="M2238" s="0" t="n">
        <f aca="false">ABS(L2238-L2237)</f>
        <v>4</v>
      </c>
      <c r="N2238" s="0" t="n">
        <f aca="false">COUNTIF(工作表2!$A$2:$A$248,A2238)</f>
        <v>0</v>
      </c>
      <c r="P2238" s="0" t="n">
        <f aca="false">D2238-IF(N2237=1,E2237,D2237)</f>
        <v>97</v>
      </c>
      <c r="Q2238" s="0" t="n">
        <f aca="false">H2237*P2238</f>
        <v>97</v>
      </c>
      <c r="R2238" s="0" t="n">
        <f aca="false">R2237+P2238*S2237</f>
        <v>627</v>
      </c>
      <c r="S2238" s="0" t="n">
        <f aca="false">INT(R2238*$O$1/IF(N2238=1,E2238,D2238))*H2238</f>
        <v>0</v>
      </c>
      <c r="T2238" s="0" t="n">
        <f aca="false">IF(N2238=1,ABS(S2238)+ABS(60),ABS(S2238-S2237))</f>
        <v>0</v>
      </c>
    </row>
    <row r="2239" customFormat="false" ht="15" hidden="false" customHeight="false" outlineLevel="0" collapsed="false">
      <c r="A2239" s="1" t="n">
        <v>39276</v>
      </c>
      <c r="B2239" s="2" t="n">
        <v>9471.3</v>
      </c>
      <c r="C2239" s="2" t="n">
        <v>238130</v>
      </c>
      <c r="D2239" s="2" t="n">
        <v>9458</v>
      </c>
      <c r="E2239" s="2" t="n">
        <v>9405</v>
      </c>
      <c r="F2239" s="2" t="n">
        <f aca="false">AVERAGE(B2180:B2239)</f>
        <v>8423.56833333333</v>
      </c>
      <c r="G2239" s="2" t="n">
        <f aca="false">AVERAGE(C2180:C2239)</f>
        <v>132011.433333333</v>
      </c>
      <c r="H2239" s="2" t="n">
        <f aca="false">SIGN(C2239-G2239)</f>
        <v>1</v>
      </c>
      <c r="I2239" s="0" t="n">
        <f aca="false">B2239-B2238</f>
        <v>116.889999999999</v>
      </c>
      <c r="J2239" s="0" t="n">
        <f aca="false">H2238*I2239</f>
        <v>116.889999999999</v>
      </c>
      <c r="K2239" s="0" t="n">
        <f aca="false">K2238+I2239*L2238</f>
        <v>187733.379999999</v>
      </c>
      <c r="L2239" s="0" t="n">
        <f aca="false">INT(K2239*$O$1/B2239)*H2239</f>
        <v>118</v>
      </c>
      <c r="M2239" s="0" t="n">
        <f aca="false">ABS(L2239-L2238)</f>
        <v>6</v>
      </c>
      <c r="N2239" s="0" t="n">
        <f aca="false">COUNTIF(工作表2!$A$2:$A$248,A2239)</f>
        <v>0</v>
      </c>
      <c r="P2239" s="0" t="n">
        <f aca="false">D2239-IF(N2238=1,E2238,D2238)</f>
        <v>135</v>
      </c>
      <c r="Q2239" s="0" t="n">
        <f aca="false">H2238*P2239</f>
        <v>135</v>
      </c>
      <c r="R2239" s="0" t="n">
        <f aca="false">R2238+P2239*S2238</f>
        <v>627</v>
      </c>
      <c r="S2239" s="0" t="n">
        <f aca="false">INT(R2239*$O$1/IF(N2239=1,E2239,D2239))*H2239</f>
        <v>0</v>
      </c>
      <c r="T2239" s="0" t="n">
        <f aca="false">IF(N2239=1,ABS(S2239)+ABS(60),ABS(S2239-S2238))</f>
        <v>0</v>
      </c>
    </row>
    <row r="2240" customFormat="false" ht="15" hidden="false" customHeight="false" outlineLevel="0" collapsed="false">
      <c r="A2240" s="1" t="n">
        <v>39279</v>
      </c>
      <c r="B2240" s="2" t="n">
        <v>9417.32</v>
      </c>
      <c r="C2240" s="2" t="n">
        <v>229482</v>
      </c>
      <c r="D2240" s="2" t="n">
        <v>9372</v>
      </c>
      <c r="E2240" s="2" t="n">
        <v>9317</v>
      </c>
      <c r="F2240" s="2" t="n">
        <f aca="false">AVERAGE(B2181:B2240)</f>
        <v>8449.0465</v>
      </c>
      <c r="G2240" s="2" t="n">
        <f aca="false">AVERAGE(C2181:C2240)</f>
        <v>134031.366666667</v>
      </c>
      <c r="H2240" s="2" t="n">
        <f aca="false">SIGN(C2240-G2240)</f>
        <v>1</v>
      </c>
      <c r="I2240" s="0" t="n">
        <f aca="false">B2240-B2239</f>
        <v>-53.9799999999996</v>
      </c>
      <c r="J2240" s="0" t="n">
        <f aca="false">H2239*I2240</f>
        <v>-53.9799999999996</v>
      </c>
      <c r="K2240" s="0" t="n">
        <f aca="false">K2239+I2240*L2239</f>
        <v>181363.739999999</v>
      </c>
      <c r="L2240" s="0" t="n">
        <f aca="false">INT(K2240*$O$1/B2240)*H2240</f>
        <v>115</v>
      </c>
      <c r="M2240" s="0" t="n">
        <f aca="false">ABS(L2240-L2239)</f>
        <v>3</v>
      </c>
      <c r="N2240" s="0" t="n">
        <f aca="false">COUNTIF(工作表2!$A$2:$A$248,A2240)</f>
        <v>0</v>
      </c>
      <c r="P2240" s="0" t="n">
        <f aca="false">D2240-IF(N2239=1,E2239,D2239)</f>
        <v>-86</v>
      </c>
      <c r="Q2240" s="0" t="n">
        <f aca="false">H2239*P2240</f>
        <v>-86</v>
      </c>
      <c r="R2240" s="0" t="n">
        <f aca="false">R2239+P2240*S2239</f>
        <v>627</v>
      </c>
      <c r="S2240" s="0" t="n">
        <f aca="false">INT(R2240*$O$1/IF(N2240=1,E2240,D2240))*H2240</f>
        <v>0</v>
      </c>
      <c r="T2240" s="0" t="n">
        <f aca="false">IF(N2240=1,ABS(S2240)+ABS(60),ABS(S2240-S2239))</f>
        <v>0</v>
      </c>
    </row>
    <row r="2241" customFormat="false" ht="15" hidden="false" customHeight="false" outlineLevel="0" collapsed="false">
      <c r="A2241" s="1" t="n">
        <v>39280</v>
      </c>
      <c r="B2241" s="2" t="n">
        <v>9509.73</v>
      </c>
      <c r="C2241" s="2" t="n">
        <v>197016</v>
      </c>
      <c r="D2241" s="2" t="n">
        <v>9524</v>
      </c>
      <c r="E2241" s="2" t="n">
        <v>9458</v>
      </c>
      <c r="F2241" s="2" t="n">
        <f aca="false">AVERAGE(B2182:B2241)</f>
        <v>8475.16416666667</v>
      </c>
      <c r="G2241" s="2" t="n">
        <f aca="false">AVERAGE(C2182:C2241)</f>
        <v>135775.083333333</v>
      </c>
      <c r="H2241" s="2" t="n">
        <f aca="false">SIGN(C2241-G2241)</f>
        <v>1</v>
      </c>
      <c r="I2241" s="0" t="n">
        <f aca="false">B2241-B2240</f>
        <v>92.4099999999999</v>
      </c>
      <c r="J2241" s="0" t="n">
        <f aca="false">H2240*I2241</f>
        <v>92.4099999999999</v>
      </c>
      <c r="K2241" s="0" t="n">
        <f aca="false">K2240+I2241*L2240</f>
        <v>191990.889999999</v>
      </c>
      <c r="L2241" s="0" t="n">
        <f aca="false">INT(K2241*$O$1/B2241)*H2241</f>
        <v>121</v>
      </c>
      <c r="M2241" s="0" t="n">
        <f aca="false">ABS(L2241-L2240)</f>
        <v>6</v>
      </c>
      <c r="N2241" s="0" t="n">
        <f aca="false">COUNTIF(工作表2!$A$2:$A$248,A2241)</f>
        <v>0</v>
      </c>
      <c r="P2241" s="0" t="n">
        <f aca="false">D2241-IF(N2240=1,E2240,D2240)</f>
        <v>152</v>
      </c>
      <c r="Q2241" s="0" t="n">
        <f aca="false">H2240*P2241</f>
        <v>152</v>
      </c>
      <c r="R2241" s="0" t="n">
        <f aca="false">R2240+P2241*S2240</f>
        <v>627</v>
      </c>
      <c r="S2241" s="0" t="n">
        <f aca="false">INT(R2241*$O$1/IF(N2241=1,E2241,D2241))*H2241</f>
        <v>0</v>
      </c>
      <c r="T2241" s="0" t="n">
        <f aca="false">IF(N2241=1,ABS(S2241)+ABS(60),ABS(S2241-S2240))</f>
        <v>0</v>
      </c>
    </row>
    <row r="2242" customFormat="false" ht="15" hidden="false" customHeight="false" outlineLevel="0" collapsed="false">
      <c r="A2242" s="1" t="n">
        <v>39281</v>
      </c>
      <c r="B2242" s="2" t="n">
        <v>9485.35</v>
      </c>
      <c r="C2242" s="2" t="n">
        <v>247214</v>
      </c>
      <c r="D2242" s="2" t="n">
        <v>9480</v>
      </c>
      <c r="E2242" s="2" t="n">
        <v>9398</v>
      </c>
      <c r="F2242" s="2" t="n">
        <f aca="false">AVERAGE(B2183:B2242)</f>
        <v>8499.74566666667</v>
      </c>
      <c r="G2242" s="2" t="n">
        <f aca="false">AVERAGE(C2183:C2242)</f>
        <v>138197.9</v>
      </c>
      <c r="H2242" s="2" t="n">
        <f aca="false">SIGN(C2242-G2242)</f>
        <v>1</v>
      </c>
      <c r="I2242" s="0" t="n">
        <f aca="false">B2242-B2241</f>
        <v>-24.3799999999992</v>
      </c>
      <c r="J2242" s="0" t="n">
        <f aca="false">H2241*I2242</f>
        <v>-24.3799999999992</v>
      </c>
      <c r="K2242" s="0" t="n">
        <f aca="false">K2241+I2242*L2241</f>
        <v>189040.909999999</v>
      </c>
      <c r="L2242" s="0" t="n">
        <f aca="false">INT(K2242*$O$1/B2242)*H2242</f>
        <v>119</v>
      </c>
      <c r="M2242" s="0" t="n">
        <f aca="false">ABS(L2242-L2241)</f>
        <v>2</v>
      </c>
      <c r="N2242" s="0" t="n">
        <f aca="false">COUNTIF(工作表2!$A$2:$A$248,A2242)</f>
        <v>1</v>
      </c>
      <c r="P2242" s="0" t="n">
        <f aca="false">D2242-IF(N2241=1,E2241,D2241)</f>
        <v>-44</v>
      </c>
      <c r="Q2242" s="0" t="n">
        <f aca="false">H2241*P2242</f>
        <v>-44</v>
      </c>
      <c r="R2242" s="0" t="n">
        <f aca="false">R2241+P2242*S2241</f>
        <v>627</v>
      </c>
      <c r="S2242" s="0" t="n">
        <f aca="false">INT(R2242*$O$1/IF(N2242=1,E2242,D2242))*H2242</f>
        <v>0</v>
      </c>
      <c r="T2242" s="0" t="n">
        <f aca="false">IF(N2242=1,ABS(S2242)+ABS(60),ABS(S2242-S2241))</f>
        <v>60</v>
      </c>
    </row>
    <row r="2243" customFormat="false" ht="15" hidden="false" customHeight="false" outlineLevel="0" collapsed="false">
      <c r="A2243" s="1" t="n">
        <v>39282</v>
      </c>
      <c r="B2243" s="2" t="n">
        <v>9473.31</v>
      </c>
      <c r="C2243" s="2" t="n">
        <v>232289</v>
      </c>
      <c r="D2243" s="2" t="n">
        <v>9419</v>
      </c>
      <c r="E2243" s="2" t="n">
        <v>9433</v>
      </c>
      <c r="F2243" s="2" t="n">
        <f aca="false">AVERAGE(B2184:B2243)</f>
        <v>8523.55066666667</v>
      </c>
      <c r="G2243" s="2" t="n">
        <f aca="false">AVERAGE(C2184:C2243)</f>
        <v>140426.716666667</v>
      </c>
      <c r="H2243" s="2" t="n">
        <f aca="false">SIGN(C2243-G2243)</f>
        <v>1</v>
      </c>
      <c r="I2243" s="0" t="n">
        <f aca="false">B2243-B2242</f>
        <v>-12.0400000000009</v>
      </c>
      <c r="J2243" s="0" t="n">
        <f aca="false">H2242*I2243</f>
        <v>-12.0400000000009</v>
      </c>
      <c r="K2243" s="0" t="n">
        <f aca="false">K2242+I2243*L2242</f>
        <v>187608.149999999</v>
      </c>
      <c r="L2243" s="0" t="n">
        <f aca="false">INT(K2243*$O$1/B2243)*H2243</f>
        <v>118</v>
      </c>
      <c r="M2243" s="0" t="n">
        <f aca="false">ABS(L2243-L2242)</f>
        <v>1</v>
      </c>
      <c r="N2243" s="0" t="n">
        <f aca="false">COUNTIF(工作表2!$A$2:$A$248,A2243)</f>
        <v>0</v>
      </c>
      <c r="P2243" s="0" t="n">
        <f aca="false">D2243-IF(N2242=1,E2242,D2242)</f>
        <v>21</v>
      </c>
      <c r="Q2243" s="0" t="n">
        <f aca="false">H2242*P2243</f>
        <v>21</v>
      </c>
      <c r="R2243" s="0" t="n">
        <f aca="false">R2242+P2243*S2242</f>
        <v>627</v>
      </c>
      <c r="S2243" s="0" t="n">
        <f aca="false">INT(R2243*$O$1/IF(N2243=1,E2243,D2243))*H2243</f>
        <v>0</v>
      </c>
      <c r="T2243" s="0" t="n">
        <f aca="false">IF(N2243=1,ABS(S2243)+ABS(60),ABS(S2243-S2242))</f>
        <v>0</v>
      </c>
    </row>
    <row r="2244" customFormat="false" ht="15" hidden="false" customHeight="false" outlineLevel="0" collapsed="false">
      <c r="A2244" s="1" t="n">
        <v>39283</v>
      </c>
      <c r="B2244" s="2" t="n">
        <v>9585.9</v>
      </c>
      <c r="C2244" s="2" t="n">
        <v>221915</v>
      </c>
      <c r="D2244" s="2" t="n">
        <v>9545</v>
      </c>
      <c r="E2244" s="2" t="n">
        <v>9527</v>
      </c>
      <c r="F2244" s="2" t="n">
        <f aca="false">AVERAGE(B2185:B2244)</f>
        <v>8550.23816666667</v>
      </c>
      <c r="G2244" s="2" t="n">
        <f aca="false">AVERAGE(C2185:C2244)</f>
        <v>142562.25</v>
      </c>
      <c r="H2244" s="2" t="n">
        <f aca="false">SIGN(C2244-G2244)</f>
        <v>1</v>
      </c>
      <c r="I2244" s="0" t="n">
        <f aca="false">B2244-B2243</f>
        <v>112.59</v>
      </c>
      <c r="J2244" s="0" t="n">
        <f aca="false">H2243*I2244</f>
        <v>112.59</v>
      </c>
      <c r="K2244" s="0" t="n">
        <f aca="false">K2243+I2244*L2243</f>
        <v>200893.769999999</v>
      </c>
      <c r="L2244" s="0" t="n">
        <f aca="false">INT(K2244*$O$1/B2244)*H2244</f>
        <v>125</v>
      </c>
      <c r="M2244" s="0" t="n">
        <f aca="false">ABS(L2244-L2243)</f>
        <v>7</v>
      </c>
      <c r="N2244" s="0" t="n">
        <f aca="false">COUNTIF(工作表2!$A$2:$A$248,A2244)</f>
        <v>0</v>
      </c>
      <c r="P2244" s="0" t="n">
        <f aca="false">D2244-IF(N2243=1,E2243,D2243)</f>
        <v>126</v>
      </c>
      <c r="Q2244" s="0" t="n">
        <f aca="false">H2243*P2244</f>
        <v>126</v>
      </c>
      <c r="R2244" s="0" t="n">
        <f aca="false">R2243+P2244*S2243</f>
        <v>627</v>
      </c>
      <c r="S2244" s="0" t="n">
        <f aca="false">INT(R2244*$O$1/IF(N2244=1,E2244,D2244))*H2244</f>
        <v>0</v>
      </c>
      <c r="T2244" s="0" t="n">
        <f aca="false">IF(N2244=1,ABS(S2244)+ABS(60),ABS(S2244-S2243))</f>
        <v>0</v>
      </c>
    </row>
    <row r="2245" customFormat="false" ht="15" hidden="false" customHeight="false" outlineLevel="0" collapsed="false">
      <c r="A2245" s="1" t="n">
        <v>39286</v>
      </c>
      <c r="B2245" s="2" t="n">
        <v>9621.57</v>
      </c>
      <c r="C2245" s="2" t="n">
        <v>212642</v>
      </c>
      <c r="D2245" s="2" t="n">
        <v>9549</v>
      </c>
      <c r="E2245" s="2" t="n">
        <v>9550</v>
      </c>
      <c r="F2245" s="2" t="n">
        <f aca="false">AVERAGE(B2186:B2245)</f>
        <v>8577.26366666667</v>
      </c>
      <c r="G2245" s="2" t="n">
        <f aca="false">AVERAGE(C2186:C2245)</f>
        <v>144499.316666667</v>
      </c>
      <c r="H2245" s="2" t="n">
        <f aca="false">SIGN(C2245-G2245)</f>
        <v>1</v>
      </c>
      <c r="I2245" s="0" t="n">
        <f aca="false">B2245-B2244</f>
        <v>35.6700000000001</v>
      </c>
      <c r="J2245" s="0" t="n">
        <f aca="false">H2244*I2245</f>
        <v>35.6700000000001</v>
      </c>
      <c r="K2245" s="0" t="n">
        <f aca="false">K2244+I2245*L2244</f>
        <v>205352.519999999</v>
      </c>
      <c r="L2245" s="0" t="n">
        <f aca="false">INT(K2245*$O$1/B2245)*H2245</f>
        <v>128</v>
      </c>
      <c r="M2245" s="0" t="n">
        <f aca="false">ABS(L2245-L2244)</f>
        <v>3</v>
      </c>
      <c r="N2245" s="0" t="n">
        <f aca="false">COUNTIF(工作表2!$A$2:$A$248,A2245)</f>
        <v>0</v>
      </c>
      <c r="P2245" s="0" t="n">
        <f aca="false">D2245-IF(N2244=1,E2244,D2244)</f>
        <v>4</v>
      </c>
      <c r="Q2245" s="0" t="n">
        <f aca="false">H2244*P2245</f>
        <v>4</v>
      </c>
      <c r="R2245" s="0" t="n">
        <f aca="false">R2244+P2245*S2244</f>
        <v>627</v>
      </c>
      <c r="S2245" s="0" t="n">
        <f aca="false">INT(R2245*$O$1/IF(N2245=1,E2245,D2245))*H2245</f>
        <v>0</v>
      </c>
      <c r="T2245" s="0" t="n">
        <f aca="false">IF(N2245=1,ABS(S2245)+ABS(60),ABS(S2245-S2244))</f>
        <v>0</v>
      </c>
    </row>
    <row r="2246" customFormat="false" ht="15" hidden="false" customHeight="false" outlineLevel="0" collapsed="false">
      <c r="A2246" s="1" t="n">
        <v>39287</v>
      </c>
      <c r="B2246" s="2" t="n">
        <v>9744.06</v>
      </c>
      <c r="C2246" s="2" t="n">
        <v>284714</v>
      </c>
      <c r="D2246" s="2" t="n">
        <v>9674</v>
      </c>
      <c r="E2246" s="2" t="n">
        <v>9630</v>
      </c>
      <c r="F2246" s="2" t="n">
        <f aca="false">AVERAGE(B2187:B2246)</f>
        <v>8607.17433333333</v>
      </c>
      <c r="G2246" s="2" t="n">
        <f aca="false">AVERAGE(C2187:C2246)</f>
        <v>147714.916666667</v>
      </c>
      <c r="H2246" s="2" t="n">
        <f aca="false">SIGN(C2246-G2246)</f>
        <v>1</v>
      </c>
      <c r="I2246" s="0" t="n">
        <f aca="false">B2246-B2245</f>
        <v>122.49</v>
      </c>
      <c r="J2246" s="0" t="n">
        <f aca="false">H2245*I2246</f>
        <v>122.49</v>
      </c>
      <c r="K2246" s="0" t="n">
        <f aca="false">K2245+I2246*L2245</f>
        <v>221031.239999999</v>
      </c>
      <c r="L2246" s="0" t="n">
        <f aca="false">INT(K2246*$O$1/B2246)*H2246</f>
        <v>136</v>
      </c>
      <c r="M2246" s="0" t="n">
        <f aca="false">ABS(L2246-L2245)</f>
        <v>8</v>
      </c>
      <c r="N2246" s="0" t="n">
        <f aca="false">COUNTIF(工作表2!$A$2:$A$248,A2246)</f>
        <v>0</v>
      </c>
      <c r="P2246" s="0" t="n">
        <f aca="false">D2246-IF(N2245=1,E2245,D2245)</f>
        <v>125</v>
      </c>
      <c r="Q2246" s="0" t="n">
        <f aca="false">H2245*P2246</f>
        <v>125</v>
      </c>
      <c r="R2246" s="0" t="n">
        <f aca="false">R2245+P2246*S2245</f>
        <v>627</v>
      </c>
      <c r="S2246" s="0" t="n">
        <f aca="false">INT(R2246*$O$1/IF(N2246=1,E2246,D2246))*H2246</f>
        <v>0</v>
      </c>
      <c r="T2246" s="0" t="n">
        <f aca="false">IF(N2246=1,ABS(S2246)+ABS(60),ABS(S2246-S2245))</f>
        <v>0</v>
      </c>
    </row>
    <row r="2247" customFormat="false" ht="15" hidden="false" customHeight="false" outlineLevel="0" collapsed="false">
      <c r="A2247" s="1" t="n">
        <v>39288</v>
      </c>
      <c r="B2247" s="2" t="n">
        <v>9740.13</v>
      </c>
      <c r="C2247" s="2" t="n">
        <v>256526</v>
      </c>
      <c r="D2247" s="2" t="n">
        <v>9739</v>
      </c>
      <c r="E2247" s="2" t="n">
        <v>9753</v>
      </c>
      <c r="F2247" s="2" t="n">
        <f aca="false">AVERAGE(B2188:B2247)</f>
        <v>8638.25283333333</v>
      </c>
      <c r="G2247" s="2" t="n">
        <f aca="false">AVERAGE(C2188:C2247)</f>
        <v>150604.066666667</v>
      </c>
      <c r="H2247" s="2" t="n">
        <f aca="false">SIGN(C2247-G2247)</f>
        <v>1</v>
      </c>
      <c r="I2247" s="0" t="n">
        <f aca="false">B2247-B2246</f>
        <v>-3.93000000000029</v>
      </c>
      <c r="J2247" s="0" t="n">
        <f aca="false">H2246*I2247</f>
        <v>-3.93000000000029</v>
      </c>
      <c r="K2247" s="0" t="n">
        <f aca="false">K2246+I2247*L2246</f>
        <v>220496.759999999</v>
      </c>
      <c r="L2247" s="0" t="n">
        <f aca="false">INT(K2247*$O$1/B2247)*H2247</f>
        <v>135</v>
      </c>
      <c r="M2247" s="0" t="n">
        <f aca="false">ABS(L2247-L2246)</f>
        <v>1</v>
      </c>
      <c r="N2247" s="0" t="n">
        <f aca="false">COUNTIF(工作表2!$A$2:$A$248,A2247)</f>
        <v>0</v>
      </c>
      <c r="P2247" s="0" t="n">
        <f aca="false">D2247-IF(N2246=1,E2246,D2246)</f>
        <v>65</v>
      </c>
      <c r="Q2247" s="0" t="n">
        <f aca="false">H2246*P2247</f>
        <v>65</v>
      </c>
      <c r="R2247" s="0" t="n">
        <f aca="false">R2246+P2247*S2246</f>
        <v>627</v>
      </c>
      <c r="S2247" s="0" t="n">
        <f aca="false">INT(R2247*$O$1/IF(N2247=1,E2247,D2247))*H2247</f>
        <v>0</v>
      </c>
      <c r="T2247" s="0" t="n">
        <f aca="false">IF(N2247=1,ABS(S2247)+ABS(60),ABS(S2247-S2246))</f>
        <v>0</v>
      </c>
    </row>
    <row r="2248" customFormat="false" ht="15" hidden="false" customHeight="false" outlineLevel="0" collapsed="false">
      <c r="A2248" s="1" t="n">
        <v>39289</v>
      </c>
      <c r="B2248" s="2" t="n">
        <v>9566.42</v>
      </c>
      <c r="C2248" s="2" t="n">
        <v>320521</v>
      </c>
      <c r="D2248" s="2" t="n">
        <v>9546</v>
      </c>
      <c r="E2248" s="2" t="n">
        <v>9556</v>
      </c>
      <c r="F2248" s="2" t="n">
        <f aca="false">AVERAGE(B2189:B2248)</f>
        <v>8665.97583333333</v>
      </c>
      <c r="G2248" s="2" t="n">
        <f aca="false">AVERAGE(C2189:C2248)</f>
        <v>154469.7</v>
      </c>
      <c r="H2248" s="2" t="n">
        <f aca="false">SIGN(C2248-G2248)</f>
        <v>1</v>
      </c>
      <c r="I2248" s="0" t="n">
        <f aca="false">B2248-B2247</f>
        <v>-173.709999999999</v>
      </c>
      <c r="J2248" s="0" t="n">
        <f aca="false">H2247*I2248</f>
        <v>-173.709999999999</v>
      </c>
      <c r="K2248" s="0" t="n">
        <f aca="false">K2247+I2248*L2247</f>
        <v>197045.909999999</v>
      </c>
      <c r="L2248" s="0" t="n">
        <f aca="false">INT(K2248*$O$1/B2248)*H2248</f>
        <v>123</v>
      </c>
      <c r="M2248" s="0" t="n">
        <f aca="false">ABS(L2248-L2247)</f>
        <v>12</v>
      </c>
      <c r="N2248" s="0" t="n">
        <f aca="false">COUNTIF(工作表2!$A$2:$A$248,A2248)</f>
        <v>0</v>
      </c>
      <c r="P2248" s="0" t="n">
        <f aca="false">D2248-IF(N2247=1,E2247,D2247)</f>
        <v>-193</v>
      </c>
      <c r="Q2248" s="0" t="n">
        <f aca="false">H2247*P2248</f>
        <v>-193</v>
      </c>
      <c r="R2248" s="0" t="n">
        <f aca="false">R2247+P2248*S2247</f>
        <v>627</v>
      </c>
      <c r="S2248" s="0" t="n">
        <f aca="false">INT(R2248*$O$1/IF(N2248=1,E2248,D2248))*H2248</f>
        <v>0</v>
      </c>
      <c r="T2248" s="0" t="n">
        <f aca="false">IF(N2248=1,ABS(S2248)+ABS(60),ABS(S2248-S2247))</f>
        <v>0</v>
      </c>
    </row>
    <row r="2249" customFormat="false" ht="15" hidden="false" customHeight="false" outlineLevel="0" collapsed="false">
      <c r="A2249" s="1" t="n">
        <v>39290</v>
      </c>
      <c r="B2249" s="2" t="n">
        <v>9162.28</v>
      </c>
      <c r="C2249" s="2" t="n">
        <v>295541</v>
      </c>
      <c r="D2249" s="2" t="n">
        <v>8981</v>
      </c>
      <c r="E2249" s="2" t="n">
        <v>9000</v>
      </c>
      <c r="F2249" s="2" t="n">
        <f aca="false">AVERAGE(B2190:B2249)</f>
        <v>8686.5695</v>
      </c>
      <c r="G2249" s="2" t="n">
        <f aca="false">AVERAGE(C2190:C2249)</f>
        <v>157395.666666667</v>
      </c>
      <c r="H2249" s="2" t="n">
        <f aca="false">SIGN(C2249-G2249)</f>
        <v>1</v>
      </c>
      <c r="I2249" s="0" t="n">
        <f aca="false">B2249-B2248</f>
        <v>-404.139999999999</v>
      </c>
      <c r="J2249" s="0" t="n">
        <f aca="false">H2248*I2249</f>
        <v>-404.139999999999</v>
      </c>
      <c r="K2249" s="0" t="n">
        <f aca="false">K2248+I2249*L2248</f>
        <v>147336.689999999</v>
      </c>
      <c r="L2249" s="0" t="n">
        <f aca="false">INT(K2249*$O$1/B2249)*H2249</f>
        <v>96</v>
      </c>
      <c r="M2249" s="0" t="n">
        <f aca="false">ABS(L2249-L2248)</f>
        <v>27</v>
      </c>
      <c r="N2249" s="0" t="n">
        <f aca="false">COUNTIF(工作表2!$A$2:$A$248,A2249)</f>
        <v>0</v>
      </c>
      <c r="P2249" s="0" t="n">
        <f aca="false">D2249-IF(N2248=1,E2248,D2248)</f>
        <v>-565</v>
      </c>
      <c r="Q2249" s="0" t="n">
        <f aca="false">H2248*P2249</f>
        <v>-565</v>
      </c>
      <c r="R2249" s="0" t="n">
        <f aca="false">R2248+P2249*S2248</f>
        <v>627</v>
      </c>
      <c r="S2249" s="0" t="n">
        <f aca="false">INT(R2249*$O$1/IF(N2249=1,E2249,D2249))*H2249</f>
        <v>0</v>
      </c>
      <c r="T2249" s="0" t="n">
        <f aca="false">IF(N2249=1,ABS(S2249)+ABS(60),ABS(S2249-S2248))</f>
        <v>0</v>
      </c>
    </row>
    <row r="2250" customFormat="false" ht="15" hidden="false" customHeight="false" outlineLevel="0" collapsed="false">
      <c r="A2250" s="1" t="n">
        <v>39293</v>
      </c>
      <c r="B2250" s="2" t="n">
        <v>9072.57</v>
      </c>
      <c r="C2250" s="2" t="n">
        <v>213090</v>
      </c>
      <c r="D2250" s="2" t="n">
        <v>8990</v>
      </c>
      <c r="E2250" s="2" t="n">
        <v>8989</v>
      </c>
      <c r="F2250" s="2" t="n">
        <f aca="false">AVERAGE(B2191:B2250)</f>
        <v>8703.34466666667</v>
      </c>
      <c r="G2250" s="2" t="n">
        <f aca="false">AVERAGE(C2191:C2250)</f>
        <v>159059.933333333</v>
      </c>
      <c r="H2250" s="2" t="n">
        <f aca="false">SIGN(C2250-G2250)</f>
        <v>1</v>
      </c>
      <c r="I2250" s="0" t="n">
        <f aca="false">B2250-B2249</f>
        <v>-89.7100000000009</v>
      </c>
      <c r="J2250" s="0" t="n">
        <f aca="false">H2249*I2250</f>
        <v>-89.7100000000009</v>
      </c>
      <c r="K2250" s="0" t="n">
        <f aca="false">K2249+I2250*L2249</f>
        <v>138724.529999999</v>
      </c>
      <c r="L2250" s="0" t="n">
        <f aca="false">INT(K2250*$O$1/B2250)*H2250</f>
        <v>91</v>
      </c>
      <c r="M2250" s="0" t="n">
        <f aca="false">ABS(L2250-L2249)</f>
        <v>5</v>
      </c>
      <c r="N2250" s="0" t="n">
        <f aca="false">COUNTIF(工作表2!$A$2:$A$248,A2250)</f>
        <v>0</v>
      </c>
      <c r="P2250" s="0" t="n">
        <f aca="false">D2250-IF(N2249=1,E2249,D2249)</f>
        <v>9</v>
      </c>
      <c r="Q2250" s="0" t="n">
        <f aca="false">H2249*P2250</f>
        <v>9</v>
      </c>
      <c r="R2250" s="0" t="n">
        <f aca="false">R2249+P2250*S2249</f>
        <v>627</v>
      </c>
      <c r="S2250" s="0" t="n">
        <f aca="false">INT(R2250*$O$1/IF(N2250=1,E2250,D2250))*H2250</f>
        <v>0</v>
      </c>
      <c r="T2250" s="0" t="n">
        <f aca="false">IF(N2250=1,ABS(S2250)+ABS(60),ABS(S2250-S2249))</f>
        <v>0</v>
      </c>
    </row>
    <row r="2251" customFormat="false" ht="15" hidden="false" customHeight="false" outlineLevel="0" collapsed="false">
      <c r="A2251" s="1" t="n">
        <v>39294</v>
      </c>
      <c r="B2251" s="2" t="n">
        <v>9287.25</v>
      </c>
      <c r="C2251" s="2" t="n">
        <v>223810</v>
      </c>
      <c r="D2251" s="2" t="n">
        <v>9176</v>
      </c>
      <c r="E2251" s="2" t="n">
        <v>9177</v>
      </c>
      <c r="F2251" s="2" t="n">
        <f aca="false">AVERAGE(B2192:B2251)</f>
        <v>8722.87766666667</v>
      </c>
      <c r="G2251" s="2" t="n">
        <f aca="false">AVERAGE(C2192:C2251)</f>
        <v>161010.833333333</v>
      </c>
      <c r="H2251" s="2" t="n">
        <f aca="false">SIGN(C2251-G2251)</f>
        <v>1</v>
      </c>
      <c r="I2251" s="0" t="n">
        <f aca="false">B2251-B2250</f>
        <v>214.68</v>
      </c>
      <c r="J2251" s="0" t="n">
        <f aca="false">H2250*I2251</f>
        <v>214.68</v>
      </c>
      <c r="K2251" s="0" t="n">
        <f aca="false">K2250+I2251*L2250</f>
        <v>158260.409999999</v>
      </c>
      <c r="L2251" s="0" t="n">
        <f aca="false">INT(K2251*$O$1/B2251)*H2251</f>
        <v>102</v>
      </c>
      <c r="M2251" s="0" t="n">
        <f aca="false">ABS(L2251-L2250)</f>
        <v>11</v>
      </c>
      <c r="N2251" s="0" t="n">
        <f aca="false">COUNTIF(工作表2!$A$2:$A$248,A2251)</f>
        <v>0</v>
      </c>
      <c r="P2251" s="0" t="n">
        <f aca="false">D2251-IF(N2250=1,E2250,D2250)</f>
        <v>186</v>
      </c>
      <c r="Q2251" s="0" t="n">
        <f aca="false">H2250*P2251</f>
        <v>186</v>
      </c>
      <c r="R2251" s="0" t="n">
        <f aca="false">R2250+P2251*S2250</f>
        <v>627</v>
      </c>
      <c r="S2251" s="0" t="n">
        <f aca="false">INT(R2251*$O$1/IF(N2251=1,E2251,D2251))*H2251</f>
        <v>0</v>
      </c>
      <c r="T2251" s="0" t="n">
        <f aca="false">IF(N2251=1,ABS(S2251)+ABS(60),ABS(S2251-S2250))</f>
        <v>0</v>
      </c>
    </row>
    <row r="2252" customFormat="false" ht="15" hidden="false" customHeight="false" outlineLevel="0" collapsed="false">
      <c r="A2252" s="1" t="n">
        <v>39295</v>
      </c>
      <c r="B2252" s="2" t="n">
        <v>8891.88</v>
      </c>
      <c r="C2252" s="2" t="n">
        <v>270639</v>
      </c>
      <c r="D2252" s="2" t="n">
        <v>8695</v>
      </c>
      <c r="E2252" s="2" t="n">
        <v>8699</v>
      </c>
      <c r="F2252" s="2" t="n">
        <f aca="false">AVERAGE(B2193:B2252)</f>
        <v>8736.145</v>
      </c>
      <c r="G2252" s="2" t="n">
        <f aca="false">AVERAGE(C2193:C2252)</f>
        <v>164052.583333333</v>
      </c>
      <c r="H2252" s="2" t="n">
        <f aca="false">SIGN(C2252-G2252)</f>
        <v>1</v>
      </c>
      <c r="I2252" s="0" t="n">
        <f aca="false">B2252-B2251</f>
        <v>-395.370000000001</v>
      </c>
      <c r="J2252" s="0" t="n">
        <f aca="false">H2251*I2252</f>
        <v>-395.370000000001</v>
      </c>
      <c r="K2252" s="0" t="n">
        <f aca="false">K2251+I2252*L2251</f>
        <v>117932.669999999</v>
      </c>
      <c r="L2252" s="0" t="n">
        <f aca="false">INT(K2252*$O$1/B2252)*H2252</f>
        <v>79</v>
      </c>
      <c r="M2252" s="0" t="n">
        <f aca="false">ABS(L2252-L2251)</f>
        <v>23</v>
      </c>
      <c r="N2252" s="0" t="n">
        <f aca="false">COUNTIF(工作表2!$A$2:$A$248,A2252)</f>
        <v>0</v>
      </c>
      <c r="P2252" s="0" t="n">
        <f aca="false">D2252-IF(N2251=1,E2251,D2251)</f>
        <v>-481</v>
      </c>
      <c r="Q2252" s="0" t="n">
        <f aca="false">H2251*P2252</f>
        <v>-481</v>
      </c>
      <c r="R2252" s="0" t="n">
        <f aca="false">R2251+P2252*S2251</f>
        <v>627</v>
      </c>
      <c r="S2252" s="0" t="n">
        <f aca="false">INT(R2252*$O$1/IF(N2252=1,E2252,D2252))*H2252</f>
        <v>0</v>
      </c>
      <c r="T2252" s="0" t="n">
        <f aca="false">IF(N2252=1,ABS(S2252)+ABS(60),ABS(S2252-S2251))</f>
        <v>0</v>
      </c>
    </row>
    <row r="2253" customFormat="false" ht="15" hidden="false" customHeight="false" outlineLevel="0" collapsed="false">
      <c r="A2253" s="1" t="n">
        <v>39296</v>
      </c>
      <c r="B2253" s="2" t="n">
        <v>8950.57</v>
      </c>
      <c r="C2253" s="2" t="n">
        <v>220048</v>
      </c>
      <c r="D2253" s="2" t="n">
        <v>8880</v>
      </c>
      <c r="E2253" s="2" t="n">
        <v>8871</v>
      </c>
      <c r="F2253" s="2" t="n">
        <f aca="false">AVERAGE(B2194:B2253)</f>
        <v>8751.1095</v>
      </c>
      <c r="G2253" s="2" t="n">
        <f aca="false">AVERAGE(C2194:C2253)</f>
        <v>166286.033333333</v>
      </c>
      <c r="H2253" s="2" t="n">
        <f aca="false">SIGN(C2253-G2253)</f>
        <v>1</v>
      </c>
      <c r="I2253" s="0" t="n">
        <f aca="false">B2253-B2252</f>
        <v>58.6900000000005</v>
      </c>
      <c r="J2253" s="0" t="n">
        <f aca="false">H2252*I2253</f>
        <v>58.6900000000005</v>
      </c>
      <c r="K2253" s="0" t="n">
        <f aca="false">K2252+I2253*L2252</f>
        <v>122569.179999999</v>
      </c>
      <c r="L2253" s="0" t="n">
        <f aca="false">INT(K2253*$O$1/B2253)*H2253</f>
        <v>82</v>
      </c>
      <c r="M2253" s="0" t="n">
        <f aca="false">ABS(L2253-L2252)</f>
        <v>3</v>
      </c>
      <c r="N2253" s="0" t="n">
        <f aca="false">COUNTIF(工作表2!$A$2:$A$248,A2253)</f>
        <v>0</v>
      </c>
      <c r="P2253" s="0" t="n">
        <f aca="false">D2253-IF(N2252=1,E2252,D2252)</f>
        <v>185</v>
      </c>
      <c r="Q2253" s="0" t="n">
        <f aca="false">H2252*P2253</f>
        <v>185</v>
      </c>
      <c r="R2253" s="0" t="n">
        <f aca="false">R2252+P2253*S2252</f>
        <v>627</v>
      </c>
      <c r="S2253" s="0" t="n">
        <f aca="false">INT(R2253*$O$1/IF(N2253=1,E2253,D2253))*H2253</f>
        <v>0</v>
      </c>
      <c r="T2253" s="0" t="n">
        <f aca="false">IF(N2253=1,ABS(S2253)+ABS(60),ABS(S2253-S2252))</f>
        <v>0</v>
      </c>
    </row>
    <row r="2254" customFormat="false" ht="15" hidden="false" customHeight="false" outlineLevel="0" collapsed="false">
      <c r="A2254" s="1" t="n">
        <v>39297</v>
      </c>
      <c r="B2254" s="2" t="n">
        <v>9057.82</v>
      </c>
      <c r="C2254" s="2" t="n">
        <v>172121</v>
      </c>
      <c r="D2254" s="2" t="n">
        <v>8985</v>
      </c>
      <c r="E2254" s="2" t="n">
        <v>8966</v>
      </c>
      <c r="F2254" s="2" t="n">
        <f aca="false">AVERAGE(B2195:B2254)</f>
        <v>8767.1255</v>
      </c>
      <c r="G2254" s="2" t="n">
        <f aca="false">AVERAGE(C2195:C2254)</f>
        <v>167537.433333333</v>
      </c>
      <c r="H2254" s="2" t="n">
        <f aca="false">SIGN(C2254-G2254)</f>
        <v>1</v>
      </c>
      <c r="I2254" s="0" t="n">
        <f aca="false">B2254-B2253</f>
        <v>107.25</v>
      </c>
      <c r="J2254" s="0" t="n">
        <f aca="false">H2253*I2254</f>
        <v>107.25</v>
      </c>
      <c r="K2254" s="0" t="n">
        <f aca="false">K2253+I2254*L2253</f>
        <v>131363.679999999</v>
      </c>
      <c r="L2254" s="0" t="n">
        <f aca="false">INT(K2254*$O$1/B2254)*H2254</f>
        <v>87</v>
      </c>
      <c r="M2254" s="0" t="n">
        <f aca="false">ABS(L2254-L2253)</f>
        <v>5</v>
      </c>
      <c r="N2254" s="0" t="n">
        <f aca="false">COUNTIF(工作表2!$A$2:$A$248,A2254)</f>
        <v>0</v>
      </c>
      <c r="P2254" s="0" t="n">
        <f aca="false">D2254-IF(N2253=1,E2253,D2253)</f>
        <v>105</v>
      </c>
      <c r="Q2254" s="0" t="n">
        <f aca="false">H2253*P2254</f>
        <v>105</v>
      </c>
      <c r="R2254" s="0" t="n">
        <f aca="false">R2253+P2254*S2253</f>
        <v>627</v>
      </c>
      <c r="S2254" s="0" t="n">
        <f aca="false">INT(R2254*$O$1/IF(N2254=1,E2254,D2254))*H2254</f>
        <v>0</v>
      </c>
      <c r="T2254" s="0" t="n">
        <f aca="false">IF(N2254=1,ABS(S2254)+ABS(60),ABS(S2254-S2253))</f>
        <v>0</v>
      </c>
    </row>
    <row r="2255" customFormat="false" ht="15" hidden="false" customHeight="false" outlineLevel="0" collapsed="false">
      <c r="A2255" s="1" t="n">
        <v>39300</v>
      </c>
      <c r="B2255" s="2" t="n">
        <v>8941.73</v>
      </c>
      <c r="C2255" s="2" t="n">
        <v>124821</v>
      </c>
      <c r="D2255" s="2" t="n">
        <v>8860</v>
      </c>
      <c r="E2255" s="2" t="n">
        <v>8850</v>
      </c>
      <c r="F2255" s="2" t="n">
        <f aca="false">AVERAGE(B2196:B2255)</f>
        <v>8782.29533333334</v>
      </c>
      <c r="G2255" s="2" t="n">
        <f aca="false">AVERAGE(C2196:C2255)</f>
        <v>168245.216666667</v>
      </c>
      <c r="H2255" s="2" t="n">
        <f aca="false">SIGN(C2255-G2255)</f>
        <v>-1</v>
      </c>
      <c r="I2255" s="0" t="n">
        <f aca="false">B2255-B2254</f>
        <v>-116.09</v>
      </c>
      <c r="J2255" s="0" t="n">
        <f aca="false">H2254*I2255</f>
        <v>-116.09</v>
      </c>
      <c r="K2255" s="0" t="n">
        <f aca="false">K2254+I2255*L2254</f>
        <v>121263.849999999</v>
      </c>
      <c r="L2255" s="0" t="n">
        <f aca="false">INT(K2255*$O$1/B2255)*H2255</f>
        <v>-81</v>
      </c>
      <c r="M2255" s="0" t="n">
        <f aca="false">ABS(L2255-L2254)</f>
        <v>168</v>
      </c>
      <c r="N2255" s="0" t="n">
        <f aca="false">COUNTIF(工作表2!$A$2:$A$248,A2255)</f>
        <v>0</v>
      </c>
      <c r="P2255" s="0" t="n">
        <f aca="false">D2255-IF(N2254=1,E2254,D2254)</f>
        <v>-125</v>
      </c>
      <c r="Q2255" s="0" t="n">
        <f aca="false">H2254*P2255</f>
        <v>-125</v>
      </c>
      <c r="R2255" s="0" t="n">
        <f aca="false">R2254+P2255*S2254</f>
        <v>627</v>
      </c>
      <c r="S2255" s="0" t="n">
        <f aca="false">INT(R2255*$O$1/IF(N2255=1,E2255,D2255))*H2255</f>
        <v>-0</v>
      </c>
      <c r="T2255" s="0" t="n">
        <f aca="false">IF(N2255=1,ABS(S2255)+ABS(60),ABS(S2255-S2254))</f>
        <v>0</v>
      </c>
    </row>
    <row r="2256" customFormat="false" ht="15" hidden="false" customHeight="false" outlineLevel="0" collapsed="false">
      <c r="A2256" s="1" t="n">
        <v>39301</v>
      </c>
      <c r="B2256" s="2" t="n">
        <v>8862.31</v>
      </c>
      <c r="C2256" s="2" t="n">
        <v>146819</v>
      </c>
      <c r="D2256" s="2" t="n">
        <v>8767</v>
      </c>
      <c r="E2256" s="2" t="n">
        <v>8768</v>
      </c>
      <c r="F2256" s="2" t="n">
        <f aca="false">AVERAGE(B2197:B2256)</f>
        <v>8796.15783333333</v>
      </c>
      <c r="G2256" s="2" t="n">
        <f aca="false">AVERAGE(C2197:C2256)</f>
        <v>169348.95</v>
      </c>
      <c r="H2256" s="2" t="n">
        <f aca="false">SIGN(C2256-G2256)</f>
        <v>-1</v>
      </c>
      <c r="I2256" s="0" t="n">
        <f aca="false">B2256-B2255</f>
        <v>-79.4200000000001</v>
      </c>
      <c r="J2256" s="0" t="n">
        <f aca="false">H2255*I2256</f>
        <v>79.4200000000001</v>
      </c>
      <c r="K2256" s="0" t="n">
        <f aca="false">K2255+I2256*L2255</f>
        <v>127696.869999999</v>
      </c>
      <c r="L2256" s="0" t="n">
        <f aca="false">INT(K2256*$O$1/B2256)*H2256</f>
        <v>-86</v>
      </c>
      <c r="M2256" s="0" t="n">
        <f aca="false">ABS(L2256-L2255)</f>
        <v>5</v>
      </c>
      <c r="N2256" s="0" t="n">
        <f aca="false">COUNTIF(工作表2!$A$2:$A$248,A2256)</f>
        <v>0</v>
      </c>
      <c r="P2256" s="0" t="n">
        <f aca="false">D2256-IF(N2255=1,E2255,D2255)</f>
        <v>-93</v>
      </c>
      <c r="Q2256" s="0" t="n">
        <f aca="false">H2255*P2256</f>
        <v>93</v>
      </c>
      <c r="R2256" s="0" t="n">
        <f aca="false">R2255+P2256*S2255</f>
        <v>627</v>
      </c>
      <c r="S2256" s="0" t="n">
        <f aca="false">INT(R2256*$O$1/IF(N2256=1,E2256,D2256))*H2256</f>
        <v>-0</v>
      </c>
      <c r="T2256" s="0" t="n">
        <f aca="false">IF(N2256=1,ABS(S2256)+ABS(60),ABS(S2256-S2255))</f>
        <v>0</v>
      </c>
    </row>
    <row r="2257" customFormat="false" ht="15" hidden="false" customHeight="false" outlineLevel="0" collapsed="false">
      <c r="A2257" s="1" t="n">
        <v>39302</v>
      </c>
      <c r="B2257" s="2" t="n">
        <v>9099.46</v>
      </c>
      <c r="C2257" s="2" t="n">
        <v>143688</v>
      </c>
      <c r="D2257" s="2" t="n">
        <v>9078</v>
      </c>
      <c r="E2257" s="2" t="n">
        <v>9050</v>
      </c>
      <c r="F2257" s="2" t="n">
        <f aca="false">AVERAGE(B2198:B2257)</f>
        <v>8814.89833333333</v>
      </c>
      <c r="G2257" s="2" t="n">
        <f aca="false">AVERAGE(C2198:C2257)</f>
        <v>170597.683333333</v>
      </c>
      <c r="H2257" s="2" t="n">
        <f aca="false">SIGN(C2257-G2257)</f>
        <v>-1</v>
      </c>
      <c r="I2257" s="0" t="n">
        <f aca="false">B2257-B2256</f>
        <v>237.15</v>
      </c>
      <c r="J2257" s="0" t="n">
        <f aca="false">H2256*I2257</f>
        <v>-237.15</v>
      </c>
      <c r="K2257" s="0" t="n">
        <f aca="false">K2256+I2257*L2256</f>
        <v>107301.969999999</v>
      </c>
      <c r="L2257" s="0" t="n">
        <f aca="false">INT(K2257*$O$1/B2257)*H2257</f>
        <v>-70</v>
      </c>
      <c r="M2257" s="0" t="n">
        <f aca="false">ABS(L2257-L2256)</f>
        <v>16</v>
      </c>
      <c r="N2257" s="0" t="n">
        <f aca="false">COUNTIF(工作表2!$A$2:$A$248,A2257)</f>
        <v>0</v>
      </c>
      <c r="P2257" s="0" t="n">
        <f aca="false">D2257-IF(N2256=1,E2256,D2256)</f>
        <v>311</v>
      </c>
      <c r="Q2257" s="0" t="n">
        <f aca="false">H2256*P2257</f>
        <v>-311</v>
      </c>
      <c r="R2257" s="0" t="n">
        <f aca="false">R2256+P2257*S2256</f>
        <v>627</v>
      </c>
      <c r="S2257" s="0" t="n">
        <f aca="false">INT(R2257*$O$1/IF(N2257=1,E2257,D2257))*H2257</f>
        <v>-0</v>
      </c>
      <c r="T2257" s="0" t="n">
        <f aca="false">IF(N2257=1,ABS(S2257)+ABS(60),ABS(S2257-S2256))</f>
        <v>0</v>
      </c>
    </row>
    <row r="2258" customFormat="false" ht="15" hidden="false" customHeight="false" outlineLevel="0" collapsed="false">
      <c r="A2258" s="1" t="n">
        <v>39303</v>
      </c>
      <c r="B2258" s="2" t="n">
        <v>9182.6</v>
      </c>
      <c r="C2258" s="2" t="n">
        <v>178433</v>
      </c>
      <c r="D2258" s="2" t="n">
        <v>9136</v>
      </c>
      <c r="E2258" s="2" t="n">
        <v>9124</v>
      </c>
      <c r="F2258" s="2" t="n">
        <f aca="false">AVERAGE(B2199:B2258)</f>
        <v>8834.79883333333</v>
      </c>
      <c r="G2258" s="2" t="n">
        <f aca="false">AVERAGE(C2199:C2258)</f>
        <v>172470.05</v>
      </c>
      <c r="H2258" s="2" t="n">
        <f aca="false">SIGN(C2258-G2258)</f>
        <v>1</v>
      </c>
      <c r="I2258" s="0" t="n">
        <f aca="false">B2258-B2257</f>
        <v>83.1400000000012</v>
      </c>
      <c r="J2258" s="0" t="n">
        <f aca="false">H2257*I2258</f>
        <v>-83.1400000000012</v>
      </c>
      <c r="K2258" s="0" t="n">
        <f aca="false">K2257+I2258*L2257</f>
        <v>101482.169999999</v>
      </c>
      <c r="L2258" s="0" t="n">
        <f aca="false">INT(K2258*$O$1/B2258)*H2258</f>
        <v>66</v>
      </c>
      <c r="M2258" s="0" t="n">
        <f aca="false">ABS(L2258-L2257)</f>
        <v>136</v>
      </c>
      <c r="N2258" s="0" t="n">
        <f aca="false">COUNTIF(工作表2!$A$2:$A$248,A2258)</f>
        <v>0</v>
      </c>
      <c r="P2258" s="0" t="n">
        <f aca="false">D2258-IF(N2257=1,E2257,D2257)</f>
        <v>58</v>
      </c>
      <c r="Q2258" s="0" t="n">
        <f aca="false">H2257*P2258</f>
        <v>-58</v>
      </c>
      <c r="R2258" s="0" t="n">
        <f aca="false">R2257+P2258*S2257</f>
        <v>627</v>
      </c>
      <c r="S2258" s="0" t="n">
        <f aca="false">INT(R2258*$O$1/IF(N2258=1,E2258,D2258))*H2258</f>
        <v>0</v>
      </c>
      <c r="T2258" s="0" t="n">
        <f aca="false">IF(N2258=1,ABS(S2258)+ABS(60),ABS(S2258-S2257))</f>
        <v>0</v>
      </c>
    </row>
    <row r="2259" customFormat="false" ht="15" hidden="false" customHeight="false" outlineLevel="0" collapsed="false">
      <c r="A2259" s="1" t="n">
        <v>39304</v>
      </c>
      <c r="B2259" s="2" t="n">
        <v>8931.31</v>
      </c>
      <c r="C2259" s="2" t="n">
        <v>166489</v>
      </c>
      <c r="D2259" s="2" t="n">
        <v>8800</v>
      </c>
      <c r="E2259" s="2" t="n">
        <v>8776</v>
      </c>
      <c r="F2259" s="2" t="n">
        <f aca="false">AVERAGE(B2200:B2259)</f>
        <v>8849.688</v>
      </c>
      <c r="G2259" s="2" t="n">
        <f aca="false">AVERAGE(C2200:C2259)</f>
        <v>173838.583333333</v>
      </c>
      <c r="H2259" s="2" t="n">
        <f aca="false">SIGN(C2259-G2259)</f>
        <v>-1</v>
      </c>
      <c r="I2259" s="0" t="n">
        <f aca="false">B2259-B2258</f>
        <v>-251.290000000001</v>
      </c>
      <c r="J2259" s="0" t="n">
        <f aca="false">H2258*I2259</f>
        <v>-251.290000000001</v>
      </c>
      <c r="K2259" s="0" t="n">
        <f aca="false">K2258+I2259*L2258</f>
        <v>84897.0299999992</v>
      </c>
      <c r="L2259" s="0" t="n">
        <f aca="false">INT(K2259*$O$1/B2259)*H2259</f>
        <v>-57</v>
      </c>
      <c r="M2259" s="0" t="n">
        <f aca="false">ABS(L2259-L2258)</f>
        <v>123</v>
      </c>
      <c r="N2259" s="0" t="n">
        <f aca="false">COUNTIF(工作表2!$A$2:$A$248,A2259)</f>
        <v>0</v>
      </c>
      <c r="P2259" s="0" t="n">
        <f aca="false">D2259-IF(N2258=1,E2258,D2258)</f>
        <v>-336</v>
      </c>
      <c r="Q2259" s="0" t="n">
        <f aca="false">H2258*P2259</f>
        <v>-336</v>
      </c>
      <c r="R2259" s="0" t="n">
        <f aca="false">R2258+P2259*S2258</f>
        <v>627</v>
      </c>
      <c r="S2259" s="0" t="n">
        <f aca="false">INT(R2259*$O$1/IF(N2259=1,E2259,D2259))*H2259</f>
        <v>-0</v>
      </c>
      <c r="T2259" s="0" t="n">
        <f aca="false">IF(N2259=1,ABS(S2259)+ABS(60),ABS(S2259-S2258))</f>
        <v>0</v>
      </c>
    </row>
    <row r="2260" customFormat="false" ht="15" hidden="false" customHeight="false" outlineLevel="0" collapsed="false">
      <c r="A2260" s="1" t="n">
        <v>39307</v>
      </c>
      <c r="B2260" s="2" t="n">
        <v>8938.96</v>
      </c>
      <c r="C2260" s="2" t="n">
        <v>145492</v>
      </c>
      <c r="D2260" s="2" t="n">
        <v>8925</v>
      </c>
      <c r="E2260" s="2" t="n">
        <v>8888</v>
      </c>
      <c r="F2260" s="2" t="n">
        <f aca="false">AVERAGE(B2201:B2260)</f>
        <v>8864.76833333333</v>
      </c>
      <c r="G2260" s="2" t="n">
        <f aca="false">AVERAGE(C2201:C2260)</f>
        <v>174812.816666667</v>
      </c>
      <c r="H2260" s="2" t="n">
        <f aca="false">SIGN(C2260-G2260)</f>
        <v>-1</v>
      </c>
      <c r="I2260" s="0" t="n">
        <f aca="false">B2260-B2259</f>
        <v>7.64999999999964</v>
      </c>
      <c r="J2260" s="0" t="n">
        <f aca="false">H2259*I2260</f>
        <v>-7.64999999999964</v>
      </c>
      <c r="K2260" s="0" t="n">
        <f aca="false">K2259+I2260*L2259</f>
        <v>84460.9799999992</v>
      </c>
      <c r="L2260" s="0" t="n">
        <f aca="false">INT(K2260*$O$1/B2260)*H2260</f>
        <v>-56</v>
      </c>
      <c r="M2260" s="0" t="n">
        <f aca="false">ABS(L2260-L2259)</f>
        <v>1</v>
      </c>
      <c r="N2260" s="0" t="n">
        <f aca="false">COUNTIF(工作表2!$A$2:$A$248,A2260)</f>
        <v>0</v>
      </c>
      <c r="P2260" s="0" t="n">
        <f aca="false">D2260-IF(N2259=1,E2259,D2259)</f>
        <v>125</v>
      </c>
      <c r="Q2260" s="0" t="n">
        <f aca="false">H2259*P2260</f>
        <v>-125</v>
      </c>
      <c r="R2260" s="0" t="n">
        <f aca="false">R2259+P2260*S2259</f>
        <v>627</v>
      </c>
      <c r="S2260" s="0" t="n">
        <f aca="false">INT(R2260*$O$1/IF(N2260=1,E2260,D2260))*H2260</f>
        <v>-0</v>
      </c>
      <c r="T2260" s="0" t="n">
        <f aca="false">IF(N2260=1,ABS(S2260)+ABS(60),ABS(S2260-S2259))</f>
        <v>0</v>
      </c>
    </row>
    <row r="2261" customFormat="false" ht="15" hidden="false" customHeight="false" outlineLevel="0" collapsed="false">
      <c r="A2261" s="1" t="n">
        <v>39308</v>
      </c>
      <c r="B2261" s="2" t="n">
        <v>8910.99</v>
      </c>
      <c r="C2261" s="2" t="n">
        <v>142717</v>
      </c>
      <c r="D2261" s="2" t="n">
        <v>8885</v>
      </c>
      <c r="E2261" s="2" t="n">
        <v>8840</v>
      </c>
      <c r="F2261" s="2" t="n">
        <f aca="false">AVERAGE(B2202:B2261)</f>
        <v>8877.59166666667</v>
      </c>
      <c r="G2261" s="2" t="n">
        <f aca="false">AVERAGE(C2202:C2261)</f>
        <v>175450.466666667</v>
      </c>
      <c r="H2261" s="2" t="n">
        <f aca="false">SIGN(C2261-G2261)</f>
        <v>-1</v>
      </c>
      <c r="I2261" s="0" t="n">
        <f aca="false">B2261-B2260</f>
        <v>-27.9699999999993</v>
      </c>
      <c r="J2261" s="0" t="n">
        <f aca="false">H2260*I2261</f>
        <v>27.9699999999993</v>
      </c>
      <c r="K2261" s="0" t="n">
        <f aca="false">K2260+I2261*L2260</f>
        <v>86027.2999999992</v>
      </c>
      <c r="L2261" s="0" t="n">
        <f aca="false">INT(K2261*$O$1/B2261)*H2261</f>
        <v>-57</v>
      </c>
      <c r="M2261" s="0" t="n">
        <f aca="false">ABS(L2261-L2260)</f>
        <v>1</v>
      </c>
      <c r="N2261" s="0" t="n">
        <f aca="false">COUNTIF(工作表2!$A$2:$A$248,A2261)</f>
        <v>0</v>
      </c>
      <c r="P2261" s="0" t="n">
        <f aca="false">D2261-IF(N2260=1,E2260,D2260)</f>
        <v>-40</v>
      </c>
      <c r="Q2261" s="0" t="n">
        <f aca="false">H2260*P2261</f>
        <v>40</v>
      </c>
      <c r="R2261" s="0" t="n">
        <f aca="false">R2260+P2261*S2260</f>
        <v>627</v>
      </c>
      <c r="S2261" s="0" t="n">
        <f aca="false">INT(R2261*$O$1/IF(N2261=1,E2261,D2261))*H2261</f>
        <v>-0</v>
      </c>
      <c r="T2261" s="0" t="n">
        <f aca="false">IF(N2261=1,ABS(S2261)+ABS(60),ABS(S2261-S2260))</f>
        <v>0</v>
      </c>
    </row>
    <row r="2262" customFormat="false" ht="15" hidden="false" customHeight="false" outlineLevel="0" collapsed="false">
      <c r="A2262" s="1" t="n">
        <v>39309</v>
      </c>
      <c r="B2262" s="2" t="n">
        <v>8593.04</v>
      </c>
      <c r="C2262" s="2" t="n">
        <v>163455</v>
      </c>
      <c r="D2262" s="2" t="n">
        <v>8570</v>
      </c>
      <c r="E2262" s="2" t="n">
        <v>8448</v>
      </c>
      <c r="F2262" s="2" t="n">
        <f aca="false">AVERAGE(B2203:B2262)</f>
        <v>8884.33183333333</v>
      </c>
      <c r="G2262" s="2" t="n">
        <f aca="false">AVERAGE(C2203:C2262)</f>
        <v>176231.666666667</v>
      </c>
      <c r="H2262" s="2" t="n">
        <f aca="false">SIGN(C2262-G2262)</f>
        <v>-1</v>
      </c>
      <c r="I2262" s="0" t="n">
        <f aca="false">B2262-B2261</f>
        <v>-317.949999999999</v>
      </c>
      <c r="J2262" s="0" t="n">
        <f aca="false">H2261*I2262</f>
        <v>317.949999999999</v>
      </c>
      <c r="K2262" s="0" t="n">
        <f aca="false">K2261+I2262*L2261</f>
        <v>104150.449999999</v>
      </c>
      <c r="L2262" s="0" t="n">
        <f aca="false">INT(K2262*$O$1/B2262)*H2262</f>
        <v>-72</v>
      </c>
      <c r="M2262" s="0" t="n">
        <f aca="false">ABS(L2262-L2261)</f>
        <v>15</v>
      </c>
      <c r="N2262" s="0" t="n">
        <f aca="false">COUNTIF(工作表2!$A$2:$A$248,A2262)</f>
        <v>1</v>
      </c>
      <c r="P2262" s="0" t="n">
        <f aca="false">D2262-IF(N2261=1,E2261,D2261)</f>
        <v>-315</v>
      </c>
      <c r="Q2262" s="0" t="n">
        <f aca="false">H2261*P2262</f>
        <v>315</v>
      </c>
      <c r="R2262" s="0" t="n">
        <f aca="false">R2261+P2262*S2261</f>
        <v>627</v>
      </c>
      <c r="S2262" s="0" t="n">
        <f aca="false">INT(R2262*$O$1/IF(N2262=1,E2262,D2262))*H2262</f>
        <v>-0</v>
      </c>
      <c r="T2262" s="0" t="n">
        <f aca="false">IF(N2262=1,ABS(S2262)+ABS(60),ABS(S2262-S2261))</f>
        <v>60</v>
      </c>
    </row>
    <row r="2263" customFormat="false" ht="15" hidden="false" customHeight="false" outlineLevel="0" collapsed="false">
      <c r="A2263" s="1" t="n">
        <v>39310</v>
      </c>
      <c r="B2263" s="2" t="n">
        <v>8201.37</v>
      </c>
      <c r="C2263" s="2" t="n">
        <v>180259</v>
      </c>
      <c r="D2263" s="2" t="n">
        <v>8154</v>
      </c>
      <c r="E2263" s="2" t="n">
        <v>8158</v>
      </c>
      <c r="F2263" s="2" t="n">
        <f aca="false">AVERAGE(B2204:B2263)</f>
        <v>8883.9915</v>
      </c>
      <c r="G2263" s="2" t="n">
        <f aca="false">AVERAGE(C2204:C2263)</f>
        <v>177368.033333333</v>
      </c>
      <c r="H2263" s="2" t="n">
        <f aca="false">SIGN(C2263-G2263)</f>
        <v>1</v>
      </c>
      <c r="I2263" s="0" t="n">
        <f aca="false">B2263-B2262</f>
        <v>-391.67</v>
      </c>
      <c r="J2263" s="0" t="n">
        <f aca="false">H2262*I2263</f>
        <v>391.67</v>
      </c>
      <c r="K2263" s="0" t="n">
        <f aca="false">K2262+I2263*L2262</f>
        <v>132350.689999999</v>
      </c>
      <c r="L2263" s="0" t="n">
        <f aca="false">INT(K2263*$O$1/B2263)*H2263</f>
        <v>96</v>
      </c>
      <c r="M2263" s="0" t="n">
        <f aca="false">ABS(L2263-L2262)</f>
        <v>168</v>
      </c>
      <c r="N2263" s="0" t="n">
        <f aca="false">COUNTIF(工作表2!$A$2:$A$248,A2263)</f>
        <v>0</v>
      </c>
      <c r="P2263" s="0" t="n">
        <f aca="false">D2263-IF(N2262=1,E2262,D2262)</f>
        <v>-294</v>
      </c>
      <c r="Q2263" s="0" t="n">
        <f aca="false">H2262*P2263</f>
        <v>294</v>
      </c>
      <c r="R2263" s="0" t="n">
        <f aca="false">R2262+P2263*S2262</f>
        <v>627</v>
      </c>
      <c r="S2263" s="0" t="n">
        <f aca="false">INT(R2263*$O$1/IF(N2263=1,E2263,D2263))*H2263</f>
        <v>0</v>
      </c>
      <c r="T2263" s="0" t="n">
        <f aca="false">IF(N2263=1,ABS(S2263)+ABS(60),ABS(S2263-S2262))</f>
        <v>0</v>
      </c>
    </row>
    <row r="2264" customFormat="false" ht="15" hidden="false" customHeight="false" outlineLevel="0" collapsed="false">
      <c r="A2264" s="1" t="n">
        <v>39311</v>
      </c>
      <c r="B2264" s="2" t="n">
        <v>8090.29</v>
      </c>
      <c r="C2264" s="2" t="n">
        <v>178431</v>
      </c>
      <c r="D2264" s="2" t="n">
        <v>7885</v>
      </c>
      <c r="E2264" s="2" t="n">
        <v>7850</v>
      </c>
      <c r="F2264" s="2" t="n">
        <f aca="false">AVERAGE(B2205:B2264)</f>
        <v>8881.8895</v>
      </c>
      <c r="G2264" s="2" t="n">
        <f aca="false">AVERAGE(C2205:C2264)</f>
        <v>178612.283333333</v>
      </c>
      <c r="H2264" s="2" t="n">
        <f aca="false">SIGN(C2264-G2264)</f>
        <v>-1</v>
      </c>
      <c r="I2264" s="0" t="n">
        <f aca="false">B2264-B2263</f>
        <v>-111.080000000001</v>
      </c>
      <c r="J2264" s="0" t="n">
        <f aca="false">H2263*I2264</f>
        <v>-111.080000000001</v>
      </c>
      <c r="K2264" s="0" t="n">
        <f aca="false">K2263+I2264*L2263</f>
        <v>121687.009999999</v>
      </c>
      <c r="L2264" s="0" t="n">
        <f aca="false">INT(K2264*$O$1/B2264)*H2264</f>
        <v>-90</v>
      </c>
      <c r="M2264" s="0" t="n">
        <f aca="false">ABS(L2264-L2263)</f>
        <v>186</v>
      </c>
      <c r="N2264" s="0" t="n">
        <f aca="false">COUNTIF(工作表2!$A$2:$A$248,A2264)</f>
        <v>0</v>
      </c>
      <c r="P2264" s="0" t="n">
        <f aca="false">D2264-IF(N2263=1,E2263,D2263)</f>
        <v>-269</v>
      </c>
      <c r="Q2264" s="0" t="n">
        <f aca="false">H2263*P2264</f>
        <v>-269</v>
      </c>
      <c r="R2264" s="0" t="n">
        <f aca="false">R2263+P2264*S2263</f>
        <v>627</v>
      </c>
      <c r="S2264" s="0" t="n">
        <f aca="false">INT(R2264*$O$1/IF(N2264=1,E2264,D2264))*H2264</f>
        <v>-0</v>
      </c>
      <c r="T2264" s="0" t="n">
        <f aca="false">IF(N2264=1,ABS(S2264)+ABS(60),ABS(S2264-S2263))</f>
        <v>0</v>
      </c>
    </row>
    <row r="2265" customFormat="false" ht="15" hidden="false" customHeight="false" outlineLevel="0" collapsed="false">
      <c r="A2265" s="1" t="n">
        <v>39314</v>
      </c>
      <c r="B2265" s="2" t="n">
        <v>8515.6</v>
      </c>
      <c r="C2265" s="2" t="n">
        <v>127447</v>
      </c>
      <c r="D2265" s="2" t="n">
        <v>8428</v>
      </c>
      <c r="E2265" s="2" t="n">
        <v>8399</v>
      </c>
      <c r="F2265" s="2" t="n">
        <f aca="false">AVERAGE(B2206:B2265)</f>
        <v>8887.81666666666</v>
      </c>
      <c r="G2265" s="2" t="n">
        <f aca="false">AVERAGE(C2206:C2265)</f>
        <v>179150.083333333</v>
      </c>
      <c r="H2265" s="2" t="n">
        <f aca="false">SIGN(C2265-G2265)</f>
        <v>-1</v>
      </c>
      <c r="I2265" s="0" t="n">
        <f aca="false">B2265-B2264</f>
        <v>425.31</v>
      </c>
      <c r="J2265" s="0" t="n">
        <f aca="false">H2264*I2265</f>
        <v>-425.31</v>
      </c>
      <c r="K2265" s="0" t="n">
        <f aca="false">K2264+I2265*L2264</f>
        <v>83409.109999999</v>
      </c>
      <c r="L2265" s="0" t="n">
        <f aca="false">INT(K2265*$O$1/B2265)*H2265</f>
        <v>-58</v>
      </c>
      <c r="M2265" s="0" t="n">
        <f aca="false">ABS(L2265-L2264)</f>
        <v>32</v>
      </c>
      <c r="N2265" s="0" t="n">
        <f aca="false">COUNTIF(工作表2!$A$2:$A$248,A2265)</f>
        <v>0</v>
      </c>
      <c r="P2265" s="0" t="n">
        <f aca="false">D2265-IF(N2264=1,E2264,D2264)</f>
        <v>543</v>
      </c>
      <c r="Q2265" s="0" t="n">
        <f aca="false">H2264*P2265</f>
        <v>-543</v>
      </c>
      <c r="R2265" s="0" t="n">
        <f aca="false">R2264+P2265*S2264</f>
        <v>627</v>
      </c>
      <c r="S2265" s="0" t="n">
        <f aca="false">INT(R2265*$O$1/IF(N2265=1,E2265,D2265))*H2265</f>
        <v>-0</v>
      </c>
      <c r="T2265" s="0" t="n">
        <f aca="false">IF(N2265=1,ABS(S2265)+ABS(60),ABS(S2265-S2264))</f>
        <v>0</v>
      </c>
    </row>
    <row r="2266" customFormat="false" ht="15" hidden="false" customHeight="false" outlineLevel="0" collapsed="false">
      <c r="A2266" s="1" t="n">
        <v>39315</v>
      </c>
      <c r="B2266" s="2" t="n">
        <v>8479.08</v>
      </c>
      <c r="C2266" s="2" t="n">
        <v>138833</v>
      </c>
      <c r="D2266" s="2" t="n">
        <v>8365</v>
      </c>
      <c r="E2266" s="2" t="n">
        <v>8370</v>
      </c>
      <c r="F2266" s="2" t="n">
        <f aca="false">AVERAGE(B2207:B2266)</f>
        <v>8893.18766666666</v>
      </c>
      <c r="G2266" s="2" t="n">
        <f aca="false">AVERAGE(C2207:C2266)</f>
        <v>180060.216666667</v>
      </c>
      <c r="H2266" s="2" t="n">
        <f aca="false">SIGN(C2266-G2266)</f>
        <v>-1</v>
      </c>
      <c r="I2266" s="0" t="n">
        <f aca="false">B2266-B2265</f>
        <v>-36.5200000000004</v>
      </c>
      <c r="J2266" s="0" t="n">
        <f aca="false">H2265*I2266</f>
        <v>36.5200000000004</v>
      </c>
      <c r="K2266" s="0" t="n">
        <f aca="false">K2265+I2266*L2265</f>
        <v>85527.269999999</v>
      </c>
      <c r="L2266" s="0" t="n">
        <f aca="false">INT(K2266*$O$1/B2266)*H2266</f>
        <v>-60</v>
      </c>
      <c r="M2266" s="0" t="n">
        <f aca="false">ABS(L2266-L2265)</f>
        <v>2</v>
      </c>
      <c r="N2266" s="0" t="n">
        <f aca="false">COUNTIF(工作表2!$A$2:$A$248,A2266)</f>
        <v>0</v>
      </c>
      <c r="P2266" s="0" t="n">
        <f aca="false">D2266-IF(N2265=1,E2265,D2265)</f>
        <v>-63</v>
      </c>
      <c r="Q2266" s="0" t="n">
        <f aca="false">H2265*P2266</f>
        <v>63</v>
      </c>
      <c r="R2266" s="0" t="n">
        <f aca="false">R2265+P2266*S2265</f>
        <v>627</v>
      </c>
      <c r="S2266" s="0" t="n">
        <f aca="false">INT(R2266*$O$1/IF(N2266=1,E2266,D2266))*H2266</f>
        <v>-0</v>
      </c>
      <c r="T2266" s="0" t="n">
        <f aca="false">IF(N2266=1,ABS(S2266)+ABS(60),ABS(S2266-S2265))</f>
        <v>0</v>
      </c>
    </row>
    <row r="2267" customFormat="false" ht="15" hidden="false" customHeight="false" outlineLevel="0" collapsed="false">
      <c r="A2267" s="1" t="n">
        <v>39316</v>
      </c>
      <c r="B2267" s="2" t="n">
        <v>8493.46</v>
      </c>
      <c r="C2267" s="2" t="n">
        <v>110201</v>
      </c>
      <c r="D2267" s="2" t="n">
        <v>8437</v>
      </c>
      <c r="E2267" s="2" t="n">
        <v>8431</v>
      </c>
      <c r="F2267" s="2" t="n">
        <f aca="false">AVERAGE(B2208:B2267)</f>
        <v>8898.38716666666</v>
      </c>
      <c r="G2267" s="2" t="n">
        <f aca="false">AVERAGE(C2208:C2267)</f>
        <v>180349.266666667</v>
      </c>
      <c r="H2267" s="2" t="n">
        <f aca="false">SIGN(C2267-G2267)</f>
        <v>-1</v>
      </c>
      <c r="I2267" s="0" t="n">
        <f aca="false">B2267-B2266</f>
        <v>14.3799999999992</v>
      </c>
      <c r="J2267" s="0" t="n">
        <f aca="false">H2266*I2267</f>
        <v>-14.3799999999992</v>
      </c>
      <c r="K2267" s="0" t="n">
        <f aca="false">K2266+I2267*L2266</f>
        <v>84664.4699999991</v>
      </c>
      <c r="L2267" s="0" t="n">
        <f aca="false">INT(K2267*$O$1/B2267)*H2267</f>
        <v>-59</v>
      </c>
      <c r="M2267" s="0" t="n">
        <f aca="false">ABS(L2267-L2266)</f>
        <v>1</v>
      </c>
      <c r="N2267" s="0" t="n">
        <f aca="false">COUNTIF(工作表2!$A$2:$A$248,A2267)</f>
        <v>0</v>
      </c>
      <c r="P2267" s="0" t="n">
        <f aca="false">D2267-IF(N2266=1,E2266,D2266)</f>
        <v>72</v>
      </c>
      <c r="Q2267" s="0" t="n">
        <f aca="false">H2266*P2267</f>
        <v>-72</v>
      </c>
      <c r="R2267" s="0" t="n">
        <f aca="false">R2266+P2267*S2266</f>
        <v>627</v>
      </c>
      <c r="S2267" s="0" t="n">
        <f aca="false">INT(R2267*$O$1/IF(N2267=1,E2267,D2267))*H2267</f>
        <v>-0</v>
      </c>
      <c r="T2267" s="0" t="n">
        <f aca="false">IF(N2267=1,ABS(S2267)+ABS(60),ABS(S2267-S2266))</f>
        <v>0</v>
      </c>
    </row>
    <row r="2268" customFormat="false" ht="15" hidden="false" customHeight="false" outlineLevel="0" collapsed="false">
      <c r="A2268" s="1" t="n">
        <v>39317</v>
      </c>
      <c r="B2268" s="2" t="n">
        <v>8732.84</v>
      </c>
      <c r="C2268" s="2" t="n">
        <v>155049</v>
      </c>
      <c r="D2268" s="2" t="n">
        <v>8687</v>
      </c>
      <c r="E2268" s="2" t="n">
        <v>8668</v>
      </c>
      <c r="F2268" s="2" t="n">
        <f aca="false">AVERAGE(B2209:B2268)</f>
        <v>8908.1455</v>
      </c>
      <c r="G2268" s="2" t="n">
        <f aca="false">AVERAGE(C2209:C2268)</f>
        <v>181370.666666667</v>
      </c>
      <c r="H2268" s="2" t="n">
        <f aca="false">SIGN(C2268-G2268)</f>
        <v>-1</v>
      </c>
      <c r="I2268" s="0" t="n">
        <f aca="false">B2268-B2267</f>
        <v>239.380000000001</v>
      </c>
      <c r="J2268" s="0" t="n">
        <f aca="false">H2267*I2268</f>
        <v>-239.380000000001</v>
      </c>
      <c r="K2268" s="0" t="n">
        <f aca="false">K2267+I2268*L2267</f>
        <v>70541.049999999</v>
      </c>
      <c r="L2268" s="0" t="n">
        <f aca="false">INT(K2268*$O$1/B2268)*H2268</f>
        <v>-48</v>
      </c>
      <c r="M2268" s="0" t="n">
        <f aca="false">ABS(L2268-L2267)</f>
        <v>11</v>
      </c>
      <c r="N2268" s="0" t="n">
        <f aca="false">COUNTIF(工作表2!$A$2:$A$248,A2268)</f>
        <v>0</v>
      </c>
      <c r="P2268" s="0" t="n">
        <f aca="false">D2268-IF(N2267=1,E2267,D2267)</f>
        <v>250</v>
      </c>
      <c r="Q2268" s="0" t="n">
        <f aca="false">H2267*P2268</f>
        <v>-250</v>
      </c>
      <c r="R2268" s="0" t="n">
        <f aca="false">R2267+P2268*S2267</f>
        <v>627</v>
      </c>
      <c r="S2268" s="0" t="n">
        <f aca="false">INT(R2268*$O$1/IF(N2268=1,E2268,D2268))*H2268</f>
        <v>-0</v>
      </c>
      <c r="T2268" s="0" t="n">
        <f aca="false">IF(N2268=1,ABS(S2268)+ABS(60),ABS(S2268-S2267))</f>
        <v>0</v>
      </c>
    </row>
    <row r="2269" customFormat="false" ht="15" hidden="false" customHeight="false" outlineLevel="0" collapsed="false">
      <c r="A2269" s="1" t="n">
        <v>39318</v>
      </c>
      <c r="B2269" s="2" t="n">
        <v>8690.09</v>
      </c>
      <c r="C2269" s="2" t="n">
        <v>131696</v>
      </c>
      <c r="D2269" s="2" t="n">
        <v>8600</v>
      </c>
      <c r="E2269" s="2" t="n">
        <v>8580</v>
      </c>
      <c r="F2269" s="2" t="n">
        <f aca="false">AVERAGE(B2210:B2269)</f>
        <v>8917.23116666667</v>
      </c>
      <c r="G2269" s="2" t="n">
        <f aca="false">AVERAGE(C2210:C2269)</f>
        <v>181293.85</v>
      </c>
      <c r="H2269" s="2" t="n">
        <f aca="false">SIGN(C2269-G2269)</f>
        <v>-1</v>
      </c>
      <c r="I2269" s="0" t="n">
        <f aca="false">B2269-B2268</f>
        <v>-42.75</v>
      </c>
      <c r="J2269" s="0" t="n">
        <f aca="false">H2268*I2269</f>
        <v>42.75</v>
      </c>
      <c r="K2269" s="0" t="n">
        <f aca="false">K2268+I2269*L2268</f>
        <v>72593.049999999</v>
      </c>
      <c r="L2269" s="0" t="n">
        <f aca="false">INT(K2269*$O$1/B2269)*H2269</f>
        <v>-50</v>
      </c>
      <c r="M2269" s="0" t="n">
        <f aca="false">ABS(L2269-L2268)</f>
        <v>2</v>
      </c>
      <c r="N2269" s="0" t="n">
        <f aca="false">COUNTIF(工作表2!$A$2:$A$248,A2269)</f>
        <v>0</v>
      </c>
      <c r="P2269" s="0" t="n">
        <f aca="false">D2269-IF(N2268=1,E2268,D2268)</f>
        <v>-87</v>
      </c>
      <c r="Q2269" s="0" t="n">
        <f aca="false">H2268*P2269</f>
        <v>87</v>
      </c>
      <c r="R2269" s="0" t="n">
        <f aca="false">R2268+P2269*S2268</f>
        <v>627</v>
      </c>
      <c r="S2269" s="0" t="n">
        <f aca="false">INT(R2269*$O$1/IF(N2269=1,E2269,D2269))*H2269</f>
        <v>-0</v>
      </c>
      <c r="T2269" s="0" t="n">
        <f aca="false">IF(N2269=1,ABS(S2269)+ABS(60),ABS(S2269-S2268))</f>
        <v>0</v>
      </c>
    </row>
    <row r="2270" customFormat="false" ht="15" hidden="false" customHeight="false" outlineLevel="0" collapsed="false">
      <c r="A2270" s="1" t="n">
        <v>39321</v>
      </c>
      <c r="B2270" s="2" t="n">
        <v>8718.31</v>
      </c>
      <c r="C2270" s="2" t="n">
        <v>117537</v>
      </c>
      <c r="D2270" s="2" t="n">
        <v>8637</v>
      </c>
      <c r="E2270" s="2" t="n">
        <v>8620</v>
      </c>
      <c r="F2270" s="2" t="n">
        <f aca="false">AVERAGE(B2211:B2270)</f>
        <v>8925.038</v>
      </c>
      <c r="G2270" s="2" t="n">
        <f aca="false">AVERAGE(C2211:C2270)</f>
        <v>181086.966666667</v>
      </c>
      <c r="H2270" s="2" t="n">
        <f aca="false">SIGN(C2270-G2270)</f>
        <v>-1</v>
      </c>
      <c r="I2270" s="0" t="n">
        <f aca="false">B2270-B2269</f>
        <v>28.2199999999993</v>
      </c>
      <c r="J2270" s="0" t="n">
        <f aca="false">H2269*I2270</f>
        <v>-28.2199999999993</v>
      </c>
      <c r="K2270" s="0" t="n">
        <f aca="false">K2269+I2270*L2269</f>
        <v>71182.049999999</v>
      </c>
      <c r="L2270" s="0" t="n">
        <f aca="false">INT(K2270*$O$1/B2270)*H2270</f>
        <v>-48</v>
      </c>
      <c r="M2270" s="0" t="n">
        <f aca="false">ABS(L2270-L2269)</f>
        <v>2</v>
      </c>
      <c r="N2270" s="0" t="n">
        <f aca="false">COUNTIF(工作表2!$A$2:$A$248,A2270)</f>
        <v>0</v>
      </c>
      <c r="P2270" s="0" t="n">
        <f aca="false">D2270-IF(N2269=1,E2269,D2269)</f>
        <v>37</v>
      </c>
      <c r="Q2270" s="0" t="n">
        <f aca="false">H2269*P2270</f>
        <v>-37</v>
      </c>
      <c r="R2270" s="0" t="n">
        <f aca="false">R2269+P2270*S2269</f>
        <v>627</v>
      </c>
      <c r="S2270" s="0" t="n">
        <f aca="false">INT(R2270*$O$1/IF(N2270=1,E2270,D2270))*H2270</f>
        <v>-0</v>
      </c>
      <c r="T2270" s="0" t="n">
        <f aca="false">IF(N2270=1,ABS(S2270)+ABS(60),ABS(S2270-S2269))</f>
        <v>0</v>
      </c>
    </row>
    <row r="2271" customFormat="false" ht="15" hidden="false" customHeight="false" outlineLevel="0" collapsed="false">
      <c r="A2271" s="1" t="n">
        <v>39322</v>
      </c>
      <c r="B2271" s="2" t="n">
        <v>8727.55</v>
      </c>
      <c r="C2271" s="2" t="n">
        <v>111434</v>
      </c>
      <c r="D2271" s="2" t="n">
        <v>8680</v>
      </c>
      <c r="E2271" s="2" t="n">
        <v>8660</v>
      </c>
      <c r="F2271" s="2" t="n">
        <f aca="false">AVERAGE(B2212:B2271)</f>
        <v>8932.25066666667</v>
      </c>
      <c r="G2271" s="2" t="n">
        <f aca="false">AVERAGE(C2212:C2271)</f>
        <v>180996.366666667</v>
      </c>
      <c r="H2271" s="2" t="n">
        <f aca="false">SIGN(C2271-G2271)</f>
        <v>-1</v>
      </c>
      <c r="I2271" s="0" t="n">
        <f aca="false">B2271-B2270</f>
        <v>9.23999999999978</v>
      </c>
      <c r="J2271" s="0" t="n">
        <f aca="false">H2270*I2271</f>
        <v>-9.23999999999978</v>
      </c>
      <c r="K2271" s="0" t="n">
        <f aca="false">K2270+I2271*L2270</f>
        <v>70738.5299999991</v>
      </c>
      <c r="L2271" s="0" t="n">
        <f aca="false">INT(K2271*$O$1/B2271)*H2271</f>
        <v>-48</v>
      </c>
      <c r="M2271" s="0" t="n">
        <f aca="false">ABS(L2271-L2270)</f>
        <v>0</v>
      </c>
      <c r="N2271" s="0" t="n">
        <f aca="false">COUNTIF(工作表2!$A$2:$A$248,A2271)</f>
        <v>0</v>
      </c>
      <c r="P2271" s="0" t="n">
        <f aca="false">D2271-IF(N2270=1,E2270,D2270)</f>
        <v>43</v>
      </c>
      <c r="Q2271" s="0" t="n">
        <f aca="false">H2270*P2271</f>
        <v>-43</v>
      </c>
      <c r="R2271" s="0" t="n">
        <f aca="false">R2270+P2271*S2270</f>
        <v>627</v>
      </c>
      <c r="S2271" s="0" t="n">
        <f aca="false">INT(R2271*$O$1/IF(N2271=1,E2271,D2271))*H2271</f>
        <v>-0</v>
      </c>
      <c r="T2271" s="0" t="n">
        <f aca="false">IF(N2271=1,ABS(S2271)+ABS(60),ABS(S2271-S2270))</f>
        <v>0</v>
      </c>
    </row>
    <row r="2272" customFormat="false" ht="15" hidden="false" customHeight="false" outlineLevel="0" collapsed="false">
      <c r="A2272" s="1" t="n">
        <v>39323</v>
      </c>
      <c r="B2272" s="2" t="n">
        <v>8643.32</v>
      </c>
      <c r="C2272" s="2" t="n">
        <v>129089</v>
      </c>
      <c r="D2272" s="2" t="n">
        <v>8549</v>
      </c>
      <c r="E2272" s="2" t="n">
        <v>8536</v>
      </c>
      <c r="F2272" s="2" t="n">
        <f aca="false">AVERAGE(B2213:B2272)</f>
        <v>8937.90616666667</v>
      </c>
      <c r="G2272" s="2" t="n">
        <f aca="false">AVERAGE(C2213:C2272)</f>
        <v>180910.1</v>
      </c>
      <c r="H2272" s="2" t="n">
        <f aca="false">SIGN(C2272-G2272)</f>
        <v>-1</v>
      </c>
      <c r="I2272" s="0" t="n">
        <f aca="false">B2272-B2271</f>
        <v>-84.2299999999996</v>
      </c>
      <c r="J2272" s="0" t="n">
        <f aca="false">H2271*I2272</f>
        <v>84.2299999999996</v>
      </c>
      <c r="K2272" s="0" t="n">
        <f aca="false">K2271+I2272*L2271</f>
        <v>74781.569999999</v>
      </c>
      <c r="L2272" s="0" t="n">
        <f aca="false">INT(K2272*$O$1/B2272)*H2272</f>
        <v>-51</v>
      </c>
      <c r="M2272" s="0" t="n">
        <f aca="false">ABS(L2272-L2271)</f>
        <v>3</v>
      </c>
      <c r="N2272" s="0" t="n">
        <f aca="false">COUNTIF(工作表2!$A$2:$A$248,A2272)</f>
        <v>0</v>
      </c>
      <c r="P2272" s="0" t="n">
        <f aca="false">D2272-IF(N2271=1,E2271,D2271)</f>
        <v>-131</v>
      </c>
      <c r="Q2272" s="0" t="n">
        <f aca="false">H2271*P2272</f>
        <v>131</v>
      </c>
      <c r="R2272" s="0" t="n">
        <f aca="false">R2271+P2272*S2271</f>
        <v>627</v>
      </c>
      <c r="S2272" s="0" t="n">
        <f aca="false">INT(R2272*$O$1/IF(N2272=1,E2272,D2272))*H2272</f>
        <v>-0</v>
      </c>
      <c r="T2272" s="0" t="n">
        <f aca="false">IF(N2272=1,ABS(S2272)+ABS(60),ABS(S2272-S2271))</f>
        <v>0</v>
      </c>
    </row>
    <row r="2273" customFormat="false" ht="15" hidden="false" customHeight="false" outlineLevel="0" collapsed="false">
      <c r="A2273" s="1" t="n">
        <v>39324</v>
      </c>
      <c r="B2273" s="2" t="n">
        <v>8771.21</v>
      </c>
      <c r="C2273" s="2" t="n">
        <v>156214</v>
      </c>
      <c r="D2273" s="2" t="n">
        <v>8700</v>
      </c>
      <c r="E2273" s="2" t="n">
        <v>8672</v>
      </c>
      <c r="F2273" s="2" t="n">
        <f aca="false">AVERAGE(B2214:B2273)</f>
        <v>8945.515</v>
      </c>
      <c r="G2273" s="2" t="n">
        <f aca="false">AVERAGE(C2214:C2273)</f>
        <v>180713.566666667</v>
      </c>
      <c r="H2273" s="2" t="n">
        <f aca="false">SIGN(C2273-G2273)</f>
        <v>-1</v>
      </c>
      <c r="I2273" s="0" t="n">
        <f aca="false">B2273-B2272</f>
        <v>127.889999999999</v>
      </c>
      <c r="J2273" s="0" t="n">
        <f aca="false">H2272*I2273</f>
        <v>-127.889999999999</v>
      </c>
      <c r="K2273" s="0" t="n">
        <f aca="false">K2272+I2273*L2272</f>
        <v>68259.1799999991</v>
      </c>
      <c r="L2273" s="0" t="n">
        <f aca="false">INT(K2273*$O$1/B2273)*H2273</f>
        <v>-46</v>
      </c>
      <c r="M2273" s="0" t="n">
        <f aca="false">ABS(L2273-L2272)</f>
        <v>5</v>
      </c>
      <c r="N2273" s="0" t="n">
        <f aca="false">COUNTIF(工作表2!$A$2:$A$248,A2273)</f>
        <v>0</v>
      </c>
      <c r="P2273" s="0" t="n">
        <f aca="false">D2273-IF(N2272=1,E2272,D2272)</f>
        <v>151</v>
      </c>
      <c r="Q2273" s="0" t="n">
        <f aca="false">H2272*P2273</f>
        <v>-151</v>
      </c>
      <c r="R2273" s="0" t="n">
        <f aca="false">R2272+P2273*S2272</f>
        <v>627</v>
      </c>
      <c r="S2273" s="0" t="n">
        <f aca="false">INT(R2273*$O$1/IF(N2273=1,E2273,D2273))*H2273</f>
        <v>-0</v>
      </c>
      <c r="T2273" s="0" t="n">
        <f aca="false">IF(N2273=1,ABS(S2273)+ABS(60),ABS(S2273-S2272))</f>
        <v>0</v>
      </c>
    </row>
    <row r="2274" customFormat="false" ht="15" hidden="false" customHeight="false" outlineLevel="0" collapsed="false">
      <c r="A2274" s="1" t="n">
        <v>39325</v>
      </c>
      <c r="B2274" s="2" t="n">
        <v>8982.16</v>
      </c>
      <c r="C2274" s="2" t="n">
        <v>166141</v>
      </c>
      <c r="D2274" s="2" t="n">
        <v>8976</v>
      </c>
      <c r="E2274" s="2" t="n">
        <v>8954</v>
      </c>
      <c r="F2274" s="2" t="n">
        <f aca="false">AVERAGE(B2215:B2274)</f>
        <v>8955.96333333334</v>
      </c>
      <c r="G2274" s="2" t="n">
        <f aca="false">AVERAGE(C2215:C2274)</f>
        <v>181434.533333333</v>
      </c>
      <c r="H2274" s="2" t="n">
        <f aca="false">SIGN(C2274-G2274)</f>
        <v>-1</v>
      </c>
      <c r="I2274" s="0" t="n">
        <f aca="false">B2274-B2273</f>
        <v>210.950000000001</v>
      </c>
      <c r="J2274" s="0" t="n">
        <f aca="false">H2273*I2274</f>
        <v>-210.950000000001</v>
      </c>
      <c r="K2274" s="0" t="n">
        <f aca="false">K2273+I2274*L2273</f>
        <v>58555.479999999</v>
      </c>
      <c r="L2274" s="0" t="n">
        <f aca="false">INT(K2274*$O$1/B2274)*H2274</f>
        <v>-39</v>
      </c>
      <c r="M2274" s="0" t="n">
        <f aca="false">ABS(L2274-L2273)</f>
        <v>7</v>
      </c>
      <c r="N2274" s="0" t="n">
        <f aca="false">COUNTIF(工作表2!$A$2:$A$248,A2274)</f>
        <v>0</v>
      </c>
      <c r="P2274" s="0" t="n">
        <f aca="false">D2274-IF(N2273=1,E2273,D2273)</f>
        <v>276</v>
      </c>
      <c r="Q2274" s="0" t="n">
        <f aca="false">H2273*P2274</f>
        <v>-276</v>
      </c>
      <c r="R2274" s="0" t="n">
        <f aca="false">R2273+P2274*S2273</f>
        <v>627</v>
      </c>
      <c r="S2274" s="0" t="n">
        <f aca="false">INT(R2274*$O$1/IF(N2274=1,E2274,D2274))*H2274</f>
        <v>-0</v>
      </c>
      <c r="T2274" s="0" t="n">
        <f aca="false">IF(N2274=1,ABS(S2274)+ABS(60),ABS(S2274-S2273))</f>
        <v>0</v>
      </c>
    </row>
    <row r="2275" customFormat="false" ht="15" hidden="false" customHeight="false" outlineLevel="0" collapsed="false">
      <c r="A2275" s="1" t="n">
        <v>39328</v>
      </c>
      <c r="B2275" s="2" t="n">
        <v>8979.96</v>
      </c>
      <c r="C2275" s="2" t="n">
        <v>145829</v>
      </c>
      <c r="D2275" s="2" t="n">
        <v>8956</v>
      </c>
      <c r="E2275" s="2" t="n">
        <v>8940</v>
      </c>
      <c r="F2275" s="2" t="n">
        <f aca="false">AVERAGE(B2216:B2275)</f>
        <v>8967.28416666667</v>
      </c>
      <c r="G2275" s="2" t="n">
        <f aca="false">AVERAGE(C2216:C2275)</f>
        <v>181636.15</v>
      </c>
      <c r="H2275" s="2" t="n">
        <f aca="false">SIGN(C2275-G2275)</f>
        <v>-1</v>
      </c>
      <c r="I2275" s="0" t="n">
        <f aca="false">B2275-B2274</f>
        <v>-2.20000000000073</v>
      </c>
      <c r="J2275" s="0" t="n">
        <f aca="false">H2274*I2275</f>
        <v>2.20000000000073</v>
      </c>
      <c r="K2275" s="0" t="n">
        <f aca="false">K2274+I2275*L2274</f>
        <v>58641.2799999991</v>
      </c>
      <c r="L2275" s="0" t="n">
        <f aca="false">INT(K2275*$O$1/B2275)*H2275</f>
        <v>-39</v>
      </c>
      <c r="M2275" s="0" t="n">
        <f aca="false">ABS(L2275-L2274)</f>
        <v>0</v>
      </c>
      <c r="N2275" s="0" t="n">
        <f aca="false">COUNTIF(工作表2!$A$2:$A$248,A2275)</f>
        <v>0</v>
      </c>
      <c r="P2275" s="0" t="n">
        <f aca="false">D2275-IF(N2274=1,E2274,D2274)</f>
        <v>-20</v>
      </c>
      <c r="Q2275" s="0" t="n">
        <f aca="false">H2274*P2275</f>
        <v>20</v>
      </c>
      <c r="R2275" s="0" t="n">
        <f aca="false">R2274+P2275*S2274</f>
        <v>627</v>
      </c>
      <c r="S2275" s="0" t="n">
        <f aca="false">INT(R2275*$O$1/IF(N2275=1,E2275,D2275))*H2275</f>
        <v>-0</v>
      </c>
      <c r="T2275" s="0" t="n">
        <f aca="false">IF(N2275=1,ABS(S2275)+ABS(60),ABS(S2275-S2274))</f>
        <v>0</v>
      </c>
    </row>
    <row r="2276" customFormat="false" ht="15" hidden="false" customHeight="false" outlineLevel="0" collapsed="false">
      <c r="A2276" s="1" t="n">
        <v>39329</v>
      </c>
      <c r="B2276" s="2" t="n">
        <v>8922.98</v>
      </c>
      <c r="C2276" s="2" t="n">
        <v>135041</v>
      </c>
      <c r="D2276" s="2" t="n">
        <v>8890</v>
      </c>
      <c r="E2276" s="2" t="n">
        <v>8880</v>
      </c>
      <c r="F2276" s="2" t="n">
        <f aca="false">AVERAGE(B2217:B2276)</f>
        <v>8977.01916666667</v>
      </c>
      <c r="G2276" s="2" t="n">
        <f aca="false">AVERAGE(C2217:C2276)</f>
        <v>181655.016666667</v>
      </c>
      <c r="H2276" s="2" t="n">
        <f aca="false">SIGN(C2276-G2276)</f>
        <v>-1</v>
      </c>
      <c r="I2276" s="0" t="n">
        <f aca="false">B2276-B2275</f>
        <v>-56.9799999999996</v>
      </c>
      <c r="J2276" s="0" t="n">
        <f aca="false">H2275*I2276</f>
        <v>56.9799999999996</v>
      </c>
      <c r="K2276" s="0" t="n">
        <f aca="false">K2275+I2276*L2275</f>
        <v>60863.499999999</v>
      </c>
      <c r="L2276" s="0" t="n">
        <f aca="false">INT(K2276*$O$1/B2276)*H2276</f>
        <v>-40</v>
      </c>
      <c r="M2276" s="0" t="n">
        <f aca="false">ABS(L2276-L2275)</f>
        <v>1</v>
      </c>
      <c r="N2276" s="0" t="n">
        <f aca="false">COUNTIF(工作表2!$A$2:$A$248,A2276)</f>
        <v>0</v>
      </c>
      <c r="P2276" s="0" t="n">
        <f aca="false">D2276-IF(N2275=1,E2275,D2275)</f>
        <v>-66</v>
      </c>
      <c r="Q2276" s="0" t="n">
        <f aca="false">H2275*P2276</f>
        <v>66</v>
      </c>
      <c r="R2276" s="0" t="n">
        <f aca="false">R2275+P2276*S2275</f>
        <v>627</v>
      </c>
      <c r="S2276" s="0" t="n">
        <f aca="false">INT(R2276*$O$1/IF(N2276=1,E2276,D2276))*H2276</f>
        <v>-0</v>
      </c>
      <c r="T2276" s="0" t="n">
        <f aca="false">IF(N2276=1,ABS(S2276)+ABS(60),ABS(S2276-S2275))</f>
        <v>0</v>
      </c>
    </row>
    <row r="2277" customFormat="false" ht="15" hidden="false" customHeight="false" outlineLevel="0" collapsed="false">
      <c r="A2277" s="1" t="n">
        <v>39330</v>
      </c>
      <c r="B2277" s="2" t="n">
        <v>8913.85</v>
      </c>
      <c r="C2277" s="2" t="n">
        <v>135875</v>
      </c>
      <c r="D2277" s="2" t="n">
        <v>8821</v>
      </c>
      <c r="E2277" s="2" t="n">
        <v>8810</v>
      </c>
      <c r="F2277" s="2" t="n">
        <f aca="false">AVERAGE(B2218:B2277)</f>
        <v>8986.079</v>
      </c>
      <c r="G2277" s="2" t="n">
        <f aca="false">AVERAGE(C2218:C2277)</f>
        <v>181532.9</v>
      </c>
      <c r="H2277" s="2" t="n">
        <f aca="false">SIGN(C2277-G2277)</f>
        <v>-1</v>
      </c>
      <c r="I2277" s="0" t="n">
        <f aca="false">B2277-B2276</f>
        <v>-9.1299999999992</v>
      </c>
      <c r="J2277" s="0" t="n">
        <f aca="false">H2276*I2277</f>
        <v>9.1299999999992</v>
      </c>
      <c r="K2277" s="0" t="n">
        <f aca="false">K2276+I2277*L2276</f>
        <v>61228.699999999</v>
      </c>
      <c r="L2277" s="0" t="n">
        <f aca="false">INT(K2277*$O$1/B2277)*H2277</f>
        <v>-41</v>
      </c>
      <c r="M2277" s="0" t="n">
        <f aca="false">ABS(L2277-L2276)</f>
        <v>1</v>
      </c>
      <c r="N2277" s="0" t="n">
        <f aca="false">COUNTIF(工作表2!$A$2:$A$248,A2277)</f>
        <v>0</v>
      </c>
      <c r="P2277" s="0" t="n">
        <f aca="false">D2277-IF(N2276=1,E2276,D2276)</f>
        <v>-69</v>
      </c>
      <c r="Q2277" s="0" t="n">
        <f aca="false">H2276*P2277</f>
        <v>69</v>
      </c>
      <c r="R2277" s="0" t="n">
        <f aca="false">R2276+P2277*S2276</f>
        <v>627</v>
      </c>
      <c r="S2277" s="0" t="n">
        <f aca="false">INT(R2277*$O$1/IF(N2277=1,E2277,D2277))*H2277</f>
        <v>-0</v>
      </c>
      <c r="T2277" s="0" t="n">
        <f aca="false">IF(N2277=1,ABS(S2277)+ABS(60),ABS(S2277-S2276))</f>
        <v>0</v>
      </c>
    </row>
    <row r="2278" customFormat="false" ht="15" hidden="false" customHeight="false" outlineLevel="0" collapsed="false">
      <c r="A2278" s="1" t="n">
        <v>39331</v>
      </c>
      <c r="B2278" s="2" t="n">
        <v>9017.08</v>
      </c>
      <c r="C2278" s="2" t="n">
        <v>131339</v>
      </c>
      <c r="D2278" s="2" t="n">
        <v>9017</v>
      </c>
      <c r="E2278" s="2" t="n">
        <v>8978</v>
      </c>
      <c r="F2278" s="2" t="n">
        <f aca="false">AVERAGE(B2219:B2278)</f>
        <v>8997.25716666667</v>
      </c>
      <c r="G2278" s="2" t="n">
        <f aca="false">AVERAGE(C2219:C2278)</f>
        <v>181545.666666667</v>
      </c>
      <c r="H2278" s="2" t="n">
        <f aca="false">SIGN(C2278-G2278)</f>
        <v>-1</v>
      </c>
      <c r="I2278" s="0" t="n">
        <f aca="false">B2278-B2277</f>
        <v>103.23</v>
      </c>
      <c r="J2278" s="0" t="n">
        <f aca="false">H2277*I2278</f>
        <v>-103.23</v>
      </c>
      <c r="K2278" s="0" t="n">
        <f aca="false">K2277+I2278*L2277</f>
        <v>56996.269999999</v>
      </c>
      <c r="L2278" s="0" t="n">
        <f aca="false">INT(K2278*$O$1/B2278)*H2278</f>
        <v>-37</v>
      </c>
      <c r="M2278" s="0" t="n">
        <f aca="false">ABS(L2278-L2277)</f>
        <v>4</v>
      </c>
      <c r="N2278" s="0" t="n">
        <f aca="false">COUNTIF(工作表2!$A$2:$A$248,A2278)</f>
        <v>0</v>
      </c>
      <c r="P2278" s="0" t="n">
        <f aca="false">D2278-IF(N2277=1,E2277,D2277)</f>
        <v>196</v>
      </c>
      <c r="Q2278" s="0" t="n">
        <f aca="false">H2277*P2278</f>
        <v>-196</v>
      </c>
      <c r="R2278" s="0" t="n">
        <f aca="false">R2277+P2278*S2277</f>
        <v>627</v>
      </c>
      <c r="S2278" s="0" t="n">
        <f aca="false">INT(R2278*$O$1/IF(N2278=1,E2278,D2278))*H2278</f>
        <v>-0</v>
      </c>
      <c r="T2278" s="0" t="n">
        <f aca="false">IF(N2278=1,ABS(S2278)+ABS(60),ABS(S2278-S2277))</f>
        <v>0</v>
      </c>
    </row>
    <row r="2279" customFormat="false" ht="15" hidden="false" customHeight="false" outlineLevel="0" collapsed="false">
      <c r="A2279" s="1" t="n">
        <v>39332</v>
      </c>
      <c r="B2279" s="2" t="n">
        <v>9018.08</v>
      </c>
      <c r="C2279" s="2" t="n">
        <v>135183</v>
      </c>
      <c r="D2279" s="2" t="n">
        <v>8982</v>
      </c>
      <c r="E2279" s="2" t="n">
        <v>8956</v>
      </c>
      <c r="F2279" s="2" t="n">
        <f aca="false">AVERAGE(B2220:B2279)</f>
        <v>9006.71316666667</v>
      </c>
      <c r="G2279" s="2" t="n">
        <f aca="false">AVERAGE(C2220:C2279)</f>
        <v>181343.95</v>
      </c>
      <c r="H2279" s="2" t="n">
        <f aca="false">SIGN(C2279-G2279)</f>
        <v>-1</v>
      </c>
      <c r="I2279" s="0" t="n">
        <f aca="false">B2279-B2278</f>
        <v>1</v>
      </c>
      <c r="J2279" s="0" t="n">
        <f aca="false">H2278*I2279</f>
        <v>-1</v>
      </c>
      <c r="K2279" s="0" t="n">
        <f aca="false">K2278+I2279*L2278</f>
        <v>56959.269999999</v>
      </c>
      <c r="L2279" s="0" t="n">
        <f aca="false">INT(K2279*$O$1/B2279)*H2279</f>
        <v>-37</v>
      </c>
      <c r="M2279" s="0" t="n">
        <f aca="false">ABS(L2279-L2278)</f>
        <v>0</v>
      </c>
      <c r="N2279" s="0" t="n">
        <f aca="false">COUNTIF(工作表2!$A$2:$A$248,A2279)</f>
        <v>0</v>
      </c>
      <c r="P2279" s="0" t="n">
        <f aca="false">D2279-IF(N2278=1,E2278,D2278)</f>
        <v>-35</v>
      </c>
      <c r="Q2279" s="0" t="n">
        <f aca="false">H2278*P2279</f>
        <v>35</v>
      </c>
      <c r="R2279" s="0" t="n">
        <f aca="false">R2278+P2279*S2278</f>
        <v>627</v>
      </c>
      <c r="S2279" s="0" t="n">
        <f aca="false">INT(R2279*$O$1/IF(N2279=1,E2279,D2279))*H2279</f>
        <v>-0</v>
      </c>
      <c r="T2279" s="0" t="n">
        <f aca="false">IF(N2279=1,ABS(S2279)+ABS(60),ABS(S2279-S2278))</f>
        <v>0</v>
      </c>
    </row>
    <row r="2280" customFormat="false" ht="15" hidden="false" customHeight="false" outlineLevel="0" collapsed="false">
      <c r="A2280" s="1" t="n">
        <v>39335</v>
      </c>
      <c r="B2280" s="2" t="n">
        <v>8937.58</v>
      </c>
      <c r="C2280" s="2" t="n">
        <v>113545</v>
      </c>
      <c r="D2280" s="2" t="n">
        <v>8890</v>
      </c>
      <c r="E2280" s="2" t="n">
        <v>8879</v>
      </c>
      <c r="F2280" s="2" t="n">
        <f aca="false">AVERAGE(B2221:B2280)</f>
        <v>9012.77883333333</v>
      </c>
      <c r="G2280" s="2" t="n">
        <f aca="false">AVERAGE(C2221:C2280)</f>
        <v>180707.566666667</v>
      </c>
      <c r="H2280" s="2" t="n">
        <f aca="false">SIGN(C2280-G2280)</f>
        <v>-1</v>
      </c>
      <c r="I2280" s="0" t="n">
        <f aca="false">B2280-B2279</f>
        <v>-80.5</v>
      </c>
      <c r="J2280" s="0" t="n">
        <f aca="false">H2279*I2280</f>
        <v>80.5</v>
      </c>
      <c r="K2280" s="0" t="n">
        <f aca="false">K2279+I2280*L2279</f>
        <v>59937.769999999</v>
      </c>
      <c r="L2280" s="0" t="n">
        <f aca="false">INT(K2280*$O$1/B2280)*H2280</f>
        <v>-40</v>
      </c>
      <c r="M2280" s="0" t="n">
        <f aca="false">ABS(L2280-L2279)</f>
        <v>3</v>
      </c>
      <c r="N2280" s="0" t="n">
        <f aca="false">COUNTIF(工作表2!$A$2:$A$248,A2280)</f>
        <v>0</v>
      </c>
      <c r="P2280" s="0" t="n">
        <f aca="false">D2280-IF(N2279=1,E2279,D2279)</f>
        <v>-92</v>
      </c>
      <c r="Q2280" s="0" t="n">
        <f aca="false">H2279*P2280</f>
        <v>92</v>
      </c>
      <c r="R2280" s="0" t="n">
        <f aca="false">R2279+P2280*S2279</f>
        <v>627</v>
      </c>
      <c r="S2280" s="0" t="n">
        <f aca="false">INT(R2280*$O$1/IF(N2280=1,E2280,D2280))*H2280</f>
        <v>-0</v>
      </c>
      <c r="T2280" s="0" t="n">
        <f aca="false">IF(N2280=1,ABS(S2280)+ABS(60),ABS(S2280-S2279))</f>
        <v>0</v>
      </c>
    </row>
    <row r="2281" customFormat="false" ht="15" hidden="false" customHeight="false" outlineLevel="0" collapsed="false">
      <c r="A2281" s="1" t="n">
        <v>39336</v>
      </c>
      <c r="B2281" s="2" t="n">
        <v>9003.12</v>
      </c>
      <c r="C2281" s="2" t="n">
        <v>128922</v>
      </c>
      <c r="D2281" s="2" t="n">
        <v>9002</v>
      </c>
      <c r="E2281" s="2" t="n">
        <v>8982</v>
      </c>
      <c r="F2281" s="2" t="n">
        <f aca="false">AVERAGE(B2222:B2281)</f>
        <v>9016.8995</v>
      </c>
      <c r="G2281" s="2" t="n">
        <f aca="false">AVERAGE(C2222:C2281)</f>
        <v>179531.1</v>
      </c>
      <c r="H2281" s="2" t="n">
        <f aca="false">SIGN(C2281-G2281)</f>
        <v>-1</v>
      </c>
      <c r="I2281" s="0" t="n">
        <f aca="false">B2281-B2280</f>
        <v>65.5400000000009</v>
      </c>
      <c r="J2281" s="0" t="n">
        <f aca="false">H2280*I2281</f>
        <v>-65.5400000000009</v>
      </c>
      <c r="K2281" s="0" t="n">
        <f aca="false">K2280+I2281*L2280</f>
        <v>57316.169999999</v>
      </c>
      <c r="L2281" s="0" t="n">
        <f aca="false">INT(K2281*$O$1/B2281)*H2281</f>
        <v>-38</v>
      </c>
      <c r="M2281" s="0" t="n">
        <f aca="false">ABS(L2281-L2280)</f>
        <v>2</v>
      </c>
      <c r="N2281" s="0" t="n">
        <f aca="false">COUNTIF(工作表2!$A$2:$A$248,A2281)</f>
        <v>0</v>
      </c>
      <c r="P2281" s="0" t="n">
        <f aca="false">D2281-IF(N2280=1,E2280,D2280)</f>
        <v>112</v>
      </c>
      <c r="Q2281" s="0" t="n">
        <f aca="false">H2280*P2281</f>
        <v>-112</v>
      </c>
      <c r="R2281" s="0" t="n">
        <f aca="false">R2280+P2281*S2280</f>
        <v>627</v>
      </c>
      <c r="S2281" s="0" t="n">
        <f aca="false">INT(R2281*$O$1/IF(N2281=1,E2281,D2281))*H2281</f>
        <v>-0</v>
      </c>
      <c r="T2281" s="0" t="n">
        <f aca="false">IF(N2281=1,ABS(S2281)+ABS(60),ABS(S2281-S2280))</f>
        <v>0</v>
      </c>
    </row>
    <row r="2282" customFormat="false" ht="15" hidden="false" customHeight="false" outlineLevel="0" collapsed="false">
      <c r="A2282" s="1" t="n">
        <v>39337</v>
      </c>
      <c r="B2282" s="2" t="n">
        <v>9018.12</v>
      </c>
      <c r="C2282" s="2" t="n">
        <v>134254</v>
      </c>
      <c r="D2282" s="2" t="n">
        <v>8936</v>
      </c>
      <c r="E2282" s="2" t="n">
        <v>8918</v>
      </c>
      <c r="F2282" s="2" t="n">
        <f aca="false">AVERAGE(B2223:B2282)</f>
        <v>9019.66833333334</v>
      </c>
      <c r="G2282" s="2" t="n">
        <f aca="false">AVERAGE(C2223:C2282)</f>
        <v>178689.283333333</v>
      </c>
      <c r="H2282" s="2" t="n">
        <f aca="false">SIGN(C2282-G2282)</f>
        <v>-1</v>
      </c>
      <c r="I2282" s="0" t="n">
        <f aca="false">B2282-B2281</f>
        <v>15</v>
      </c>
      <c r="J2282" s="0" t="n">
        <f aca="false">H2281*I2282</f>
        <v>-15</v>
      </c>
      <c r="K2282" s="0" t="n">
        <f aca="false">K2281+I2282*L2281</f>
        <v>56746.169999999</v>
      </c>
      <c r="L2282" s="0" t="n">
        <f aca="false">INT(K2282*$O$1/B2282)*H2282</f>
        <v>-37</v>
      </c>
      <c r="M2282" s="0" t="n">
        <f aca="false">ABS(L2282-L2281)</f>
        <v>1</v>
      </c>
      <c r="N2282" s="0" t="n">
        <f aca="false">COUNTIF(工作表2!$A$2:$A$248,A2282)</f>
        <v>0</v>
      </c>
      <c r="P2282" s="0" t="n">
        <f aca="false">D2282-IF(N2281=1,E2281,D2281)</f>
        <v>-66</v>
      </c>
      <c r="Q2282" s="0" t="n">
        <f aca="false">H2281*P2282</f>
        <v>66</v>
      </c>
      <c r="R2282" s="0" t="n">
        <f aca="false">R2281+P2282*S2281</f>
        <v>627</v>
      </c>
      <c r="S2282" s="0" t="n">
        <f aca="false">INT(R2282*$O$1/IF(N2282=1,E2282,D2282))*H2282</f>
        <v>-0</v>
      </c>
      <c r="T2282" s="0" t="n">
        <f aca="false">IF(N2282=1,ABS(S2282)+ABS(60),ABS(S2282-S2281))</f>
        <v>0</v>
      </c>
    </row>
    <row r="2283" customFormat="false" ht="15" hidden="false" customHeight="false" outlineLevel="0" collapsed="false">
      <c r="A2283" s="1" t="n">
        <v>39338</v>
      </c>
      <c r="B2283" s="2" t="n">
        <v>8927.42</v>
      </c>
      <c r="C2283" s="2" t="n">
        <v>112531</v>
      </c>
      <c r="D2283" s="2" t="n">
        <v>8921</v>
      </c>
      <c r="E2283" s="2" t="n">
        <v>8907</v>
      </c>
      <c r="F2283" s="2" t="n">
        <f aca="false">AVERAGE(B2224:B2283)</f>
        <v>9021.01883333333</v>
      </c>
      <c r="G2283" s="2" t="n">
        <f aca="false">AVERAGE(C2224:C2283)</f>
        <v>177573.233333333</v>
      </c>
      <c r="H2283" s="2" t="n">
        <f aca="false">SIGN(C2283-G2283)</f>
        <v>-1</v>
      </c>
      <c r="I2283" s="0" t="n">
        <f aca="false">B2283-B2282</f>
        <v>-90.7000000000007</v>
      </c>
      <c r="J2283" s="0" t="n">
        <f aca="false">H2282*I2283</f>
        <v>90.7000000000007</v>
      </c>
      <c r="K2283" s="0" t="n">
        <f aca="false">K2282+I2283*L2282</f>
        <v>60102.069999999</v>
      </c>
      <c r="L2283" s="0" t="n">
        <f aca="false">INT(K2283*$O$1/B2283)*H2283</f>
        <v>-40</v>
      </c>
      <c r="M2283" s="0" t="n">
        <f aca="false">ABS(L2283-L2282)</f>
        <v>3</v>
      </c>
      <c r="N2283" s="0" t="n">
        <f aca="false">COUNTIF(工作表2!$A$2:$A$248,A2283)</f>
        <v>0</v>
      </c>
      <c r="P2283" s="0" t="n">
        <f aca="false">D2283-IF(N2282=1,E2282,D2282)</f>
        <v>-15</v>
      </c>
      <c r="Q2283" s="0" t="n">
        <f aca="false">H2282*P2283</f>
        <v>15</v>
      </c>
      <c r="R2283" s="0" t="n">
        <f aca="false">R2282+P2283*S2282</f>
        <v>627</v>
      </c>
      <c r="S2283" s="0" t="n">
        <f aca="false">INT(R2283*$O$1/IF(N2283=1,E2283,D2283))*H2283</f>
        <v>-0</v>
      </c>
      <c r="T2283" s="0" t="n">
        <f aca="false">IF(N2283=1,ABS(S2283)+ABS(60),ABS(S2283-S2282))</f>
        <v>0</v>
      </c>
    </row>
    <row r="2284" customFormat="false" ht="15" hidden="false" customHeight="false" outlineLevel="0" collapsed="false">
      <c r="A2284" s="1" t="n">
        <v>39339</v>
      </c>
      <c r="B2284" s="2" t="n">
        <v>9031.63</v>
      </c>
      <c r="C2284" s="2" t="n">
        <v>115394</v>
      </c>
      <c r="D2284" s="2" t="n">
        <v>9030</v>
      </c>
      <c r="E2284" s="2" t="n">
        <v>9011</v>
      </c>
      <c r="F2284" s="2" t="n">
        <f aca="false">AVERAGE(B2225:B2284)</f>
        <v>9024.66416666667</v>
      </c>
      <c r="G2284" s="2" t="n">
        <f aca="false">AVERAGE(C2225:C2284)</f>
        <v>177526.583333333</v>
      </c>
      <c r="H2284" s="2" t="n">
        <f aca="false">SIGN(C2284-G2284)</f>
        <v>-1</v>
      </c>
      <c r="I2284" s="0" t="n">
        <f aca="false">B2284-B2283</f>
        <v>104.209999999999</v>
      </c>
      <c r="J2284" s="0" t="n">
        <f aca="false">H2283*I2284</f>
        <v>-104.209999999999</v>
      </c>
      <c r="K2284" s="0" t="n">
        <f aca="false">K2283+I2284*L2283</f>
        <v>55933.6699999991</v>
      </c>
      <c r="L2284" s="0" t="n">
        <f aca="false">INT(K2284*$O$1/B2284)*H2284</f>
        <v>-37</v>
      </c>
      <c r="M2284" s="0" t="n">
        <f aca="false">ABS(L2284-L2283)</f>
        <v>3</v>
      </c>
      <c r="N2284" s="0" t="n">
        <f aca="false">COUNTIF(工作表2!$A$2:$A$248,A2284)</f>
        <v>0</v>
      </c>
      <c r="P2284" s="0" t="n">
        <f aca="false">D2284-IF(N2283=1,E2283,D2283)</f>
        <v>109</v>
      </c>
      <c r="Q2284" s="0" t="n">
        <f aca="false">H2283*P2284</f>
        <v>-109</v>
      </c>
      <c r="R2284" s="0" t="n">
        <f aca="false">R2283+P2284*S2283</f>
        <v>627</v>
      </c>
      <c r="S2284" s="0" t="n">
        <f aca="false">INT(R2284*$O$1/IF(N2284=1,E2284,D2284))*H2284</f>
        <v>-0</v>
      </c>
      <c r="T2284" s="0" t="n">
        <f aca="false">IF(N2284=1,ABS(S2284)+ABS(60),ABS(S2284-S2283))</f>
        <v>0</v>
      </c>
    </row>
    <row r="2285" customFormat="false" ht="15" hidden="false" customHeight="false" outlineLevel="0" collapsed="false">
      <c r="A2285" s="1" t="n">
        <v>39342</v>
      </c>
      <c r="B2285" s="2" t="n">
        <v>8899.91</v>
      </c>
      <c r="C2285" s="2" t="n">
        <v>108172</v>
      </c>
      <c r="D2285" s="2" t="n">
        <v>8888</v>
      </c>
      <c r="E2285" s="2" t="n">
        <v>8850</v>
      </c>
      <c r="F2285" s="2" t="n">
        <f aca="false">AVERAGE(B2226:B2285)</f>
        <v>9024.0095</v>
      </c>
      <c r="G2285" s="2" t="n">
        <f aca="false">AVERAGE(C2226:C2285)</f>
        <v>176257.25</v>
      </c>
      <c r="H2285" s="2" t="n">
        <f aca="false">SIGN(C2285-G2285)</f>
        <v>-1</v>
      </c>
      <c r="I2285" s="0" t="n">
        <f aca="false">B2285-B2284</f>
        <v>-131.719999999999</v>
      </c>
      <c r="J2285" s="0" t="n">
        <f aca="false">H2284*I2285</f>
        <v>131.719999999999</v>
      </c>
      <c r="K2285" s="0" t="n">
        <f aca="false">K2284+I2285*L2284</f>
        <v>60807.309999999</v>
      </c>
      <c r="L2285" s="0" t="n">
        <f aca="false">INT(K2285*$O$1/B2285)*H2285</f>
        <v>-40</v>
      </c>
      <c r="M2285" s="0" t="n">
        <f aca="false">ABS(L2285-L2284)</f>
        <v>3</v>
      </c>
      <c r="N2285" s="0" t="n">
        <f aca="false">COUNTIF(工作表2!$A$2:$A$248,A2285)</f>
        <v>0</v>
      </c>
      <c r="P2285" s="0" t="n">
        <f aca="false">D2285-IF(N2284=1,E2284,D2284)</f>
        <v>-142</v>
      </c>
      <c r="Q2285" s="0" t="n">
        <f aca="false">H2284*P2285</f>
        <v>142</v>
      </c>
      <c r="R2285" s="0" t="n">
        <f aca="false">R2284+P2285*S2284</f>
        <v>627</v>
      </c>
      <c r="S2285" s="0" t="n">
        <f aca="false">INT(R2285*$O$1/IF(N2285=1,E2285,D2285))*H2285</f>
        <v>-0</v>
      </c>
      <c r="T2285" s="0" t="n">
        <f aca="false">IF(N2285=1,ABS(S2285)+ABS(60),ABS(S2285-S2284))</f>
        <v>0</v>
      </c>
    </row>
    <row r="2286" customFormat="false" ht="15" hidden="false" customHeight="false" outlineLevel="0" collapsed="false">
      <c r="A2286" s="1" t="n">
        <v>39344</v>
      </c>
      <c r="B2286" s="2" t="n">
        <v>8926.38</v>
      </c>
      <c r="C2286" s="2" t="n">
        <v>171261</v>
      </c>
      <c r="D2286" s="2" t="n">
        <v>8923</v>
      </c>
      <c r="E2286" s="2" t="n">
        <v>8980</v>
      </c>
      <c r="F2286" s="2" t="n">
        <f aca="false">AVERAGE(B2227:B2286)</f>
        <v>9025.02</v>
      </c>
      <c r="G2286" s="2" t="n">
        <f aca="false">AVERAGE(C2227:C2286)</f>
        <v>176436.966666667</v>
      </c>
      <c r="H2286" s="2" t="n">
        <f aca="false">SIGN(C2286-G2286)</f>
        <v>-1</v>
      </c>
      <c r="I2286" s="0" t="n">
        <f aca="false">B2286-B2285</f>
        <v>26.4699999999993</v>
      </c>
      <c r="J2286" s="0" t="n">
        <f aca="false">H2285*I2286</f>
        <v>-26.4699999999993</v>
      </c>
      <c r="K2286" s="0" t="n">
        <f aca="false">K2285+I2286*L2285</f>
        <v>59748.5099999991</v>
      </c>
      <c r="L2286" s="0" t="n">
        <f aca="false">INT(K2286*$O$1/B2286)*H2286</f>
        <v>-40</v>
      </c>
      <c r="M2286" s="0" t="n">
        <f aca="false">ABS(L2286-L2285)</f>
        <v>0</v>
      </c>
      <c r="N2286" s="0" t="n">
        <f aca="false">COUNTIF(工作表2!$A$2:$A$248,A2286)</f>
        <v>1</v>
      </c>
      <c r="P2286" s="0" t="n">
        <f aca="false">D2286-IF(N2285=1,E2285,D2285)</f>
        <v>35</v>
      </c>
      <c r="Q2286" s="0" t="n">
        <f aca="false">H2285*P2286</f>
        <v>-35</v>
      </c>
      <c r="R2286" s="0" t="n">
        <f aca="false">R2285+P2286*S2285</f>
        <v>627</v>
      </c>
      <c r="S2286" s="0" t="n">
        <f aca="false">INT(R2286*$O$1/IF(N2286=1,E2286,D2286))*H2286</f>
        <v>-0</v>
      </c>
      <c r="T2286" s="0" t="n">
        <f aca="false">IF(N2286=1,ABS(S2286)+ABS(60),ABS(S2286-S2285))</f>
        <v>60</v>
      </c>
    </row>
    <row r="2287" customFormat="false" ht="15" hidden="false" customHeight="false" outlineLevel="0" collapsed="false">
      <c r="A2287" s="1" t="n">
        <v>39345</v>
      </c>
      <c r="B2287" s="2" t="n">
        <v>8983.03</v>
      </c>
      <c r="C2287" s="2" t="n">
        <v>151552</v>
      </c>
      <c r="D2287" s="2" t="n">
        <v>9016</v>
      </c>
      <c r="E2287" s="2" t="n">
        <v>9038</v>
      </c>
      <c r="F2287" s="2" t="n">
        <f aca="false">AVERAGE(B2228:B2287)</f>
        <v>9027.3335</v>
      </c>
      <c r="G2287" s="2" t="n">
        <f aca="false">AVERAGE(C2228:C2287)</f>
        <v>176672.516666667</v>
      </c>
      <c r="H2287" s="2" t="n">
        <f aca="false">SIGN(C2287-G2287)</f>
        <v>-1</v>
      </c>
      <c r="I2287" s="0" t="n">
        <f aca="false">B2287-B2286</f>
        <v>56.6500000000015</v>
      </c>
      <c r="J2287" s="0" t="n">
        <f aca="false">H2286*I2287</f>
        <v>-56.6500000000015</v>
      </c>
      <c r="K2287" s="0" t="n">
        <f aca="false">K2286+I2287*L2286</f>
        <v>57482.509999999</v>
      </c>
      <c r="L2287" s="0" t="n">
        <f aca="false">INT(K2287*$O$1/B2287)*H2287</f>
        <v>-38</v>
      </c>
      <c r="M2287" s="0" t="n">
        <f aca="false">ABS(L2287-L2286)</f>
        <v>2</v>
      </c>
      <c r="N2287" s="0" t="n">
        <f aca="false">COUNTIF(工作表2!$A$2:$A$248,A2287)</f>
        <v>0</v>
      </c>
      <c r="P2287" s="0" t="n">
        <f aca="false">D2287-IF(N2286=1,E2286,D2286)</f>
        <v>36</v>
      </c>
      <c r="Q2287" s="0" t="n">
        <f aca="false">H2286*P2287</f>
        <v>-36</v>
      </c>
      <c r="R2287" s="0" t="n">
        <f aca="false">R2286+P2287*S2286</f>
        <v>627</v>
      </c>
      <c r="S2287" s="0" t="n">
        <f aca="false">INT(R2287*$O$1/IF(N2287=1,E2287,D2287))*H2287</f>
        <v>-0</v>
      </c>
      <c r="T2287" s="0" t="n">
        <f aca="false">IF(N2287=1,ABS(S2287)+ABS(60),ABS(S2287-S2286))</f>
        <v>0</v>
      </c>
    </row>
    <row r="2288" customFormat="false" ht="15" hidden="false" customHeight="false" outlineLevel="0" collapsed="false">
      <c r="A2288" s="1" t="n">
        <v>39346</v>
      </c>
      <c r="B2288" s="2" t="n">
        <v>9105.28</v>
      </c>
      <c r="C2288" s="2" t="n">
        <v>137744</v>
      </c>
      <c r="D2288" s="2" t="n">
        <v>9132</v>
      </c>
      <c r="E2288" s="2" t="n">
        <v>9135</v>
      </c>
      <c r="F2288" s="2" t="n">
        <f aca="false">AVERAGE(B2229:B2288)</f>
        <v>9030.87433333334</v>
      </c>
      <c r="G2288" s="2" t="n">
        <f aca="false">AVERAGE(C2229:C2288)</f>
        <v>176448.883333333</v>
      </c>
      <c r="H2288" s="2" t="n">
        <f aca="false">SIGN(C2288-G2288)</f>
        <v>-1</v>
      </c>
      <c r="I2288" s="0" t="n">
        <f aca="false">B2288-B2287</f>
        <v>122.25</v>
      </c>
      <c r="J2288" s="0" t="n">
        <f aca="false">H2287*I2288</f>
        <v>-122.25</v>
      </c>
      <c r="K2288" s="0" t="n">
        <f aca="false">K2287+I2288*L2287</f>
        <v>52837.009999999</v>
      </c>
      <c r="L2288" s="0" t="n">
        <f aca="false">INT(K2288*$O$1/B2288)*H2288</f>
        <v>-34</v>
      </c>
      <c r="M2288" s="0" t="n">
        <f aca="false">ABS(L2288-L2287)</f>
        <v>4</v>
      </c>
      <c r="N2288" s="0" t="n">
        <f aca="false">COUNTIF(工作表2!$A$2:$A$248,A2288)</f>
        <v>0</v>
      </c>
      <c r="P2288" s="0" t="n">
        <f aca="false">D2288-IF(N2287=1,E2287,D2287)</f>
        <v>116</v>
      </c>
      <c r="Q2288" s="0" t="n">
        <f aca="false">H2287*P2288</f>
        <v>-116</v>
      </c>
      <c r="R2288" s="0" t="n">
        <f aca="false">R2287+P2288*S2287</f>
        <v>627</v>
      </c>
      <c r="S2288" s="0" t="n">
        <f aca="false">INT(R2288*$O$1/IF(N2288=1,E2288,D2288))*H2288</f>
        <v>-0</v>
      </c>
      <c r="T2288" s="0" t="n">
        <f aca="false">IF(N2288=1,ABS(S2288)+ABS(60),ABS(S2288-S2287))</f>
        <v>0</v>
      </c>
    </row>
    <row r="2289" customFormat="false" ht="15" hidden="false" customHeight="false" outlineLevel="0" collapsed="false">
      <c r="A2289" s="1" t="n">
        <v>39351</v>
      </c>
      <c r="B2289" s="2" t="n">
        <v>9257.47</v>
      </c>
      <c r="C2289" s="2" t="n">
        <v>157647</v>
      </c>
      <c r="D2289" s="2" t="n">
        <v>9275</v>
      </c>
      <c r="E2289" s="2" t="n">
        <v>9263</v>
      </c>
      <c r="F2289" s="2" t="n">
        <f aca="false">AVERAGE(B2230:B2289)</f>
        <v>9037.112</v>
      </c>
      <c r="G2289" s="2" t="n">
        <f aca="false">AVERAGE(C2230:C2289)</f>
        <v>176512.666666667</v>
      </c>
      <c r="H2289" s="2" t="n">
        <f aca="false">SIGN(C2289-G2289)</f>
        <v>-1</v>
      </c>
      <c r="I2289" s="0" t="n">
        <f aca="false">B2289-B2288</f>
        <v>152.189999999999</v>
      </c>
      <c r="J2289" s="0" t="n">
        <f aca="false">H2288*I2289</f>
        <v>-152.189999999999</v>
      </c>
      <c r="K2289" s="0" t="n">
        <f aca="false">K2288+I2289*L2288</f>
        <v>47662.549999999</v>
      </c>
      <c r="L2289" s="0" t="n">
        <f aca="false">INT(K2289*$O$1/B2289)*H2289</f>
        <v>-30</v>
      </c>
      <c r="M2289" s="0" t="n">
        <f aca="false">ABS(L2289-L2288)</f>
        <v>4</v>
      </c>
      <c r="N2289" s="0" t="n">
        <f aca="false">COUNTIF(工作表2!$A$2:$A$248,A2289)</f>
        <v>0</v>
      </c>
      <c r="P2289" s="0" t="n">
        <f aca="false">D2289-IF(N2288=1,E2288,D2288)</f>
        <v>143</v>
      </c>
      <c r="Q2289" s="0" t="n">
        <f aca="false">H2288*P2289</f>
        <v>-143</v>
      </c>
      <c r="R2289" s="0" t="n">
        <f aca="false">R2288+P2289*S2288</f>
        <v>627</v>
      </c>
      <c r="S2289" s="0" t="n">
        <f aca="false">INT(R2289*$O$1/IF(N2289=1,E2289,D2289))*H2289</f>
        <v>-0</v>
      </c>
      <c r="T2289" s="0" t="n">
        <f aca="false">IF(N2289=1,ABS(S2289)+ABS(60),ABS(S2289-S2288))</f>
        <v>0</v>
      </c>
    </row>
    <row r="2290" customFormat="false" ht="15" hidden="false" customHeight="false" outlineLevel="0" collapsed="false">
      <c r="A2290" s="1" t="n">
        <v>39352</v>
      </c>
      <c r="B2290" s="2" t="n">
        <v>9413.65</v>
      </c>
      <c r="C2290" s="2" t="n">
        <v>183294</v>
      </c>
      <c r="D2290" s="2" t="n">
        <v>9410</v>
      </c>
      <c r="E2290" s="2" t="n">
        <v>9421</v>
      </c>
      <c r="F2290" s="2" t="n">
        <f aca="false">AVERAGE(B2231:B2290)</f>
        <v>9045.01466666667</v>
      </c>
      <c r="G2290" s="2" t="n">
        <f aca="false">AVERAGE(C2231:C2290)</f>
        <v>177374</v>
      </c>
      <c r="H2290" s="2" t="n">
        <f aca="false">SIGN(C2290-G2290)</f>
        <v>1</v>
      </c>
      <c r="I2290" s="0" t="n">
        <f aca="false">B2290-B2289</f>
        <v>156.18</v>
      </c>
      <c r="J2290" s="0" t="n">
        <f aca="false">H2289*I2290</f>
        <v>-156.18</v>
      </c>
      <c r="K2290" s="0" t="n">
        <f aca="false">K2289+I2290*L2289</f>
        <v>42977.149999999</v>
      </c>
      <c r="L2290" s="0" t="n">
        <f aca="false">INT(K2290*$O$1/B2290)*H2290</f>
        <v>27</v>
      </c>
      <c r="M2290" s="0" t="n">
        <f aca="false">ABS(L2290-L2289)</f>
        <v>57</v>
      </c>
      <c r="N2290" s="0" t="n">
        <f aca="false">COUNTIF(工作表2!$A$2:$A$248,A2290)</f>
        <v>0</v>
      </c>
      <c r="P2290" s="0" t="n">
        <f aca="false">D2290-IF(N2289=1,E2289,D2289)</f>
        <v>135</v>
      </c>
      <c r="Q2290" s="0" t="n">
        <f aca="false">H2289*P2290</f>
        <v>-135</v>
      </c>
      <c r="R2290" s="0" t="n">
        <f aca="false">R2289+P2290*S2289</f>
        <v>627</v>
      </c>
      <c r="S2290" s="0" t="n">
        <f aca="false">INT(R2290*$O$1/IF(N2290=1,E2290,D2290))*H2290</f>
        <v>0</v>
      </c>
      <c r="T2290" s="0" t="n">
        <f aca="false">IF(N2290=1,ABS(S2290)+ABS(60),ABS(S2290-S2289))</f>
        <v>0</v>
      </c>
    </row>
    <row r="2291" customFormat="false" ht="15" hidden="false" customHeight="false" outlineLevel="0" collapsed="false">
      <c r="A2291" s="1" t="n">
        <v>39353</v>
      </c>
      <c r="B2291" s="2" t="n">
        <v>9411.95</v>
      </c>
      <c r="C2291" s="2" t="n">
        <v>171617</v>
      </c>
      <c r="D2291" s="2" t="n">
        <v>9380</v>
      </c>
      <c r="E2291" s="2" t="n">
        <v>9380</v>
      </c>
      <c r="F2291" s="2" t="n">
        <f aca="false">AVERAGE(B2232:B2291)</f>
        <v>9051.94383333333</v>
      </c>
      <c r="G2291" s="2" t="n">
        <f aca="false">AVERAGE(C2232:C2291)</f>
        <v>177182.516666667</v>
      </c>
      <c r="H2291" s="2" t="n">
        <f aca="false">SIGN(C2291-G2291)</f>
        <v>-1</v>
      </c>
      <c r="I2291" s="0" t="n">
        <f aca="false">B2291-B2290</f>
        <v>-1.69999999999891</v>
      </c>
      <c r="J2291" s="0" t="n">
        <f aca="false">H2290*I2291</f>
        <v>-1.69999999999891</v>
      </c>
      <c r="K2291" s="0" t="n">
        <f aca="false">K2290+I2291*L2290</f>
        <v>42931.2499999991</v>
      </c>
      <c r="L2291" s="0" t="n">
        <f aca="false">INT(K2291*$O$1/B2291)*H2291</f>
        <v>-27</v>
      </c>
      <c r="M2291" s="0" t="n">
        <f aca="false">ABS(L2291-L2290)</f>
        <v>54</v>
      </c>
      <c r="N2291" s="0" t="n">
        <f aca="false">COUNTIF(工作表2!$A$2:$A$248,A2291)</f>
        <v>0</v>
      </c>
      <c r="P2291" s="0" t="n">
        <f aca="false">D2291-IF(N2290=1,E2290,D2290)</f>
        <v>-30</v>
      </c>
      <c r="Q2291" s="0" t="n">
        <f aca="false">H2290*P2291</f>
        <v>-30</v>
      </c>
      <c r="R2291" s="0" t="n">
        <f aca="false">R2290+P2291*S2290</f>
        <v>627</v>
      </c>
      <c r="S2291" s="0" t="n">
        <f aca="false">INT(R2291*$O$1/IF(N2291=1,E2291,D2291))*H2291</f>
        <v>-0</v>
      </c>
      <c r="T2291" s="0" t="n">
        <f aca="false">IF(N2291=1,ABS(S2291)+ABS(60),ABS(S2291-S2290))</f>
        <v>0</v>
      </c>
    </row>
    <row r="2292" customFormat="false" ht="15" hidden="false" customHeight="false" outlineLevel="0" collapsed="false">
      <c r="A2292" s="1" t="n">
        <v>39354</v>
      </c>
      <c r="B2292" s="2" t="n">
        <v>9476.52</v>
      </c>
      <c r="C2292" s="2" t="n">
        <v>124754</v>
      </c>
      <c r="D2292" s="2" t="n">
        <v>9492</v>
      </c>
      <c r="E2292" s="2" t="n">
        <v>9504</v>
      </c>
      <c r="F2292" s="2" t="n">
        <f aca="false">AVERAGE(B2233:B2292)</f>
        <v>9058.73616666667</v>
      </c>
      <c r="G2292" s="2" t="n">
        <f aca="false">AVERAGE(C2233:C2292)</f>
        <v>175989.016666667</v>
      </c>
      <c r="H2292" s="2" t="n">
        <f aca="false">SIGN(C2292-G2292)</f>
        <v>-1</v>
      </c>
      <c r="I2292" s="0" t="n">
        <f aca="false">B2292-B2291</f>
        <v>64.5699999999997</v>
      </c>
      <c r="J2292" s="0" t="n">
        <f aca="false">H2291*I2292</f>
        <v>-64.5699999999997</v>
      </c>
      <c r="K2292" s="0" t="n">
        <f aca="false">K2291+I2292*L2291</f>
        <v>41187.8599999991</v>
      </c>
      <c r="L2292" s="0" t="n">
        <f aca="false">INT(K2292*$O$1/B2292)*H2292</f>
        <v>-26</v>
      </c>
      <c r="M2292" s="0" t="n">
        <f aca="false">ABS(L2292-L2291)</f>
        <v>1</v>
      </c>
      <c r="N2292" s="0" t="n">
        <f aca="false">COUNTIF(工作表2!$A$2:$A$248,A2292)</f>
        <v>0</v>
      </c>
      <c r="P2292" s="0" t="n">
        <f aca="false">D2292-IF(N2291=1,E2291,D2291)</f>
        <v>112</v>
      </c>
      <c r="Q2292" s="0" t="n">
        <f aca="false">H2291*P2292</f>
        <v>-112</v>
      </c>
      <c r="R2292" s="0" t="n">
        <f aca="false">R2291+P2292*S2291</f>
        <v>627</v>
      </c>
      <c r="S2292" s="0" t="n">
        <f aca="false">INT(R2292*$O$1/IF(N2292=1,E2292,D2292))*H2292</f>
        <v>-0</v>
      </c>
      <c r="T2292" s="0" t="n">
        <f aca="false">IF(N2292=1,ABS(S2292)+ABS(60),ABS(S2292-S2291))</f>
        <v>0</v>
      </c>
    </row>
    <row r="2293" customFormat="false" ht="15" hidden="false" customHeight="false" outlineLevel="0" collapsed="false">
      <c r="A2293" s="1" t="n">
        <v>39356</v>
      </c>
      <c r="B2293" s="2" t="n">
        <v>9488.5</v>
      </c>
      <c r="C2293" s="2" t="n">
        <v>165364</v>
      </c>
      <c r="D2293" s="2" t="n">
        <v>9501</v>
      </c>
      <c r="E2293" s="2" t="n">
        <v>9512</v>
      </c>
      <c r="F2293" s="2" t="n">
        <f aca="false">AVERAGE(B2234:B2293)</f>
        <v>9064.39816666667</v>
      </c>
      <c r="G2293" s="2" t="n">
        <f aca="false">AVERAGE(C2234:C2293)</f>
        <v>175456.65</v>
      </c>
      <c r="H2293" s="2" t="n">
        <f aca="false">SIGN(C2293-G2293)</f>
        <v>-1</v>
      </c>
      <c r="I2293" s="0" t="n">
        <f aca="false">B2293-B2292</f>
        <v>11.9799999999996</v>
      </c>
      <c r="J2293" s="0" t="n">
        <f aca="false">H2292*I2293</f>
        <v>-11.9799999999996</v>
      </c>
      <c r="K2293" s="0" t="n">
        <f aca="false">K2292+I2293*L2292</f>
        <v>40876.3799999991</v>
      </c>
      <c r="L2293" s="0" t="n">
        <f aca="false">INT(K2293*$O$1/B2293)*H2293</f>
        <v>-25</v>
      </c>
      <c r="M2293" s="0" t="n">
        <f aca="false">ABS(L2293-L2292)</f>
        <v>1</v>
      </c>
      <c r="N2293" s="0" t="n">
        <f aca="false">COUNTIF(工作表2!$A$2:$A$248,A2293)</f>
        <v>0</v>
      </c>
      <c r="P2293" s="0" t="n">
        <f aca="false">D2293-IF(N2292=1,E2292,D2292)</f>
        <v>9</v>
      </c>
      <c r="Q2293" s="0" t="n">
        <f aca="false">H2292*P2293</f>
        <v>-9</v>
      </c>
      <c r="R2293" s="0" t="n">
        <f aca="false">R2292+P2293*S2292</f>
        <v>627</v>
      </c>
      <c r="S2293" s="0" t="n">
        <f aca="false">INT(R2293*$O$1/IF(N2293=1,E2293,D2293))*H2293</f>
        <v>-0</v>
      </c>
      <c r="T2293" s="0" t="n">
        <f aca="false">IF(N2293=1,ABS(S2293)+ABS(60),ABS(S2293-S2292))</f>
        <v>0</v>
      </c>
    </row>
    <row r="2294" customFormat="false" ht="15" hidden="false" customHeight="false" outlineLevel="0" collapsed="false">
      <c r="A2294" s="1" t="n">
        <v>39357</v>
      </c>
      <c r="B2294" s="2" t="n">
        <v>9623.25</v>
      </c>
      <c r="C2294" s="2" t="n">
        <v>206393</v>
      </c>
      <c r="D2294" s="2" t="n">
        <v>9669</v>
      </c>
      <c r="E2294" s="2" t="n">
        <v>9675</v>
      </c>
      <c r="F2294" s="2" t="n">
        <f aca="false">AVERAGE(B2235:B2294)</f>
        <v>9071.64716666667</v>
      </c>
      <c r="G2294" s="2" t="n">
        <f aca="false">AVERAGE(C2235:C2294)</f>
        <v>175384.5</v>
      </c>
      <c r="H2294" s="2" t="n">
        <f aca="false">SIGN(C2294-G2294)</f>
        <v>1</v>
      </c>
      <c r="I2294" s="0" t="n">
        <f aca="false">B2294-B2293</f>
        <v>134.75</v>
      </c>
      <c r="J2294" s="0" t="n">
        <f aca="false">H2293*I2294</f>
        <v>-134.75</v>
      </c>
      <c r="K2294" s="0" t="n">
        <f aca="false">K2293+I2294*L2293</f>
        <v>37507.6299999991</v>
      </c>
      <c r="L2294" s="0" t="n">
        <f aca="false">INT(K2294*$O$1/B2294)*H2294</f>
        <v>23</v>
      </c>
      <c r="M2294" s="0" t="n">
        <f aca="false">ABS(L2294-L2293)</f>
        <v>48</v>
      </c>
      <c r="N2294" s="0" t="n">
        <f aca="false">COUNTIF(工作表2!$A$2:$A$248,A2294)</f>
        <v>0</v>
      </c>
      <c r="P2294" s="0" t="n">
        <f aca="false">D2294-IF(N2293=1,E2293,D2293)</f>
        <v>168</v>
      </c>
      <c r="Q2294" s="0" t="n">
        <f aca="false">H2293*P2294</f>
        <v>-168</v>
      </c>
      <c r="R2294" s="0" t="n">
        <f aca="false">R2293+P2294*S2293</f>
        <v>627</v>
      </c>
      <c r="S2294" s="0" t="n">
        <f aca="false">INT(R2294*$O$1/IF(N2294=1,E2294,D2294))*H2294</f>
        <v>0</v>
      </c>
      <c r="T2294" s="0" t="n">
        <f aca="false">IF(N2294=1,ABS(S2294)+ABS(60),ABS(S2294-S2293))</f>
        <v>0</v>
      </c>
    </row>
    <row r="2295" customFormat="false" ht="15" hidden="false" customHeight="false" outlineLevel="0" collapsed="false">
      <c r="A2295" s="1" t="n">
        <v>39358</v>
      </c>
      <c r="B2295" s="2" t="n">
        <v>9700.07</v>
      </c>
      <c r="C2295" s="2" t="n">
        <v>215145</v>
      </c>
      <c r="D2295" s="2" t="n">
        <v>9771</v>
      </c>
      <c r="E2295" s="2" t="n">
        <v>9775</v>
      </c>
      <c r="F2295" s="2" t="n">
        <f aca="false">AVERAGE(B2236:B2295)</f>
        <v>9077.151</v>
      </c>
      <c r="G2295" s="2" t="n">
        <f aca="false">AVERAGE(C2236:C2295)</f>
        <v>175185.616666667</v>
      </c>
      <c r="H2295" s="2" t="n">
        <f aca="false">SIGN(C2295-G2295)</f>
        <v>1</v>
      </c>
      <c r="I2295" s="0" t="n">
        <f aca="false">B2295-B2294</f>
        <v>76.8199999999997</v>
      </c>
      <c r="J2295" s="0" t="n">
        <f aca="false">H2294*I2295</f>
        <v>76.8199999999997</v>
      </c>
      <c r="K2295" s="0" t="n">
        <f aca="false">K2294+I2295*L2294</f>
        <v>39274.4899999991</v>
      </c>
      <c r="L2295" s="0" t="n">
        <f aca="false">INT(K2295*$O$1/B2295)*H2295</f>
        <v>24</v>
      </c>
      <c r="M2295" s="0" t="n">
        <f aca="false">ABS(L2295-L2294)</f>
        <v>1</v>
      </c>
      <c r="N2295" s="0" t="n">
        <f aca="false">COUNTIF(工作表2!$A$2:$A$248,A2295)</f>
        <v>0</v>
      </c>
      <c r="P2295" s="0" t="n">
        <f aca="false">D2295-IF(N2294=1,E2294,D2294)</f>
        <v>102</v>
      </c>
      <c r="Q2295" s="0" t="n">
        <f aca="false">H2294*P2295</f>
        <v>102</v>
      </c>
      <c r="R2295" s="0" t="n">
        <f aca="false">R2294+P2295*S2294</f>
        <v>627</v>
      </c>
      <c r="S2295" s="0" t="n">
        <f aca="false">INT(R2295*$O$1/IF(N2295=1,E2295,D2295))*H2295</f>
        <v>0</v>
      </c>
      <c r="T2295" s="0" t="n">
        <f aca="false">IF(N2295=1,ABS(S2295)+ABS(60),ABS(S2295-S2294))</f>
        <v>0</v>
      </c>
    </row>
    <row r="2296" customFormat="false" ht="15" hidden="false" customHeight="false" outlineLevel="0" collapsed="false">
      <c r="A2296" s="1" t="n">
        <v>39359</v>
      </c>
      <c r="B2296" s="2" t="n">
        <v>9627.39</v>
      </c>
      <c r="C2296" s="2" t="n">
        <v>162748</v>
      </c>
      <c r="D2296" s="2" t="n">
        <v>9678</v>
      </c>
      <c r="E2296" s="2" t="n">
        <v>9681</v>
      </c>
      <c r="F2296" s="2" t="n">
        <f aca="false">AVERAGE(B2237:B2296)</f>
        <v>9081.19533333334</v>
      </c>
      <c r="G2296" s="2" t="n">
        <f aca="false">AVERAGE(C2237:C2296)</f>
        <v>174113.866666667</v>
      </c>
      <c r="H2296" s="2" t="n">
        <f aca="false">SIGN(C2296-G2296)</f>
        <v>-1</v>
      </c>
      <c r="I2296" s="0" t="n">
        <f aca="false">B2296-B2295</f>
        <v>-72.6800000000003</v>
      </c>
      <c r="J2296" s="0" t="n">
        <f aca="false">H2295*I2296</f>
        <v>-72.6800000000003</v>
      </c>
      <c r="K2296" s="0" t="n">
        <f aca="false">K2295+I2296*L2295</f>
        <v>37530.1699999991</v>
      </c>
      <c r="L2296" s="0" t="n">
        <f aca="false">INT(K2296*$O$1/B2296)*H2296</f>
        <v>-23</v>
      </c>
      <c r="M2296" s="0" t="n">
        <f aca="false">ABS(L2296-L2295)</f>
        <v>47</v>
      </c>
      <c r="N2296" s="0" t="n">
        <f aca="false">COUNTIF(工作表2!$A$2:$A$248,A2296)</f>
        <v>0</v>
      </c>
      <c r="P2296" s="0" t="n">
        <f aca="false">D2296-IF(N2295=1,E2295,D2295)</f>
        <v>-93</v>
      </c>
      <c r="Q2296" s="0" t="n">
        <f aca="false">H2295*P2296</f>
        <v>-93</v>
      </c>
      <c r="R2296" s="0" t="n">
        <f aca="false">R2295+P2296*S2295</f>
        <v>627</v>
      </c>
      <c r="S2296" s="0" t="n">
        <f aca="false">INT(R2296*$O$1/IF(N2296=1,E2296,D2296))*H2296</f>
        <v>-0</v>
      </c>
      <c r="T2296" s="0" t="n">
        <f aca="false">IF(N2296=1,ABS(S2296)+ABS(60),ABS(S2296-S2295))</f>
        <v>0</v>
      </c>
    </row>
    <row r="2297" customFormat="false" ht="15" hidden="false" customHeight="false" outlineLevel="0" collapsed="false">
      <c r="A2297" s="1" t="n">
        <v>39360</v>
      </c>
      <c r="B2297" s="2" t="n">
        <v>9617.26</v>
      </c>
      <c r="C2297" s="2" t="n">
        <v>158038</v>
      </c>
      <c r="D2297" s="2" t="n">
        <v>9617</v>
      </c>
      <c r="E2297" s="2" t="n">
        <v>9620</v>
      </c>
      <c r="F2297" s="2" t="n">
        <f aca="false">AVERAGE(B2238:B2297)</f>
        <v>9086.63383333334</v>
      </c>
      <c r="G2297" s="2" t="n">
        <f aca="false">AVERAGE(C2238:C2297)</f>
        <v>173077.133333333</v>
      </c>
      <c r="H2297" s="2" t="n">
        <f aca="false">SIGN(C2297-G2297)</f>
        <v>-1</v>
      </c>
      <c r="I2297" s="0" t="n">
        <f aca="false">B2297-B2296</f>
        <v>-10.1299999999992</v>
      </c>
      <c r="J2297" s="0" t="n">
        <f aca="false">H2296*I2297</f>
        <v>10.1299999999992</v>
      </c>
      <c r="K2297" s="0" t="n">
        <f aca="false">K2296+I2297*L2296</f>
        <v>37763.159999999</v>
      </c>
      <c r="L2297" s="0" t="n">
        <f aca="false">INT(K2297*$O$1/B2297)*H2297</f>
        <v>-23</v>
      </c>
      <c r="M2297" s="0" t="n">
        <f aca="false">ABS(L2297-L2296)</f>
        <v>0</v>
      </c>
      <c r="N2297" s="0" t="n">
        <f aca="false">COUNTIF(工作表2!$A$2:$A$248,A2297)</f>
        <v>0</v>
      </c>
      <c r="P2297" s="0" t="n">
        <f aca="false">D2297-IF(N2296=1,E2296,D2296)</f>
        <v>-61</v>
      </c>
      <c r="Q2297" s="0" t="n">
        <f aca="false">H2296*P2297</f>
        <v>61</v>
      </c>
      <c r="R2297" s="0" t="n">
        <f aca="false">R2296+P2297*S2296</f>
        <v>627</v>
      </c>
      <c r="S2297" s="0" t="n">
        <f aca="false">INT(R2297*$O$1/IF(N2297=1,E2297,D2297))*H2297</f>
        <v>-0</v>
      </c>
      <c r="T2297" s="0" t="n">
        <f aca="false">IF(N2297=1,ABS(S2297)+ABS(60),ABS(S2297-S2296))</f>
        <v>0</v>
      </c>
    </row>
    <row r="2298" customFormat="false" ht="15" hidden="false" customHeight="false" outlineLevel="0" collapsed="false">
      <c r="A2298" s="1" t="n">
        <v>39363</v>
      </c>
      <c r="B2298" s="2" t="n">
        <v>9717.17</v>
      </c>
      <c r="C2298" s="2" t="n">
        <v>152368</v>
      </c>
      <c r="D2298" s="2" t="n">
        <v>9739</v>
      </c>
      <c r="E2298" s="2" t="n">
        <v>9747</v>
      </c>
      <c r="F2298" s="2" t="n">
        <f aca="false">AVERAGE(B2239:B2298)</f>
        <v>9092.67983333334</v>
      </c>
      <c r="G2298" s="2" t="n">
        <f aca="false">AVERAGE(C2239:C2298)</f>
        <v>171732.55</v>
      </c>
      <c r="H2298" s="2" t="n">
        <f aca="false">SIGN(C2298-G2298)</f>
        <v>-1</v>
      </c>
      <c r="I2298" s="0" t="n">
        <f aca="false">B2298-B2297</f>
        <v>99.9099999999999</v>
      </c>
      <c r="J2298" s="0" t="n">
        <f aca="false">H2297*I2298</f>
        <v>-99.9099999999999</v>
      </c>
      <c r="K2298" s="0" t="n">
        <f aca="false">K2297+I2298*L2297</f>
        <v>35465.229999999</v>
      </c>
      <c r="L2298" s="0" t="n">
        <f aca="false">INT(K2298*$O$1/B2298)*H2298</f>
        <v>-21</v>
      </c>
      <c r="M2298" s="0" t="n">
        <f aca="false">ABS(L2298-L2297)</f>
        <v>2</v>
      </c>
      <c r="N2298" s="0" t="n">
        <f aca="false">COUNTIF(工作表2!$A$2:$A$248,A2298)</f>
        <v>0</v>
      </c>
      <c r="P2298" s="0" t="n">
        <f aca="false">D2298-IF(N2297=1,E2297,D2297)</f>
        <v>122</v>
      </c>
      <c r="Q2298" s="0" t="n">
        <f aca="false">H2297*P2298</f>
        <v>-122</v>
      </c>
      <c r="R2298" s="0" t="n">
        <f aca="false">R2297+P2298*S2297</f>
        <v>627</v>
      </c>
      <c r="S2298" s="0" t="n">
        <f aca="false">INT(R2298*$O$1/IF(N2298=1,E2298,D2298))*H2298</f>
        <v>-0</v>
      </c>
      <c r="T2298" s="0" t="n">
        <f aca="false">IF(N2298=1,ABS(S2298)+ABS(60),ABS(S2298-S2297))</f>
        <v>0</v>
      </c>
    </row>
    <row r="2299" customFormat="false" ht="15" hidden="false" customHeight="false" outlineLevel="0" collapsed="false">
      <c r="A2299" s="1" t="n">
        <v>39364</v>
      </c>
      <c r="B2299" s="2" t="n">
        <v>9639.83</v>
      </c>
      <c r="C2299" s="2" t="n">
        <v>164444</v>
      </c>
      <c r="D2299" s="2" t="n">
        <v>9654</v>
      </c>
      <c r="E2299" s="2" t="n">
        <v>9656</v>
      </c>
      <c r="F2299" s="2" t="n">
        <f aca="false">AVERAGE(B2240:B2299)</f>
        <v>9095.48866666667</v>
      </c>
      <c r="G2299" s="2" t="n">
        <f aca="false">AVERAGE(C2240:C2299)</f>
        <v>170504.45</v>
      </c>
      <c r="H2299" s="2" t="n">
        <f aca="false">SIGN(C2299-G2299)</f>
        <v>-1</v>
      </c>
      <c r="I2299" s="0" t="n">
        <f aca="false">B2299-B2298</f>
        <v>-77.3400000000001</v>
      </c>
      <c r="J2299" s="0" t="n">
        <f aca="false">H2298*I2299</f>
        <v>77.3400000000001</v>
      </c>
      <c r="K2299" s="0" t="n">
        <f aca="false">K2298+I2299*L2298</f>
        <v>37089.3699999991</v>
      </c>
      <c r="L2299" s="0" t="n">
        <f aca="false">INT(K2299*$O$1/B2299)*H2299</f>
        <v>-23</v>
      </c>
      <c r="M2299" s="0" t="n">
        <f aca="false">ABS(L2299-L2298)</f>
        <v>2</v>
      </c>
      <c r="N2299" s="0" t="n">
        <f aca="false">COUNTIF(工作表2!$A$2:$A$248,A2299)</f>
        <v>0</v>
      </c>
      <c r="P2299" s="0" t="n">
        <f aca="false">D2299-IF(N2298=1,E2298,D2298)</f>
        <v>-85</v>
      </c>
      <c r="Q2299" s="0" t="n">
        <f aca="false">H2298*P2299</f>
        <v>85</v>
      </c>
      <c r="R2299" s="0" t="n">
        <f aca="false">R2298+P2299*S2298</f>
        <v>627</v>
      </c>
      <c r="S2299" s="0" t="n">
        <f aca="false">INT(R2299*$O$1/IF(N2299=1,E2299,D2299))*H2299</f>
        <v>-0</v>
      </c>
      <c r="T2299" s="0" t="n">
        <f aca="false">IF(N2299=1,ABS(S2299)+ABS(60),ABS(S2299-S2298))</f>
        <v>0</v>
      </c>
    </row>
    <row r="2300" customFormat="false" ht="15" hidden="false" customHeight="false" outlineLevel="0" collapsed="false">
      <c r="A2300" s="1" t="n">
        <v>39366</v>
      </c>
      <c r="B2300" s="2" t="n">
        <v>9697.67</v>
      </c>
      <c r="C2300" s="2" t="n">
        <v>156881</v>
      </c>
      <c r="D2300" s="2" t="n">
        <v>9749</v>
      </c>
      <c r="E2300" s="2" t="n">
        <v>9754</v>
      </c>
      <c r="F2300" s="2" t="n">
        <f aca="false">AVERAGE(B2241:B2300)</f>
        <v>9100.16116666667</v>
      </c>
      <c r="G2300" s="2" t="n">
        <f aca="false">AVERAGE(C2241:C2300)</f>
        <v>169294.433333333</v>
      </c>
      <c r="H2300" s="2" t="n">
        <f aca="false">SIGN(C2300-G2300)</f>
        <v>-1</v>
      </c>
      <c r="I2300" s="0" t="n">
        <f aca="false">B2300-B2299</f>
        <v>57.8400000000002</v>
      </c>
      <c r="J2300" s="0" t="n">
        <f aca="false">H2299*I2300</f>
        <v>-57.8400000000002</v>
      </c>
      <c r="K2300" s="0" t="n">
        <f aca="false">K2299+I2300*L2299</f>
        <v>35759.049999999</v>
      </c>
      <c r="L2300" s="0" t="n">
        <f aca="false">INT(K2300*$O$1/B2300)*H2300</f>
        <v>-22</v>
      </c>
      <c r="M2300" s="0" t="n">
        <f aca="false">ABS(L2300-L2299)</f>
        <v>1</v>
      </c>
      <c r="N2300" s="0" t="n">
        <f aca="false">COUNTIF(工作表2!$A$2:$A$248,A2300)</f>
        <v>0</v>
      </c>
      <c r="P2300" s="0" t="n">
        <f aca="false">D2300-IF(N2299=1,E2299,D2299)</f>
        <v>95</v>
      </c>
      <c r="Q2300" s="0" t="n">
        <f aca="false">H2299*P2300</f>
        <v>-95</v>
      </c>
      <c r="R2300" s="0" t="n">
        <f aca="false">R2299+P2300*S2299</f>
        <v>627</v>
      </c>
      <c r="S2300" s="0" t="n">
        <f aca="false">INT(R2300*$O$1/IF(N2300=1,E2300,D2300))*H2300</f>
        <v>-0</v>
      </c>
      <c r="T2300" s="0" t="n">
        <f aca="false">IF(N2300=1,ABS(S2300)+ABS(60),ABS(S2300-S2299))</f>
        <v>0</v>
      </c>
    </row>
    <row r="2301" customFormat="false" ht="15" hidden="false" customHeight="false" outlineLevel="0" collapsed="false">
      <c r="A2301" s="1" t="n">
        <v>39367</v>
      </c>
      <c r="B2301" s="2" t="n">
        <v>9496.47</v>
      </c>
      <c r="C2301" s="2" t="n">
        <v>153315</v>
      </c>
      <c r="D2301" s="2" t="n">
        <v>9450</v>
      </c>
      <c r="E2301" s="2" t="n">
        <v>9466</v>
      </c>
      <c r="F2301" s="2" t="n">
        <f aca="false">AVERAGE(B2242:B2301)</f>
        <v>9099.94016666667</v>
      </c>
      <c r="G2301" s="2" t="n">
        <f aca="false">AVERAGE(C2242:C2301)</f>
        <v>168566.083333333</v>
      </c>
      <c r="H2301" s="2" t="n">
        <f aca="false">SIGN(C2301-G2301)</f>
        <v>-1</v>
      </c>
      <c r="I2301" s="0" t="n">
        <f aca="false">B2301-B2300</f>
        <v>-201.200000000001</v>
      </c>
      <c r="J2301" s="0" t="n">
        <f aca="false">H2300*I2301</f>
        <v>201.200000000001</v>
      </c>
      <c r="K2301" s="0" t="n">
        <f aca="false">K2300+I2301*L2300</f>
        <v>40185.4499999991</v>
      </c>
      <c r="L2301" s="0" t="n">
        <f aca="false">INT(K2301*$O$1/B2301)*H2301</f>
        <v>-25</v>
      </c>
      <c r="M2301" s="0" t="n">
        <f aca="false">ABS(L2301-L2300)</f>
        <v>3</v>
      </c>
      <c r="N2301" s="0" t="n">
        <f aca="false">COUNTIF(工作表2!$A$2:$A$248,A2301)</f>
        <v>0</v>
      </c>
      <c r="P2301" s="0" t="n">
        <f aca="false">D2301-IF(N2300=1,E2300,D2300)</f>
        <v>-299</v>
      </c>
      <c r="Q2301" s="0" t="n">
        <f aca="false">H2300*P2301</f>
        <v>299</v>
      </c>
      <c r="R2301" s="0" t="n">
        <f aca="false">R2300+P2301*S2300</f>
        <v>627</v>
      </c>
      <c r="S2301" s="0" t="n">
        <f aca="false">INT(R2301*$O$1/IF(N2301=1,E2301,D2301))*H2301</f>
        <v>-0</v>
      </c>
      <c r="T2301" s="0" t="n">
        <f aca="false">IF(N2301=1,ABS(S2301)+ABS(60),ABS(S2301-S2300))</f>
        <v>0</v>
      </c>
    </row>
    <row r="2302" customFormat="false" ht="15" hidden="false" customHeight="false" outlineLevel="0" collapsed="false">
      <c r="A2302" s="1" t="n">
        <v>39370</v>
      </c>
      <c r="B2302" s="2" t="n">
        <v>9518.45</v>
      </c>
      <c r="C2302" s="2" t="n">
        <v>121257</v>
      </c>
      <c r="D2302" s="2" t="n">
        <v>9502</v>
      </c>
      <c r="E2302" s="2" t="n">
        <v>9511</v>
      </c>
      <c r="F2302" s="2" t="n">
        <f aca="false">AVERAGE(B2243:B2302)</f>
        <v>9100.49183333333</v>
      </c>
      <c r="G2302" s="2" t="n">
        <f aca="false">AVERAGE(C2243:C2302)</f>
        <v>166466.8</v>
      </c>
      <c r="H2302" s="2" t="n">
        <f aca="false">SIGN(C2302-G2302)</f>
        <v>-1</v>
      </c>
      <c r="I2302" s="0" t="n">
        <f aca="false">B2302-B2301</f>
        <v>21.9800000000014</v>
      </c>
      <c r="J2302" s="0" t="n">
        <f aca="false">H2301*I2302</f>
        <v>-21.9800000000014</v>
      </c>
      <c r="K2302" s="0" t="n">
        <f aca="false">K2301+I2302*L2301</f>
        <v>39635.949999999</v>
      </c>
      <c r="L2302" s="0" t="n">
        <f aca="false">INT(K2302*$O$1/B2302)*H2302</f>
        <v>-24</v>
      </c>
      <c r="M2302" s="0" t="n">
        <f aca="false">ABS(L2302-L2301)</f>
        <v>1</v>
      </c>
      <c r="N2302" s="0" t="n">
        <f aca="false">COUNTIF(工作表2!$A$2:$A$248,A2302)</f>
        <v>0</v>
      </c>
      <c r="P2302" s="0" t="n">
        <f aca="false">D2302-IF(N2301=1,E2301,D2301)</f>
        <v>52</v>
      </c>
      <c r="Q2302" s="0" t="n">
        <f aca="false">H2301*P2302</f>
        <v>-52</v>
      </c>
      <c r="R2302" s="0" t="n">
        <f aca="false">R2301+P2302*S2301</f>
        <v>627</v>
      </c>
      <c r="S2302" s="0" t="n">
        <f aca="false">INT(R2302*$O$1/IF(N2302=1,E2302,D2302))*H2302</f>
        <v>-0</v>
      </c>
      <c r="T2302" s="0" t="n">
        <f aca="false">IF(N2302=1,ABS(S2302)+ABS(60),ABS(S2302-S2301))</f>
        <v>0</v>
      </c>
    </row>
    <row r="2303" customFormat="false" ht="15" hidden="false" customHeight="false" outlineLevel="0" collapsed="false">
      <c r="A2303" s="1" t="n">
        <v>39371</v>
      </c>
      <c r="B2303" s="2" t="n">
        <v>9592.47</v>
      </c>
      <c r="C2303" s="2" t="n">
        <v>157338</v>
      </c>
      <c r="D2303" s="2" t="n">
        <v>9563</v>
      </c>
      <c r="E2303" s="2" t="n">
        <v>9577</v>
      </c>
      <c r="F2303" s="2" t="n">
        <f aca="false">AVERAGE(B2244:B2303)</f>
        <v>9102.47783333334</v>
      </c>
      <c r="G2303" s="2" t="n">
        <f aca="false">AVERAGE(C2244:C2303)</f>
        <v>165217.616666667</v>
      </c>
      <c r="H2303" s="2" t="n">
        <f aca="false">SIGN(C2303-G2303)</f>
        <v>-1</v>
      </c>
      <c r="I2303" s="0" t="n">
        <f aca="false">B2303-B2302</f>
        <v>74.0199999999986</v>
      </c>
      <c r="J2303" s="0" t="n">
        <f aca="false">H2302*I2303</f>
        <v>-74.0199999999986</v>
      </c>
      <c r="K2303" s="0" t="n">
        <f aca="false">K2302+I2303*L2302</f>
        <v>37859.4699999991</v>
      </c>
      <c r="L2303" s="0" t="n">
        <f aca="false">INT(K2303*$O$1/B2303)*H2303</f>
        <v>-23</v>
      </c>
      <c r="M2303" s="0" t="n">
        <f aca="false">ABS(L2303-L2302)</f>
        <v>1</v>
      </c>
      <c r="N2303" s="0" t="n">
        <f aca="false">COUNTIF(工作表2!$A$2:$A$248,A2303)</f>
        <v>0</v>
      </c>
      <c r="P2303" s="0" t="n">
        <f aca="false">D2303-IF(N2302=1,E2302,D2302)</f>
        <v>61</v>
      </c>
      <c r="Q2303" s="0" t="n">
        <f aca="false">H2302*P2303</f>
        <v>-61</v>
      </c>
      <c r="R2303" s="0" t="n">
        <f aca="false">R2302+P2303*S2302</f>
        <v>627</v>
      </c>
      <c r="S2303" s="0" t="n">
        <f aca="false">INT(R2303*$O$1/IF(N2303=1,E2303,D2303))*H2303</f>
        <v>-0</v>
      </c>
      <c r="T2303" s="0" t="n">
        <f aca="false">IF(N2303=1,ABS(S2303)+ABS(60),ABS(S2303-S2302))</f>
        <v>0</v>
      </c>
    </row>
    <row r="2304" customFormat="false" ht="15" hidden="false" customHeight="false" outlineLevel="0" collapsed="false">
      <c r="A2304" s="1" t="n">
        <v>39372</v>
      </c>
      <c r="B2304" s="2" t="n">
        <v>9562.16</v>
      </c>
      <c r="C2304" s="2" t="n">
        <v>143838</v>
      </c>
      <c r="D2304" s="2" t="n">
        <v>9556</v>
      </c>
      <c r="E2304" s="2" t="n">
        <v>9570</v>
      </c>
      <c r="F2304" s="2" t="n">
        <f aca="false">AVERAGE(B2245:B2304)</f>
        <v>9102.08216666667</v>
      </c>
      <c r="G2304" s="2" t="n">
        <f aca="false">AVERAGE(C2245:C2304)</f>
        <v>163916.333333333</v>
      </c>
      <c r="H2304" s="2" t="n">
        <f aca="false">SIGN(C2304-G2304)</f>
        <v>-1</v>
      </c>
      <c r="I2304" s="0" t="n">
        <f aca="false">B2304-B2303</f>
        <v>-30.3099999999995</v>
      </c>
      <c r="J2304" s="0" t="n">
        <f aca="false">H2303*I2304</f>
        <v>30.3099999999995</v>
      </c>
      <c r="K2304" s="0" t="n">
        <f aca="false">K2303+I2304*L2303</f>
        <v>38556.599999999</v>
      </c>
      <c r="L2304" s="0" t="n">
        <f aca="false">INT(K2304*$O$1/B2304)*H2304</f>
        <v>-24</v>
      </c>
      <c r="M2304" s="0" t="n">
        <f aca="false">ABS(L2304-L2303)</f>
        <v>1</v>
      </c>
      <c r="N2304" s="0" t="n">
        <f aca="false">COUNTIF(工作表2!$A$2:$A$248,A2304)</f>
        <v>1</v>
      </c>
      <c r="P2304" s="0" t="n">
        <f aca="false">D2304-IF(N2303=1,E2303,D2303)</f>
        <v>-7</v>
      </c>
      <c r="Q2304" s="0" t="n">
        <f aca="false">H2303*P2304</f>
        <v>7</v>
      </c>
      <c r="R2304" s="0" t="n">
        <f aca="false">R2303+P2304*S2303</f>
        <v>627</v>
      </c>
      <c r="S2304" s="0" t="n">
        <f aca="false">INT(R2304*$O$1/IF(N2304=1,E2304,D2304))*H2304</f>
        <v>-0</v>
      </c>
      <c r="T2304" s="0" t="n">
        <f aca="false">IF(N2304=1,ABS(S2304)+ABS(60),ABS(S2304-S2303))</f>
        <v>60</v>
      </c>
    </row>
    <row r="2305" customFormat="false" ht="15" hidden="false" customHeight="false" outlineLevel="0" collapsed="false">
      <c r="A2305" s="1" t="n">
        <v>39373</v>
      </c>
      <c r="B2305" s="2" t="n">
        <v>9637.07</v>
      </c>
      <c r="C2305" s="2" t="n">
        <v>169742</v>
      </c>
      <c r="D2305" s="2" t="n">
        <v>9677</v>
      </c>
      <c r="E2305" s="2" t="n">
        <v>9680</v>
      </c>
      <c r="F2305" s="2" t="n">
        <f aca="false">AVERAGE(B2246:B2305)</f>
        <v>9102.3405</v>
      </c>
      <c r="G2305" s="2" t="n">
        <f aca="false">AVERAGE(C2246:C2305)</f>
        <v>163201.333333333</v>
      </c>
      <c r="H2305" s="2" t="n">
        <f aca="false">SIGN(C2305-G2305)</f>
        <v>1</v>
      </c>
      <c r="I2305" s="0" t="n">
        <f aca="false">B2305-B2304</f>
        <v>74.9099999999999</v>
      </c>
      <c r="J2305" s="0" t="n">
        <f aca="false">H2304*I2305</f>
        <v>-74.9099999999999</v>
      </c>
      <c r="K2305" s="0" t="n">
        <f aca="false">K2304+I2305*L2304</f>
        <v>36758.759999999</v>
      </c>
      <c r="L2305" s="0" t="n">
        <f aca="false">INT(K2305*$O$1/B2305)*H2305</f>
        <v>22</v>
      </c>
      <c r="M2305" s="0" t="n">
        <f aca="false">ABS(L2305-L2304)</f>
        <v>46</v>
      </c>
      <c r="N2305" s="0" t="n">
        <f aca="false">COUNTIF(工作表2!$A$2:$A$248,A2305)</f>
        <v>0</v>
      </c>
      <c r="P2305" s="0" t="n">
        <f aca="false">D2305-IF(N2304=1,E2304,D2304)</f>
        <v>107</v>
      </c>
      <c r="Q2305" s="0" t="n">
        <f aca="false">H2304*P2305</f>
        <v>-107</v>
      </c>
      <c r="R2305" s="0" t="n">
        <f aca="false">R2304+P2305*S2304</f>
        <v>627</v>
      </c>
      <c r="S2305" s="0" t="n">
        <f aca="false">INT(R2305*$O$1/IF(N2305=1,E2305,D2305))*H2305</f>
        <v>0</v>
      </c>
      <c r="T2305" s="0" t="n">
        <f aca="false">IF(N2305=1,ABS(S2305)+ABS(60),ABS(S2305-S2304))</f>
        <v>0</v>
      </c>
    </row>
    <row r="2306" customFormat="false" ht="15" hidden="false" customHeight="false" outlineLevel="0" collapsed="false">
      <c r="A2306" s="1" t="n">
        <v>39374</v>
      </c>
      <c r="B2306" s="2" t="n">
        <v>9611.72</v>
      </c>
      <c r="C2306" s="2" t="n">
        <v>138997</v>
      </c>
      <c r="D2306" s="2" t="n">
        <v>9613</v>
      </c>
      <c r="E2306" s="2" t="n">
        <v>9626</v>
      </c>
      <c r="F2306" s="2" t="n">
        <f aca="false">AVERAGE(B2247:B2306)</f>
        <v>9100.13483333333</v>
      </c>
      <c r="G2306" s="2" t="n">
        <f aca="false">AVERAGE(C2247:C2306)</f>
        <v>160772.716666667</v>
      </c>
      <c r="H2306" s="2" t="n">
        <f aca="false">SIGN(C2306-G2306)</f>
        <v>-1</v>
      </c>
      <c r="I2306" s="0" t="n">
        <f aca="false">B2306-B2305</f>
        <v>-25.3500000000004</v>
      </c>
      <c r="J2306" s="0" t="n">
        <f aca="false">H2305*I2306</f>
        <v>-25.3500000000004</v>
      </c>
      <c r="K2306" s="0" t="n">
        <f aca="false">K2305+I2306*L2305</f>
        <v>36201.059999999</v>
      </c>
      <c r="L2306" s="0" t="n">
        <f aca="false">INT(K2306*$O$1/B2306)*H2306</f>
        <v>-22</v>
      </c>
      <c r="M2306" s="0" t="n">
        <f aca="false">ABS(L2306-L2305)</f>
        <v>44</v>
      </c>
      <c r="N2306" s="0" t="n">
        <f aca="false">COUNTIF(工作表2!$A$2:$A$248,A2306)</f>
        <v>0</v>
      </c>
      <c r="P2306" s="0" t="n">
        <f aca="false">D2306-IF(N2305=1,E2305,D2305)</f>
        <v>-64</v>
      </c>
      <c r="Q2306" s="0" t="n">
        <f aca="false">H2305*P2306</f>
        <v>-64</v>
      </c>
      <c r="R2306" s="0" t="n">
        <f aca="false">R2305+P2306*S2305</f>
        <v>627</v>
      </c>
      <c r="S2306" s="0" t="n">
        <f aca="false">INT(R2306*$O$1/IF(N2306=1,E2306,D2306))*H2306</f>
        <v>-0</v>
      </c>
      <c r="T2306" s="0" t="n">
        <f aca="false">IF(N2306=1,ABS(S2306)+ABS(60),ABS(S2306-S2305))</f>
        <v>0</v>
      </c>
    </row>
    <row r="2307" customFormat="false" ht="15" hidden="false" customHeight="false" outlineLevel="0" collapsed="false">
      <c r="A2307" s="1" t="n">
        <v>39377</v>
      </c>
      <c r="B2307" s="2" t="n">
        <v>9360.63</v>
      </c>
      <c r="C2307" s="2" t="n">
        <v>149299</v>
      </c>
      <c r="D2307" s="2" t="n">
        <v>9327</v>
      </c>
      <c r="E2307" s="2" t="n">
        <v>9326</v>
      </c>
      <c r="F2307" s="2" t="n">
        <f aca="false">AVERAGE(B2248:B2307)</f>
        <v>9093.80983333334</v>
      </c>
      <c r="G2307" s="2" t="n">
        <f aca="false">AVERAGE(C2248:C2307)</f>
        <v>158985.6</v>
      </c>
      <c r="H2307" s="2" t="n">
        <f aca="false">SIGN(C2307-G2307)</f>
        <v>-1</v>
      </c>
      <c r="I2307" s="0" t="n">
        <f aca="false">B2307-B2306</f>
        <v>-251.09</v>
      </c>
      <c r="J2307" s="0" t="n">
        <f aca="false">H2306*I2307</f>
        <v>251.09</v>
      </c>
      <c r="K2307" s="0" t="n">
        <f aca="false">K2306+I2307*L2306</f>
        <v>41725.039999999</v>
      </c>
      <c r="L2307" s="0" t="n">
        <f aca="false">INT(K2307*$O$1/B2307)*H2307</f>
        <v>-26</v>
      </c>
      <c r="M2307" s="0" t="n">
        <f aca="false">ABS(L2307-L2306)</f>
        <v>4</v>
      </c>
      <c r="N2307" s="0" t="n">
        <f aca="false">COUNTIF(工作表2!$A$2:$A$248,A2307)</f>
        <v>0</v>
      </c>
      <c r="P2307" s="0" t="n">
        <f aca="false">D2307-IF(N2306=1,E2306,D2306)</f>
        <v>-286</v>
      </c>
      <c r="Q2307" s="0" t="n">
        <f aca="false">H2306*P2307</f>
        <v>286</v>
      </c>
      <c r="R2307" s="0" t="n">
        <f aca="false">R2306+P2307*S2306</f>
        <v>627</v>
      </c>
      <c r="S2307" s="0" t="n">
        <f aca="false">INT(R2307*$O$1/IF(N2307=1,E2307,D2307))*H2307</f>
        <v>-0</v>
      </c>
      <c r="T2307" s="0" t="n">
        <f aca="false">IF(N2307=1,ABS(S2307)+ABS(60),ABS(S2307-S2306))</f>
        <v>0</v>
      </c>
    </row>
    <row r="2308" customFormat="false" ht="15" hidden="false" customHeight="false" outlineLevel="0" collapsed="false">
      <c r="A2308" s="1" t="n">
        <v>39378</v>
      </c>
      <c r="B2308" s="2" t="n">
        <v>9502.39</v>
      </c>
      <c r="C2308" s="2" t="n">
        <v>148453</v>
      </c>
      <c r="D2308" s="2" t="n">
        <v>9513</v>
      </c>
      <c r="E2308" s="2" t="n">
        <v>9512</v>
      </c>
      <c r="F2308" s="2" t="n">
        <f aca="false">AVERAGE(B2249:B2308)</f>
        <v>9092.74266666666</v>
      </c>
      <c r="G2308" s="2" t="n">
        <f aca="false">AVERAGE(C2249:C2308)</f>
        <v>156117.8</v>
      </c>
      <c r="H2308" s="2" t="n">
        <f aca="false">SIGN(C2308-G2308)</f>
        <v>-1</v>
      </c>
      <c r="I2308" s="0" t="n">
        <f aca="false">B2308-B2307</f>
        <v>141.76</v>
      </c>
      <c r="J2308" s="0" t="n">
        <f aca="false">H2307*I2308</f>
        <v>-141.76</v>
      </c>
      <c r="K2308" s="0" t="n">
        <f aca="false">K2307+I2308*L2307</f>
        <v>38039.279999999</v>
      </c>
      <c r="L2308" s="0" t="n">
        <f aca="false">INT(K2308*$O$1/B2308)*H2308</f>
        <v>-24</v>
      </c>
      <c r="M2308" s="0" t="n">
        <f aca="false">ABS(L2308-L2307)</f>
        <v>2</v>
      </c>
      <c r="N2308" s="0" t="n">
        <f aca="false">COUNTIF(工作表2!$A$2:$A$248,A2308)</f>
        <v>0</v>
      </c>
      <c r="P2308" s="0" t="n">
        <f aca="false">D2308-IF(N2307=1,E2307,D2307)</f>
        <v>186</v>
      </c>
      <c r="Q2308" s="0" t="n">
        <f aca="false">H2307*P2308</f>
        <v>-186</v>
      </c>
      <c r="R2308" s="0" t="n">
        <f aca="false">R2307+P2308*S2307</f>
        <v>627</v>
      </c>
      <c r="S2308" s="0" t="n">
        <f aca="false">INT(R2308*$O$1/IF(N2308=1,E2308,D2308))*H2308</f>
        <v>-0</v>
      </c>
      <c r="T2308" s="0" t="n">
        <f aca="false">IF(N2308=1,ABS(S2308)+ABS(60),ABS(S2308-S2307))</f>
        <v>0</v>
      </c>
    </row>
    <row r="2309" customFormat="false" ht="15" hidden="false" customHeight="false" outlineLevel="0" collapsed="false">
      <c r="A2309" s="1" t="n">
        <v>39379</v>
      </c>
      <c r="B2309" s="2" t="n">
        <v>9442.62</v>
      </c>
      <c r="C2309" s="2" t="n">
        <v>159356</v>
      </c>
      <c r="D2309" s="2" t="n">
        <v>9455</v>
      </c>
      <c r="E2309" s="2" t="n">
        <v>9456</v>
      </c>
      <c r="F2309" s="2" t="n">
        <f aca="false">AVERAGE(B2250:B2309)</f>
        <v>9097.415</v>
      </c>
      <c r="G2309" s="2" t="n">
        <f aca="false">AVERAGE(C2250:C2309)</f>
        <v>153848.05</v>
      </c>
      <c r="H2309" s="2" t="n">
        <f aca="false">SIGN(C2309-G2309)</f>
        <v>1</v>
      </c>
      <c r="I2309" s="0" t="n">
        <f aca="false">B2309-B2308</f>
        <v>-59.7699999999986</v>
      </c>
      <c r="J2309" s="0" t="n">
        <f aca="false">H2308*I2309</f>
        <v>59.7699999999986</v>
      </c>
      <c r="K2309" s="0" t="n">
        <f aca="false">K2308+I2309*L2308</f>
        <v>39473.759999999</v>
      </c>
      <c r="L2309" s="0" t="n">
        <f aca="false">INT(K2309*$O$1/B2309)*H2309</f>
        <v>25</v>
      </c>
      <c r="M2309" s="0" t="n">
        <f aca="false">ABS(L2309-L2308)</f>
        <v>49</v>
      </c>
      <c r="N2309" s="0" t="n">
        <f aca="false">COUNTIF(工作表2!$A$2:$A$248,A2309)</f>
        <v>0</v>
      </c>
      <c r="P2309" s="0" t="n">
        <f aca="false">D2309-IF(N2308=1,E2308,D2308)</f>
        <v>-58</v>
      </c>
      <c r="Q2309" s="0" t="n">
        <f aca="false">H2308*P2309</f>
        <v>58</v>
      </c>
      <c r="R2309" s="0" t="n">
        <f aca="false">R2308+P2309*S2308</f>
        <v>627</v>
      </c>
      <c r="S2309" s="0" t="n">
        <f aca="false">INT(R2309*$O$1/IF(N2309=1,E2309,D2309))*H2309</f>
        <v>0</v>
      </c>
      <c r="T2309" s="0" t="n">
        <f aca="false">IF(N2309=1,ABS(S2309)+ABS(60),ABS(S2309-S2308))</f>
        <v>0</v>
      </c>
    </row>
    <row r="2310" customFormat="false" ht="15" hidden="false" customHeight="false" outlineLevel="0" collapsed="false">
      <c r="A2310" s="1" t="n">
        <v>39380</v>
      </c>
      <c r="B2310" s="2" t="n">
        <v>9568.26</v>
      </c>
      <c r="C2310" s="2" t="n">
        <v>136343</v>
      </c>
      <c r="D2310" s="2" t="n">
        <v>9598</v>
      </c>
      <c r="E2310" s="2" t="n">
        <v>9594</v>
      </c>
      <c r="F2310" s="2" t="n">
        <f aca="false">AVERAGE(B2251:B2310)</f>
        <v>9105.6765</v>
      </c>
      <c r="G2310" s="2" t="n">
        <f aca="false">AVERAGE(C2251:C2310)</f>
        <v>152568.933333333</v>
      </c>
      <c r="H2310" s="2" t="n">
        <f aca="false">SIGN(C2310-G2310)</f>
        <v>-1</v>
      </c>
      <c r="I2310" s="0" t="n">
        <f aca="false">B2310-B2309</f>
        <v>125.639999999999</v>
      </c>
      <c r="J2310" s="0" t="n">
        <f aca="false">H2309*I2310</f>
        <v>125.639999999999</v>
      </c>
      <c r="K2310" s="0" t="n">
        <f aca="false">K2309+I2310*L2309</f>
        <v>42614.759999999</v>
      </c>
      <c r="L2310" s="0" t="n">
        <f aca="false">INT(K2310*$O$1/B2310)*H2310</f>
        <v>-26</v>
      </c>
      <c r="M2310" s="0" t="n">
        <f aca="false">ABS(L2310-L2309)</f>
        <v>51</v>
      </c>
      <c r="N2310" s="0" t="n">
        <f aca="false">COUNTIF(工作表2!$A$2:$A$248,A2310)</f>
        <v>0</v>
      </c>
      <c r="P2310" s="0" t="n">
        <f aca="false">D2310-IF(N2309=1,E2309,D2309)</f>
        <v>143</v>
      </c>
      <c r="Q2310" s="0" t="n">
        <f aca="false">H2309*P2310</f>
        <v>143</v>
      </c>
      <c r="R2310" s="0" t="n">
        <f aca="false">R2309+P2310*S2309</f>
        <v>627</v>
      </c>
      <c r="S2310" s="0" t="n">
        <f aca="false">INT(R2310*$O$1/IF(N2310=1,E2310,D2310))*H2310</f>
        <v>-0</v>
      </c>
      <c r="T2310" s="0" t="n">
        <f aca="false">IF(N2310=1,ABS(S2310)+ABS(60),ABS(S2310-S2309))</f>
        <v>0</v>
      </c>
    </row>
    <row r="2311" customFormat="false" ht="15" hidden="false" customHeight="false" outlineLevel="0" collapsed="false">
      <c r="A2311" s="1" t="n">
        <v>39381</v>
      </c>
      <c r="B2311" s="2" t="n">
        <v>9631.51</v>
      </c>
      <c r="C2311" s="2" t="n">
        <v>139413</v>
      </c>
      <c r="D2311" s="2" t="n">
        <v>9677</v>
      </c>
      <c r="E2311" s="2" t="n">
        <v>9675</v>
      </c>
      <c r="F2311" s="2" t="n">
        <f aca="false">AVERAGE(B2252:B2311)</f>
        <v>9111.41416666667</v>
      </c>
      <c r="G2311" s="2" t="n">
        <f aca="false">AVERAGE(C2252:C2311)</f>
        <v>151162.316666667</v>
      </c>
      <c r="H2311" s="2" t="n">
        <f aca="false">SIGN(C2311-G2311)</f>
        <v>-1</v>
      </c>
      <c r="I2311" s="0" t="n">
        <f aca="false">B2311-B2310</f>
        <v>63.25</v>
      </c>
      <c r="J2311" s="0" t="n">
        <f aca="false">H2310*I2311</f>
        <v>-63.25</v>
      </c>
      <c r="K2311" s="0" t="n">
        <f aca="false">K2310+I2311*L2310</f>
        <v>40970.259999999</v>
      </c>
      <c r="L2311" s="0" t="n">
        <f aca="false">INT(K2311*$O$1/B2311)*H2311</f>
        <v>-25</v>
      </c>
      <c r="M2311" s="0" t="n">
        <f aca="false">ABS(L2311-L2310)</f>
        <v>1</v>
      </c>
      <c r="N2311" s="0" t="n">
        <f aca="false">COUNTIF(工作表2!$A$2:$A$248,A2311)</f>
        <v>0</v>
      </c>
      <c r="P2311" s="0" t="n">
        <f aca="false">D2311-IF(N2310=1,E2310,D2310)</f>
        <v>79</v>
      </c>
      <c r="Q2311" s="0" t="n">
        <f aca="false">H2310*P2311</f>
        <v>-79</v>
      </c>
      <c r="R2311" s="0" t="n">
        <f aca="false">R2310+P2311*S2310</f>
        <v>627</v>
      </c>
      <c r="S2311" s="0" t="n">
        <f aca="false">INT(R2311*$O$1/IF(N2311=1,E2311,D2311))*H2311</f>
        <v>-0</v>
      </c>
      <c r="T2311" s="0" t="n">
        <f aca="false">IF(N2311=1,ABS(S2311)+ABS(60),ABS(S2311-S2310))</f>
        <v>0</v>
      </c>
    </row>
    <row r="2312" customFormat="false" ht="15" hidden="false" customHeight="false" outlineLevel="0" collapsed="false">
      <c r="A2312" s="1" t="n">
        <v>39384</v>
      </c>
      <c r="B2312" s="2" t="n">
        <v>9809.88</v>
      </c>
      <c r="C2312" s="2" t="n">
        <v>180850</v>
      </c>
      <c r="D2312" s="2" t="n">
        <v>9860</v>
      </c>
      <c r="E2312" s="2" t="n">
        <v>9864</v>
      </c>
      <c r="F2312" s="2" t="n">
        <f aca="false">AVERAGE(B2253:B2312)</f>
        <v>9126.71416666666</v>
      </c>
      <c r="G2312" s="2" t="n">
        <f aca="false">AVERAGE(C2253:C2312)</f>
        <v>149665.833333333</v>
      </c>
      <c r="H2312" s="2" t="n">
        <f aca="false">SIGN(C2312-G2312)</f>
        <v>1</v>
      </c>
      <c r="I2312" s="0" t="n">
        <f aca="false">B2312-B2311</f>
        <v>178.369999999999</v>
      </c>
      <c r="J2312" s="0" t="n">
        <f aca="false">H2311*I2312</f>
        <v>-178.369999999999</v>
      </c>
      <c r="K2312" s="0" t="n">
        <f aca="false">K2311+I2312*L2311</f>
        <v>36511.009999999</v>
      </c>
      <c r="L2312" s="0" t="n">
        <f aca="false">INT(K2312*$O$1/B2312)*H2312</f>
        <v>22</v>
      </c>
      <c r="M2312" s="0" t="n">
        <f aca="false">ABS(L2312-L2311)</f>
        <v>47</v>
      </c>
      <c r="N2312" s="0" t="n">
        <f aca="false">COUNTIF(工作表2!$A$2:$A$248,A2312)</f>
        <v>0</v>
      </c>
      <c r="P2312" s="0" t="n">
        <f aca="false">D2312-IF(N2311=1,E2311,D2311)</f>
        <v>183</v>
      </c>
      <c r="Q2312" s="0" t="n">
        <f aca="false">H2311*P2312</f>
        <v>-183</v>
      </c>
      <c r="R2312" s="0" t="n">
        <f aca="false">R2311+P2312*S2311</f>
        <v>627</v>
      </c>
      <c r="S2312" s="0" t="n">
        <f aca="false">INT(R2312*$O$1/IF(N2312=1,E2312,D2312))*H2312</f>
        <v>0</v>
      </c>
      <c r="T2312" s="0" t="n">
        <f aca="false">IF(N2312=1,ABS(S2312)+ABS(60),ABS(S2312-S2311))</f>
        <v>0</v>
      </c>
    </row>
    <row r="2313" customFormat="false" ht="15" hidden="false" customHeight="false" outlineLevel="0" collapsed="false">
      <c r="A2313" s="1" t="n">
        <v>39385</v>
      </c>
      <c r="B2313" s="2" t="n">
        <v>9757.93</v>
      </c>
      <c r="C2313" s="2" t="n">
        <v>159599</v>
      </c>
      <c r="D2313" s="2" t="n">
        <v>9786</v>
      </c>
      <c r="E2313" s="2" t="n">
        <v>9800</v>
      </c>
      <c r="F2313" s="2" t="n">
        <f aca="false">AVERAGE(B2254:B2313)</f>
        <v>9140.17016666667</v>
      </c>
      <c r="G2313" s="2" t="n">
        <f aca="false">AVERAGE(C2254:C2313)</f>
        <v>148658.35</v>
      </c>
      <c r="H2313" s="2" t="n">
        <f aca="false">SIGN(C2313-G2313)</f>
        <v>1</v>
      </c>
      <c r="I2313" s="0" t="n">
        <f aca="false">B2313-B2312</f>
        <v>-51.9499999999989</v>
      </c>
      <c r="J2313" s="0" t="n">
        <f aca="false">H2312*I2313</f>
        <v>-51.9499999999989</v>
      </c>
      <c r="K2313" s="0" t="n">
        <f aca="false">K2312+I2313*L2312</f>
        <v>35368.109999999</v>
      </c>
      <c r="L2313" s="0" t="n">
        <f aca="false">INT(K2313*$O$1/B2313)*H2313</f>
        <v>21</v>
      </c>
      <c r="M2313" s="0" t="n">
        <f aca="false">ABS(L2313-L2312)</f>
        <v>1</v>
      </c>
      <c r="N2313" s="0" t="n">
        <f aca="false">COUNTIF(工作表2!$A$2:$A$248,A2313)</f>
        <v>0</v>
      </c>
      <c r="P2313" s="0" t="n">
        <f aca="false">D2313-IF(N2312=1,E2312,D2312)</f>
        <v>-74</v>
      </c>
      <c r="Q2313" s="0" t="n">
        <f aca="false">H2312*P2313</f>
        <v>-74</v>
      </c>
      <c r="R2313" s="0" t="n">
        <f aca="false">R2312+P2313*S2312</f>
        <v>627</v>
      </c>
      <c r="S2313" s="0" t="n">
        <f aca="false">INT(R2313*$O$1/IF(N2313=1,E2313,D2313))*H2313</f>
        <v>0</v>
      </c>
      <c r="T2313" s="0" t="n">
        <f aca="false">IF(N2313=1,ABS(S2313)+ABS(60),ABS(S2313-S2312))</f>
        <v>0</v>
      </c>
    </row>
    <row r="2314" customFormat="false" ht="15" hidden="false" customHeight="false" outlineLevel="0" collapsed="false">
      <c r="A2314" s="1" t="n">
        <v>39386</v>
      </c>
      <c r="B2314" s="2" t="n">
        <v>9711.37</v>
      </c>
      <c r="C2314" s="2" t="n">
        <v>184930</v>
      </c>
      <c r="D2314" s="2" t="n">
        <v>9780</v>
      </c>
      <c r="E2314" s="2" t="n">
        <v>9783</v>
      </c>
      <c r="F2314" s="2" t="n">
        <f aca="false">AVERAGE(B2255:B2314)</f>
        <v>9151.06266666667</v>
      </c>
      <c r="G2314" s="2" t="n">
        <f aca="false">AVERAGE(C2255:C2314)</f>
        <v>148871.833333333</v>
      </c>
      <c r="H2314" s="2" t="n">
        <f aca="false">SIGN(C2314-G2314)</f>
        <v>1</v>
      </c>
      <c r="I2314" s="0" t="n">
        <f aca="false">B2314-B2313</f>
        <v>-46.5599999999995</v>
      </c>
      <c r="J2314" s="0" t="n">
        <f aca="false">H2313*I2314</f>
        <v>-46.5599999999995</v>
      </c>
      <c r="K2314" s="0" t="n">
        <f aca="false">K2313+I2314*L2313</f>
        <v>34390.3499999991</v>
      </c>
      <c r="L2314" s="0" t="n">
        <f aca="false">INT(K2314*$O$1/B2314)*H2314</f>
        <v>21</v>
      </c>
      <c r="M2314" s="0" t="n">
        <f aca="false">ABS(L2314-L2313)</f>
        <v>0</v>
      </c>
      <c r="N2314" s="0" t="n">
        <f aca="false">COUNTIF(工作表2!$A$2:$A$248,A2314)</f>
        <v>0</v>
      </c>
      <c r="P2314" s="0" t="n">
        <f aca="false">D2314-IF(N2313=1,E2313,D2313)</f>
        <v>-6</v>
      </c>
      <c r="Q2314" s="0" t="n">
        <f aca="false">H2313*P2314</f>
        <v>-6</v>
      </c>
      <c r="R2314" s="0" t="n">
        <f aca="false">R2313+P2314*S2313</f>
        <v>627</v>
      </c>
      <c r="S2314" s="0" t="n">
        <f aca="false">INT(R2314*$O$1/IF(N2314=1,E2314,D2314))*H2314</f>
        <v>0</v>
      </c>
      <c r="T2314" s="0" t="n">
        <f aca="false">IF(N2314=1,ABS(S2314)+ABS(60),ABS(S2314-S2313))</f>
        <v>0</v>
      </c>
    </row>
    <row r="2315" customFormat="false" ht="15" hidden="false" customHeight="false" outlineLevel="0" collapsed="false">
      <c r="A2315" s="1" t="n">
        <v>39387</v>
      </c>
      <c r="B2315" s="2" t="n">
        <v>9598.23</v>
      </c>
      <c r="C2315" s="2" t="n">
        <v>181400</v>
      </c>
      <c r="D2315" s="2" t="n">
        <v>9657</v>
      </c>
      <c r="E2315" s="2" t="n">
        <v>9665</v>
      </c>
      <c r="F2315" s="2" t="n">
        <f aca="false">AVERAGE(B2256:B2315)</f>
        <v>9162.00433333333</v>
      </c>
      <c r="G2315" s="2" t="n">
        <f aca="false">AVERAGE(C2256:C2315)</f>
        <v>149814.816666667</v>
      </c>
      <c r="H2315" s="2" t="n">
        <f aca="false">SIGN(C2315-G2315)</f>
        <v>1</v>
      </c>
      <c r="I2315" s="0" t="n">
        <f aca="false">B2315-B2314</f>
        <v>-113.140000000001</v>
      </c>
      <c r="J2315" s="0" t="n">
        <f aca="false">H2314*I2315</f>
        <v>-113.140000000001</v>
      </c>
      <c r="K2315" s="0" t="n">
        <f aca="false">K2314+I2315*L2314</f>
        <v>32014.409999999</v>
      </c>
      <c r="L2315" s="0" t="n">
        <f aca="false">INT(K2315*$O$1/B2315)*H2315</f>
        <v>20</v>
      </c>
      <c r="M2315" s="0" t="n">
        <f aca="false">ABS(L2315-L2314)</f>
        <v>1</v>
      </c>
      <c r="N2315" s="0" t="n">
        <f aca="false">COUNTIF(工作表2!$A$2:$A$248,A2315)</f>
        <v>0</v>
      </c>
      <c r="P2315" s="0" t="n">
        <f aca="false">D2315-IF(N2314=1,E2314,D2314)</f>
        <v>-123</v>
      </c>
      <c r="Q2315" s="0" t="n">
        <f aca="false">H2314*P2315</f>
        <v>-123</v>
      </c>
      <c r="R2315" s="0" t="n">
        <f aca="false">R2314+P2315*S2314</f>
        <v>627</v>
      </c>
      <c r="S2315" s="0" t="n">
        <f aca="false">INT(R2315*$O$1/IF(N2315=1,E2315,D2315))*H2315</f>
        <v>0</v>
      </c>
      <c r="T2315" s="0" t="n">
        <f aca="false">IF(N2315=1,ABS(S2315)+ABS(60),ABS(S2315-S2314))</f>
        <v>0</v>
      </c>
    </row>
    <row r="2316" customFormat="false" ht="15" hidden="false" customHeight="false" outlineLevel="0" collapsed="false">
      <c r="A2316" s="1" t="n">
        <v>39388</v>
      </c>
      <c r="B2316" s="2" t="n">
        <v>9273.09</v>
      </c>
      <c r="C2316" s="2" t="n">
        <v>172943</v>
      </c>
      <c r="D2316" s="2" t="n">
        <v>9230</v>
      </c>
      <c r="E2316" s="2" t="n">
        <v>9237</v>
      </c>
      <c r="F2316" s="2" t="n">
        <f aca="false">AVERAGE(B2257:B2316)</f>
        <v>9168.85066666667</v>
      </c>
      <c r="G2316" s="2" t="n">
        <f aca="false">AVERAGE(C2257:C2316)</f>
        <v>150250.216666667</v>
      </c>
      <c r="H2316" s="2" t="n">
        <f aca="false">SIGN(C2316-G2316)</f>
        <v>1</v>
      </c>
      <c r="I2316" s="0" t="n">
        <f aca="false">B2316-B2315</f>
        <v>-325.139999999999</v>
      </c>
      <c r="J2316" s="0" t="n">
        <f aca="false">H2315*I2316</f>
        <v>-325.139999999999</v>
      </c>
      <c r="K2316" s="0" t="n">
        <f aca="false">K2315+I2316*L2315</f>
        <v>25511.609999999</v>
      </c>
      <c r="L2316" s="0" t="n">
        <f aca="false">INT(K2316*$O$1/B2316)*H2316</f>
        <v>16</v>
      </c>
      <c r="M2316" s="0" t="n">
        <f aca="false">ABS(L2316-L2315)</f>
        <v>4</v>
      </c>
      <c r="N2316" s="0" t="n">
        <f aca="false">COUNTIF(工作表2!$A$2:$A$248,A2316)</f>
        <v>0</v>
      </c>
      <c r="P2316" s="0" t="n">
        <f aca="false">D2316-IF(N2315=1,E2315,D2315)</f>
        <v>-427</v>
      </c>
      <c r="Q2316" s="0" t="n">
        <f aca="false">H2315*P2316</f>
        <v>-427</v>
      </c>
      <c r="R2316" s="0" t="n">
        <f aca="false">R2315+P2316*S2315</f>
        <v>627</v>
      </c>
      <c r="S2316" s="0" t="n">
        <f aca="false">INT(R2316*$O$1/IF(N2316=1,E2316,D2316))*H2316</f>
        <v>0</v>
      </c>
      <c r="T2316" s="0" t="n">
        <f aca="false">IF(N2316=1,ABS(S2316)+ABS(60),ABS(S2316-S2315))</f>
        <v>0</v>
      </c>
    </row>
    <row r="2317" customFormat="false" ht="15" hidden="false" customHeight="false" outlineLevel="0" collapsed="false">
      <c r="A2317" s="1" t="n">
        <v>39391</v>
      </c>
      <c r="B2317" s="2" t="n">
        <v>9308.6</v>
      </c>
      <c r="C2317" s="2" t="n">
        <v>142531</v>
      </c>
      <c r="D2317" s="2" t="n">
        <v>9275</v>
      </c>
      <c r="E2317" s="2" t="n">
        <v>9282</v>
      </c>
      <c r="F2317" s="2" t="n">
        <f aca="false">AVERAGE(B2258:B2317)</f>
        <v>9172.33633333333</v>
      </c>
      <c r="G2317" s="2" t="n">
        <f aca="false">AVERAGE(C2258:C2317)</f>
        <v>150230.933333333</v>
      </c>
      <c r="H2317" s="2" t="n">
        <f aca="false">SIGN(C2317-G2317)</f>
        <v>-1</v>
      </c>
      <c r="I2317" s="0" t="n">
        <f aca="false">B2317-B2316</f>
        <v>35.5100000000002</v>
      </c>
      <c r="J2317" s="0" t="n">
        <f aca="false">H2316*I2317</f>
        <v>35.5100000000002</v>
      </c>
      <c r="K2317" s="0" t="n">
        <f aca="false">K2316+I2317*L2316</f>
        <v>26079.769999999</v>
      </c>
      <c r="L2317" s="0" t="n">
        <f aca="false">INT(K2317*$O$1/B2317)*H2317</f>
        <v>-16</v>
      </c>
      <c r="M2317" s="0" t="n">
        <f aca="false">ABS(L2317-L2316)</f>
        <v>32</v>
      </c>
      <c r="N2317" s="0" t="n">
        <f aca="false">COUNTIF(工作表2!$A$2:$A$248,A2317)</f>
        <v>0</v>
      </c>
      <c r="P2317" s="0" t="n">
        <f aca="false">D2317-IF(N2316=1,E2316,D2316)</f>
        <v>45</v>
      </c>
      <c r="Q2317" s="0" t="n">
        <f aca="false">H2316*P2317</f>
        <v>45</v>
      </c>
      <c r="R2317" s="0" t="n">
        <f aca="false">R2316+P2317*S2316</f>
        <v>627</v>
      </c>
      <c r="S2317" s="0" t="n">
        <f aca="false">INT(R2317*$O$1/IF(N2317=1,E2317,D2317))*H2317</f>
        <v>-0</v>
      </c>
      <c r="T2317" s="0" t="n">
        <f aca="false">IF(N2317=1,ABS(S2317)+ABS(60),ABS(S2317-S2316))</f>
        <v>0</v>
      </c>
    </row>
    <row r="2318" customFormat="false" ht="15" hidden="false" customHeight="false" outlineLevel="0" collapsed="false">
      <c r="A2318" s="1" t="n">
        <v>39392</v>
      </c>
      <c r="B2318" s="2" t="n">
        <v>9292.8</v>
      </c>
      <c r="C2318" s="2" t="n">
        <v>151430</v>
      </c>
      <c r="D2318" s="2" t="n">
        <v>9305</v>
      </c>
      <c r="E2318" s="2" t="n">
        <v>9305</v>
      </c>
      <c r="F2318" s="2" t="n">
        <f aca="false">AVERAGE(B2259:B2318)</f>
        <v>9174.173</v>
      </c>
      <c r="G2318" s="2" t="n">
        <f aca="false">AVERAGE(C2259:C2318)</f>
        <v>149780.883333333</v>
      </c>
      <c r="H2318" s="2" t="n">
        <f aca="false">SIGN(C2318-G2318)</f>
        <v>1</v>
      </c>
      <c r="I2318" s="0" t="n">
        <f aca="false">B2318-B2317</f>
        <v>-15.8000000000011</v>
      </c>
      <c r="J2318" s="0" t="n">
        <f aca="false">H2317*I2318</f>
        <v>15.8000000000011</v>
      </c>
      <c r="K2318" s="0" t="n">
        <f aca="false">K2317+I2318*L2317</f>
        <v>26332.5699999991</v>
      </c>
      <c r="L2318" s="0" t="n">
        <f aca="false">INT(K2318*$O$1/B2318)*H2318</f>
        <v>17</v>
      </c>
      <c r="M2318" s="0" t="n">
        <f aca="false">ABS(L2318-L2317)</f>
        <v>33</v>
      </c>
      <c r="N2318" s="0" t="n">
        <f aca="false">COUNTIF(工作表2!$A$2:$A$248,A2318)</f>
        <v>0</v>
      </c>
      <c r="P2318" s="0" t="n">
        <f aca="false">D2318-IF(N2317=1,E2317,D2317)</f>
        <v>30</v>
      </c>
      <c r="Q2318" s="0" t="n">
        <f aca="false">H2317*P2318</f>
        <v>-30</v>
      </c>
      <c r="R2318" s="0" t="n">
        <f aca="false">R2317+P2318*S2317</f>
        <v>627</v>
      </c>
      <c r="S2318" s="0" t="n">
        <f aca="false">INT(R2318*$O$1/IF(N2318=1,E2318,D2318))*H2318</f>
        <v>0</v>
      </c>
      <c r="T2318" s="0" t="n">
        <f aca="false">IF(N2318=1,ABS(S2318)+ABS(60),ABS(S2318-S2317))</f>
        <v>0</v>
      </c>
    </row>
    <row r="2319" customFormat="false" ht="15" hidden="false" customHeight="false" outlineLevel="0" collapsed="false">
      <c r="A2319" s="1" t="n">
        <v>39393</v>
      </c>
      <c r="B2319" s="2" t="n">
        <v>9300.22</v>
      </c>
      <c r="C2319" s="2" t="n">
        <v>155091</v>
      </c>
      <c r="D2319" s="2" t="n">
        <v>9268</v>
      </c>
      <c r="E2319" s="2" t="n">
        <v>9276</v>
      </c>
      <c r="F2319" s="2" t="n">
        <f aca="false">AVERAGE(B2260:B2319)</f>
        <v>9180.3215</v>
      </c>
      <c r="G2319" s="2" t="n">
        <f aca="false">AVERAGE(C2260:C2319)</f>
        <v>149590.916666667</v>
      </c>
      <c r="H2319" s="2" t="n">
        <f aca="false">SIGN(C2319-G2319)</f>
        <v>1</v>
      </c>
      <c r="I2319" s="0" t="n">
        <f aca="false">B2319-B2318</f>
        <v>7.42000000000007</v>
      </c>
      <c r="J2319" s="0" t="n">
        <f aca="false">H2318*I2319</f>
        <v>7.42000000000007</v>
      </c>
      <c r="K2319" s="0" t="n">
        <f aca="false">K2318+I2319*L2318</f>
        <v>26458.7099999991</v>
      </c>
      <c r="L2319" s="0" t="n">
        <f aca="false">INT(K2319*$O$1/B2319)*H2319</f>
        <v>17</v>
      </c>
      <c r="M2319" s="0" t="n">
        <f aca="false">ABS(L2319-L2318)</f>
        <v>0</v>
      </c>
      <c r="N2319" s="0" t="n">
        <f aca="false">COUNTIF(工作表2!$A$2:$A$248,A2319)</f>
        <v>0</v>
      </c>
      <c r="P2319" s="0" t="n">
        <f aca="false">D2319-IF(N2318=1,E2318,D2318)</f>
        <v>-37</v>
      </c>
      <c r="Q2319" s="0" t="n">
        <f aca="false">H2318*P2319</f>
        <v>-37</v>
      </c>
      <c r="R2319" s="0" t="n">
        <f aca="false">R2318+P2319*S2318</f>
        <v>627</v>
      </c>
      <c r="S2319" s="0" t="n">
        <f aca="false">INT(R2319*$O$1/IF(N2319=1,E2319,D2319))*H2319</f>
        <v>0</v>
      </c>
      <c r="T2319" s="0" t="n">
        <f aca="false">IF(N2319=1,ABS(S2319)+ABS(60),ABS(S2319-S2318))</f>
        <v>0</v>
      </c>
    </row>
    <row r="2320" customFormat="false" ht="15" hidden="false" customHeight="false" outlineLevel="0" collapsed="false">
      <c r="A2320" s="1" t="n">
        <v>39394</v>
      </c>
      <c r="B2320" s="2" t="n">
        <v>8937.58</v>
      </c>
      <c r="C2320" s="2" t="n">
        <v>166120</v>
      </c>
      <c r="D2320" s="2" t="n">
        <v>8925</v>
      </c>
      <c r="E2320" s="2" t="n">
        <v>8930</v>
      </c>
      <c r="F2320" s="2" t="n">
        <f aca="false">AVERAGE(B2261:B2320)</f>
        <v>9180.2985</v>
      </c>
      <c r="G2320" s="2" t="n">
        <f aca="false">AVERAGE(C2261:C2320)</f>
        <v>149934.716666667</v>
      </c>
      <c r="H2320" s="2" t="n">
        <f aca="false">SIGN(C2320-G2320)</f>
        <v>1</v>
      </c>
      <c r="I2320" s="0" t="n">
        <f aca="false">B2320-B2319</f>
        <v>-362.639999999999</v>
      </c>
      <c r="J2320" s="0" t="n">
        <f aca="false">H2319*I2320</f>
        <v>-362.639999999999</v>
      </c>
      <c r="K2320" s="0" t="n">
        <f aca="false">K2319+I2320*L2319</f>
        <v>20293.8299999991</v>
      </c>
      <c r="L2320" s="0" t="n">
        <f aca="false">INT(K2320*$O$1/B2320)*H2320</f>
        <v>13</v>
      </c>
      <c r="M2320" s="0" t="n">
        <f aca="false">ABS(L2320-L2319)</f>
        <v>4</v>
      </c>
      <c r="N2320" s="0" t="n">
        <f aca="false">COUNTIF(工作表2!$A$2:$A$248,A2320)</f>
        <v>0</v>
      </c>
      <c r="P2320" s="0" t="n">
        <f aca="false">D2320-IF(N2319=1,E2319,D2319)</f>
        <v>-343</v>
      </c>
      <c r="Q2320" s="0" t="n">
        <f aca="false">H2319*P2320</f>
        <v>-343</v>
      </c>
      <c r="R2320" s="0" t="n">
        <f aca="false">R2319+P2320*S2319</f>
        <v>627</v>
      </c>
      <c r="S2320" s="0" t="n">
        <f aca="false">INT(R2320*$O$1/IF(N2320=1,E2320,D2320))*H2320</f>
        <v>0</v>
      </c>
      <c r="T2320" s="0" t="n">
        <f aca="false">IF(N2320=1,ABS(S2320)+ABS(60),ABS(S2320-S2319))</f>
        <v>0</v>
      </c>
    </row>
    <row r="2321" customFormat="false" ht="15" hidden="false" customHeight="false" outlineLevel="0" collapsed="false">
      <c r="A2321" s="1" t="n">
        <v>39395</v>
      </c>
      <c r="B2321" s="2" t="n">
        <v>8970.92</v>
      </c>
      <c r="C2321" s="2" t="n">
        <v>154441</v>
      </c>
      <c r="D2321" s="2" t="n">
        <v>8969</v>
      </c>
      <c r="E2321" s="2" t="n">
        <v>8979</v>
      </c>
      <c r="F2321" s="2" t="n">
        <f aca="false">AVERAGE(B2262:B2321)</f>
        <v>9181.29733333333</v>
      </c>
      <c r="G2321" s="2" t="n">
        <f aca="false">AVERAGE(C2262:C2321)</f>
        <v>150130.116666667</v>
      </c>
      <c r="H2321" s="2" t="n">
        <f aca="false">SIGN(C2321-G2321)</f>
        <v>1</v>
      </c>
      <c r="I2321" s="0" t="n">
        <f aca="false">B2321-B2320</f>
        <v>33.3400000000001</v>
      </c>
      <c r="J2321" s="0" t="n">
        <f aca="false">H2320*I2321</f>
        <v>33.3400000000001</v>
      </c>
      <c r="K2321" s="0" t="n">
        <f aca="false">K2320+I2321*L2320</f>
        <v>20727.2499999991</v>
      </c>
      <c r="L2321" s="0" t="n">
        <f aca="false">INT(K2321*$O$1/B2321)*H2321</f>
        <v>13</v>
      </c>
      <c r="M2321" s="0" t="n">
        <f aca="false">ABS(L2321-L2320)</f>
        <v>0</v>
      </c>
      <c r="N2321" s="0" t="n">
        <f aca="false">COUNTIF(工作表2!$A$2:$A$248,A2321)</f>
        <v>0</v>
      </c>
      <c r="P2321" s="0" t="n">
        <f aca="false">D2321-IF(N2320=1,E2320,D2320)</f>
        <v>44</v>
      </c>
      <c r="Q2321" s="0" t="n">
        <f aca="false">H2320*P2321</f>
        <v>44</v>
      </c>
      <c r="R2321" s="0" t="n">
        <f aca="false">R2320+P2321*S2320</f>
        <v>627</v>
      </c>
      <c r="S2321" s="0" t="n">
        <f aca="false">INT(R2321*$O$1/IF(N2321=1,E2321,D2321))*H2321</f>
        <v>0</v>
      </c>
      <c r="T2321" s="0" t="n">
        <f aca="false">IF(N2321=1,ABS(S2321)+ABS(60),ABS(S2321-S2320))</f>
        <v>0</v>
      </c>
    </row>
    <row r="2322" customFormat="false" ht="15" hidden="false" customHeight="false" outlineLevel="0" collapsed="false">
      <c r="A2322" s="1" t="n">
        <v>39398</v>
      </c>
      <c r="B2322" s="2" t="n">
        <v>8670.61</v>
      </c>
      <c r="C2322" s="2" t="n">
        <v>142872</v>
      </c>
      <c r="D2322" s="2" t="n">
        <v>8683</v>
      </c>
      <c r="E2322" s="2" t="n">
        <v>8693</v>
      </c>
      <c r="F2322" s="2" t="n">
        <f aca="false">AVERAGE(B2263:B2322)</f>
        <v>9182.59016666667</v>
      </c>
      <c r="G2322" s="2" t="n">
        <f aca="false">AVERAGE(C2263:C2322)</f>
        <v>149787.066666667</v>
      </c>
      <c r="H2322" s="2" t="n">
        <f aca="false">SIGN(C2322-G2322)</f>
        <v>-1</v>
      </c>
      <c r="I2322" s="0" t="n">
        <f aca="false">B2322-B2321</f>
        <v>-300.309999999999</v>
      </c>
      <c r="J2322" s="0" t="n">
        <f aca="false">H2321*I2322</f>
        <v>-300.309999999999</v>
      </c>
      <c r="K2322" s="0" t="n">
        <f aca="false">K2321+I2322*L2321</f>
        <v>16823.2199999991</v>
      </c>
      <c r="L2322" s="0" t="n">
        <f aca="false">INT(K2322*$O$1/B2322)*H2322</f>
        <v>-11</v>
      </c>
      <c r="M2322" s="0" t="n">
        <f aca="false">ABS(L2322-L2321)</f>
        <v>24</v>
      </c>
      <c r="N2322" s="0" t="n">
        <f aca="false">COUNTIF(工作表2!$A$2:$A$248,A2322)</f>
        <v>0</v>
      </c>
      <c r="P2322" s="0" t="n">
        <f aca="false">D2322-IF(N2321=1,E2321,D2321)</f>
        <v>-286</v>
      </c>
      <c r="Q2322" s="0" t="n">
        <f aca="false">H2321*P2322</f>
        <v>-286</v>
      </c>
      <c r="R2322" s="0" t="n">
        <f aca="false">R2321+P2322*S2321</f>
        <v>627</v>
      </c>
      <c r="S2322" s="0" t="n">
        <f aca="false">INT(R2322*$O$1/IF(N2322=1,E2322,D2322))*H2322</f>
        <v>-0</v>
      </c>
      <c r="T2322" s="0" t="n">
        <f aca="false">IF(N2322=1,ABS(S2322)+ABS(60),ABS(S2322-S2321))</f>
        <v>0</v>
      </c>
    </row>
    <row r="2323" customFormat="false" ht="15" hidden="false" customHeight="false" outlineLevel="0" collapsed="false">
      <c r="A2323" s="1" t="n">
        <v>39399</v>
      </c>
      <c r="B2323" s="2" t="n">
        <v>8727.21</v>
      </c>
      <c r="C2323" s="2" t="n">
        <v>144784</v>
      </c>
      <c r="D2323" s="2" t="n">
        <v>8749</v>
      </c>
      <c r="E2323" s="2" t="n">
        <v>8749</v>
      </c>
      <c r="F2323" s="2" t="n">
        <f aca="false">AVERAGE(B2264:B2323)</f>
        <v>9191.35416666667</v>
      </c>
      <c r="G2323" s="2" t="n">
        <f aca="false">AVERAGE(C2264:C2323)</f>
        <v>149195.816666667</v>
      </c>
      <c r="H2323" s="2" t="n">
        <f aca="false">SIGN(C2323-G2323)</f>
        <v>-1</v>
      </c>
      <c r="I2323" s="0" t="n">
        <f aca="false">B2323-B2322</f>
        <v>56.5999999999985</v>
      </c>
      <c r="J2323" s="0" t="n">
        <f aca="false">H2322*I2323</f>
        <v>-56.5999999999985</v>
      </c>
      <c r="K2323" s="0" t="n">
        <f aca="false">K2322+I2323*L2322</f>
        <v>16200.6199999991</v>
      </c>
      <c r="L2323" s="0" t="n">
        <f aca="false">INT(K2323*$O$1/B2323)*H2323</f>
        <v>-11</v>
      </c>
      <c r="M2323" s="0" t="n">
        <f aca="false">ABS(L2323-L2322)</f>
        <v>0</v>
      </c>
      <c r="N2323" s="0" t="n">
        <f aca="false">COUNTIF(工作表2!$A$2:$A$248,A2323)</f>
        <v>0</v>
      </c>
      <c r="P2323" s="0" t="n">
        <f aca="false">D2323-IF(N2322=1,E2322,D2322)</f>
        <v>66</v>
      </c>
      <c r="Q2323" s="0" t="n">
        <f aca="false">H2322*P2323</f>
        <v>-66</v>
      </c>
      <c r="R2323" s="0" t="n">
        <f aca="false">R2322+P2323*S2322</f>
        <v>627</v>
      </c>
      <c r="S2323" s="0" t="n">
        <f aca="false">INT(R2323*$O$1/IF(N2323=1,E2323,D2323))*H2323</f>
        <v>-0</v>
      </c>
      <c r="T2323" s="0" t="n">
        <f aca="false">IF(N2323=1,ABS(S2323)+ABS(60),ABS(S2323-S2322))</f>
        <v>0</v>
      </c>
    </row>
    <row r="2324" customFormat="false" ht="15" hidden="false" customHeight="false" outlineLevel="0" collapsed="false">
      <c r="A2324" s="1" t="n">
        <v>39400</v>
      </c>
      <c r="B2324" s="2" t="n">
        <v>8942.93</v>
      </c>
      <c r="C2324" s="2" t="n">
        <v>143205</v>
      </c>
      <c r="D2324" s="2" t="n">
        <v>8941</v>
      </c>
      <c r="E2324" s="2" t="n">
        <v>8943</v>
      </c>
      <c r="F2324" s="2" t="n">
        <f aca="false">AVERAGE(B2265:B2324)</f>
        <v>9205.56483333333</v>
      </c>
      <c r="G2324" s="2" t="n">
        <f aca="false">AVERAGE(C2265:C2324)</f>
        <v>148608.716666667</v>
      </c>
      <c r="H2324" s="2" t="n">
        <f aca="false">SIGN(C2324-G2324)</f>
        <v>-1</v>
      </c>
      <c r="I2324" s="0" t="n">
        <f aca="false">B2324-B2323</f>
        <v>215.720000000001</v>
      </c>
      <c r="J2324" s="0" t="n">
        <f aca="false">H2323*I2324</f>
        <v>-215.720000000001</v>
      </c>
      <c r="K2324" s="0" t="n">
        <f aca="false">K2323+I2324*L2323</f>
        <v>13827.6999999991</v>
      </c>
      <c r="L2324" s="0" t="n">
        <f aca="false">INT(K2324*$O$1/B2324)*H2324</f>
        <v>-9</v>
      </c>
      <c r="M2324" s="0" t="n">
        <f aca="false">ABS(L2324-L2323)</f>
        <v>2</v>
      </c>
      <c r="N2324" s="0" t="n">
        <f aca="false">COUNTIF(工作表2!$A$2:$A$248,A2324)</f>
        <v>0</v>
      </c>
      <c r="P2324" s="0" t="n">
        <f aca="false">D2324-IF(N2323=1,E2323,D2323)</f>
        <v>192</v>
      </c>
      <c r="Q2324" s="0" t="n">
        <f aca="false">H2323*P2324</f>
        <v>-192</v>
      </c>
      <c r="R2324" s="0" t="n">
        <f aca="false">R2323+P2324*S2323</f>
        <v>627</v>
      </c>
      <c r="S2324" s="0" t="n">
        <f aca="false">INT(R2324*$O$1/IF(N2324=1,E2324,D2324))*H2324</f>
        <v>-0</v>
      </c>
      <c r="T2324" s="0" t="n">
        <f aca="false">IF(N2324=1,ABS(S2324)+ABS(60),ABS(S2324-S2323))</f>
        <v>0</v>
      </c>
    </row>
    <row r="2325" customFormat="false" ht="15" hidden="false" customHeight="false" outlineLevel="0" collapsed="false">
      <c r="A2325" s="1" t="n">
        <v>39401</v>
      </c>
      <c r="B2325" s="2" t="n">
        <v>8905.41</v>
      </c>
      <c r="C2325" s="2" t="n">
        <v>99475</v>
      </c>
      <c r="D2325" s="2" t="n">
        <v>8869</v>
      </c>
      <c r="E2325" s="2" t="n">
        <v>8868</v>
      </c>
      <c r="F2325" s="2" t="n">
        <f aca="false">AVERAGE(B2266:B2325)</f>
        <v>9212.06166666667</v>
      </c>
      <c r="G2325" s="2" t="n">
        <f aca="false">AVERAGE(C2266:C2325)</f>
        <v>148142.516666667</v>
      </c>
      <c r="H2325" s="2" t="n">
        <f aca="false">SIGN(C2325-G2325)</f>
        <v>-1</v>
      </c>
      <c r="I2325" s="0" t="n">
        <f aca="false">B2325-B2324</f>
        <v>-37.5200000000004</v>
      </c>
      <c r="J2325" s="0" t="n">
        <f aca="false">H2324*I2325</f>
        <v>37.5200000000004</v>
      </c>
      <c r="K2325" s="0" t="n">
        <f aca="false">K2324+I2325*L2324</f>
        <v>14165.3799999991</v>
      </c>
      <c r="L2325" s="0" t="n">
        <f aca="false">INT(K2325*$O$1/B2325)*H2325</f>
        <v>-9</v>
      </c>
      <c r="M2325" s="0" t="n">
        <f aca="false">ABS(L2325-L2324)</f>
        <v>0</v>
      </c>
      <c r="N2325" s="0" t="n">
        <f aca="false">COUNTIF(工作表2!$A$2:$A$248,A2325)</f>
        <v>0</v>
      </c>
      <c r="P2325" s="0" t="n">
        <f aca="false">D2325-IF(N2324=1,E2324,D2324)</f>
        <v>-72</v>
      </c>
      <c r="Q2325" s="0" t="n">
        <f aca="false">H2324*P2325</f>
        <v>72</v>
      </c>
      <c r="R2325" s="0" t="n">
        <f aca="false">R2324+P2325*S2324</f>
        <v>627</v>
      </c>
      <c r="S2325" s="0" t="n">
        <f aca="false">INT(R2325*$O$1/IF(N2325=1,E2325,D2325))*H2325</f>
        <v>-0</v>
      </c>
      <c r="T2325" s="0" t="n">
        <f aca="false">IF(N2325=1,ABS(S2325)+ABS(60),ABS(S2325-S2324))</f>
        <v>0</v>
      </c>
    </row>
    <row r="2326" customFormat="false" ht="15" hidden="false" customHeight="false" outlineLevel="0" collapsed="false">
      <c r="A2326" s="1" t="n">
        <v>39402</v>
      </c>
      <c r="B2326" s="2" t="n">
        <v>8764.82</v>
      </c>
      <c r="C2326" s="2" t="n">
        <v>113831</v>
      </c>
      <c r="D2326" s="2" t="n">
        <v>8756</v>
      </c>
      <c r="E2326" s="2" t="n">
        <v>8758</v>
      </c>
      <c r="F2326" s="2" t="n">
        <f aca="false">AVERAGE(B2267:B2326)</f>
        <v>9216.824</v>
      </c>
      <c r="G2326" s="2" t="n">
        <f aca="false">AVERAGE(C2267:C2326)</f>
        <v>147725.816666667</v>
      </c>
      <c r="H2326" s="2" t="n">
        <f aca="false">SIGN(C2326-G2326)</f>
        <v>-1</v>
      </c>
      <c r="I2326" s="0" t="n">
        <f aca="false">B2326-B2325</f>
        <v>-140.59</v>
      </c>
      <c r="J2326" s="0" t="n">
        <f aca="false">H2325*I2326</f>
        <v>140.59</v>
      </c>
      <c r="K2326" s="0" t="n">
        <f aca="false">K2325+I2326*L2325</f>
        <v>15430.6899999991</v>
      </c>
      <c r="L2326" s="0" t="n">
        <f aca="false">INT(K2326*$O$1/B2326)*H2326</f>
        <v>-10</v>
      </c>
      <c r="M2326" s="0" t="n">
        <f aca="false">ABS(L2326-L2325)</f>
        <v>1</v>
      </c>
      <c r="N2326" s="0" t="n">
        <f aca="false">COUNTIF(工作表2!$A$2:$A$248,A2326)</f>
        <v>0</v>
      </c>
      <c r="P2326" s="0" t="n">
        <f aca="false">D2326-IF(N2325=1,E2325,D2325)</f>
        <v>-113</v>
      </c>
      <c r="Q2326" s="0" t="n">
        <f aca="false">H2325*P2326</f>
        <v>113</v>
      </c>
      <c r="R2326" s="0" t="n">
        <f aca="false">R2325+P2326*S2325</f>
        <v>627</v>
      </c>
      <c r="S2326" s="0" t="n">
        <f aca="false">INT(R2326*$O$1/IF(N2326=1,E2326,D2326))*H2326</f>
        <v>-0</v>
      </c>
      <c r="T2326" s="0" t="n">
        <f aca="false">IF(N2326=1,ABS(S2326)+ABS(60),ABS(S2326-S2325))</f>
        <v>0</v>
      </c>
    </row>
    <row r="2327" customFormat="false" ht="15" hidden="false" customHeight="false" outlineLevel="0" collapsed="false">
      <c r="A2327" s="1" t="n">
        <v>39405</v>
      </c>
      <c r="B2327" s="2" t="n">
        <v>8680.71</v>
      </c>
      <c r="C2327" s="2" t="n">
        <v>93823</v>
      </c>
      <c r="D2327" s="2" t="n">
        <v>8620</v>
      </c>
      <c r="E2327" s="2" t="n">
        <v>8621</v>
      </c>
      <c r="F2327" s="2" t="n">
        <f aca="false">AVERAGE(B2268:B2327)</f>
        <v>9219.94483333333</v>
      </c>
      <c r="G2327" s="2" t="n">
        <f aca="false">AVERAGE(C2268:C2327)</f>
        <v>147452.85</v>
      </c>
      <c r="H2327" s="2" t="n">
        <f aca="false">SIGN(C2327-G2327)</f>
        <v>-1</v>
      </c>
      <c r="I2327" s="0" t="n">
        <f aca="false">B2327-B2326</f>
        <v>-84.1100000000006</v>
      </c>
      <c r="J2327" s="0" t="n">
        <f aca="false">H2326*I2327</f>
        <v>84.1100000000006</v>
      </c>
      <c r="K2327" s="0" t="n">
        <f aca="false">K2326+I2327*L2326</f>
        <v>16271.7899999991</v>
      </c>
      <c r="L2327" s="0" t="n">
        <f aca="false">INT(K2327*$O$1/B2327)*H2327</f>
        <v>-11</v>
      </c>
      <c r="M2327" s="0" t="n">
        <f aca="false">ABS(L2327-L2326)</f>
        <v>1</v>
      </c>
      <c r="N2327" s="0" t="n">
        <f aca="false">COUNTIF(工作表2!$A$2:$A$248,A2327)</f>
        <v>0</v>
      </c>
      <c r="P2327" s="0" t="n">
        <f aca="false">D2327-IF(N2326=1,E2326,D2326)</f>
        <v>-136</v>
      </c>
      <c r="Q2327" s="0" t="n">
        <f aca="false">H2326*P2327</f>
        <v>136</v>
      </c>
      <c r="R2327" s="0" t="n">
        <f aca="false">R2326+P2327*S2326</f>
        <v>627</v>
      </c>
      <c r="S2327" s="0" t="n">
        <f aca="false">INT(R2327*$O$1/IF(N2327=1,E2327,D2327))*H2327</f>
        <v>-0</v>
      </c>
      <c r="T2327" s="0" t="n">
        <f aca="false">IF(N2327=1,ABS(S2327)+ABS(60),ABS(S2327-S2326))</f>
        <v>0</v>
      </c>
    </row>
    <row r="2328" customFormat="false" ht="15" hidden="false" customHeight="false" outlineLevel="0" collapsed="false">
      <c r="A2328" s="1" t="n">
        <v>39406</v>
      </c>
      <c r="B2328" s="2" t="n">
        <v>8680.86</v>
      </c>
      <c r="C2328" s="2" t="n">
        <v>139988</v>
      </c>
      <c r="D2328" s="2" t="n">
        <v>8721</v>
      </c>
      <c r="E2328" s="2" t="n">
        <v>8720</v>
      </c>
      <c r="F2328" s="2" t="n">
        <f aca="false">AVERAGE(B2269:B2328)</f>
        <v>9219.0785</v>
      </c>
      <c r="G2328" s="2" t="n">
        <f aca="false">AVERAGE(C2269:C2328)</f>
        <v>147201.833333333</v>
      </c>
      <c r="H2328" s="2" t="n">
        <f aca="false">SIGN(C2328-G2328)</f>
        <v>-1</v>
      </c>
      <c r="I2328" s="0" t="n">
        <f aca="false">B2328-B2327</f>
        <v>0.150000000001455</v>
      </c>
      <c r="J2328" s="0" t="n">
        <f aca="false">H2327*I2328</f>
        <v>-0.150000000001455</v>
      </c>
      <c r="K2328" s="0" t="n">
        <f aca="false">K2327+I2328*L2327</f>
        <v>16270.1399999991</v>
      </c>
      <c r="L2328" s="0" t="n">
        <f aca="false">INT(K2328*$O$1/B2328)*H2328</f>
        <v>-11</v>
      </c>
      <c r="M2328" s="0" t="n">
        <f aca="false">ABS(L2328-L2327)</f>
        <v>0</v>
      </c>
      <c r="N2328" s="0" t="n">
        <f aca="false">COUNTIF(工作表2!$A$2:$A$248,A2328)</f>
        <v>0</v>
      </c>
      <c r="P2328" s="0" t="n">
        <f aca="false">D2328-IF(N2327=1,E2327,D2327)</f>
        <v>101</v>
      </c>
      <c r="Q2328" s="0" t="n">
        <f aca="false">H2327*P2328</f>
        <v>-101</v>
      </c>
      <c r="R2328" s="0" t="n">
        <f aca="false">R2327+P2328*S2327</f>
        <v>627</v>
      </c>
      <c r="S2328" s="0" t="n">
        <f aca="false">INT(R2328*$O$1/IF(N2328=1,E2328,D2328))*H2328</f>
        <v>-0</v>
      </c>
      <c r="T2328" s="0" t="n">
        <f aca="false">IF(N2328=1,ABS(S2328)+ABS(60),ABS(S2328-S2327))</f>
        <v>0</v>
      </c>
    </row>
    <row r="2329" customFormat="false" ht="15" hidden="false" customHeight="false" outlineLevel="0" collapsed="false">
      <c r="A2329" s="1" t="n">
        <v>39407</v>
      </c>
      <c r="B2329" s="2" t="n">
        <v>8484.11</v>
      </c>
      <c r="C2329" s="2" t="n">
        <v>128694</v>
      </c>
      <c r="D2329" s="2" t="n">
        <v>8438</v>
      </c>
      <c r="E2329" s="2" t="n">
        <v>8415</v>
      </c>
      <c r="F2329" s="2" t="n">
        <f aca="false">AVERAGE(B2270:B2329)</f>
        <v>9215.6455</v>
      </c>
      <c r="G2329" s="2" t="n">
        <f aca="false">AVERAGE(C2270:C2329)</f>
        <v>147151.8</v>
      </c>
      <c r="H2329" s="2" t="n">
        <f aca="false">SIGN(C2329-G2329)</f>
        <v>-1</v>
      </c>
      <c r="I2329" s="0" t="n">
        <f aca="false">B2329-B2328</f>
        <v>-196.75</v>
      </c>
      <c r="J2329" s="0" t="n">
        <f aca="false">H2328*I2329</f>
        <v>196.75</v>
      </c>
      <c r="K2329" s="0" t="n">
        <f aca="false">K2328+I2329*L2328</f>
        <v>18434.3899999991</v>
      </c>
      <c r="L2329" s="0" t="n">
        <f aca="false">INT(K2329*$O$1/B2329)*H2329</f>
        <v>-13</v>
      </c>
      <c r="M2329" s="0" t="n">
        <f aca="false">ABS(L2329-L2328)</f>
        <v>2</v>
      </c>
      <c r="N2329" s="0" t="n">
        <f aca="false">COUNTIF(工作表2!$A$2:$A$248,A2329)</f>
        <v>1</v>
      </c>
      <c r="P2329" s="0" t="n">
        <f aca="false">D2329-IF(N2328=1,E2328,D2328)</f>
        <v>-283</v>
      </c>
      <c r="Q2329" s="0" t="n">
        <f aca="false">H2328*P2329</f>
        <v>283</v>
      </c>
      <c r="R2329" s="0" t="n">
        <f aca="false">R2328+P2329*S2328</f>
        <v>627</v>
      </c>
      <c r="S2329" s="0" t="n">
        <f aca="false">INT(R2329*$O$1/IF(N2329=1,E2329,D2329))*H2329</f>
        <v>-0</v>
      </c>
      <c r="T2329" s="0" t="n">
        <f aca="false">IF(N2329=1,ABS(S2329)+ABS(60),ABS(S2329-S2328))</f>
        <v>60</v>
      </c>
    </row>
    <row r="2330" customFormat="false" ht="15" hidden="false" customHeight="false" outlineLevel="0" collapsed="false">
      <c r="A2330" s="1" t="n">
        <v>39408</v>
      </c>
      <c r="B2330" s="2" t="n">
        <v>8499.37</v>
      </c>
      <c r="C2330" s="2" t="n">
        <v>119947</v>
      </c>
      <c r="D2330" s="2" t="n">
        <v>8471</v>
      </c>
      <c r="E2330" s="2" t="n">
        <v>8480</v>
      </c>
      <c r="F2330" s="2" t="n">
        <f aca="false">AVERAGE(B2271:B2330)</f>
        <v>9211.9965</v>
      </c>
      <c r="G2330" s="2" t="n">
        <f aca="false">AVERAGE(C2271:C2330)</f>
        <v>147191.966666667</v>
      </c>
      <c r="H2330" s="2" t="n">
        <f aca="false">SIGN(C2330-G2330)</f>
        <v>-1</v>
      </c>
      <c r="I2330" s="0" t="n">
        <f aca="false">B2330-B2329</f>
        <v>15.2600000000002</v>
      </c>
      <c r="J2330" s="0" t="n">
        <f aca="false">H2329*I2330</f>
        <v>-15.2600000000002</v>
      </c>
      <c r="K2330" s="0" t="n">
        <f aca="false">K2329+I2330*L2329</f>
        <v>18236.0099999991</v>
      </c>
      <c r="L2330" s="0" t="n">
        <f aca="false">INT(K2330*$O$1/B2330)*H2330</f>
        <v>-12</v>
      </c>
      <c r="M2330" s="0" t="n">
        <f aca="false">ABS(L2330-L2329)</f>
        <v>1</v>
      </c>
      <c r="N2330" s="0" t="n">
        <f aca="false">COUNTIF(工作表2!$A$2:$A$248,A2330)</f>
        <v>0</v>
      </c>
      <c r="P2330" s="0" t="n">
        <f aca="false">D2330-IF(N2329=1,E2329,D2329)</f>
        <v>56</v>
      </c>
      <c r="Q2330" s="0" t="n">
        <f aca="false">H2329*P2330</f>
        <v>-56</v>
      </c>
      <c r="R2330" s="0" t="n">
        <f aca="false">R2329+P2330*S2329</f>
        <v>627</v>
      </c>
      <c r="S2330" s="0" t="n">
        <f aca="false">INT(R2330*$O$1/IF(N2330=1,E2330,D2330))*H2330</f>
        <v>-0</v>
      </c>
      <c r="T2330" s="0" t="n">
        <f aca="false">IF(N2330=1,ABS(S2330)+ABS(60),ABS(S2330-S2329))</f>
        <v>0</v>
      </c>
    </row>
    <row r="2331" customFormat="false" ht="15" hidden="false" customHeight="false" outlineLevel="0" collapsed="false">
      <c r="A2331" s="1" t="n">
        <v>39409</v>
      </c>
      <c r="B2331" s="2" t="n">
        <v>8342.2</v>
      </c>
      <c r="C2331" s="2" t="n">
        <v>106769</v>
      </c>
      <c r="D2331" s="2" t="n">
        <v>8325</v>
      </c>
      <c r="E2331" s="2" t="n">
        <v>8323</v>
      </c>
      <c r="F2331" s="2" t="n">
        <f aca="false">AVERAGE(B2272:B2331)</f>
        <v>9205.574</v>
      </c>
      <c r="G2331" s="2" t="n">
        <f aca="false">AVERAGE(C2272:C2331)</f>
        <v>147114.216666667</v>
      </c>
      <c r="H2331" s="2" t="n">
        <f aca="false">SIGN(C2331-G2331)</f>
        <v>-1</v>
      </c>
      <c r="I2331" s="0" t="n">
        <f aca="false">B2331-B2330</f>
        <v>-157.17</v>
      </c>
      <c r="J2331" s="0" t="n">
        <f aca="false">H2330*I2331</f>
        <v>157.17</v>
      </c>
      <c r="K2331" s="0" t="n">
        <f aca="false">K2330+I2331*L2330</f>
        <v>20122.0499999991</v>
      </c>
      <c r="L2331" s="0" t="n">
        <f aca="false">INT(K2331*$O$1/B2331)*H2331</f>
        <v>-14</v>
      </c>
      <c r="M2331" s="0" t="n">
        <f aca="false">ABS(L2331-L2330)</f>
        <v>2</v>
      </c>
      <c r="N2331" s="0" t="n">
        <f aca="false">COUNTIF(工作表2!$A$2:$A$248,A2331)</f>
        <v>0</v>
      </c>
      <c r="P2331" s="0" t="n">
        <f aca="false">D2331-IF(N2330=1,E2330,D2330)</f>
        <v>-146</v>
      </c>
      <c r="Q2331" s="0" t="n">
        <f aca="false">H2330*P2331</f>
        <v>146</v>
      </c>
      <c r="R2331" s="0" t="n">
        <f aca="false">R2330+P2331*S2330</f>
        <v>627</v>
      </c>
      <c r="S2331" s="0" t="n">
        <f aca="false">INT(R2331*$O$1/IF(N2331=1,E2331,D2331))*H2331</f>
        <v>-0</v>
      </c>
      <c r="T2331" s="0" t="n">
        <f aca="false">IF(N2331=1,ABS(S2331)+ABS(60),ABS(S2331-S2330))</f>
        <v>0</v>
      </c>
    </row>
    <row r="2332" customFormat="false" ht="15" hidden="false" customHeight="false" outlineLevel="0" collapsed="false">
      <c r="A2332" s="1" t="n">
        <v>39412</v>
      </c>
      <c r="B2332" s="2" t="n">
        <v>8523.79</v>
      </c>
      <c r="C2332" s="2" t="n">
        <v>99984</v>
      </c>
      <c r="D2332" s="2" t="n">
        <v>8524</v>
      </c>
      <c r="E2332" s="2" t="n">
        <v>8525</v>
      </c>
      <c r="F2332" s="2" t="n">
        <f aca="false">AVERAGE(B2273:B2332)</f>
        <v>9203.58183333333</v>
      </c>
      <c r="G2332" s="2" t="n">
        <f aca="false">AVERAGE(C2273:C2332)</f>
        <v>146629.133333333</v>
      </c>
      <c r="H2332" s="2" t="n">
        <f aca="false">SIGN(C2332-G2332)</f>
        <v>-1</v>
      </c>
      <c r="I2332" s="0" t="n">
        <f aca="false">B2332-B2331</f>
        <v>181.59</v>
      </c>
      <c r="J2332" s="0" t="n">
        <f aca="false">H2331*I2332</f>
        <v>-181.59</v>
      </c>
      <c r="K2332" s="0" t="n">
        <f aca="false">K2331+I2332*L2331</f>
        <v>17579.7899999991</v>
      </c>
      <c r="L2332" s="0" t="n">
        <f aca="false">INT(K2332*$O$1/B2332)*H2332</f>
        <v>-12</v>
      </c>
      <c r="M2332" s="0" t="n">
        <f aca="false">ABS(L2332-L2331)</f>
        <v>2</v>
      </c>
      <c r="N2332" s="0" t="n">
        <f aca="false">COUNTIF(工作表2!$A$2:$A$248,A2332)</f>
        <v>0</v>
      </c>
      <c r="P2332" s="0" t="n">
        <f aca="false">D2332-IF(N2331=1,E2331,D2331)</f>
        <v>199</v>
      </c>
      <c r="Q2332" s="0" t="n">
        <f aca="false">H2331*P2332</f>
        <v>-199</v>
      </c>
      <c r="R2332" s="0" t="n">
        <f aca="false">R2331+P2332*S2331</f>
        <v>627</v>
      </c>
      <c r="S2332" s="0" t="n">
        <f aca="false">INT(R2332*$O$1/IF(N2332=1,E2332,D2332))*H2332</f>
        <v>-0</v>
      </c>
      <c r="T2332" s="0" t="n">
        <f aca="false">IF(N2332=1,ABS(S2332)+ABS(60),ABS(S2332-S2331))</f>
        <v>0</v>
      </c>
    </row>
    <row r="2333" customFormat="false" ht="15" hidden="false" customHeight="false" outlineLevel="0" collapsed="false">
      <c r="A2333" s="1" t="n">
        <v>39413</v>
      </c>
      <c r="B2333" s="2" t="n">
        <v>8375.76</v>
      </c>
      <c r="C2333" s="2" t="n">
        <v>115919</v>
      </c>
      <c r="D2333" s="2" t="n">
        <v>8397</v>
      </c>
      <c r="E2333" s="2" t="n">
        <v>8391</v>
      </c>
      <c r="F2333" s="2" t="n">
        <f aca="false">AVERAGE(B2274:B2333)</f>
        <v>9196.991</v>
      </c>
      <c r="G2333" s="2" t="n">
        <f aca="false">AVERAGE(C2274:C2333)</f>
        <v>145957.55</v>
      </c>
      <c r="H2333" s="2" t="n">
        <f aca="false">SIGN(C2333-G2333)</f>
        <v>-1</v>
      </c>
      <c r="I2333" s="0" t="n">
        <f aca="false">B2333-B2332</f>
        <v>-148.030000000001</v>
      </c>
      <c r="J2333" s="0" t="n">
        <f aca="false">H2332*I2333</f>
        <v>148.030000000001</v>
      </c>
      <c r="K2333" s="0" t="n">
        <f aca="false">K2332+I2333*L2332</f>
        <v>19356.1499999991</v>
      </c>
      <c r="L2333" s="0" t="n">
        <f aca="false">INT(K2333*$O$1/B2333)*H2333</f>
        <v>-13</v>
      </c>
      <c r="M2333" s="0" t="n">
        <f aca="false">ABS(L2333-L2332)</f>
        <v>1</v>
      </c>
      <c r="N2333" s="0" t="n">
        <f aca="false">COUNTIF(工作表2!$A$2:$A$248,A2333)</f>
        <v>0</v>
      </c>
      <c r="P2333" s="0" t="n">
        <f aca="false">D2333-IF(N2332=1,E2332,D2332)</f>
        <v>-127</v>
      </c>
      <c r="Q2333" s="0" t="n">
        <f aca="false">H2332*P2333</f>
        <v>127</v>
      </c>
      <c r="R2333" s="0" t="n">
        <f aca="false">R2332+P2333*S2332</f>
        <v>627</v>
      </c>
      <c r="S2333" s="0" t="n">
        <f aca="false">INT(R2333*$O$1/IF(N2333=1,E2333,D2333))*H2333</f>
        <v>-0</v>
      </c>
      <c r="T2333" s="0" t="n">
        <f aca="false">IF(N2333=1,ABS(S2333)+ABS(60),ABS(S2333-S2332))</f>
        <v>0</v>
      </c>
    </row>
    <row r="2334" customFormat="false" ht="15" hidden="false" customHeight="false" outlineLevel="0" collapsed="false">
      <c r="A2334" s="1" t="n">
        <v>39414</v>
      </c>
      <c r="B2334" s="2" t="n">
        <v>8276.26</v>
      </c>
      <c r="C2334" s="2" t="n">
        <v>101315</v>
      </c>
      <c r="D2334" s="2" t="n">
        <v>8244</v>
      </c>
      <c r="E2334" s="2" t="n">
        <v>8249</v>
      </c>
      <c r="F2334" s="2" t="n">
        <f aca="false">AVERAGE(B2275:B2334)</f>
        <v>9185.226</v>
      </c>
      <c r="G2334" s="2" t="n">
        <f aca="false">AVERAGE(C2275:C2334)</f>
        <v>144877.116666667</v>
      </c>
      <c r="H2334" s="2" t="n">
        <f aca="false">SIGN(C2334-G2334)</f>
        <v>-1</v>
      </c>
      <c r="I2334" s="0" t="n">
        <f aca="false">B2334-B2333</f>
        <v>-99.5</v>
      </c>
      <c r="J2334" s="0" t="n">
        <f aca="false">H2333*I2334</f>
        <v>99.5</v>
      </c>
      <c r="K2334" s="0" t="n">
        <f aca="false">K2333+I2334*L2333</f>
        <v>20649.6499999991</v>
      </c>
      <c r="L2334" s="0" t="n">
        <f aca="false">INT(K2334*$O$1/B2334)*H2334</f>
        <v>-14</v>
      </c>
      <c r="M2334" s="0" t="n">
        <f aca="false">ABS(L2334-L2333)</f>
        <v>1</v>
      </c>
      <c r="N2334" s="0" t="n">
        <f aca="false">COUNTIF(工作表2!$A$2:$A$248,A2334)</f>
        <v>0</v>
      </c>
      <c r="P2334" s="0" t="n">
        <f aca="false">D2334-IF(N2333=1,E2333,D2333)</f>
        <v>-153</v>
      </c>
      <c r="Q2334" s="0" t="n">
        <f aca="false">H2333*P2334</f>
        <v>153</v>
      </c>
      <c r="R2334" s="0" t="n">
        <f aca="false">R2333+P2334*S2333</f>
        <v>627</v>
      </c>
      <c r="S2334" s="0" t="n">
        <f aca="false">INT(R2334*$O$1/IF(N2334=1,E2334,D2334))*H2334</f>
        <v>-0</v>
      </c>
      <c r="T2334" s="0" t="n">
        <f aca="false">IF(N2334=1,ABS(S2334)+ABS(60),ABS(S2334-S2333))</f>
        <v>0</v>
      </c>
    </row>
    <row r="2335" customFormat="false" ht="15" hidden="false" customHeight="false" outlineLevel="0" collapsed="false">
      <c r="A2335" s="1" t="n">
        <v>39415</v>
      </c>
      <c r="B2335" s="2" t="n">
        <v>8447.03</v>
      </c>
      <c r="C2335" s="2" t="n">
        <v>120992</v>
      </c>
      <c r="D2335" s="2" t="n">
        <v>8428</v>
      </c>
      <c r="E2335" s="2" t="n">
        <v>8430</v>
      </c>
      <c r="F2335" s="2" t="n">
        <f aca="false">AVERAGE(B2276:B2335)</f>
        <v>9176.34383333333</v>
      </c>
      <c r="G2335" s="2" t="n">
        <f aca="false">AVERAGE(C2276:C2335)</f>
        <v>144463.166666667</v>
      </c>
      <c r="H2335" s="2" t="n">
        <f aca="false">SIGN(C2335-G2335)</f>
        <v>-1</v>
      </c>
      <c r="I2335" s="0" t="n">
        <f aca="false">B2335-B2334</f>
        <v>170.77</v>
      </c>
      <c r="J2335" s="0" t="n">
        <f aca="false">H2334*I2335</f>
        <v>-170.77</v>
      </c>
      <c r="K2335" s="0" t="n">
        <f aca="false">K2334+I2335*L2334</f>
        <v>18258.8699999991</v>
      </c>
      <c r="L2335" s="0" t="n">
        <f aca="false">INT(K2335*$O$1/B2335)*H2335</f>
        <v>-12</v>
      </c>
      <c r="M2335" s="0" t="n">
        <f aca="false">ABS(L2335-L2334)</f>
        <v>2</v>
      </c>
      <c r="N2335" s="0" t="n">
        <f aca="false">COUNTIF(工作表2!$A$2:$A$248,A2335)</f>
        <v>0</v>
      </c>
      <c r="P2335" s="0" t="n">
        <f aca="false">D2335-IF(N2334=1,E2334,D2334)</f>
        <v>184</v>
      </c>
      <c r="Q2335" s="0" t="n">
        <f aca="false">H2334*P2335</f>
        <v>-184</v>
      </c>
      <c r="R2335" s="0" t="n">
        <f aca="false">R2334+P2335*S2334</f>
        <v>627</v>
      </c>
      <c r="S2335" s="0" t="n">
        <f aca="false">INT(R2335*$O$1/IF(N2335=1,E2335,D2335))*H2335</f>
        <v>-0</v>
      </c>
      <c r="T2335" s="0" t="n">
        <f aca="false">IF(N2335=1,ABS(S2335)+ABS(60),ABS(S2335-S2334))</f>
        <v>0</v>
      </c>
    </row>
    <row r="2336" customFormat="false" ht="15" hidden="false" customHeight="false" outlineLevel="0" collapsed="false">
      <c r="A2336" s="1" t="n">
        <v>39416</v>
      </c>
      <c r="B2336" s="2" t="n">
        <v>8586.4</v>
      </c>
      <c r="C2336" s="2" t="n">
        <v>131915</v>
      </c>
      <c r="D2336" s="2" t="n">
        <v>8605</v>
      </c>
      <c r="E2336" s="2" t="n">
        <v>8602</v>
      </c>
      <c r="F2336" s="2" t="n">
        <f aca="false">AVERAGE(B2277:B2336)</f>
        <v>9170.73416666667</v>
      </c>
      <c r="G2336" s="2" t="n">
        <f aca="false">AVERAGE(C2277:C2336)</f>
        <v>144411.066666667</v>
      </c>
      <c r="H2336" s="2" t="n">
        <f aca="false">SIGN(C2336-G2336)</f>
        <v>-1</v>
      </c>
      <c r="I2336" s="0" t="n">
        <f aca="false">B2336-B2335</f>
        <v>139.369999999999</v>
      </c>
      <c r="J2336" s="0" t="n">
        <f aca="false">H2335*I2336</f>
        <v>-139.369999999999</v>
      </c>
      <c r="K2336" s="0" t="n">
        <f aca="false">K2335+I2336*L2335</f>
        <v>16586.4299999991</v>
      </c>
      <c r="L2336" s="0" t="n">
        <f aca="false">INT(K2336*$O$1/B2336)*H2336</f>
        <v>-11</v>
      </c>
      <c r="M2336" s="0" t="n">
        <f aca="false">ABS(L2336-L2335)</f>
        <v>1</v>
      </c>
      <c r="N2336" s="0" t="n">
        <f aca="false">COUNTIF(工作表2!$A$2:$A$248,A2336)</f>
        <v>0</v>
      </c>
      <c r="P2336" s="0" t="n">
        <f aca="false">D2336-IF(N2335=1,E2335,D2335)</f>
        <v>177</v>
      </c>
      <c r="Q2336" s="0" t="n">
        <f aca="false">H2335*P2336</f>
        <v>-177</v>
      </c>
      <c r="R2336" s="0" t="n">
        <f aca="false">R2335+P2336*S2335</f>
        <v>627</v>
      </c>
      <c r="S2336" s="0" t="n">
        <f aca="false">INT(R2336*$O$1/IF(N2336=1,E2336,D2336))*H2336</f>
        <v>-0</v>
      </c>
      <c r="T2336" s="0" t="n">
        <f aca="false">IF(N2336=1,ABS(S2336)+ABS(60),ABS(S2336-S2335))</f>
        <v>0</v>
      </c>
    </row>
    <row r="2337" customFormat="false" ht="15" hidden="false" customHeight="false" outlineLevel="0" collapsed="false">
      <c r="A2337" s="1" t="n">
        <v>39419</v>
      </c>
      <c r="B2337" s="2" t="n">
        <v>8583.84</v>
      </c>
      <c r="C2337" s="2" t="n">
        <v>89805</v>
      </c>
      <c r="D2337" s="2" t="n">
        <v>8596</v>
      </c>
      <c r="E2337" s="2" t="n">
        <v>8595</v>
      </c>
      <c r="F2337" s="2" t="n">
        <f aca="false">AVERAGE(B2278:B2337)</f>
        <v>9165.234</v>
      </c>
      <c r="G2337" s="2" t="n">
        <f aca="false">AVERAGE(C2278:C2337)</f>
        <v>143643.233333333</v>
      </c>
      <c r="H2337" s="2" t="n">
        <f aca="false">SIGN(C2337-G2337)</f>
        <v>-1</v>
      </c>
      <c r="I2337" s="0" t="n">
        <f aca="false">B2337-B2336</f>
        <v>-2.55999999999949</v>
      </c>
      <c r="J2337" s="0" t="n">
        <f aca="false">H2336*I2337</f>
        <v>2.55999999999949</v>
      </c>
      <c r="K2337" s="0" t="n">
        <f aca="false">K2336+I2337*L2336</f>
        <v>16614.5899999991</v>
      </c>
      <c r="L2337" s="0" t="n">
        <f aca="false">INT(K2337*$O$1/B2337)*H2337</f>
        <v>-11</v>
      </c>
      <c r="M2337" s="0" t="n">
        <f aca="false">ABS(L2337-L2336)</f>
        <v>0</v>
      </c>
      <c r="N2337" s="0" t="n">
        <f aca="false">COUNTIF(工作表2!$A$2:$A$248,A2337)</f>
        <v>0</v>
      </c>
      <c r="P2337" s="0" t="n">
        <f aca="false">D2337-IF(N2336=1,E2336,D2336)</f>
        <v>-9</v>
      </c>
      <c r="Q2337" s="0" t="n">
        <f aca="false">H2336*P2337</f>
        <v>9</v>
      </c>
      <c r="R2337" s="0" t="n">
        <f aca="false">R2336+P2337*S2336</f>
        <v>627</v>
      </c>
      <c r="S2337" s="0" t="n">
        <f aca="false">INT(R2337*$O$1/IF(N2337=1,E2337,D2337))*H2337</f>
        <v>-0</v>
      </c>
      <c r="T2337" s="0" t="n">
        <f aca="false">IF(N2337=1,ABS(S2337)+ABS(60),ABS(S2337-S2336))</f>
        <v>0</v>
      </c>
    </row>
    <row r="2338" customFormat="false" ht="15" hidden="false" customHeight="false" outlineLevel="0" collapsed="false">
      <c r="A2338" s="1" t="n">
        <v>39420</v>
      </c>
      <c r="B2338" s="2" t="n">
        <v>8651.28</v>
      </c>
      <c r="C2338" s="2" t="n">
        <v>94539</v>
      </c>
      <c r="D2338" s="2" t="n">
        <v>8621</v>
      </c>
      <c r="E2338" s="2" t="n">
        <v>8615</v>
      </c>
      <c r="F2338" s="2" t="n">
        <f aca="false">AVERAGE(B2279:B2338)</f>
        <v>9159.13733333333</v>
      </c>
      <c r="G2338" s="2" t="n">
        <f aca="false">AVERAGE(C2279:C2338)</f>
        <v>143029.9</v>
      </c>
      <c r="H2338" s="2" t="n">
        <f aca="false">SIGN(C2338-G2338)</f>
        <v>-1</v>
      </c>
      <c r="I2338" s="0" t="n">
        <f aca="false">B2338-B2337</f>
        <v>67.4400000000005</v>
      </c>
      <c r="J2338" s="0" t="n">
        <f aca="false">H2337*I2338</f>
        <v>-67.4400000000005</v>
      </c>
      <c r="K2338" s="0" t="n">
        <f aca="false">K2337+I2338*L2337</f>
        <v>15872.7499999991</v>
      </c>
      <c r="L2338" s="0" t="n">
        <f aca="false">INT(K2338*$O$1/B2338)*H2338</f>
        <v>-11</v>
      </c>
      <c r="M2338" s="0" t="n">
        <f aca="false">ABS(L2338-L2337)</f>
        <v>0</v>
      </c>
      <c r="N2338" s="0" t="n">
        <f aca="false">COUNTIF(工作表2!$A$2:$A$248,A2338)</f>
        <v>0</v>
      </c>
      <c r="P2338" s="0" t="n">
        <f aca="false">D2338-IF(N2337=1,E2337,D2337)</f>
        <v>25</v>
      </c>
      <c r="Q2338" s="0" t="n">
        <f aca="false">H2337*P2338</f>
        <v>-25</v>
      </c>
      <c r="R2338" s="0" t="n">
        <f aca="false">R2337+P2338*S2337</f>
        <v>627</v>
      </c>
      <c r="S2338" s="0" t="n">
        <f aca="false">INT(R2338*$O$1/IF(N2338=1,E2338,D2338))*H2338</f>
        <v>-0</v>
      </c>
      <c r="T2338" s="0" t="n">
        <f aca="false">IF(N2338=1,ABS(S2338)+ABS(60),ABS(S2338-S2337))</f>
        <v>0</v>
      </c>
    </row>
    <row r="2339" customFormat="false" ht="15" hidden="false" customHeight="false" outlineLevel="0" collapsed="false">
      <c r="A2339" s="1" t="n">
        <v>39421</v>
      </c>
      <c r="B2339" s="2" t="n">
        <v>8676.95</v>
      </c>
      <c r="C2339" s="2" t="n">
        <v>117349</v>
      </c>
      <c r="D2339" s="2" t="n">
        <v>8690</v>
      </c>
      <c r="E2339" s="2" t="n">
        <v>8692</v>
      </c>
      <c r="F2339" s="2" t="n">
        <f aca="false">AVERAGE(B2280:B2339)</f>
        <v>9153.45183333333</v>
      </c>
      <c r="G2339" s="2" t="n">
        <f aca="false">AVERAGE(C2280:C2339)</f>
        <v>142732.666666667</v>
      </c>
      <c r="H2339" s="2" t="n">
        <f aca="false">SIGN(C2339-G2339)</f>
        <v>-1</v>
      </c>
      <c r="I2339" s="0" t="n">
        <f aca="false">B2339-B2338</f>
        <v>25.6700000000001</v>
      </c>
      <c r="J2339" s="0" t="n">
        <f aca="false">H2338*I2339</f>
        <v>-25.6700000000001</v>
      </c>
      <c r="K2339" s="0" t="n">
        <f aca="false">K2338+I2339*L2338</f>
        <v>15590.3799999991</v>
      </c>
      <c r="L2339" s="0" t="n">
        <f aca="false">INT(K2339*$O$1/B2339)*H2339</f>
        <v>-10</v>
      </c>
      <c r="M2339" s="0" t="n">
        <f aca="false">ABS(L2339-L2338)</f>
        <v>1</v>
      </c>
      <c r="N2339" s="0" t="n">
        <f aca="false">COUNTIF(工作表2!$A$2:$A$248,A2339)</f>
        <v>0</v>
      </c>
      <c r="P2339" s="0" t="n">
        <f aca="false">D2339-IF(N2338=1,E2338,D2338)</f>
        <v>69</v>
      </c>
      <c r="Q2339" s="0" t="n">
        <f aca="false">H2338*P2339</f>
        <v>-69</v>
      </c>
      <c r="R2339" s="0" t="n">
        <f aca="false">R2338+P2339*S2338</f>
        <v>627</v>
      </c>
      <c r="S2339" s="0" t="n">
        <f aca="false">INT(R2339*$O$1/IF(N2339=1,E2339,D2339))*H2339</f>
        <v>-0</v>
      </c>
      <c r="T2339" s="0" t="n">
        <f aca="false">IF(N2339=1,ABS(S2339)+ABS(60),ABS(S2339-S2338))</f>
        <v>0</v>
      </c>
    </row>
    <row r="2340" customFormat="false" ht="15" hidden="false" customHeight="false" outlineLevel="0" collapsed="false">
      <c r="A2340" s="1" t="n">
        <v>39422</v>
      </c>
      <c r="B2340" s="2" t="n">
        <v>8694.41</v>
      </c>
      <c r="C2340" s="2" t="n">
        <v>127814</v>
      </c>
      <c r="D2340" s="2" t="n">
        <v>8739</v>
      </c>
      <c r="E2340" s="2" t="n">
        <v>8740</v>
      </c>
      <c r="F2340" s="2" t="n">
        <f aca="false">AVERAGE(B2281:B2340)</f>
        <v>9149.399</v>
      </c>
      <c r="G2340" s="2" t="n">
        <f aca="false">AVERAGE(C2281:C2340)</f>
        <v>142970.483333333</v>
      </c>
      <c r="H2340" s="2" t="n">
        <f aca="false">SIGN(C2340-G2340)</f>
        <v>-1</v>
      </c>
      <c r="I2340" s="0" t="n">
        <f aca="false">B2340-B2339</f>
        <v>17.4599999999991</v>
      </c>
      <c r="J2340" s="0" t="n">
        <f aca="false">H2339*I2340</f>
        <v>-17.4599999999991</v>
      </c>
      <c r="K2340" s="0" t="n">
        <f aca="false">K2339+I2340*L2339</f>
        <v>15415.7799999991</v>
      </c>
      <c r="L2340" s="0" t="n">
        <f aca="false">INT(K2340*$O$1/B2340)*H2340</f>
        <v>-10</v>
      </c>
      <c r="M2340" s="0" t="n">
        <f aca="false">ABS(L2340-L2339)</f>
        <v>0</v>
      </c>
      <c r="N2340" s="0" t="n">
        <f aca="false">COUNTIF(工作表2!$A$2:$A$248,A2340)</f>
        <v>0</v>
      </c>
      <c r="P2340" s="0" t="n">
        <f aca="false">D2340-IF(N2339=1,E2339,D2339)</f>
        <v>49</v>
      </c>
      <c r="Q2340" s="0" t="n">
        <f aca="false">H2339*P2340</f>
        <v>-49</v>
      </c>
      <c r="R2340" s="0" t="n">
        <f aca="false">R2339+P2340*S2339</f>
        <v>627</v>
      </c>
      <c r="S2340" s="0" t="n">
        <f aca="false">INT(R2340*$O$1/IF(N2340=1,E2340,D2340))*H2340</f>
        <v>-0</v>
      </c>
      <c r="T2340" s="0" t="n">
        <f aca="false">IF(N2340=1,ABS(S2340)+ABS(60),ABS(S2340-S2339))</f>
        <v>0</v>
      </c>
    </row>
    <row r="2341" customFormat="false" ht="15" hidden="false" customHeight="false" outlineLevel="0" collapsed="false">
      <c r="A2341" s="1" t="n">
        <v>39423</v>
      </c>
      <c r="B2341" s="2" t="n">
        <v>8722.38</v>
      </c>
      <c r="C2341" s="2" t="n">
        <v>115082</v>
      </c>
      <c r="D2341" s="2" t="n">
        <v>8706</v>
      </c>
      <c r="E2341" s="2" t="n">
        <v>8709</v>
      </c>
      <c r="F2341" s="2" t="n">
        <f aca="false">AVERAGE(B2282:B2341)</f>
        <v>9144.72</v>
      </c>
      <c r="G2341" s="2" t="n">
        <f aca="false">AVERAGE(C2282:C2341)</f>
        <v>142739.816666667</v>
      </c>
      <c r="H2341" s="2" t="n">
        <f aca="false">SIGN(C2341-G2341)</f>
        <v>-1</v>
      </c>
      <c r="I2341" s="0" t="n">
        <f aca="false">B2341-B2340</f>
        <v>27.9699999999993</v>
      </c>
      <c r="J2341" s="0" t="n">
        <f aca="false">H2340*I2341</f>
        <v>-27.9699999999993</v>
      </c>
      <c r="K2341" s="0" t="n">
        <f aca="false">K2340+I2341*L2340</f>
        <v>15136.0799999991</v>
      </c>
      <c r="L2341" s="0" t="n">
        <f aca="false">INT(K2341*$O$1/B2341)*H2341</f>
        <v>-10</v>
      </c>
      <c r="M2341" s="0" t="n">
        <f aca="false">ABS(L2341-L2340)</f>
        <v>0</v>
      </c>
      <c r="N2341" s="0" t="n">
        <f aca="false">COUNTIF(工作表2!$A$2:$A$248,A2341)</f>
        <v>0</v>
      </c>
      <c r="P2341" s="0" t="n">
        <f aca="false">D2341-IF(N2340=1,E2340,D2340)</f>
        <v>-33</v>
      </c>
      <c r="Q2341" s="0" t="n">
        <f aca="false">H2340*P2341</f>
        <v>33</v>
      </c>
      <c r="R2341" s="0" t="n">
        <f aca="false">R2340+P2341*S2340</f>
        <v>627</v>
      </c>
      <c r="S2341" s="0" t="n">
        <f aca="false">INT(R2341*$O$1/IF(N2341=1,E2341,D2341))*H2341</f>
        <v>-0</v>
      </c>
      <c r="T2341" s="0" t="n">
        <f aca="false">IF(N2341=1,ABS(S2341)+ABS(60),ABS(S2341-S2340))</f>
        <v>0</v>
      </c>
    </row>
    <row r="2342" customFormat="false" ht="15" hidden="false" customHeight="false" outlineLevel="0" collapsed="false">
      <c r="A2342" s="1" t="n">
        <v>39426</v>
      </c>
      <c r="B2342" s="2" t="n">
        <v>8599.31</v>
      </c>
      <c r="C2342" s="2" t="n">
        <v>80056</v>
      </c>
      <c r="D2342" s="2" t="n">
        <v>8561</v>
      </c>
      <c r="E2342" s="2" t="n">
        <v>8556</v>
      </c>
      <c r="F2342" s="2" t="n">
        <f aca="false">AVERAGE(B2283:B2342)</f>
        <v>9137.73983333333</v>
      </c>
      <c r="G2342" s="2" t="n">
        <f aca="false">AVERAGE(C2283:C2342)</f>
        <v>141836.516666667</v>
      </c>
      <c r="H2342" s="2" t="n">
        <f aca="false">SIGN(C2342-G2342)</f>
        <v>-1</v>
      </c>
      <c r="I2342" s="0" t="n">
        <f aca="false">B2342-B2341</f>
        <v>-123.07</v>
      </c>
      <c r="J2342" s="0" t="n">
        <f aca="false">H2341*I2342</f>
        <v>123.07</v>
      </c>
      <c r="K2342" s="0" t="n">
        <f aca="false">K2341+I2342*L2341</f>
        <v>16366.7799999991</v>
      </c>
      <c r="L2342" s="0" t="n">
        <f aca="false">INT(K2342*$O$1/B2342)*H2342</f>
        <v>-11</v>
      </c>
      <c r="M2342" s="0" t="n">
        <f aca="false">ABS(L2342-L2341)</f>
        <v>1</v>
      </c>
      <c r="N2342" s="0" t="n">
        <f aca="false">COUNTIF(工作表2!$A$2:$A$248,A2342)</f>
        <v>0</v>
      </c>
      <c r="P2342" s="0" t="n">
        <f aca="false">D2342-IF(N2341=1,E2341,D2341)</f>
        <v>-145</v>
      </c>
      <c r="Q2342" s="0" t="n">
        <f aca="false">H2341*P2342</f>
        <v>145</v>
      </c>
      <c r="R2342" s="0" t="n">
        <f aca="false">R2341+P2342*S2341</f>
        <v>627</v>
      </c>
      <c r="S2342" s="0" t="n">
        <f aca="false">INT(R2342*$O$1/IF(N2342=1,E2342,D2342))*H2342</f>
        <v>-0</v>
      </c>
      <c r="T2342" s="0" t="n">
        <f aca="false">IF(N2342=1,ABS(S2342)+ABS(60),ABS(S2342-S2341))</f>
        <v>0</v>
      </c>
    </row>
    <row r="2343" customFormat="false" ht="15" hidden="false" customHeight="false" outlineLevel="0" collapsed="false">
      <c r="A2343" s="1" t="n">
        <v>39427</v>
      </c>
      <c r="B2343" s="2" t="n">
        <v>8638.33</v>
      </c>
      <c r="C2343" s="2" t="n">
        <v>86229</v>
      </c>
      <c r="D2343" s="2" t="n">
        <v>8640</v>
      </c>
      <c r="E2343" s="2" t="n">
        <v>8638</v>
      </c>
      <c r="F2343" s="2" t="n">
        <f aca="false">AVERAGE(B2284:B2343)</f>
        <v>9132.92166666667</v>
      </c>
      <c r="G2343" s="2" t="n">
        <f aca="false">AVERAGE(C2284:C2343)</f>
        <v>141398.15</v>
      </c>
      <c r="H2343" s="2" t="n">
        <f aca="false">SIGN(C2343-G2343)</f>
        <v>-1</v>
      </c>
      <c r="I2343" s="0" t="n">
        <f aca="false">B2343-B2342</f>
        <v>39.0200000000004</v>
      </c>
      <c r="J2343" s="0" t="n">
        <f aca="false">H2342*I2343</f>
        <v>-39.0200000000004</v>
      </c>
      <c r="K2343" s="0" t="n">
        <f aca="false">K2342+I2343*L2342</f>
        <v>15937.5599999991</v>
      </c>
      <c r="L2343" s="0" t="n">
        <f aca="false">INT(K2343*$O$1/B2343)*H2343</f>
        <v>-11</v>
      </c>
      <c r="M2343" s="0" t="n">
        <f aca="false">ABS(L2343-L2342)</f>
        <v>0</v>
      </c>
      <c r="N2343" s="0" t="n">
        <f aca="false">COUNTIF(工作表2!$A$2:$A$248,A2343)</f>
        <v>0</v>
      </c>
      <c r="P2343" s="0" t="n">
        <f aca="false">D2343-IF(N2342=1,E2342,D2342)</f>
        <v>79</v>
      </c>
      <c r="Q2343" s="0" t="n">
        <f aca="false">H2342*P2343</f>
        <v>-79</v>
      </c>
      <c r="R2343" s="0" t="n">
        <f aca="false">R2342+P2343*S2342</f>
        <v>627</v>
      </c>
      <c r="S2343" s="0" t="n">
        <f aca="false">INT(R2343*$O$1/IF(N2343=1,E2343,D2343))*H2343</f>
        <v>-0</v>
      </c>
      <c r="T2343" s="0" t="n">
        <f aca="false">IF(N2343=1,ABS(S2343)+ABS(60),ABS(S2343-S2342))</f>
        <v>0</v>
      </c>
    </row>
    <row r="2344" customFormat="false" ht="15" hidden="false" customHeight="false" outlineLevel="0" collapsed="false">
      <c r="A2344" s="1" t="n">
        <v>39428</v>
      </c>
      <c r="B2344" s="2" t="n">
        <v>8490.84</v>
      </c>
      <c r="C2344" s="2" t="n">
        <v>109156</v>
      </c>
      <c r="D2344" s="2" t="n">
        <v>8501</v>
      </c>
      <c r="E2344" s="2" t="n">
        <v>8507</v>
      </c>
      <c r="F2344" s="2" t="n">
        <f aca="false">AVERAGE(B2285:B2344)</f>
        <v>9123.9085</v>
      </c>
      <c r="G2344" s="2" t="n">
        <f aca="false">AVERAGE(C2285:C2344)</f>
        <v>141294.183333333</v>
      </c>
      <c r="H2344" s="2" t="n">
        <f aca="false">SIGN(C2344-G2344)</f>
        <v>-1</v>
      </c>
      <c r="I2344" s="0" t="n">
        <f aca="false">B2344-B2343</f>
        <v>-147.49</v>
      </c>
      <c r="J2344" s="0" t="n">
        <f aca="false">H2343*I2344</f>
        <v>147.49</v>
      </c>
      <c r="K2344" s="0" t="n">
        <f aca="false">K2343+I2344*L2343</f>
        <v>17559.9499999991</v>
      </c>
      <c r="L2344" s="0" t="n">
        <f aca="false">INT(K2344*$O$1/B2344)*H2344</f>
        <v>-12</v>
      </c>
      <c r="M2344" s="0" t="n">
        <f aca="false">ABS(L2344-L2343)</f>
        <v>1</v>
      </c>
      <c r="N2344" s="0" t="n">
        <f aca="false">COUNTIF(工作表2!$A$2:$A$248,A2344)</f>
        <v>0</v>
      </c>
      <c r="P2344" s="0" t="n">
        <f aca="false">D2344-IF(N2343=1,E2343,D2343)</f>
        <v>-139</v>
      </c>
      <c r="Q2344" s="0" t="n">
        <f aca="false">H2343*P2344</f>
        <v>139</v>
      </c>
      <c r="R2344" s="0" t="n">
        <f aca="false">R2343+P2344*S2343</f>
        <v>627</v>
      </c>
      <c r="S2344" s="0" t="n">
        <f aca="false">INT(R2344*$O$1/IF(N2344=1,E2344,D2344))*H2344</f>
        <v>-0</v>
      </c>
      <c r="T2344" s="0" t="n">
        <f aca="false">IF(N2344=1,ABS(S2344)+ABS(60),ABS(S2344-S2343))</f>
        <v>0</v>
      </c>
    </row>
    <row r="2345" customFormat="false" ht="15" hidden="false" customHeight="false" outlineLevel="0" collapsed="false">
      <c r="A2345" s="1" t="n">
        <v>39429</v>
      </c>
      <c r="B2345" s="2" t="n">
        <v>8187.95</v>
      </c>
      <c r="C2345" s="2" t="n">
        <v>140982</v>
      </c>
      <c r="D2345" s="2" t="n">
        <v>8105</v>
      </c>
      <c r="E2345" s="2" t="n">
        <v>8110</v>
      </c>
      <c r="F2345" s="2" t="n">
        <f aca="false">AVERAGE(B2286:B2345)</f>
        <v>9112.0425</v>
      </c>
      <c r="G2345" s="2" t="n">
        <f aca="false">AVERAGE(C2286:C2345)</f>
        <v>141841.016666667</v>
      </c>
      <c r="H2345" s="2" t="n">
        <f aca="false">SIGN(C2345-G2345)</f>
        <v>-1</v>
      </c>
      <c r="I2345" s="0" t="n">
        <f aca="false">B2345-B2344</f>
        <v>-302.89</v>
      </c>
      <c r="J2345" s="0" t="n">
        <f aca="false">H2344*I2345</f>
        <v>302.89</v>
      </c>
      <c r="K2345" s="0" t="n">
        <f aca="false">K2344+I2345*L2344</f>
        <v>21194.6299999991</v>
      </c>
      <c r="L2345" s="0" t="n">
        <f aca="false">INT(K2345*$O$1/B2345)*H2345</f>
        <v>-15</v>
      </c>
      <c r="M2345" s="0" t="n">
        <f aca="false">ABS(L2345-L2344)</f>
        <v>3</v>
      </c>
      <c r="N2345" s="0" t="n">
        <f aca="false">COUNTIF(工作表2!$A$2:$A$248,A2345)</f>
        <v>0</v>
      </c>
      <c r="P2345" s="0" t="n">
        <f aca="false">D2345-IF(N2344=1,E2344,D2344)</f>
        <v>-396</v>
      </c>
      <c r="Q2345" s="0" t="n">
        <f aca="false">H2344*P2345</f>
        <v>396</v>
      </c>
      <c r="R2345" s="0" t="n">
        <f aca="false">R2344+P2345*S2344</f>
        <v>627</v>
      </c>
      <c r="S2345" s="0" t="n">
        <f aca="false">INT(R2345*$O$1/IF(N2345=1,E2345,D2345))*H2345</f>
        <v>-0</v>
      </c>
      <c r="T2345" s="0" t="n">
        <f aca="false">IF(N2345=1,ABS(S2345)+ABS(60),ABS(S2345-S2344))</f>
        <v>0</v>
      </c>
    </row>
    <row r="2346" customFormat="false" ht="15" hidden="false" customHeight="false" outlineLevel="0" collapsed="false">
      <c r="A2346" s="1" t="n">
        <v>39430</v>
      </c>
      <c r="B2346" s="2" t="n">
        <v>8118.08</v>
      </c>
      <c r="C2346" s="2" t="n">
        <v>151725</v>
      </c>
      <c r="D2346" s="2" t="n">
        <v>8060</v>
      </c>
      <c r="E2346" s="2" t="n">
        <v>8064</v>
      </c>
      <c r="F2346" s="2" t="n">
        <f aca="false">AVERAGE(B2287:B2346)</f>
        <v>9098.57083333333</v>
      </c>
      <c r="G2346" s="2" t="n">
        <f aca="false">AVERAGE(C2287:C2346)</f>
        <v>141515.416666667</v>
      </c>
      <c r="H2346" s="2" t="n">
        <f aca="false">SIGN(C2346-G2346)</f>
        <v>1</v>
      </c>
      <c r="I2346" s="0" t="n">
        <f aca="false">B2346-B2345</f>
        <v>-69.8699999999999</v>
      </c>
      <c r="J2346" s="0" t="n">
        <f aca="false">H2345*I2346</f>
        <v>69.8699999999999</v>
      </c>
      <c r="K2346" s="0" t="n">
        <f aca="false">K2345+I2346*L2345</f>
        <v>22242.6799999991</v>
      </c>
      <c r="L2346" s="0" t="n">
        <f aca="false">INT(K2346*$O$1/B2346)*H2346</f>
        <v>16</v>
      </c>
      <c r="M2346" s="0" t="n">
        <f aca="false">ABS(L2346-L2345)</f>
        <v>31</v>
      </c>
      <c r="N2346" s="0" t="n">
        <f aca="false">COUNTIF(工作表2!$A$2:$A$248,A2346)</f>
        <v>0</v>
      </c>
      <c r="P2346" s="0" t="n">
        <f aca="false">D2346-IF(N2345=1,E2345,D2345)</f>
        <v>-45</v>
      </c>
      <c r="Q2346" s="0" t="n">
        <f aca="false">H2345*P2346</f>
        <v>45</v>
      </c>
      <c r="R2346" s="0" t="n">
        <f aca="false">R2345+P2346*S2345</f>
        <v>627</v>
      </c>
      <c r="S2346" s="0" t="n">
        <f aca="false">INT(R2346*$O$1/IF(N2346=1,E2346,D2346))*H2346</f>
        <v>0</v>
      </c>
      <c r="T2346" s="0" t="n">
        <f aca="false">IF(N2346=1,ABS(S2346)+ABS(60),ABS(S2346-S2345))</f>
        <v>0</v>
      </c>
    </row>
    <row r="2347" customFormat="false" ht="15" hidden="false" customHeight="false" outlineLevel="0" collapsed="false">
      <c r="A2347" s="1" t="n">
        <v>39433</v>
      </c>
      <c r="B2347" s="2" t="n">
        <v>7830.85</v>
      </c>
      <c r="C2347" s="2" t="n">
        <v>115816</v>
      </c>
      <c r="D2347" s="2" t="n">
        <v>7748</v>
      </c>
      <c r="E2347" s="2" t="n">
        <v>7742</v>
      </c>
      <c r="F2347" s="2" t="n">
        <f aca="false">AVERAGE(B2288:B2347)</f>
        <v>9079.36783333333</v>
      </c>
      <c r="G2347" s="2" t="n">
        <f aca="false">AVERAGE(C2288:C2347)</f>
        <v>140919.816666667</v>
      </c>
      <c r="H2347" s="2" t="n">
        <f aca="false">SIGN(C2347-G2347)</f>
        <v>-1</v>
      </c>
      <c r="I2347" s="0" t="n">
        <f aca="false">B2347-B2346</f>
        <v>-287.23</v>
      </c>
      <c r="J2347" s="0" t="n">
        <f aca="false">H2346*I2347</f>
        <v>-287.23</v>
      </c>
      <c r="K2347" s="0" t="n">
        <f aca="false">K2346+I2347*L2346</f>
        <v>17646.9999999991</v>
      </c>
      <c r="L2347" s="0" t="n">
        <f aca="false">INT(K2347*$O$1/B2347)*H2347</f>
        <v>-13</v>
      </c>
      <c r="M2347" s="0" t="n">
        <f aca="false">ABS(L2347-L2346)</f>
        <v>29</v>
      </c>
      <c r="N2347" s="0" t="n">
        <f aca="false">COUNTIF(工作表2!$A$2:$A$248,A2347)</f>
        <v>0</v>
      </c>
      <c r="P2347" s="0" t="n">
        <f aca="false">D2347-IF(N2346=1,E2346,D2346)</f>
        <v>-312</v>
      </c>
      <c r="Q2347" s="0" t="n">
        <f aca="false">H2346*P2347</f>
        <v>-312</v>
      </c>
      <c r="R2347" s="0" t="n">
        <f aca="false">R2346+P2347*S2346</f>
        <v>627</v>
      </c>
      <c r="S2347" s="0" t="n">
        <f aca="false">INT(R2347*$O$1/IF(N2347=1,E2347,D2347))*H2347</f>
        <v>-0</v>
      </c>
      <c r="T2347" s="0" t="n">
        <f aca="false">IF(N2347=1,ABS(S2347)+ABS(60),ABS(S2347-S2346))</f>
        <v>0</v>
      </c>
    </row>
    <row r="2348" customFormat="false" ht="15" hidden="false" customHeight="false" outlineLevel="0" collapsed="false">
      <c r="A2348" s="1" t="n">
        <v>39434</v>
      </c>
      <c r="B2348" s="2" t="n">
        <v>7807.39</v>
      </c>
      <c r="C2348" s="2" t="n">
        <v>143353</v>
      </c>
      <c r="D2348" s="2" t="n">
        <v>7814</v>
      </c>
      <c r="E2348" s="2" t="n">
        <v>7777</v>
      </c>
      <c r="F2348" s="2" t="n">
        <f aca="false">AVERAGE(B2289:B2348)</f>
        <v>9057.73633333333</v>
      </c>
      <c r="G2348" s="2" t="n">
        <f aca="false">AVERAGE(C2289:C2348)</f>
        <v>141013.3</v>
      </c>
      <c r="H2348" s="2" t="n">
        <f aca="false">SIGN(C2348-G2348)</f>
        <v>1</v>
      </c>
      <c r="I2348" s="0" t="n">
        <f aca="false">B2348-B2347</f>
        <v>-23.46</v>
      </c>
      <c r="J2348" s="0" t="n">
        <f aca="false">H2347*I2348</f>
        <v>23.46</v>
      </c>
      <c r="K2348" s="0" t="n">
        <f aca="false">K2347+I2348*L2347</f>
        <v>17951.9799999991</v>
      </c>
      <c r="L2348" s="0" t="n">
        <f aca="false">INT(K2348*$O$1/B2348)*H2348</f>
        <v>13</v>
      </c>
      <c r="M2348" s="0" t="n">
        <f aca="false">ABS(L2348-L2347)</f>
        <v>26</v>
      </c>
      <c r="N2348" s="0" t="n">
        <f aca="false">COUNTIF(工作表2!$A$2:$A$248,A2348)</f>
        <v>0</v>
      </c>
      <c r="P2348" s="0" t="n">
        <f aca="false">D2348-IF(N2347=1,E2347,D2347)</f>
        <v>66</v>
      </c>
      <c r="Q2348" s="0" t="n">
        <f aca="false">H2347*P2348</f>
        <v>-66</v>
      </c>
      <c r="R2348" s="0" t="n">
        <f aca="false">R2347+P2348*S2347</f>
        <v>627</v>
      </c>
      <c r="S2348" s="0" t="n">
        <f aca="false">INT(R2348*$O$1/IF(N2348=1,E2348,D2348))*H2348</f>
        <v>0</v>
      </c>
      <c r="T2348" s="0" t="n">
        <f aca="false">IF(N2348=1,ABS(S2348)+ABS(60),ABS(S2348-S2347))</f>
        <v>0</v>
      </c>
    </row>
    <row r="2349" customFormat="false" ht="15" hidden="false" customHeight="false" outlineLevel="0" collapsed="false">
      <c r="A2349" s="1" t="n">
        <v>39435</v>
      </c>
      <c r="B2349" s="2" t="n">
        <v>8014.31</v>
      </c>
      <c r="C2349" s="2" t="n">
        <v>112022</v>
      </c>
      <c r="D2349" s="2" t="n">
        <v>8013</v>
      </c>
      <c r="E2349" s="2" t="n">
        <v>7989</v>
      </c>
      <c r="F2349" s="2" t="n">
        <f aca="false">AVERAGE(B2290:B2349)</f>
        <v>9037.017</v>
      </c>
      <c r="G2349" s="2" t="n">
        <f aca="false">AVERAGE(C2290:C2349)</f>
        <v>140252.883333333</v>
      </c>
      <c r="H2349" s="2" t="n">
        <f aca="false">SIGN(C2349-G2349)</f>
        <v>-1</v>
      </c>
      <c r="I2349" s="0" t="n">
        <f aca="false">B2349-B2348</f>
        <v>206.92</v>
      </c>
      <c r="J2349" s="0" t="n">
        <f aca="false">H2348*I2349</f>
        <v>206.92</v>
      </c>
      <c r="K2349" s="0" t="n">
        <f aca="false">K2348+I2349*L2348</f>
        <v>20641.9399999991</v>
      </c>
      <c r="L2349" s="0" t="n">
        <f aca="false">INT(K2349*$O$1/B2349)*H2349</f>
        <v>-15</v>
      </c>
      <c r="M2349" s="0" t="n">
        <f aca="false">ABS(L2349-L2348)</f>
        <v>28</v>
      </c>
      <c r="N2349" s="0" t="n">
        <f aca="false">COUNTIF(工作表2!$A$2:$A$248,A2349)</f>
        <v>1</v>
      </c>
      <c r="P2349" s="0" t="n">
        <f aca="false">D2349-IF(N2348=1,E2348,D2348)</f>
        <v>199</v>
      </c>
      <c r="Q2349" s="0" t="n">
        <f aca="false">H2348*P2349</f>
        <v>199</v>
      </c>
      <c r="R2349" s="0" t="n">
        <f aca="false">R2348+P2349*S2348</f>
        <v>627</v>
      </c>
      <c r="S2349" s="0" t="n">
        <f aca="false">INT(R2349*$O$1/IF(N2349=1,E2349,D2349))*H2349</f>
        <v>-0</v>
      </c>
      <c r="T2349" s="0" t="n">
        <f aca="false">IF(N2349=1,ABS(S2349)+ABS(60),ABS(S2349-S2348))</f>
        <v>60</v>
      </c>
    </row>
    <row r="2350" customFormat="false" ht="15" hidden="false" customHeight="false" outlineLevel="0" collapsed="false">
      <c r="A2350" s="1" t="n">
        <v>39436</v>
      </c>
      <c r="B2350" s="2" t="n">
        <v>7857.08</v>
      </c>
      <c r="C2350" s="2" t="n">
        <v>89169</v>
      </c>
      <c r="D2350" s="2" t="n">
        <v>7844</v>
      </c>
      <c r="E2350" s="2" t="n">
        <v>7835</v>
      </c>
      <c r="F2350" s="2" t="n">
        <f aca="false">AVERAGE(B2291:B2350)</f>
        <v>9011.07416666667</v>
      </c>
      <c r="G2350" s="2" t="n">
        <f aca="false">AVERAGE(C2291:C2350)</f>
        <v>138684.133333333</v>
      </c>
      <c r="H2350" s="2" t="n">
        <f aca="false">SIGN(C2350-G2350)</f>
        <v>-1</v>
      </c>
      <c r="I2350" s="0" t="n">
        <f aca="false">B2350-B2349</f>
        <v>-157.23</v>
      </c>
      <c r="J2350" s="0" t="n">
        <f aca="false">H2349*I2350</f>
        <v>157.23</v>
      </c>
      <c r="K2350" s="0" t="n">
        <f aca="false">K2349+I2350*L2349</f>
        <v>23000.3899999991</v>
      </c>
      <c r="L2350" s="0" t="n">
        <f aca="false">INT(K2350*$O$1/B2350)*H2350</f>
        <v>-17</v>
      </c>
      <c r="M2350" s="0" t="n">
        <f aca="false">ABS(L2350-L2349)</f>
        <v>2</v>
      </c>
      <c r="N2350" s="0" t="n">
        <f aca="false">COUNTIF(工作表2!$A$2:$A$248,A2350)</f>
        <v>0</v>
      </c>
      <c r="P2350" s="0" t="n">
        <f aca="false">D2350-IF(N2349=1,E2349,D2349)</f>
        <v>-145</v>
      </c>
      <c r="Q2350" s="0" t="n">
        <f aca="false">H2349*P2350</f>
        <v>145</v>
      </c>
      <c r="R2350" s="0" t="n">
        <f aca="false">R2349+P2350*S2349</f>
        <v>627</v>
      </c>
      <c r="S2350" s="0" t="n">
        <f aca="false">INT(R2350*$O$1/IF(N2350=1,E2350,D2350))*H2350</f>
        <v>-0</v>
      </c>
      <c r="T2350" s="0" t="n">
        <f aca="false">IF(N2350=1,ABS(S2350)+ABS(60),ABS(S2350-S2349))</f>
        <v>0</v>
      </c>
    </row>
    <row r="2351" customFormat="false" ht="15" hidden="false" customHeight="false" outlineLevel="0" collapsed="false">
      <c r="A2351" s="1" t="n">
        <v>39437</v>
      </c>
      <c r="B2351" s="2" t="n">
        <v>7941.44</v>
      </c>
      <c r="C2351" s="2" t="n">
        <v>100432</v>
      </c>
      <c r="D2351" s="2" t="n">
        <v>7972</v>
      </c>
      <c r="E2351" s="2" t="n">
        <v>7972</v>
      </c>
      <c r="F2351" s="2" t="n">
        <f aca="false">AVERAGE(B2292:B2351)</f>
        <v>8986.56566666667</v>
      </c>
      <c r="G2351" s="2" t="n">
        <f aca="false">AVERAGE(C2292:C2351)</f>
        <v>137497.716666667</v>
      </c>
      <c r="H2351" s="2" t="n">
        <f aca="false">SIGN(C2351-G2351)</f>
        <v>-1</v>
      </c>
      <c r="I2351" s="0" t="n">
        <f aca="false">B2351-B2350</f>
        <v>84.3599999999997</v>
      </c>
      <c r="J2351" s="0" t="n">
        <f aca="false">H2350*I2351</f>
        <v>-84.3599999999997</v>
      </c>
      <c r="K2351" s="0" t="n">
        <f aca="false">K2350+I2351*L2350</f>
        <v>21566.2699999991</v>
      </c>
      <c r="L2351" s="0" t="n">
        <f aca="false">INT(K2351*$O$1/B2351)*H2351</f>
        <v>-16</v>
      </c>
      <c r="M2351" s="0" t="n">
        <f aca="false">ABS(L2351-L2350)</f>
        <v>1</v>
      </c>
      <c r="N2351" s="0" t="n">
        <f aca="false">COUNTIF(工作表2!$A$2:$A$248,A2351)</f>
        <v>0</v>
      </c>
      <c r="P2351" s="0" t="n">
        <f aca="false">D2351-IF(N2350=1,E2350,D2350)</f>
        <v>128</v>
      </c>
      <c r="Q2351" s="0" t="n">
        <f aca="false">H2350*P2351</f>
        <v>-128</v>
      </c>
      <c r="R2351" s="0" t="n">
        <f aca="false">R2350+P2351*S2350</f>
        <v>627</v>
      </c>
      <c r="S2351" s="0" t="n">
        <f aca="false">INT(R2351*$O$1/IF(N2351=1,E2351,D2351))*H2351</f>
        <v>-0</v>
      </c>
      <c r="T2351" s="0" t="n">
        <f aca="false">IF(N2351=1,ABS(S2351)+ABS(60),ABS(S2351-S2350))</f>
        <v>0</v>
      </c>
    </row>
    <row r="2352" customFormat="false" ht="15" hidden="false" customHeight="false" outlineLevel="0" collapsed="false">
      <c r="A2352" s="1" t="n">
        <v>39440</v>
      </c>
      <c r="B2352" s="2" t="n">
        <v>8135.48</v>
      </c>
      <c r="C2352" s="2" t="n">
        <v>81936</v>
      </c>
      <c r="D2352" s="2" t="n">
        <v>8131</v>
      </c>
      <c r="E2352" s="2" t="n">
        <v>8136</v>
      </c>
      <c r="F2352" s="2" t="n">
        <f aca="false">AVERAGE(B2293:B2352)</f>
        <v>8964.215</v>
      </c>
      <c r="G2352" s="2" t="n">
        <f aca="false">AVERAGE(C2293:C2352)</f>
        <v>136784.083333333</v>
      </c>
      <c r="H2352" s="2" t="n">
        <f aca="false">SIGN(C2352-G2352)</f>
        <v>-1</v>
      </c>
      <c r="I2352" s="0" t="n">
        <f aca="false">B2352-B2351</f>
        <v>194.04</v>
      </c>
      <c r="J2352" s="0" t="n">
        <f aca="false">H2351*I2352</f>
        <v>-194.04</v>
      </c>
      <c r="K2352" s="0" t="n">
        <f aca="false">K2351+I2352*L2351</f>
        <v>18461.6299999991</v>
      </c>
      <c r="L2352" s="0" t="n">
        <f aca="false">INT(K2352*$O$1/B2352)*H2352</f>
        <v>-13</v>
      </c>
      <c r="M2352" s="0" t="n">
        <f aca="false">ABS(L2352-L2351)</f>
        <v>3</v>
      </c>
      <c r="N2352" s="0" t="n">
        <f aca="false">COUNTIF(工作表2!$A$2:$A$248,A2352)</f>
        <v>0</v>
      </c>
      <c r="P2352" s="0" t="n">
        <f aca="false">D2352-IF(N2351=1,E2351,D2351)</f>
        <v>159</v>
      </c>
      <c r="Q2352" s="0" t="n">
        <f aca="false">H2351*P2352</f>
        <v>-159</v>
      </c>
      <c r="R2352" s="0" t="n">
        <f aca="false">R2351+P2352*S2351</f>
        <v>627</v>
      </c>
      <c r="S2352" s="0" t="n">
        <f aca="false">INT(R2352*$O$1/IF(N2352=1,E2352,D2352))*H2352</f>
        <v>-0</v>
      </c>
      <c r="T2352" s="0" t="n">
        <f aca="false">IF(N2352=1,ABS(S2352)+ABS(60),ABS(S2352-S2351))</f>
        <v>0</v>
      </c>
    </row>
    <row r="2353" customFormat="false" ht="15" hidden="false" customHeight="false" outlineLevel="0" collapsed="false">
      <c r="A2353" s="1" t="n">
        <v>39441</v>
      </c>
      <c r="B2353" s="2" t="n">
        <v>8167.07</v>
      </c>
      <c r="C2353" s="2" t="n">
        <v>74783</v>
      </c>
      <c r="D2353" s="2" t="n">
        <v>8143</v>
      </c>
      <c r="E2353" s="2" t="n">
        <v>8143</v>
      </c>
      <c r="F2353" s="2" t="n">
        <f aca="false">AVERAGE(B2294:B2353)</f>
        <v>8942.19116666667</v>
      </c>
      <c r="G2353" s="2" t="n">
        <f aca="false">AVERAGE(C2294:C2353)</f>
        <v>135274.4</v>
      </c>
      <c r="H2353" s="2" t="n">
        <f aca="false">SIGN(C2353-G2353)</f>
        <v>-1</v>
      </c>
      <c r="I2353" s="0" t="n">
        <f aca="false">B2353-B2352</f>
        <v>31.5900000000001</v>
      </c>
      <c r="J2353" s="0" t="n">
        <f aca="false">H2352*I2353</f>
        <v>-31.5900000000001</v>
      </c>
      <c r="K2353" s="0" t="n">
        <f aca="false">K2352+I2353*L2352</f>
        <v>18050.9599999991</v>
      </c>
      <c r="L2353" s="0" t="n">
        <f aca="false">INT(K2353*$O$1/B2353)*H2353</f>
        <v>-13</v>
      </c>
      <c r="M2353" s="0" t="n">
        <f aca="false">ABS(L2353-L2352)</f>
        <v>0</v>
      </c>
      <c r="N2353" s="0" t="n">
        <f aca="false">COUNTIF(工作表2!$A$2:$A$248,A2353)</f>
        <v>0</v>
      </c>
      <c r="P2353" s="0" t="n">
        <f aca="false">D2353-IF(N2352=1,E2352,D2352)</f>
        <v>12</v>
      </c>
      <c r="Q2353" s="0" t="n">
        <f aca="false">H2352*P2353</f>
        <v>-12</v>
      </c>
      <c r="R2353" s="0" t="n">
        <f aca="false">R2352+P2353*S2352</f>
        <v>627</v>
      </c>
      <c r="S2353" s="0" t="n">
        <f aca="false">INT(R2353*$O$1/IF(N2353=1,E2353,D2353))*H2353</f>
        <v>-0</v>
      </c>
      <c r="T2353" s="0" t="n">
        <f aca="false">IF(N2353=1,ABS(S2353)+ABS(60),ABS(S2353-S2352))</f>
        <v>0</v>
      </c>
    </row>
    <row r="2354" customFormat="false" ht="15" hidden="false" customHeight="false" outlineLevel="0" collapsed="false">
      <c r="A2354" s="1" t="n">
        <v>39442</v>
      </c>
      <c r="B2354" s="2" t="n">
        <v>8156.39</v>
      </c>
      <c r="C2354" s="2" t="n">
        <v>64522</v>
      </c>
      <c r="D2354" s="2" t="n">
        <v>8185</v>
      </c>
      <c r="E2354" s="2" t="n">
        <v>8184</v>
      </c>
      <c r="F2354" s="2" t="n">
        <f aca="false">AVERAGE(B2295:B2354)</f>
        <v>8917.7435</v>
      </c>
      <c r="G2354" s="2" t="n">
        <f aca="false">AVERAGE(C2295:C2354)</f>
        <v>132909.883333333</v>
      </c>
      <c r="H2354" s="2" t="n">
        <f aca="false">SIGN(C2354-G2354)</f>
        <v>-1</v>
      </c>
      <c r="I2354" s="0" t="n">
        <f aca="false">B2354-B2353</f>
        <v>-10.6799999999994</v>
      </c>
      <c r="J2354" s="0" t="n">
        <f aca="false">H2353*I2354</f>
        <v>10.6799999999994</v>
      </c>
      <c r="K2354" s="0" t="n">
        <f aca="false">K2353+I2354*L2353</f>
        <v>18189.7999999991</v>
      </c>
      <c r="L2354" s="0" t="n">
        <f aca="false">INT(K2354*$O$1/B2354)*H2354</f>
        <v>-13</v>
      </c>
      <c r="M2354" s="0" t="n">
        <f aca="false">ABS(L2354-L2353)</f>
        <v>0</v>
      </c>
      <c r="N2354" s="0" t="n">
        <f aca="false">COUNTIF(工作表2!$A$2:$A$248,A2354)</f>
        <v>0</v>
      </c>
      <c r="P2354" s="0" t="n">
        <f aca="false">D2354-IF(N2353=1,E2353,D2353)</f>
        <v>42</v>
      </c>
      <c r="Q2354" s="0" t="n">
        <f aca="false">H2353*P2354</f>
        <v>-42</v>
      </c>
      <c r="R2354" s="0" t="n">
        <f aca="false">R2353+P2354*S2353</f>
        <v>627</v>
      </c>
      <c r="S2354" s="0" t="n">
        <f aca="false">INT(R2354*$O$1/IF(N2354=1,E2354,D2354))*H2354</f>
        <v>-0</v>
      </c>
      <c r="T2354" s="0" t="n">
        <f aca="false">IF(N2354=1,ABS(S2354)+ABS(60),ABS(S2354-S2353))</f>
        <v>0</v>
      </c>
    </row>
    <row r="2355" customFormat="false" ht="15" hidden="false" customHeight="false" outlineLevel="0" collapsed="false">
      <c r="A2355" s="1" t="n">
        <v>39443</v>
      </c>
      <c r="B2355" s="2" t="n">
        <v>8313.72</v>
      </c>
      <c r="C2355" s="2" t="n">
        <v>112943</v>
      </c>
      <c r="D2355" s="2" t="n">
        <v>8322</v>
      </c>
      <c r="E2355" s="2" t="n">
        <v>8330</v>
      </c>
      <c r="F2355" s="2" t="n">
        <f aca="false">AVERAGE(B2296:B2355)</f>
        <v>8894.63766666667</v>
      </c>
      <c r="G2355" s="2" t="n">
        <f aca="false">AVERAGE(C2296:C2355)</f>
        <v>131206.516666667</v>
      </c>
      <c r="H2355" s="2" t="n">
        <f aca="false">SIGN(C2355-G2355)</f>
        <v>-1</v>
      </c>
      <c r="I2355" s="0" t="n">
        <f aca="false">B2355-B2354</f>
        <v>157.329999999999</v>
      </c>
      <c r="J2355" s="0" t="n">
        <f aca="false">H2354*I2355</f>
        <v>-157.329999999999</v>
      </c>
      <c r="K2355" s="0" t="n">
        <f aca="false">K2354+I2355*L2354</f>
        <v>16144.5099999991</v>
      </c>
      <c r="L2355" s="0" t="n">
        <f aca="false">INT(K2355*$O$1/B2355)*H2355</f>
        <v>-11</v>
      </c>
      <c r="M2355" s="0" t="n">
        <f aca="false">ABS(L2355-L2354)</f>
        <v>2</v>
      </c>
      <c r="N2355" s="0" t="n">
        <f aca="false">COUNTIF(工作表2!$A$2:$A$248,A2355)</f>
        <v>0</v>
      </c>
      <c r="P2355" s="0" t="n">
        <f aca="false">D2355-IF(N2354=1,E2354,D2354)</f>
        <v>137</v>
      </c>
      <c r="Q2355" s="0" t="n">
        <f aca="false">H2354*P2355</f>
        <v>-137</v>
      </c>
      <c r="R2355" s="0" t="n">
        <f aca="false">R2354+P2355*S2354</f>
        <v>627</v>
      </c>
      <c r="S2355" s="0" t="n">
        <f aca="false">INT(R2355*$O$1/IF(N2355=1,E2355,D2355))*H2355</f>
        <v>-0</v>
      </c>
      <c r="T2355" s="0" t="n">
        <f aca="false">IF(N2355=1,ABS(S2355)+ABS(60),ABS(S2355-S2354))</f>
        <v>0</v>
      </c>
    </row>
    <row r="2356" customFormat="false" ht="15" hidden="false" customHeight="false" outlineLevel="0" collapsed="false">
      <c r="A2356" s="1" t="n">
        <v>39444</v>
      </c>
      <c r="B2356" s="2" t="n">
        <v>8396.95</v>
      </c>
      <c r="C2356" s="2" t="n">
        <v>114741</v>
      </c>
      <c r="D2356" s="2" t="n">
        <v>8396</v>
      </c>
      <c r="E2356" s="2" t="n">
        <v>8395</v>
      </c>
      <c r="F2356" s="2" t="n">
        <f aca="false">AVERAGE(B2297:B2356)</f>
        <v>8874.13033333334</v>
      </c>
      <c r="G2356" s="2" t="n">
        <f aca="false">AVERAGE(C2297:C2356)</f>
        <v>130406.4</v>
      </c>
      <c r="H2356" s="2" t="n">
        <f aca="false">SIGN(C2356-G2356)</f>
        <v>-1</v>
      </c>
      <c r="I2356" s="0" t="n">
        <f aca="false">B2356-B2355</f>
        <v>83.2300000000014</v>
      </c>
      <c r="J2356" s="0" t="n">
        <f aca="false">H2355*I2356</f>
        <v>-83.2300000000014</v>
      </c>
      <c r="K2356" s="0" t="n">
        <f aca="false">K2355+I2356*L2355</f>
        <v>15228.9799999991</v>
      </c>
      <c r="L2356" s="0" t="n">
        <f aca="false">INT(K2356*$O$1/B2356)*H2356</f>
        <v>-10</v>
      </c>
      <c r="M2356" s="0" t="n">
        <f aca="false">ABS(L2356-L2355)</f>
        <v>1</v>
      </c>
      <c r="N2356" s="0" t="n">
        <f aca="false">COUNTIF(工作表2!$A$2:$A$248,A2356)</f>
        <v>0</v>
      </c>
      <c r="P2356" s="0" t="n">
        <f aca="false">D2356-IF(N2355=1,E2355,D2355)</f>
        <v>74</v>
      </c>
      <c r="Q2356" s="0" t="n">
        <f aca="false">H2355*P2356</f>
        <v>-74</v>
      </c>
      <c r="R2356" s="0" t="n">
        <f aca="false">R2355+P2356*S2355</f>
        <v>627</v>
      </c>
      <c r="S2356" s="0" t="n">
        <f aca="false">INT(R2356*$O$1/IF(N2356=1,E2356,D2356))*H2356</f>
        <v>-0</v>
      </c>
      <c r="T2356" s="0" t="n">
        <f aca="false">IF(N2356=1,ABS(S2356)+ABS(60),ABS(S2356-S2355))</f>
        <v>0</v>
      </c>
    </row>
    <row r="2357" customFormat="false" ht="15" hidden="false" customHeight="false" outlineLevel="0" collapsed="false">
      <c r="A2357" s="1" t="n">
        <v>39447</v>
      </c>
      <c r="B2357" s="2" t="n">
        <v>8506.28</v>
      </c>
      <c r="C2357" s="2" t="n">
        <v>83084</v>
      </c>
      <c r="D2357" s="2" t="n">
        <v>8481</v>
      </c>
      <c r="E2357" s="2" t="n">
        <v>8483</v>
      </c>
      <c r="F2357" s="2" t="n">
        <f aca="false">AVERAGE(B2298:B2357)</f>
        <v>8855.614</v>
      </c>
      <c r="G2357" s="2" t="n">
        <f aca="false">AVERAGE(C2298:C2357)</f>
        <v>129157.166666667</v>
      </c>
      <c r="H2357" s="2" t="n">
        <f aca="false">SIGN(C2357-G2357)</f>
        <v>-1</v>
      </c>
      <c r="I2357" s="0" t="n">
        <f aca="false">B2357-B2356</f>
        <v>109.33</v>
      </c>
      <c r="J2357" s="0" t="n">
        <f aca="false">H2356*I2357</f>
        <v>-109.33</v>
      </c>
      <c r="K2357" s="0" t="n">
        <f aca="false">K2356+I2357*L2356</f>
        <v>14135.6799999991</v>
      </c>
      <c r="L2357" s="0" t="n">
        <f aca="false">INT(K2357*$O$1/B2357)*H2357</f>
        <v>-9</v>
      </c>
      <c r="M2357" s="0" t="n">
        <f aca="false">ABS(L2357-L2356)</f>
        <v>1</v>
      </c>
      <c r="N2357" s="0" t="n">
        <f aca="false">COUNTIF(工作表2!$A$2:$A$248,A2357)</f>
        <v>0</v>
      </c>
      <c r="P2357" s="0" t="n">
        <f aca="false">D2357-IF(N2356=1,E2356,D2356)</f>
        <v>85</v>
      </c>
      <c r="Q2357" s="0" t="n">
        <f aca="false">H2356*P2357</f>
        <v>-85</v>
      </c>
      <c r="R2357" s="0" t="n">
        <f aca="false">R2356+P2357*S2356</f>
        <v>627</v>
      </c>
      <c r="S2357" s="0" t="n">
        <f aca="false">INT(R2357*$O$1/IF(N2357=1,E2357,D2357))*H2357</f>
        <v>-0</v>
      </c>
      <c r="T2357" s="0" t="n">
        <f aca="false">IF(N2357=1,ABS(S2357)+ABS(60),ABS(S2357-S2356))</f>
        <v>0</v>
      </c>
    </row>
    <row r="2358" customFormat="false" ht="15" hidden="false" customHeight="false" outlineLevel="0" collapsed="false">
      <c r="A2358" s="1" t="n">
        <v>39449</v>
      </c>
      <c r="B2358" s="2" t="n">
        <v>8323.05</v>
      </c>
      <c r="C2358" s="2" t="n">
        <v>110444</v>
      </c>
      <c r="D2358" s="2" t="n">
        <v>8282</v>
      </c>
      <c r="E2358" s="2" t="n">
        <v>8287</v>
      </c>
      <c r="F2358" s="2" t="n">
        <f aca="false">AVERAGE(B2299:B2358)</f>
        <v>8832.37866666667</v>
      </c>
      <c r="G2358" s="2" t="n">
        <f aca="false">AVERAGE(C2299:C2358)</f>
        <v>128458.433333333</v>
      </c>
      <c r="H2358" s="2" t="n">
        <f aca="false">SIGN(C2358-G2358)</f>
        <v>-1</v>
      </c>
      <c r="I2358" s="0" t="n">
        <f aca="false">B2358-B2357</f>
        <v>-183.230000000001</v>
      </c>
      <c r="J2358" s="0" t="n">
        <f aca="false">H2357*I2358</f>
        <v>183.230000000001</v>
      </c>
      <c r="K2358" s="0" t="n">
        <f aca="false">K2357+I2358*L2357</f>
        <v>15784.7499999991</v>
      </c>
      <c r="L2358" s="0" t="n">
        <f aca="false">INT(K2358*$O$1/B2358)*H2358</f>
        <v>-11</v>
      </c>
      <c r="M2358" s="0" t="n">
        <f aca="false">ABS(L2358-L2357)</f>
        <v>2</v>
      </c>
      <c r="N2358" s="0" t="n">
        <f aca="false">COUNTIF(工作表2!$A$2:$A$248,A2358)</f>
        <v>0</v>
      </c>
      <c r="P2358" s="0" t="n">
        <f aca="false">D2358-IF(N2357=1,E2357,D2357)</f>
        <v>-199</v>
      </c>
      <c r="Q2358" s="0" t="n">
        <f aca="false">H2357*P2358</f>
        <v>199</v>
      </c>
      <c r="R2358" s="0" t="n">
        <f aca="false">R2357+P2358*S2357</f>
        <v>627</v>
      </c>
      <c r="S2358" s="0" t="n">
        <f aca="false">INT(R2358*$O$1/IF(N2358=1,E2358,D2358))*H2358</f>
        <v>-0</v>
      </c>
      <c r="T2358" s="0" t="n">
        <f aca="false">IF(N2358=1,ABS(S2358)+ABS(60),ABS(S2358-S2357))</f>
        <v>0</v>
      </c>
    </row>
    <row r="2359" customFormat="false" ht="15" hidden="false" customHeight="false" outlineLevel="0" collapsed="false">
      <c r="A2359" s="1" t="n">
        <v>39450</v>
      </c>
      <c r="B2359" s="2" t="n">
        <v>8184.2</v>
      </c>
      <c r="C2359" s="2" t="n">
        <v>104923</v>
      </c>
      <c r="D2359" s="2" t="n">
        <v>8143</v>
      </c>
      <c r="E2359" s="2" t="n">
        <v>8139</v>
      </c>
      <c r="F2359" s="2" t="n">
        <f aca="false">AVERAGE(B2300:B2359)</f>
        <v>8808.11816666667</v>
      </c>
      <c r="G2359" s="2" t="n">
        <f aca="false">AVERAGE(C2300:C2359)</f>
        <v>127466.416666667</v>
      </c>
      <c r="H2359" s="2" t="n">
        <f aca="false">SIGN(C2359-G2359)</f>
        <v>-1</v>
      </c>
      <c r="I2359" s="0" t="n">
        <f aca="false">B2359-B2358</f>
        <v>-138.849999999999</v>
      </c>
      <c r="J2359" s="0" t="n">
        <f aca="false">H2358*I2359</f>
        <v>138.849999999999</v>
      </c>
      <c r="K2359" s="0" t="n">
        <f aca="false">K2358+I2359*L2358</f>
        <v>17312.0999999991</v>
      </c>
      <c r="L2359" s="0" t="n">
        <f aca="false">INT(K2359*$O$1/B2359)*H2359</f>
        <v>-12</v>
      </c>
      <c r="M2359" s="0" t="n">
        <f aca="false">ABS(L2359-L2358)</f>
        <v>1</v>
      </c>
      <c r="N2359" s="0" t="n">
        <f aca="false">COUNTIF(工作表2!$A$2:$A$248,A2359)</f>
        <v>0</v>
      </c>
      <c r="P2359" s="0" t="n">
        <f aca="false">D2359-IF(N2358=1,E2358,D2358)</f>
        <v>-139</v>
      </c>
      <c r="Q2359" s="0" t="n">
        <f aca="false">H2358*P2359</f>
        <v>139</v>
      </c>
      <c r="R2359" s="0" t="n">
        <f aca="false">R2358+P2359*S2358</f>
        <v>627</v>
      </c>
      <c r="S2359" s="0" t="n">
        <f aca="false">INT(R2359*$O$1/IF(N2359=1,E2359,D2359))*H2359</f>
        <v>-0</v>
      </c>
      <c r="T2359" s="0" t="n">
        <f aca="false">IF(N2359=1,ABS(S2359)+ABS(60),ABS(S2359-S2358))</f>
        <v>0</v>
      </c>
    </row>
    <row r="2360" customFormat="false" ht="15" hidden="false" customHeight="false" outlineLevel="0" collapsed="false">
      <c r="A2360" s="1" t="n">
        <v>39451</v>
      </c>
      <c r="B2360" s="2" t="n">
        <v>8221.1</v>
      </c>
      <c r="C2360" s="2" t="n">
        <v>126778</v>
      </c>
      <c r="D2360" s="2" t="n">
        <v>8209</v>
      </c>
      <c r="E2360" s="2" t="n">
        <v>8200</v>
      </c>
      <c r="F2360" s="2" t="n">
        <f aca="false">AVERAGE(B2301:B2360)</f>
        <v>8783.50866666667</v>
      </c>
      <c r="G2360" s="2" t="n">
        <f aca="false">AVERAGE(C2301:C2360)</f>
        <v>126964.7</v>
      </c>
      <c r="H2360" s="2" t="n">
        <f aca="false">SIGN(C2360-G2360)</f>
        <v>-1</v>
      </c>
      <c r="I2360" s="0" t="n">
        <f aca="false">B2360-B2359</f>
        <v>36.9000000000005</v>
      </c>
      <c r="J2360" s="0" t="n">
        <f aca="false">H2359*I2360</f>
        <v>-36.9000000000005</v>
      </c>
      <c r="K2360" s="0" t="n">
        <f aca="false">K2359+I2360*L2359</f>
        <v>16869.2999999991</v>
      </c>
      <c r="L2360" s="0" t="n">
        <f aca="false">INT(K2360*$O$1/B2360)*H2360</f>
        <v>-12</v>
      </c>
      <c r="M2360" s="0" t="n">
        <f aca="false">ABS(L2360-L2359)</f>
        <v>0</v>
      </c>
      <c r="N2360" s="0" t="n">
        <f aca="false">COUNTIF(工作表2!$A$2:$A$248,A2360)</f>
        <v>0</v>
      </c>
      <c r="P2360" s="0" t="n">
        <f aca="false">D2360-IF(N2359=1,E2359,D2359)</f>
        <v>66</v>
      </c>
      <c r="Q2360" s="0" t="n">
        <f aca="false">H2359*P2360</f>
        <v>-66</v>
      </c>
      <c r="R2360" s="0" t="n">
        <f aca="false">R2359+P2360*S2359</f>
        <v>627</v>
      </c>
      <c r="S2360" s="0" t="n">
        <f aca="false">INT(R2360*$O$1/IF(N2360=1,E2360,D2360))*H2360</f>
        <v>-0</v>
      </c>
      <c r="T2360" s="0" t="n">
        <f aca="false">IF(N2360=1,ABS(S2360)+ABS(60),ABS(S2360-S2359))</f>
        <v>0</v>
      </c>
    </row>
    <row r="2361" customFormat="false" ht="15" hidden="false" customHeight="false" outlineLevel="0" collapsed="false">
      <c r="A2361" s="1" t="n">
        <v>39454</v>
      </c>
      <c r="B2361" s="2" t="n">
        <v>7883.37</v>
      </c>
      <c r="C2361" s="2" t="n">
        <v>133557</v>
      </c>
      <c r="D2361" s="2" t="n">
        <v>7833</v>
      </c>
      <c r="E2361" s="2" t="n">
        <v>7825</v>
      </c>
      <c r="F2361" s="2" t="n">
        <f aca="false">AVERAGE(B2302:B2361)</f>
        <v>8756.62366666667</v>
      </c>
      <c r="G2361" s="2" t="n">
        <f aca="false">AVERAGE(C2302:C2361)</f>
        <v>126635.4</v>
      </c>
      <c r="H2361" s="2" t="n">
        <f aca="false">SIGN(C2361-G2361)</f>
        <v>1</v>
      </c>
      <c r="I2361" s="0" t="n">
        <f aca="false">B2361-B2360</f>
        <v>-337.73</v>
      </c>
      <c r="J2361" s="0" t="n">
        <f aca="false">H2360*I2361</f>
        <v>337.73</v>
      </c>
      <c r="K2361" s="0" t="n">
        <f aca="false">K2360+I2361*L2360</f>
        <v>20922.0599999991</v>
      </c>
      <c r="L2361" s="0" t="n">
        <f aca="false">INT(K2361*$O$1/B2361)*H2361</f>
        <v>15</v>
      </c>
      <c r="M2361" s="0" t="n">
        <f aca="false">ABS(L2361-L2360)</f>
        <v>27</v>
      </c>
      <c r="N2361" s="0" t="n">
        <f aca="false">COUNTIF(工作表2!$A$2:$A$248,A2361)</f>
        <v>0</v>
      </c>
      <c r="P2361" s="0" t="n">
        <f aca="false">D2361-IF(N2360=1,E2360,D2360)</f>
        <v>-376</v>
      </c>
      <c r="Q2361" s="0" t="n">
        <f aca="false">H2360*P2361</f>
        <v>376</v>
      </c>
      <c r="R2361" s="0" t="n">
        <f aca="false">R2360+P2361*S2360</f>
        <v>627</v>
      </c>
      <c r="S2361" s="0" t="n">
        <f aca="false">INT(R2361*$O$1/IF(N2361=1,E2361,D2361))*H2361</f>
        <v>0</v>
      </c>
      <c r="T2361" s="0" t="n">
        <f aca="false">IF(N2361=1,ABS(S2361)+ABS(60),ABS(S2361-S2360))</f>
        <v>0</v>
      </c>
    </row>
    <row r="2362" customFormat="false" ht="15" hidden="false" customHeight="false" outlineLevel="0" collapsed="false">
      <c r="A2362" s="1" t="n">
        <v>39455</v>
      </c>
      <c r="B2362" s="2" t="n">
        <v>7962.91</v>
      </c>
      <c r="C2362" s="2" t="n">
        <v>130883</v>
      </c>
      <c r="D2362" s="2" t="n">
        <v>7916</v>
      </c>
      <c r="E2362" s="2" t="n">
        <v>7912</v>
      </c>
      <c r="F2362" s="2" t="n">
        <f aca="false">AVERAGE(B2303:B2362)</f>
        <v>8730.698</v>
      </c>
      <c r="G2362" s="2" t="n">
        <f aca="false">AVERAGE(C2303:C2362)</f>
        <v>126795.833333333</v>
      </c>
      <c r="H2362" s="2" t="n">
        <f aca="false">SIGN(C2362-G2362)</f>
        <v>1</v>
      </c>
      <c r="I2362" s="0" t="n">
        <f aca="false">B2362-B2361</f>
        <v>79.54</v>
      </c>
      <c r="J2362" s="0" t="n">
        <f aca="false">H2361*I2362</f>
        <v>79.54</v>
      </c>
      <c r="K2362" s="0" t="n">
        <f aca="false">K2361+I2362*L2361</f>
        <v>22115.1599999991</v>
      </c>
      <c r="L2362" s="0" t="n">
        <f aca="false">INT(K2362*$O$1/B2362)*H2362</f>
        <v>16</v>
      </c>
      <c r="M2362" s="0" t="n">
        <f aca="false">ABS(L2362-L2361)</f>
        <v>1</v>
      </c>
      <c r="N2362" s="0" t="n">
        <f aca="false">COUNTIF(工作表2!$A$2:$A$248,A2362)</f>
        <v>0</v>
      </c>
      <c r="P2362" s="0" t="n">
        <f aca="false">D2362-IF(N2361=1,E2361,D2361)</f>
        <v>83</v>
      </c>
      <c r="Q2362" s="0" t="n">
        <f aca="false">H2361*P2362</f>
        <v>83</v>
      </c>
      <c r="R2362" s="0" t="n">
        <f aca="false">R2361+P2362*S2361</f>
        <v>627</v>
      </c>
      <c r="S2362" s="0" t="n">
        <f aca="false">INT(R2362*$O$1/IF(N2362=1,E2362,D2362))*H2362</f>
        <v>0</v>
      </c>
      <c r="T2362" s="0" t="n">
        <f aca="false">IF(N2362=1,ABS(S2362)+ABS(60),ABS(S2362-S2361))</f>
        <v>0</v>
      </c>
    </row>
    <row r="2363" customFormat="false" ht="15" hidden="false" customHeight="false" outlineLevel="0" collapsed="false">
      <c r="A2363" s="1" t="n">
        <v>39456</v>
      </c>
      <c r="B2363" s="2" t="n">
        <v>8085.06</v>
      </c>
      <c r="C2363" s="2" t="n">
        <v>149704</v>
      </c>
      <c r="D2363" s="2" t="n">
        <v>8092</v>
      </c>
      <c r="E2363" s="2" t="n">
        <v>8072</v>
      </c>
      <c r="F2363" s="2" t="n">
        <f aca="false">AVERAGE(B2304:B2363)</f>
        <v>8705.5745</v>
      </c>
      <c r="G2363" s="2" t="n">
        <f aca="false">AVERAGE(C2304:C2363)</f>
        <v>126668.6</v>
      </c>
      <c r="H2363" s="2" t="n">
        <f aca="false">SIGN(C2363-G2363)</f>
        <v>1</v>
      </c>
      <c r="I2363" s="0" t="n">
        <f aca="false">B2363-B2362</f>
        <v>122.150000000001</v>
      </c>
      <c r="J2363" s="0" t="n">
        <f aca="false">H2362*I2363</f>
        <v>122.150000000001</v>
      </c>
      <c r="K2363" s="0" t="n">
        <f aca="false">K2362+I2363*L2362</f>
        <v>24069.5599999991</v>
      </c>
      <c r="L2363" s="0" t="n">
        <f aca="false">INT(K2363*$O$1/B2363)*H2363</f>
        <v>17</v>
      </c>
      <c r="M2363" s="0" t="n">
        <f aca="false">ABS(L2363-L2362)</f>
        <v>1</v>
      </c>
      <c r="N2363" s="0" t="n">
        <f aca="false">COUNTIF(工作表2!$A$2:$A$248,A2363)</f>
        <v>0</v>
      </c>
      <c r="P2363" s="0" t="n">
        <f aca="false">D2363-IF(N2362=1,E2362,D2362)</f>
        <v>176</v>
      </c>
      <c r="Q2363" s="0" t="n">
        <f aca="false">H2362*P2363</f>
        <v>176</v>
      </c>
      <c r="R2363" s="0" t="n">
        <f aca="false">R2362+P2363*S2362</f>
        <v>627</v>
      </c>
      <c r="S2363" s="0" t="n">
        <f aca="false">INT(R2363*$O$1/IF(N2363=1,E2363,D2363))*H2363</f>
        <v>0</v>
      </c>
      <c r="T2363" s="0" t="n">
        <f aca="false">IF(N2363=1,ABS(S2363)+ABS(60),ABS(S2363-S2362))</f>
        <v>0</v>
      </c>
    </row>
    <row r="2364" customFormat="false" ht="15" hidden="false" customHeight="false" outlineLevel="0" collapsed="false">
      <c r="A2364" s="1" t="n">
        <v>39457</v>
      </c>
      <c r="B2364" s="2" t="n">
        <v>8057.27</v>
      </c>
      <c r="C2364" s="2" t="n">
        <v>134240</v>
      </c>
      <c r="D2364" s="2" t="n">
        <v>8070</v>
      </c>
      <c r="E2364" s="2" t="n">
        <v>8050</v>
      </c>
      <c r="F2364" s="2" t="n">
        <f aca="false">AVERAGE(B2305:B2364)</f>
        <v>8680.493</v>
      </c>
      <c r="G2364" s="2" t="n">
        <f aca="false">AVERAGE(C2305:C2364)</f>
        <v>126508.633333333</v>
      </c>
      <c r="H2364" s="2" t="n">
        <f aca="false">SIGN(C2364-G2364)</f>
        <v>1</v>
      </c>
      <c r="I2364" s="0" t="n">
        <f aca="false">B2364-B2363</f>
        <v>-27.79</v>
      </c>
      <c r="J2364" s="0" t="n">
        <f aca="false">H2363*I2364</f>
        <v>-27.79</v>
      </c>
      <c r="K2364" s="0" t="n">
        <f aca="false">K2363+I2364*L2363</f>
        <v>23597.1299999991</v>
      </c>
      <c r="L2364" s="0" t="n">
        <f aca="false">INT(K2364*$O$1/B2364)*H2364</f>
        <v>17</v>
      </c>
      <c r="M2364" s="0" t="n">
        <f aca="false">ABS(L2364-L2363)</f>
        <v>0</v>
      </c>
      <c r="N2364" s="0" t="n">
        <f aca="false">COUNTIF(工作表2!$A$2:$A$248,A2364)</f>
        <v>0</v>
      </c>
      <c r="P2364" s="0" t="n">
        <f aca="false">D2364-IF(N2363=1,E2363,D2363)</f>
        <v>-22</v>
      </c>
      <c r="Q2364" s="0" t="n">
        <f aca="false">H2363*P2364</f>
        <v>-22</v>
      </c>
      <c r="R2364" s="0" t="n">
        <f aca="false">R2363+P2364*S2363</f>
        <v>627</v>
      </c>
      <c r="S2364" s="0" t="n">
        <f aca="false">INT(R2364*$O$1/IF(N2364=1,E2364,D2364))*H2364</f>
        <v>0</v>
      </c>
      <c r="T2364" s="0" t="n">
        <f aca="false">IF(N2364=1,ABS(S2364)+ABS(60),ABS(S2364-S2363))</f>
        <v>0</v>
      </c>
    </row>
    <row r="2365" customFormat="false" ht="15" hidden="false" customHeight="false" outlineLevel="0" collapsed="false">
      <c r="A2365" s="1" t="n">
        <v>39458</v>
      </c>
      <c r="B2365" s="2" t="n">
        <v>8029.31</v>
      </c>
      <c r="C2365" s="2" t="n">
        <v>109330</v>
      </c>
      <c r="D2365" s="2" t="n">
        <v>7965</v>
      </c>
      <c r="E2365" s="2" t="n">
        <v>7942</v>
      </c>
      <c r="F2365" s="2" t="n">
        <f aca="false">AVERAGE(B2306:B2365)</f>
        <v>8653.697</v>
      </c>
      <c r="G2365" s="2" t="n">
        <f aca="false">AVERAGE(C2306:C2365)</f>
        <v>125501.766666667</v>
      </c>
      <c r="H2365" s="2" t="n">
        <f aca="false">SIGN(C2365-G2365)</f>
        <v>-1</v>
      </c>
      <c r="I2365" s="0" t="n">
        <f aca="false">B2365-B2364</f>
        <v>-27.96</v>
      </c>
      <c r="J2365" s="0" t="n">
        <f aca="false">H2364*I2365</f>
        <v>-27.96</v>
      </c>
      <c r="K2365" s="0" t="n">
        <f aca="false">K2364+I2365*L2364</f>
        <v>23121.8099999991</v>
      </c>
      <c r="L2365" s="0" t="n">
        <f aca="false">INT(K2365*$O$1/B2365)*H2365</f>
        <v>-17</v>
      </c>
      <c r="M2365" s="0" t="n">
        <f aca="false">ABS(L2365-L2364)</f>
        <v>34</v>
      </c>
      <c r="N2365" s="0" t="n">
        <f aca="false">COUNTIF(工作表2!$A$2:$A$248,A2365)</f>
        <v>0</v>
      </c>
      <c r="P2365" s="0" t="n">
        <f aca="false">D2365-IF(N2364=1,E2364,D2364)</f>
        <v>-105</v>
      </c>
      <c r="Q2365" s="0" t="n">
        <f aca="false">H2364*P2365</f>
        <v>-105</v>
      </c>
      <c r="R2365" s="0" t="n">
        <f aca="false">R2364+P2365*S2364</f>
        <v>627</v>
      </c>
      <c r="S2365" s="0" t="n">
        <f aca="false">INT(R2365*$O$1/IF(N2365=1,E2365,D2365))*H2365</f>
        <v>-0</v>
      </c>
      <c r="T2365" s="0" t="n">
        <f aca="false">IF(N2365=1,ABS(S2365)+ABS(60),ABS(S2365-S2364))</f>
        <v>0</v>
      </c>
    </row>
    <row r="2366" customFormat="false" ht="15" hidden="false" customHeight="false" outlineLevel="0" collapsed="false">
      <c r="A2366" s="1" t="n">
        <v>39461</v>
      </c>
      <c r="B2366" s="2" t="n">
        <v>8173.41</v>
      </c>
      <c r="C2366" s="2" t="n">
        <v>168096</v>
      </c>
      <c r="D2366" s="2" t="n">
        <v>8240</v>
      </c>
      <c r="E2366" s="2" t="n">
        <v>8240</v>
      </c>
      <c r="F2366" s="2" t="n">
        <f aca="false">AVERAGE(B2307:B2366)</f>
        <v>8629.72516666667</v>
      </c>
      <c r="G2366" s="2" t="n">
        <f aca="false">AVERAGE(C2307:C2366)</f>
        <v>125986.75</v>
      </c>
      <c r="H2366" s="2" t="n">
        <f aca="false">SIGN(C2366-G2366)</f>
        <v>1</v>
      </c>
      <c r="I2366" s="0" t="n">
        <f aca="false">B2366-B2365</f>
        <v>144.099999999999</v>
      </c>
      <c r="J2366" s="0" t="n">
        <f aca="false">H2365*I2366</f>
        <v>-144.099999999999</v>
      </c>
      <c r="K2366" s="0" t="n">
        <f aca="false">K2365+I2366*L2365</f>
        <v>20672.1099999991</v>
      </c>
      <c r="L2366" s="0" t="n">
        <f aca="false">INT(K2366*$O$1/B2366)*H2366</f>
        <v>15</v>
      </c>
      <c r="M2366" s="0" t="n">
        <f aca="false">ABS(L2366-L2365)</f>
        <v>32</v>
      </c>
      <c r="N2366" s="0" t="n">
        <f aca="false">COUNTIF(工作表2!$A$2:$A$248,A2366)</f>
        <v>0</v>
      </c>
      <c r="P2366" s="0" t="n">
        <f aca="false">D2366-IF(N2365=1,E2365,D2365)</f>
        <v>275</v>
      </c>
      <c r="Q2366" s="0" t="n">
        <f aca="false">H2365*P2366</f>
        <v>-275</v>
      </c>
      <c r="R2366" s="0" t="n">
        <f aca="false">R2365+P2366*S2365</f>
        <v>627</v>
      </c>
      <c r="S2366" s="0" t="n">
        <f aca="false">INT(R2366*$O$1/IF(N2366=1,E2366,D2366))*H2366</f>
        <v>0</v>
      </c>
      <c r="T2366" s="0" t="n">
        <f aca="false">IF(N2366=1,ABS(S2366)+ABS(60),ABS(S2366-S2365))</f>
        <v>0</v>
      </c>
    </row>
    <row r="2367" customFormat="false" ht="15" hidden="false" customHeight="false" outlineLevel="0" collapsed="false">
      <c r="A2367" s="1" t="n">
        <v>39462</v>
      </c>
      <c r="B2367" s="2" t="n">
        <v>8428.84</v>
      </c>
      <c r="C2367" s="2" t="n">
        <v>210227</v>
      </c>
      <c r="D2367" s="2" t="n">
        <v>8505</v>
      </c>
      <c r="E2367" s="2" t="n">
        <v>8501</v>
      </c>
      <c r="F2367" s="2" t="n">
        <f aca="false">AVERAGE(B2308:B2367)</f>
        <v>8614.19533333334</v>
      </c>
      <c r="G2367" s="2" t="n">
        <f aca="false">AVERAGE(C2308:C2367)</f>
        <v>127002.216666667</v>
      </c>
      <c r="H2367" s="2" t="n">
        <f aca="false">SIGN(C2367-G2367)</f>
        <v>1</v>
      </c>
      <c r="I2367" s="0" t="n">
        <f aca="false">B2367-B2366</f>
        <v>255.43</v>
      </c>
      <c r="J2367" s="0" t="n">
        <f aca="false">H2366*I2367</f>
        <v>255.43</v>
      </c>
      <c r="K2367" s="0" t="n">
        <f aca="false">K2366+I2367*L2366</f>
        <v>24503.5599999991</v>
      </c>
      <c r="L2367" s="0" t="n">
        <f aca="false">INT(K2367*$O$1/B2367)*H2367</f>
        <v>17</v>
      </c>
      <c r="M2367" s="0" t="n">
        <f aca="false">ABS(L2367-L2366)</f>
        <v>2</v>
      </c>
      <c r="N2367" s="0" t="n">
        <f aca="false">COUNTIF(工作表2!$A$2:$A$248,A2367)</f>
        <v>0</v>
      </c>
      <c r="P2367" s="0" t="n">
        <f aca="false">D2367-IF(N2366=1,E2366,D2366)</f>
        <v>265</v>
      </c>
      <c r="Q2367" s="0" t="n">
        <f aca="false">H2366*P2367</f>
        <v>265</v>
      </c>
      <c r="R2367" s="0" t="n">
        <f aca="false">R2366+P2367*S2366</f>
        <v>627</v>
      </c>
      <c r="S2367" s="0" t="n">
        <f aca="false">INT(R2367*$O$1/IF(N2367=1,E2367,D2367))*H2367</f>
        <v>0</v>
      </c>
      <c r="T2367" s="0" t="n">
        <f aca="false">IF(N2367=1,ABS(S2367)+ABS(60),ABS(S2367-S2366))</f>
        <v>0</v>
      </c>
    </row>
    <row r="2368" customFormat="false" ht="15" hidden="false" customHeight="false" outlineLevel="0" collapsed="false">
      <c r="A2368" s="1" t="n">
        <v>39463</v>
      </c>
      <c r="B2368" s="2" t="n">
        <v>8179.54</v>
      </c>
      <c r="C2368" s="2" t="n">
        <v>228942</v>
      </c>
      <c r="D2368" s="2" t="n">
        <v>8149</v>
      </c>
      <c r="E2368" s="2" t="n">
        <v>8135</v>
      </c>
      <c r="F2368" s="2" t="n">
        <f aca="false">AVERAGE(B2309:B2368)</f>
        <v>8592.14783333333</v>
      </c>
      <c r="G2368" s="2" t="n">
        <f aca="false">AVERAGE(C2309:C2368)</f>
        <v>128343.7</v>
      </c>
      <c r="H2368" s="2" t="n">
        <f aca="false">SIGN(C2368-G2368)</f>
        <v>1</v>
      </c>
      <c r="I2368" s="0" t="n">
        <f aca="false">B2368-B2367</f>
        <v>-249.3</v>
      </c>
      <c r="J2368" s="0" t="n">
        <f aca="false">H2367*I2368</f>
        <v>-249.3</v>
      </c>
      <c r="K2368" s="0" t="n">
        <f aca="false">K2367+I2368*L2367</f>
        <v>20265.4599999991</v>
      </c>
      <c r="L2368" s="0" t="n">
        <f aca="false">INT(K2368*$O$1/B2368)*H2368</f>
        <v>14</v>
      </c>
      <c r="M2368" s="0" t="n">
        <f aca="false">ABS(L2368-L2367)</f>
        <v>3</v>
      </c>
      <c r="N2368" s="0" t="n">
        <f aca="false">COUNTIF(工作表2!$A$2:$A$248,A2368)</f>
        <v>1</v>
      </c>
      <c r="P2368" s="0" t="n">
        <f aca="false">D2368-IF(N2367=1,E2367,D2367)</f>
        <v>-356</v>
      </c>
      <c r="Q2368" s="0" t="n">
        <f aca="false">H2367*P2368</f>
        <v>-356</v>
      </c>
      <c r="R2368" s="0" t="n">
        <f aca="false">R2367+P2368*S2367</f>
        <v>627</v>
      </c>
      <c r="S2368" s="0" t="n">
        <f aca="false">INT(R2368*$O$1/IF(N2368=1,E2368,D2368))*H2368</f>
        <v>0</v>
      </c>
      <c r="T2368" s="0" t="n">
        <f aca="false">IF(N2368=1,ABS(S2368)+ABS(60),ABS(S2368-S2367))</f>
        <v>60</v>
      </c>
    </row>
    <row r="2369" customFormat="false" ht="15" hidden="false" customHeight="false" outlineLevel="0" collapsed="false">
      <c r="A2369" s="1" t="n">
        <v>39464</v>
      </c>
      <c r="B2369" s="2" t="n">
        <v>8101.63</v>
      </c>
      <c r="C2369" s="2" t="n">
        <v>169873</v>
      </c>
      <c r="D2369" s="2" t="n">
        <v>8098</v>
      </c>
      <c r="E2369" s="2" t="n">
        <v>8070</v>
      </c>
      <c r="F2369" s="2" t="n">
        <f aca="false">AVERAGE(B2310:B2369)</f>
        <v>8569.798</v>
      </c>
      <c r="G2369" s="2" t="n">
        <f aca="false">AVERAGE(C2310:C2369)</f>
        <v>128518.983333333</v>
      </c>
      <c r="H2369" s="2" t="n">
        <f aca="false">SIGN(C2369-G2369)</f>
        <v>1</v>
      </c>
      <c r="I2369" s="0" t="n">
        <f aca="false">B2369-B2368</f>
        <v>-77.9099999999999</v>
      </c>
      <c r="J2369" s="0" t="n">
        <f aca="false">H2368*I2369</f>
        <v>-77.9099999999999</v>
      </c>
      <c r="K2369" s="0" t="n">
        <f aca="false">K2368+I2369*L2368</f>
        <v>19174.7199999991</v>
      </c>
      <c r="L2369" s="0" t="n">
        <f aca="false">INT(K2369*$O$1/B2369)*H2369</f>
        <v>14</v>
      </c>
      <c r="M2369" s="0" t="n">
        <f aca="false">ABS(L2369-L2368)</f>
        <v>0</v>
      </c>
      <c r="N2369" s="0" t="n">
        <f aca="false">COUNTIF(工作表2!$A$2:$A$248,A2369)</f>
        <v>0</v>
      </c>
      <c r="P2369" s="0" t="n">
        <f aca="false">D2369-IF(N2368=1,E2368,D2368)</f>
        <v>-37</v>
      </c>
      <c r="Q2369" s="0" t="n">
        <f aca="false">H2368*P2369</f>
        <v>-37</v>
      </c>
      <c r="R2369" s="0" t="n">
        <f aca="false">R2368+P2369*S2368</f>
        <v>627</v>
      </c>
      <c r="S2369" s="0" t="n">
        <f aca="false">INT(R2369*$O$1/IF(N2369=1,E2369,D2369))*H2369</f>
        <v>0</v>
      </c>
      <c r="T2369" s="0" t="n">
        <f aca="false">IF(N2369=1,ABS(S2369)+ABS(60),ABS(S2369-S2368))</f>
        <v>0</v>
      </c>
    </row>
    <row r="2370" customFormat="false" ht="15" hidden="false" customHeight="false" outlineLevel="0" collapsed="false">
      <c r="A2370" s="1" t="n">
        <v>39465</v>
      </c>
      <c r="B2370" s="2" t="n">
        <v>8184.65</v>
      </c>
      <c r="C2370" s="2" t="n">
        <v>165691</v>
      </c>
      <c r="D2370" s="2" t="n">
        <v>8216</v>
      </c>
      <c r="E2370" s="2" t="n">
        <v>8206</v>
      </c>
      <c r="F2370" s="2" t="n">
        <f aca="false">AVERAGE(B2311:B2370)</f>
        <v>8546.73783333334</v>
      </c>
      <c r="G2370" s="2" t="n">
        <f aca="false">AVERAGE(C2311:C2370)</f>
        <v>129008.116666667</v>
      </c>
      <c r="H2370" s="2" t="n">
        <f aca="false">SIGN(C2370-G2370)</f>
        <v>1</v>
      </c>
      <c r="I2370" s="0" t="n">
        <f aca="false">B2370-B2369</f>
        <v>83.0199999999995</v>
      </c>
      <c r="J2370" s="0" t="n">
        <f aca="false">H2369*I2370</f>
        <v>83.0199999999995</v>
      </c>
      <c r="K2370" s="0" t="n">
        <f aca="false">K2369+I2370*L2369</f>
        <v>20336.9999999991</v>
      </c>
      <c r="L2370" s="0" t="n">
        <f aca="false">INT(K2370*$O$1/B2370)*H2370</f>
        <v>14</v>
      </c>
      <c r="M2370" s="0" t="n">
        <f aca="false">ABS(L2370-L2369)</f>
        <v>0</v>
      </c>
      <c r="N2370" s="0" t="n">
        <f aca="false">COUNTIF(工作表2!$A$2:$A$248,A2370)</f>
        <v>0</v>
      </c>
      <c r="P2370" s="0" t="n">
        <f aca="false">D2370-IF(N2369=1,E2369,D2369)</f>
        <v>118</v>
      </c>
      <c r="Q2370" s="0" t="n">
        <f aca="false">H2369*P2370</f>
        <v>118</v>
      </c>
      <c r="R2370" s="0" t="n">
        <f aca="false">R2369+P2370*S2369</f>
        <v>627</v>
      </c>
      <c r="S2370" s="0" t="n">
        <f aca="false">INT(R2370*$O$1/IF(N2370=1,E2370,D2370))*H2370</f>
        <v>0</v>
      </c>
      <c r="T2370" s="0" t="n">
        <f aca="false">IF(N2370=1,ABS(S2370)+ABS(60),ABS(S2370-S2369))</f>
        <v>0</v>
      </c>
    </row>
    <row r="2371" customFormat="false" ht="15" hidden="false" customHeight="false" outlineLevel="0" collapsed="false">
      <c r="A2371" s="1" t="n">
        <v>39468</v>
      </c>
      <c r="B2371" s="2" t="n">
        <v>8110.2</v>
      </c>
      <c r="C2371" s="2" t="n">
        <v>142026</v>
      </c>
      <c r="D2371" s="2" t="n">
        <v>8110</v>
      </c>
      <c r="E2371" s="2" t="n">
        <v>8102</v>
      </c>
      <c r="F2371" s="2" t="n">
        <f aca="false">AVERAGE(B2312:B2371)</f>
        <v>8521.38266666667</v>
      </c>
      <c r="G2371" s="2" t="n">
        <f aca="false">AVERAGE(C2312:C2371)</f>
        <v>129051.666666667</v>
      </c>
      <c r="H2371" s="2" t="n">
        <f aca="false">SIGN(C2371-G2371)</f>
        <v>1</v>
      </c>
      <c r="I2371" s="0" t="n">
        <f aca="false">B2371-B2370</f>
        <v>-74.4499999999998</v>
      </c>
      <c r="J2371" s="0" t="n">
        <f aca="false">H2370*I2371</f>
        <v>-74.4499999999998</v>
      </c>
      <c r="K2371" s="0" t="n">
        <f aca="false">K2370+I2371*L2370</f>
        <v>19294.6999999991</v>
      </c>
      <c r="L2371" s="0" t="n">
        <f aca="false">INT(K2371*$O$1/B2371)*H2371</f>
        <v>14</v>
      </c>
      <c r="M2371" s="0" t="n">
        <f aca="false">ABS(L2371-L2370)</f>
        <v>0</v>
      </c>
      <c r="N2371" s="0" t="n">
        <f aca="false">COUNTIF(工作表2!$A$2:$A$248,A2371)</f>
        <v>0</v>
      </c>
      <c r="P2371" s="0" t="n">
        <f aca="false">D2371-IF(N2370=1,E2370,D2370)</f>
        <v>-106</v>
      </c>
      <c r="Q2371" s="0" t="n">
        <f aca="false">H2370*P2371</f>
        <v>-106</v>
      </c>
      <c r="R2371" s="0" t="n">
        <f aca="false">R2370+P2371*S2370</f>
        <v>627</v>
      </c>
      <c r="S2371" s="0" t="n">
        <f aca="false">INT(R2371*$O$1/IF(N2371=1,E2371,D2371))*H2371</f>
        <v>0</v>
      </c>
      <c r="T2371" s="0" t="n">
        <f aca="false">IF(N2371=1,ABS(S2371)+ABS(60),ABS(S2371-S2370))</f>
        <v>0</v>
      </c>
    </row>
    <row r="2372" customFormat="false" ht="15" hidden="false" customHeight="false" outlineLevel="0" collapsed="false">
      <c r="A2372" s="1" t="n">
        <v>39469</v>
      </c>
      <c r="B2372" s="2" t="n">
        <v>7581.96</v>
      </c>
      <c r="C2372" s="2" t="n">
        <v>134532</v>
      </c>
      <c r="D2372" s="2" t="n">
        <v>7543</v>
      </c>
      <c r="E2372" s="2" t="n">
        <v>7535</v>
      </c>
      <c r="F2372" s="2" t="n">
        <f aca="false">AVERAGE(B2313:B2372)</f>
        <v>8484.25066666667</v>
      </c>
      <c r="G2372" s="2" t="n">
        <f aca="false">AVERAGE(C2313:C2372)</f>
        <v>128279.7</v>
      </c>
      <c r="H2372" s="2" t="n">
        <f aca="false">SIGN(C2372-G2372)</f>
        <v>1</v>
      </c>
      <c r="I2372" s="0" t="n">
        <f aca="false">B2372-B2371</f>
        <v>-528.24</v>
      </c>
      <c r="J2372" s="0" t="n">
        <f aca="false">H2371*I2372</f>
        <v>-528.24</v>
      </c>
      <c r="K2372" s="0" t="n">
        <f aca="false">K2371+I2372*L2371</f>
        <v>11899.3399999991</v>
      </c>
      <c r="L2372" s="0" t="n">
        <f aca="false">INT(K2372*$O$1/B2372)*H2372</f>
        <v>9</v>
      </c>
      <c r="M2372" s="0" t="n">
        <f aca="false">ABS(L2372-L2371)</f>
        <v>5</v>
      </c>
      <c r="N2372" s="0" t="n">
        <f aca="false">COUNTIF(工作表2!$A$2:$A$248,A2372)</f>
        <v>0</v>
      </c>
      <c r="P2372" s="0" t="n">
        <f aca="false">D2372-IF(N2371=1,E2371,D2371)</f>
        <v>-567</v>
      </c>
      <c r="Q2372" s="0" t="n">
        <f aca="false">H2371*P2372</f>
        <v>-567</v>
      </c>
      <c r="R2372" s="0" t="n">
        <f aca="false">R2371+P2372*S2371</f>
        <v>627</v>
      </c>
      <c r="S2372" s="0" t="n">
        <f aca="false">INT(R2372*$O$1/IF(N2372=1,E2372,D2372))*H2372</f>
        <v>0</v>
      </c>
      <c r="T2372" s="0" t="n">
        <f aca="false">IF(N2372=1,ABS(S2372)+ABS(60),ABS(S2372-S2371))</f>
        <v>0</v>
      </c>
    </row>
    <row r="2373" customFormat="false" ht="15" hidden="false" customHeight="false" outlineLevel="0" collapsed="false">
      <c r="A2373" s="1" t="n">
        <v>39470</v>
      </c>
      <c r="B2373" s="2" t="n">
        <v>7408.4</v>
      </c>
      <c r="C2373" s="2" t="n">
        <v>161864</v>
      </c>
      <c r="D2373" s="2" t="n">
        <v>7331</v>
      </c>
      <c r="E2373" s="2" t="n">
        <v>7328</v>
      </c>
      <c r="F2373" s="2" t="n">
        <f aca="false">AVERAGE(B2314:B2373)</f>
        <v>8445.09183333334</v>
      </c>
      <c r="G2373" s="2" t="n">
        <f aca="false">AVERAGE(C2314:C2373)</f>
        <v>128317.45</v>
      </c>
      <c r="H2373" s="2" t="n">
        <f aca="false">SIGN(C2373-G2373)</f>
        <v>1</v>
      </c>
      <c r="I2373" s="0" t="n">
        <f aca="false">B2373-B2372</f>
        <v>-173.56</v>
      </c>
      <c r="J2373" s="0" t="n">
        <f aca="false">H2372*I2373</f>
        <v>-173.56</v>
      </c>
      <c r="K2373" s="0" t="n">
        <f aca="false">K2372+I2373*L2372</f>
        <v>10337.2999999991</v>
      </c>
      <c r="L2373" s="0" t="n">
        <f aca="false">INT(K2373*$O$1/B2373)*H2373</f>
        <v>8</v>
      </c>
      <c r="M2373" s="0" t="n">
        <f aca="false">ABS(L2373-L2372)</f>
        <v>1</v>
      </c>
      <c r="N2373" s="0" t="n">
        <f aca="false">COUNTIF(工作表2!$A$2:$A$248,A2373)</f>
        <v>0</v>
      </c>
      <c r="P2373" s="0" t="n">
        <f aca="false">D2373-IF(N2372=1,E2372,D2372)</f>
        <v>-212</v>
      </c>
      <c r="Q2373" s="0" t="n">
        <f aca="false">H2372*P2373</f>
        <v>-212</v>
      </c>
      <c r="R2373" s="0" t="n">
        <f aca="false">R2372+P2373*S2372</f>
        <v>627</v>
      </c>
      <c r="S2373" s="0" t="n">
        <f aca="false">INT(R2373*$O$1/IF(N2373=1,E2373,D2373))*H2373</f>
        <v>0</v>
      </c>
      <c r="T2373" s="0" t="n">
        <f aca="false">IF(N2373=1,ABS(S2373)+ABS(60),ABS(S2373-S2372))</f>
        <v>0</v>
      </c>
    </row>
    <row r="2374" customFormat="false" ht="15" hidden="false" customHeight="false" outlineLevel="0" collapsed="false">
      <c r="A2374" s="1" t="n">
        <v>39471</v>
      </c>
      <c r="B2374" s="2" t="n">
        <v>7517.05</v>
      </c>
      <c r="C2374" s="2" t="n">
        <v>144216</v>
      </c>
      <c r="D2374" s="2" t="n">
        <v>7540</v>
      </c>
      <c r="E2374" s="2" t="n">
        <v>7535</v>
      </c>
      <c r="F2374" s="2" t="n">
        <f aca="false">AVERAGE(B2315:B2374)</f>
        <v>8408.51983333333</v>
      </c>
      <c r="G2374" s="2" t="n">
        <f aca="false">AVERAGE(C2315:C2374)</f>
        <v>127638.883333333</v>
      </c>
      <c r="H2374" s="2" t="n">
        <f aca="false">SIGN(C2374-G2374)</f>
        <v>1</v>
      </c>
      <c r="I2374" s="0" t="n">
        <f aca="false">B2374-B2373</f>
        <v>108.650000000001</v>
      </c>
      <c r="J2374" s="0" t="n">
        <f aca="false">H2373*I2374</f>
        <v>108.650000000001</v>
      </c>
      <c r="K2374" s="0" t="n">
        <f aca="false">K2373+I2374*L2373</f>
        <v>11206.4999999991</v>
      </c>
      <c r="L2374" s="0" t="n">
        <f aca="false">INT(K2374*$O$1/B2374)*H2374</f>
        <v>8</v>
      </c>
      <c r="M2374" s="0" t="n">
        <f aca="false">ABS(L2374-L2373)</f>
        <v>0</v>
      </c>
      <c r="N2374" s="0" t="n">
        <f aca="false">COUNTIF(工作表2!$A$2:$A$248,A2374)</f>
        <v>0</v>
      </c>
      <c r="P2374" s="0" t="n">
        <f aca="false">D2374-IF(N2373=1,E2373,D2373)</f>
        <v>209</v>
      </c>
      <c r="Q2374" s="0" t="n">
        <f aca="false">H2373*P2374</f>
        <v>209</v>
      </c>
      <c r="R2374" s="0" t="n">
        <f aca="false">R2373+P2374*S2373</f>
        <v>627</v>
      </c>
      <c r="S2374" s="0" t="n">
        <f aca="false">INT(R2374*$O$1/IF(N2374=1,E2374,D2374))*H2374</f>
        <v>0</v>
      </c>
      <c r="T2374" s="0" t="n">
        <f aca="false">IF(N2374=1,ABS(S2374)+ABS(60),ABS(S2374-S2373))</f>
        <v>0</v>
      </c>
    </row>
    <row r="2375" customFormat="false" ht="15" hidden="false" customHeight="false" outlineLevel="0" collapsed="false">
      <c r="A2375" s="1" t="n">
        <v>39472</v>
      </c>
      <c r="B2375" s="2" t="n">
        <v>7739.59</v>
      </c>
      <c r="C2375" s="2" t="n">
        <v>118137</v>
      </c>
      <c r="D2375" s="2" t="n">
        <v>7777</v>
      </c>
      <c r="E2375" s="2" t="n">
        <v>7766</v>
      </c>
      <c r="F2375" s="2" t="n">
        <f aca="false">AVERAGE(B2316:B2375)</f>
        <v>8377.5425</v>
      </c>
      <c r="G2375" s="2" t="n">
        <f aca="false">AVERAGE(C2316:C2375)</f>
        <v>126584.5</v>
      </c>
      <c r="H2375" s="2" t="n">
        <f aca="false">SIGN(C2375-G2375)</f>
        <v>-1</v>
      </c>
      <c r="I2375" s="0" t="n">
        <f aca="false">B2375-B2374</f>
        <v>222.54</v>
      </c>
      <c r="J2375" s="0" t="n">
        <f aca="false">H2374*I2375</f>
        <v>222.54</v>
      </c>
      <c r="K2375" s="0" t="n">
        <f aca="false">K2374+I2375*L2374</f>
        <v>12986.8199999991</v>
      </c>
      <c r="L2375" s="0" t="n">
        <f aca="false">INT(K2375*$O$1/B2375)*H2375</f>
        <v>-10</v>
      </c>
      <c r="M2375" s="0" t="n">
        <f aca="false">ABS(L2375-L2374)</f>
        <v>18</v>
      </c>
      <c r="N2375" s="0" t="n">
        <f aca="false">COUNTIF(工作表2!$A$2:$A$248,A2375)</f>
        <v>0</v>
      </c>
      <c r="P2375" s="0" t="n">
        <f aca="false">D2375-IF(N2374=1,E2374,D2374)</f>
        <v>237</v>
      </c>
      <c r="Q2375" s="0" t="n">
        <f aca="false">H2374*P2375</f>
        <v>237</v>
      </c>
      <c r="R2375" s="0" t="n">
        <f aca="false">R2374+P2375*S2374</f>
        <v>627</v>
      </c>
      <c r="S2375" s="0" t="n">
        <f aca="false">INT(R2375*$O$1/IF(N2375=1,E2375,D2375))*H2375</f>
        <v>-0</v>
      </c>
      <c r="T2375" s="0" t="n">
        <f aca="false">IF(N2375=1,ABS(S2375)+ABS(60),ABS(S2375-S2374))</f>
        <v>0</v>
      </c>
    </row>
    <row r="2376" customFormat="false" ht="15" hidden="false" customHeight="false" outlineLevel="0" collapsed="false">
      <c r="A2376" s="1" t="n">
        <v>39475</v>
      </c>
      <c r="B2376" s="2" t="n">
        <v>7485.79</v>
      </c>
      <c r="C2376" s="2" t="n">
        <v>102310</v>
      </c>
      <c r="D2376" s="2" t="n">
        <v>7445</v>
      </c>
      <c r="E2376" s="2" t="n">
        <v>7437</v>
      </c>
      <c r="F2376" s="2" t="n">
        <f aca="false">AVERAGE(B2317:B2376)</f>
        <v>8347.75416666667</v>
      </c>
      <c r="G2376" s="2" t="n">
        <f aca="false">AVERAGE(C2317:C2376)</f>
        <v>125407.283333333</v>
      </c>
      <c r="H2376" s="2" t="n">
        <f aca="false">SIGN(C2376-G2376)</f>
        <v>-1</v>
      </c>
      <c r="I2376" s="0" t="n">
        <f aca="false">B2376-B2375</f>
        <v>-253.8</v>
      </c>
      <c r="J2376" s="0" t="n">
        <f aca="false">H2375*I2376</f>
        <v>253.8</v>
      </c>
      <c r="K2376" s="0" t="n">
        <f aca="false">K2375+I2376*L2375</f>
        <v>15524.8199999991</v>
      </c>
      <c r="L2376" s="0" t="n">
        <f aca="false">INT(K2376*$O$1/B2376)*H2376</f>
        <v>-12</v>
      </c>
      <c r="M2376" s="0" t="n">
        <f aca="false">ABS(L2376-L2375)</f>
        <v>2</v>
      </c>
      <c r="N2376" s="0" t="n">
        <f aca="false">COUNTIF(工作表2!$A$2:$A$248,A2376)</f>
        <v>0</v>
      </c>
      <c r="P2376" s="0" t="n">
        <f aca="false">D2376-IF(N2375=1,E2375,D2375)</f>
        <v>-332</v>
      </c>
      <c r="Q2376" s="0" t="n">
        <f aca="false">H2375*P2376</f>
        <v>332</v>
      </c>
      <c r="R2376" s="0" t="n">
        <f aca="false">R2375+P2376*S2375</f>
        <v>627</v>
      </c>
      <c r="S2376" s="0" t="n">
        <f aca="false">INT(R2376*$O$1/IF(N2376=1,E2376,D2376))*H2376</f>
        <v>-0</v>
      </c>
      <c r="T2376" s="0" t="n">
        <f aca="false">IF(N2376=1,ABS(S2376)+ABS(60),ABS(S2376-S2375))</f>
        <v>0</v>
      </c>
    </row>
    <row r="2377" customFormat="false" ht="15" hidden="false" customHeight="false" outlineLevel="0" collapsed="false">
      <c r="A2377" s="1" t="n">
        <v>39476</v>
      </c>
      <c r="B2377" s="2" t="n">
        <v>7576.42</v>
      </c>
      <c r="C2377" s="2" t="n">
        <v>95951</v>
      </c>
      <c r="D2377" s="2" t="n">
        <v>7526</v>
      </c>
      <c r="E2377" s="2" t="n">
        <v>7504</v>
      </c>
      <c r="F2377" s="2" t="n">
        <f aca="false">AVERAGE(B2318:B2377)</f>
        <v>8318.8845</v>
      </c>
      <c r="G2377" s="2" t="n">
        <f aca="false">AVERAGE(C2318:C2377)</f>
        <v>124630.95</v>
      </c>
      <c r="H2377" s="2" t="n">
        <f aca="false">SIGN(C2377-G2377)</f>
        <v>-1</v>
      </c>
      <c r="I2377" s="0" t="n">
        <f aca="false">B2377-B2376</f>
        <v>90.6300000000001</v>
      </c>
      <c r="J2377" s="0" t="n">
        <f aca="false">H2376*I2377</f>
        <v>-90.6300000000001</v>
      </c>
      <c r="K2377" s="0" t="n">
        <f aca="false">K2376+I2377*L2376</f>
        <v>14437.2599999991</v>
      </c>
      <c r="L2377" s="0" t="n">
        <f aca="false">INT(K2377*$O$1/B2377)*H2377</f>
        <v>-11</v>
      </c>
      <c r="M2377" s="0" t="n">
        <f aca="false">ABS(L2377-L2376)</f>
        <v>1</v>
      </c>
      <c r="N2377" s="0" t="n">
        <f aca="false">COUNTIF(工作表2!$A$2:$A$248,A2377)</f>
        <v>0</v>
      </c>
      <c r="P2377" s="0" t="n">
        <f aca="false">D2377-IF(N2376=1,E2376,D2376)</f>
        <v>81</v>
      </c>
      <c r="Q2377" s="0" t="n">
        <f aca="false">H2376*P2377</f>
        <v>-81</v>
      </c>
      <c r="R2377" s="0" t="n">
        <f aca="false">R2376+P2377*S2376</f>
        <v>627</v>
      </c>
      <c r="S2377" s="0" t="n">
        <f aca="false">INT(R2377*$O$1/IF(N2377=1,E2377,D2377))*H2377</f>
        <v>-0</v>
      </c>
      <c r="T2377" s="0" t="n">
        <f aca="false">IF(N2377=1,ABS(S2377)+ABS(60),ABS(S2377-S2376))</f>
        <v>0</v>
      </c>
    </row>
    <row r="2378" customFormat="false" ht="15" hidden="false" customHeight="false" outlineLevel="0" collapsed="false">
      <c r="A2378" s="1" t="n">
        <v>39477</v>
      </c>
      <c r="B2378" s="2" t="n">
        <v>7543.5</v>
      </c>
      <c r="C2378" s="2" t="n">
        <v>111171</v>
      </c>
      <c r="D2378" s="2" t="n">
        <v>7511</v>
      </c>
      <c r="E2378" s="2" t="n">
        <v>7485</v>
      </c>
      <c r="F2378" s="2" t="n">
        <f aca="false">AVERAGE(B2319:B2378)</f>
        <v>8289.7295</v>
      </c>
      <c r="G2378" s="2" t="n">
        <f aca="false">AVERAGE(C2319:C2378)</f>
        <v>123959.966666667</v>
      </c>
      <c r="H2378" s="2" t="n">
        <f aca="false">SIGN(C2378-G2378)</f>
        <v>-1</v>
      </c>
      <c r="I2378" s="0" t="n">
        <f aca="false">B2378-B2377</f>
        <v>-32.9200000000001</v>
      </c>
      <c r="J2378" s="0" t="n">
        <f aca="false">H2377*I2378</f>
        <v>32.9200000000001</v>
      </c>
      <c r="K2378" s="0" t="n">
        <f aca="false">K2377+I2378*L2377</f>
        <v>14799.3799999991</v>
      </c>
      <c r="L2378" s="0" t="n">
        <f aca="false">INT(K2378*$O$1/B2378)*H2378</f>
        <v>-11</v>
      </c>
      <c r="M2378" s="0" t="n">
        <f aca="false">ABS(L2378-L2377)</f>
        <v>0</v>
      </c>
      <c r="N2378" s="0" t="n">
        <f aca="false">COUNTIF(工作表2!$A$2:$A$248,A2378)</f>
        <v>0</v>
      </c>
      <c r="P2378" s="0" t="n">
        <f aca="false">D2378-IF(N2377=1,E2377,D2377)</f>
        <v>-15</v>
      </c>
      <c r="Q2378" s="0" t="n">
        <f aca="false">H2377*P2378</f>
        <v>15</v>
      </c>
      <c r="R2378" s="0" t="n">
        <f aca="false">R2377+P2378*S2377</f>
        <v>627</v>
      </c>
      <c r="S2378" s="0" t="n">
        <f aca="false">INT(R2378*$O$1/IF(N2378=1,E2378,D2378))*H2378</f>
        <v>-0</v>
      </c>
      <c r="T2378" s="0" t="n">
        <f aca="false">IF(N2378=1,ABS(S2378)+ABS(60),ABS(S2378-S2377))</f>
        <v>0</v>
      </c>
    </row>
    <row r="2379" customFormat="false" ht="15" hidden="false" customHeight="false" outlineLevel="0" collapsed="false">
      <c r="A2379" s="1" t="n">
        <v>39478</v>
      </c>
      <c r="B2379" s="2" t="n">
        <v>7521.13</v>
      </c>
      <c r="C2379" s="2" t="n">
        <v>124222</v>
      </c>
      <c r="D2379" s="2" t="n">
        <v>7463</v>
      </c>
      <c r="E2379" s="2" t="n">
        <v>7432</v>
      </c>
      <c r="F2379" s="2" t="n">
        <f aca="false">AVERAGE(B2320:B2379)</f>
        <v>8260.078</v>
      </c>
      <c r="G2379" s="2" t="n">
        <f aca="false">AVERAGE(C2320:C2379)</f>
        <v>123445.483333333</v>
      </c>
      <c r="H2379" s="2" t="n">
        <f aca="false">SIGN(C2379-G2379)</f>
        <v>1</v>
      </c>
      <c r="I2379" s="0" t="n">
        <f aca="false">B2379-B2378</f>
        <v>-22.3699999999999</v>
      </c>
      <c r="J2379" s="0" t="n">
        <f aca="false">H2378*I2379</f>
        <v>22.3699999999999</v>
      </c>
      <c r="K2379" s="0" t="n">
        <f aca="false">K2378+I2379*L2378</f>
        <v>15045.4499999991</v>
      </c>
      <c r="L2379" s="0" t="n">
        <f aca="false">INT(K2379*$O$1/B2379)*H2379</f>
        <v>12</v>
      </c>
      <c r="M2379" s="0" t="n">
        <f aca="false">ABS(L2379-L2378)</f>
        <v>23</v>
      </c>
      <c r="N2379" s="0" t="n">
        <f aca="false">COUNTIF(工作表2!$A$2:$A$248,A2379)</f>
        <v>0</v>
      </c>
      <c r="P2379" s="0" t="n">
        <f aca="false">D2379-IF(N2378=1,E2378,D2378)</f>
        <v>-48</v>
      </c>
      <c r="Q2379" s="0" t="n">
        <f aca="false">H2378*P2379</f>
        <v>48</v>
      </c>
      <c r="R2379" s="0" t="n">
        <f aca="false">R2378+P2379*S2378</f>
        <v>627</v>
      </c>
      <c r="S2379" s="0" t="n">
        <f aca="false">INT(R2379*$O$1/IF(N2379=1,E2379,D2379))*H2379</f>
        <v>0</v>
      </c>
      <c r="T2379" s="0" t="n">
        <f aca="false">IF(N2379=1,ABS(S2379)+ABS(60),ABS(S2379-S2378))</f>
        <v>0</v>
      </c>
    </row>
    <row r="2380" customFormat="false" ht="15" hidden="false" customHeight="false" outlineLevel="0" collapsed="false">
      <c r="A2380" s="1" t="n">
        <v>39479</v>
      </c>
      <c r="B2380" s="2" t="n">
        <v>7673.99</v>
      </c>
      <c r="C2380" s="2" t="n">
        <v>123130</v>
      </c>
      <c r="D2380" s="2" t="n">
        <v>7669</v>
      </c>
      <c r="E2380" s="2" t="n">
        <v>7645</v>
      </c>
      <c r="F2380" s="2" t="n">
        <f aca="false">AVERAGE(B2321:B2380)</f>
        <v>8239.01816666667</v>
      </c>
      <c r="G2380" s="2" t="n">
        <f aca="false">AVERAGE(C2321:C2380)</f>
        <v>122728.983333333</v>
      </c>
      <c r="H2380" s="2" t="n">
        <f aca="false">SIGN(C2380-G2380)</f>
        <v>1</v>
      </c>
      <c r="I2380" s="0" t="n">
        <f aca="false">B2380-B2379</f>
        <v>152.86</v>
      </c>
      <c r="J2380" s="0" t="n">
        <f aca="false">H2379*I2380</f>
        <v>152.86</v>
      </c>
      <c r="K2380" s="0" t="n">
        <f aca="false">K2379+I2380*L2379</f>
        <v>16879.7699999991</v>
      </c>
      <c r="L2380" s="0" t="n">
        <f aca="false">INT(K2380*$O$1/B2380)*H2380</f>
        <v>13</v>
      </c>
      <c r="M2380" s="0" t="n">
        <f aca="false">ABS(L2380-L2379)</f>
        <v>1</v>
      </c>
      <c r="N2380" s="0" t="n">
        <f aca="false">COUNTIF(工作表2!$A$2:$A$248,A2380)</f>
        <v>0</v>
      </c>
      <c r="P2380" s="0" t="n">
        <f aca="false">D2380-IF(N2379=1,E2379,D2379)</f>
        <v>206</v>
      </c>
      <c r="Q2380" s="0" t="n">
        <f aca="false">H2379*P2380</f>
        <v>206</v>
      </c>
      <c r="R2380" s="0" t="n">
        <f aca="false">R2379+P2380*S2379</f>
        <v>627</v>
      </c>
      <c r="S2380" s="0" t="n">
        <f aca="false">INT(R2380*$O$1/IF(N2380=1,E2380,D2380))*H2380</f>
        <v>0</v>
      </c>
      <c r="T2380" s="0" t="n">
        <f aca="false">IF(N2380=1,ABS(S2380)+ABS(60),ABS(S2380-S2379))</f>
        <v>0</v>
      </c>
    </row>
    <row r="2381" customFormat="false" ht="15" hidden="false" customHeight="false" outlineLevel="0" collapsed="false">
      <c r="A2381" s="1" t="n">
        <v>39490</v>
      </c>
      <c r="B2381" s="2" t="n">
        <v>7553.3</v>
      </c>
      <c r="C2381" s="2" t="n">
        <v>113634</v>
      </c>
      <c r="D2381" s="2" t="n">
        <v>7505</v>
      </c>
      <c r="E2381" s="2" t="n">
        <v>7488</v>
      </c>
      <c r="F2381" s="2" t="n">
        <f aca="false">AVERAGE(B2322:B2381)</f>
        <v>8215.39116666667</v>
      </c>
      <c r="G2381" s="2" t="n">
        <f aca="false">AVERAGE(C2322:C2381)</f>
        <v>122048.866666667</v>
      </c>
      <c r="H2381" s="2" t="n">
        <f aca="false">SIGN(C2381-G2381)</f>
        <v>-1</v>
      </c>
      <c r="I2381" s="0" t="n">
        <f aca="false">B2381-B2380</f>
        <v>-120.69</v>
      </c>
      <c r="J2381" s="0" t="n">
        <f aca="false">H2380*I2381</f>
        <v>-120.69</v>
      </c>
      <c r="K2381" s="0" t="n">
        <f aca="false">K2380+I2381*L2380</f>
        <v>15310.7999999991</v>
      </c>
      <c r="L2381" s="0" t="n">
        <f aca="false">INT(K2381*$O$1/B2381)*H2381</f>
        <v>-12</v>
      </c>
      <c r="M2381" s="0" t="n">
        <f aca="false">ABS(L2381-L2380)</f>
        <v>25</v>
      </c>
      <c r="N2381" s="0" t="n">
        <f aca="false">COUNTIF(工作表2!$A$2:$A$248,A2381)</f>
        <v>0</v>
      </c>
      <c r="P2381" s="0" t="n">
        <f aca="false">D2381-IF(N2380=1,E2380,D2380)</f>
        <v>-164</v>
      </c>
      <c r="Q2381" s="0" t="n">
        <f aca="false">H2380*P2381</f>
        <v>-164</v>
      </c>
      <c r="R2381" s="0" t="n">
        <f aca="false">R2380+P2381*S2380</f>
        <v>627</v>
      </c>
      <c r="S2381" s="0" t="n">
        <f aca="false">INT(R2381*$O$1/IF(N2381=1,E2381,D2381))*H2381</f>
        <v>-0</v>
      </c>
      <c r="T2381" s="0" t="n">
        <f aca="false">IF(N2381=1,ABS(S2381)+ABS(60),ABS(S2381-S2380))</f>
        <v>0</v>
      </c>
    </row>
    <row r="2382" customFormat="false" ht="15" hidden="false" customHeight="false" outlineLevel="0" collapsed="false">
      <c r="A2382" s="1" t="n">
        <v>39491</v>
      </c>
      <c r="B2382" s="2" t="n">
        <v>7550.55</v>
      </c>
      <c r="C2382" s="2" t="n">
        <v>99134</v>
      </c>
      <c r="D2382" s="2" t="n">
        <v>7485</v>
      </c>
      <c r="E2382" s="2" t="n">
        <v>7486</v>
      </c>
      <c r="F2382" s="2" t="n">
        <f aca="false">AVERAGE(B2323:B2382)</f>
        <v>8196.7235</v>
      </c>
      <c r="G2382" s="2" t="n">
        <f aca="false">AVERAGE(C2323:C2382)</f>
        <v>121319.9</v>
      </c>
      <c r="H2382" s="2" t="n">
        <f aca="false">SIGN(C2382-G2382)</f>
        <v>-1</v>
      </c>
      <c r="I2382" s="0" t="n">
        <f aca="false">B2382-B2381</f>
        <v>-2.75</v>
      </c>
      <c r="J2382" s="0" t="n">
        <f aca="false">H2381*I2382</f>
        <v>2.75</v>
      </c>
      <c r="K2382" s="0" t="n">
        <f aca="false">K2381+I2382*L2381</f>
        <v>15343.7999999991</v>
      </c>
      <c r="L2382" s="0" t="n">
        <f aca="false">INT(K2382*$O$1/B2382)*H2382</f>
        <v>-12</v>
      </c>
      <c r="M2382" s="0" t="n">
        <f aca="false">ABS(L2382-L2381)</f>
        <v>0</v>
      </c>
      <c r="N2382" s="0" t="n">
        <f aca="false">COUNTIF(工作表2!$A$2:$A$248,A2382)</f>
        <v>0</v>
      </c>
      <c r="P2382" s="0" t="n">
        <f aca="false">D2382-IF(N2381=1,E2381,D2381)</f>
        <v>-20</v>
      </c>
      <c r="Q2382" s="0" t="n">
        <f aca="false">H2381*P2382</f>
        <v>20</v>
      </c>
      <c r="R2382" s="0" t="n">
        <f aca="false">R2381+P2382*S2381</f>
        <v>627</v>
      </c>
      <c r="S2382" s="0" t="n">
        <f aca="false">INT(R2382*$O$1/IF(N2382=1,E2382,D2382))*H2382</f>
        <v>-0</v>
      </c>
      <c r="T2382" s="0" t="n">
        <f aca="false">IF(N2382=1,ABS(S2382)+ABS(60),ABS(S2382-S2381))</f>
        <v>0</v>
      </c>
    </row>
    <row r="2383" customFormat="false" ht="15" hidden="false" customHeight="false" outlineLevel="0" collapsed="false">
      <c r="A2383" s="1" t="n">
        <v>39492</v>
      </c>
      <c r="B2383" s="2" t="n">
        <v>7865.28</v>
      </c>
      <c r="C2383" s="2" t="n">
        <v>114645</v>
      </c>
      <c r="D2383" s="2" t="n">
        <v>7897</v>
      </c>
      <c r="E2383" s="2" t="n">
        <v>7883</v>
      </c>
      <c r="F2383" s="2" t="n">
        <f aca="false">AVERAGE(B2324:B2383)</f>
        <v>8182.358</v>
      </c>
      <c r="G2383" s="2" t="n">
        <f aca="false">AVERAGE(C2324:C2383)</f>
        <v>120817.583333333</v>
      </c>
      <c r="H2383" s="2" t="n">
        <f aca="false">SIGN(C2383-G2383)</f>
        <v>-1</v>
      </c>
      <c r="I2383" s="0" t="n">
        <f aca="false">B2383-B2382</f>
        <v>314.73</v>
      </c>
      <c r="J2383" s="0" t="n">
        <f aca="false">H2382*I2383</f>
        <v>-314.73</v>
      </c>
      <c r="K2383" s="0" t="n">
        <f aca="false">K2382+I2383*L2382</f>
        <v>11567.0399999991</v>
      </c>
      <c r="L2383" s="0" t="n">
        <f aca="false">INT(K2383*$O$1/B2383)*H2383</f>
        <v>-8</v>
      </c>
      <c r="M2383" s="0" t="n">
        <f aca="false">ABS(L2383-L2382)</f>
        <v>4</v>
      </c>
      <c r="N2383" s="0" t="n">
        <f aca="false">COUNTIF(工作表2!$A$2:$A$248,A2383)</f>
        <v>0</v>
      </c>
      <c r="P2383" s="0" t="n">
        <f aca="false">D2383-IF(N2382=1,E2382,D2382)</f>
        <v>412</v>
      </c>
      <c r="Q2383" s="0" t="n">
        <f aca="false">H2382*P2383</f>
        <v>-412</v>
      </c>
      <c r="R2383" s="0" t="n">
        <f aca="false">R2382+P2383*S2382</f>
        <v>627</v>
      </c>
      <c r="S2383" s="0" t="n">
        <f aca="false">INT(R2383*$O$1/IF(N2383=1,E2383,D2383))*H2383</f>
        <v>-0</v>
      </c>
      <c r="T2383" s="0" t="n">
        <f aca="false">IF(N2383=1,ABS(S2383)+ABS(60),ABS(S2383-S2382))</f>
        <v>0</v>
      </c>
    </row>
    <row r="2384" customFormat="false" ht="15" hidden="false" customHeight="false" outlineLevel="0" collapsed="false">
      <c r="A2384" s="1" t="n">
        <v>39493</v>
      </c>
      <c r="B2384" s="2" t="n">
        <v>7876.37</v>
      </c>
      <c r="C2384" s="2" t="n">
        <v>108046</v>
      </c>
      <c r="D2384" s="2" t="n">
        <v>7891</v>
      </c>
      <c r="E2384" s="2" t="n">
        <v>7866</v>
      </c>
      <c r="F2384" s="2" t="n">
        <f aca="false">AVERAGE(B2325:B2384)</f>
        <v>8164.582</v>
      </c>
      <c r="G2384" s="2" t="n">
        <f aca="false">AVERAGE(C2325:C2384)</f>
        <v>120231.6</v>
      </c>
      <c r="H2384" s="2" t="n">
        <f aca="false">SIGN(C2384-G2384)</f>
        <v>-1</v>
      </c>
      <c r="I2384" s="0" t="n">
        <f aca="false">B2384-B2383</f>
        <v>11.0900000000001</v>
      </c>
      <c r="J2384" s="0" t="n">
        <f aca="false">H2383*I2384</f>
        <v>-11.0900000000001</v>
      </c>
      <c r="K2384" s="0" t="n">
        <f aca="false">K2383+I2384*L2383</f>
        <v>11478.3199999991</v>
      </c>
      <c r="L2384" s="0" t="n">
        <f aca="false">INT(K2384*$O$1/B2384)*H2384</f>
        <v>-8</v>
      </c>
      <c r="M2384" s="0" t="n">
        <f aca="false">ABS(L2384-L2383)</f>
        <v>0</v>
      </c>
      <c r="N2384" s="0" t="n">
        <f aca="false">COUNTIF(工作表2!$A$2:$A$248,A2384)</f>
        <v>0</v>
      </c>
      <c r="P2384" s="0" t="n">
        <f aca="false">D2384-IF(N2383=1,E2383,D2383)</f>
        <v>-6</v>
      </c>
      <c r="Q2384" s="0" t="n">
        <f aca="false">H2383*P2384</f>
        <v>6</v>
      </c>
      <c r="R2384" s="0" t="n">
        <f aca="false">R2383+P2384*S2383</f>
        <v>627</v>
      </c>
      <c r="S2384" s="0" t="n">
        <f aca="false">INT(R2384*$O$1/IF(N2384=1,E2384,D2384))*H2384</f>
        <v>-0</v>
      </c>
      <c r="T2384" s="0" t="n">
        <f aca="false">IF(N2384=1,ABS(S2384)+ABS(60),ABS(S2384-S2383))</f>
        <v>0</v>
      </c>
    </row>
    <row r="2385" customFormat="false" ht="15" hidden="false" customHeight="false" outlineLevel="0" collapsed="false">
      <c r="A2385" s="1" t="n">
        <v>39496</v>
      </c>
      <c r="B2385" s="2" t="n">
        <v>7890.9</v>
      </c>
      <c r="C2385" s="2" t="n">
        <v>103046</v>
      </c>
      <c r="D2385" s="2" t="n">
        <v>7916</v>
      </c>
      <c r="E2385" s="2" t="n">
        <v>7884</v>
      </c>
      <c r="F2385" s="2" t="n">
        <f aca="false">AVERAGE(B2326:B2385)</f>
        <v>8147.6735</v>
      </c>
      <c r="G2385" s="2" t="n">
        <f aca="false">AVERAGE(C2326:C2385)</f>
        <v>120291.116666667</v>
      </c>
      <c r="H2385" s="2" t="n">
        <f aca="false">SIGN(C2385-G2385)</f>
        <v>-1</v>
      </c>
      <c r="I2385" s="0" t="n">
        <f aca="false">B2385-B2384</f>
        <v>14.5299999999997</v>
      </c>
      <c r="J2385" s="0" t="n">
        <f aca="false">H2384*I2385</f>
        <v>-14.5299999999997</v>
      </c>
      <c r="K2385" s="0" t="n">
        <f aca="false">K2384+I2385*L2384</f>
        <v>11362.0799999991</v>
      </c>
      <c r="L2385" s="0" t="n">
        <f aca="false">INT(K2385*$O$1/B2385)*H2385</f>
        <v>-8</v>
      </c>
      <c r="M2385" s="0" t="n">
        <f aca="false">ABS(L2385-L2384)</f>
        <v>0</v>
      </c>
      <c r="N2385" s="0" t="n">
        <f aca="false">COUNTIF(工作表2!$A$2:$A$248,A2385)</f>
        <v>0</v>
      </c>
      <c r="P2385" s="0" t="n">
        <f aca="false">D2385-IF(N2384=1,E2384,D2384)</f>
        <v>25</v>
      </c>
      <c r="Q2385" s="0" t="n">
        <f aca="false">H2384*P2385</f>
        <v>-25</v>
      </c>
      <c r="R2385" s="0" t="n">
        <f aca="false">R2384+P2385*S2384</f>
        <v>627</v>
      </c>
      <c r="S2385" s="0" t="n">
        <f aca="false">INT(R2385*$O$1/IF(N2385=1,E2385,D2385))*H2385</f>
        <v>-0</v>
      </c>
      <c r="T2385" s="0" t="n">
        <f aca="false">IF(N2385=1,ABS(S2385)+ABS(60),ABS(S2385-S2384))</f>
        <v>0</v>
      </c>
    </row>
    <row r="2386" customFormat="false" ht="15" hidden="false" customHeight="false" outlineLevel="0" collapsed="false">
      <c r="A2386" s="1" t="n">
        <v>39497</v>
      </c>
      <c r="B2386" s="2" t="n">
        <v>8024.41</v>
      </c>
      <c r="C2386" s="2" t="n">
        <v>121424</v>
      </c>
      <c r="D2386" s="2" t="n">
        <v>8020</v>
      </c>
      <c r="E2386" s="2" t="n">
        <v>7999</v>
      </c>
      <c r="F2386" s="2" t="n">
        <f aca="false">AVERAGE(B2327:B2386)</f>
        <v>8135.33333333333</v>
      </c>
      <c r="G2386" s="2" t="n">
        <f aca="false">AVERAGE(C2327:C2386)</f>
        <v>120417.666666667</v>
      </c>
      <c r="H2386" s="2" t="n">
        <f aca="false">SIGN(C2386-G2386)</f>
        <v>1</v>
      </c>
      <c r="I2386" s="0" t="n">
        <f aca="false">B2386-B2385</f>
        <v>133.51</v>
      </c>
      <c r="J2386" s="0" t="n">
        <f aca="false">H2385*I2386</f>
        <v>-133.51</v>
      </c>
      <c r="K2386" s="0" t="n">
        <f aca="false">K2385+I2386*L2385</f>
        <v>10293.9999999991</v>
      </c>
      <c r="L2386" s="0" t="n">
        <f aca="false">INT(K2386*$O$1/B2386)*H2386</f>
        <v>7</v>
      </c>
      <c r="M2386" s="0" t="n">
        <f aca="false">ABS(L2386-L2385)</f>
        <v>15</v>
      </c>
      <c r="N2386" s="0" t="n">
        <f aca="false">COUNTIF(工作表2!$A$2:$A$248,A2386)</f>
        <v>0</v>
      </c>
      <c r="P2386" s="0" t="n">
        <f aca="false">D2386-IF(N2385=1,E2385,D2385)</f>
        <v>104</v>
      </c>
      <c r="Q2386" s="0" t="n">
        <f aca="false">H2385*P2386</f>
        <v>-104</v>
      </c>
      <c r="R2386" s="0" t="n">
        <f aca="false">R2385+P2386*S2385</f>
        <v>627</v>
      </c>
      <c r="S2386" s="0" t="n">
        <f aca="false">INT(R2386*$O$1/IF(N2386=1,E2386,D2386))*H2386</f>
        <v>0</v>
      </c>
      <c r="T2386" s="0" t="n">
        <f aca="false">IF(N2386=1,ABS(S2386)+ABS(60),ABS(S2386-S2385))</f>
        <v>0</v>
      </c>
    </row>
    <row r="2387" customFormat="false" ht="15" hidden="false" customHeight="false" outlineLevel="0" collapsed="false">
      <c r="A2387" s="1" t="n">
        <v>39498</v>
      </c>
      <c r="B2387" s="2" t="n">
        <v>7894.47</v>
      </c>
      <c r="C2387" s="2" t="n">
        <v>113676</v>
      </c>
      <c r="D2387" s="2" t="n">
        <v>7877</v>
      </c>
      <c r="E2387" s="2" t="n">
        <v>7828</v>
      </c>
      <c r="F2387" s="2" t="n">
        <f aca="false">AVERAGE(B2328:B2387)</f>
        <v>8122.22933333333</v>
      </c>
      <c r="G2387" s="2" t="n">
        <f aca="false">AVERAGE(C2328:C2387)</f>
        <v>120748.55</v>
      </c>
      <c r="H2387" s="2" t="n">
        <f aca="false">SIGN(C2387-G2387)</f>
        <v>-1</v>
      </c>
      <c r="I2387" s="0" t="n">
        <f aca="false">B2387-B2386</f>
        <v>-129.94</v>
      </c>
      <c r="J2387" s="0" t="n">
        <f aca="false">H2386*I2387</f>
        <v>-129.94</v>
      </c>
      <c r="K2387" s="0" t="n">
        <f aca="false">K2386+I2387*L2386</f>
        <v>9384.41999999914</v>
      </c>
      <c r="L2387" s="0" t="n">
        <f aca="false">INT(K2387*$O$1/B2387)*H2387</f>
        <v>-7</v>
      </c>
      <c r="M2387" s="0" t="n">
        <f aca="false">ABS(L2387-L2386)</f>
        <v>14</v>
      </c>
      <c r="N2387" s="0" t="n">
        <f aca="false">COUNTIF(工作表2!$A$2:$A$248,A2387)</f>
        <v>1</v>
      </c>
      <c r="P2387" s="0" t="n">
        <f aca="false">D2387-IF(N2386=1,E2386,D2386)</f>
        <v>-143</v>
      </c>
      <c r="Q2387" s="0" t="n">
        <f aca="false">H2386*P2387</f>
        <v>-143</v>
      </c>
      <c r="R2387" s="0" t="n">
        <f aca="false">R2386+P2387*S2386</f>
        <v>627</v>
      </c>
      <c r="S2387" s="0" t="n">
        <f aca="false">INT(R2387*$O$1/IF(N2387=1,E2387,D2387))*H2387</f>
        <v>-0</v>
      </c>
      <c r="T2387" s="0" t="n">
        <f aca="false">IF(N2387=1,ABS(S2387)+ABS(60),ABS(S2387-S2386))</f>
        <v>60</v>
      </c>
    </row>
    <row r="2388" customFormat="false" ht="15" hidden="false" customHeight="false" outlineLevel="0" collapsed="false">
      <c r="A2388" s="1" t="n">
        <v>39499</v>
      </c>
      <c r="B2388" s="2" t="n">
        <v>8085.93</v>
      </c>
      <c r="C2388" s="2" t="n">
        <v>120314</v>
      </c>
      <c r="D2388" s="2" t="n">
        <v>8032</v>
      </c>
      <c r="E2388" s="2" t="n">
        <v>8006</v>
      </c>
      <c r="F2388" s="2" t="n">
        <f aca="false">AVERAGE(B2329:B2388)</f>
        <v>8112.31383333333</v>
      </c>
      <c r="G2388" s="2" t="n">
        <f aca="false">AVERAGE(C2329:C2388)</f>
        <v>120420.65</v>
      </c>
      <c r="H2388" s="2" t="n">
        <f aca="false">SIGN(C2388-G2388)</f>
        <v>-1</v>
      </c>
      <c r="I2388" s="0" t="n">
        <f aca="false">B2388-B2387</f>
        <v>191.46</v>
      </c>
      <c r="J2388" s="0" t="n">
        <f aca="false">H2387*I2388</f>
        <v>-191.46</v>
      </c>
      <c r="K2388" s="0" t="n">
        <f aca="false">K2387+I2388*L2387</f>
        <v>8044.19999999914</v>
      </c>
      <c r="L2388" s="0" t="n">
        <f aca="false">INT(K2388*$O$1/B2388)*H2388</f>
        <v>-5</v>
      </c>
      <c r="M2388" s="0" t="n">
        <f aca="false">ABS(L2388-L2387)</f>
        <v>2</v>
      </c>
      <c r="N2388" s="0" t="n">
        <f aca="false">COUNTIF(工作表2!$A$2:$A$248,A2388)</f>
        <v>0</v>
      </c>
      <c r="P2388" s="0" t="n">
        <f aca="false">D2388-IF(N2387=1,E2387,D2387)</f>
        <v>204</v>
      </c>
      <c r="Q2388" s="0" t="n">
        <f aca="false">H2387*P2388</f>
        <v>-204</v>
      </c>
      <c r="R2388" s="0" t="n">
        <f aca="false">R2387+P2388*S2387</f>
        <v>627</v>
      </c>
      <c r="S2388" s="0" t="n">
        <f aca="false">INT(R2388*$O$1/IF(N2388=1,E2388,D2388))*H2388</f>
        <v>-0</v>
      </c>
      <c r="T2388" s="0" t="n">
        <f aca="false">IF(N2388=1,ABS(S2388)+ABS(60),ABS(S2388-S2387))</f>
        <v>0</v>
      </c>
    </row>
    <row r="2389" customFormat="false" ht="15" hidden="false" customHeight="false" outlineLevel="0" collapsed="false">
      <c r="A2389" s="1" t="n">
        <v>39500</v>
      </c>
      <c r="B2389" s="2" t="n">
        <v>8108.71</v>
      </c>
      <c r="C2389" s="2" t="n">
        <v>131212</v>
      </c>
      <c r="D2389" s="2" t="n">
        <v>8036</v>
      </c>
      <c r="E2389" s="2" t="n">
        <v>8021</v>
      </c>
      <c r="F2389" s="2" t="n">
        <f aca="false">AVERAGE(B2330:B2389)</f>
        <v>8106.05716666667</v>
      </c>
      <c r="G2389" s="2" t="n">
        <f aca="false">AVERAGE(C2330:C2389)</f>
        <v>120462.616666667</v>
      </c>
      <c r="H2389" s="2" t="n">
        <f aca="false">SIGN(C2389-G2389)</f>
        <v>1</v>
      </c>
      <c r="I2389" s="0" t="n">
        <f aca="false">B2389-B2388</f>
        <v>22.7799999999997</v>
      </c>
      <c r="J2389" s="0" t="n">
        <f aca="false">H2388*I2389</f>
        <v>-22.7799999999997</v>
      </c>
      <c r="K2389" s="0" t="n">
        <f aca="false">K2388+I2389*L2388</f>
        <v>7930.29999999914</v>
      </c>
      <c r="L2389" s="0" t="n">
        <f aca="false">INT(K2389*$O$1/B2389)*H2389</f>
        <v>5</v>
      </c>
      <c r="M2389" s="0" t="n">
        <f aca="false">ABS(L2389-L2388)</f>
        <v>10</v>
      </c>
      <c r="N2389" s="0" t="n">
        <f aca="false">COUNTIF(工作表2!$A$2:$A$248,A2389)</f>
        <v>0</v>
      </c>
      <c r="P2389" s="0" t="n">
        <f aca="false">D2389-IF(N2388=1,E2388,D2388)</f>
        <v>4</v>
      </c>
      <c r="Q2389" s="0" t="n">
        <f aca="false">H2388*P2389</f>
        <v>-4</v>
      </c>
      <c r="R2389" s="0" t="n">
        <f aca="false">R2388+P2389*S2388</f>
        <v>627</v>
      </c>
      <c r="S2389" s="0" t="n">
        <f aca="false">INT(R2389*$O$1/IF(N2389=1,E2389,D2389))*H2389</f>
        <v>0</v>
      </c>
      <c r="T2389" s="0" t="n">
        <f aca="false">IF(N2389=1,ABS(S2389)+ABS(60),ABS(S2389-S2388))</f>
        <v>0</v>
      </c>
    </row>
    <row r="2390" customFormat="false" ht="15" hidden="false" customHeight="false" outlineLevel="0" collapsed="false">
      <c r="A2390" s="1" t="n">
        <v>39503</v>
      </c>
      <c r="B2390" s="2" t="n">
        <v>8286.31</v>
      </c>
      <c r="C2390" s="2" t="n">
        <v>165389</v>
      </c>
      <c r="D2390" s="2" t="n">
        <v>8226</v>
      </c>
      <c r="E2390" s="2" t="n">
        <v>8208</v>
      </c>
      <c r="F2390" s="2" t="n">
        <f aca="false">AVERAGE(B2331:B2390)</f>
        <v>8102.50616666667</v>
      </c>
      <c r="G2390" s="2" t="n">
        <f aca="false">AVERAGE(C2331:C2390)</f>
        <v>121219.983333333</v>
      </c>
      <c r="H2390" s="2" t="n">
        <f aca="false">SIGN(C2390-G2390)</f>
        <v>1</v>
      </c>
      <c r="I2390" s="0" t="n">
        <f aca="false">B2390-B2389</f>
        <v>177.599999999999</v>
      </c>
      <c r="J2390" s="0" t="n">
        <f aca="false">H2389*I2390</f>
        <v>177.599999999999</v>
      </c>
      <c r="K2390" s="0" t="n">
        <f aca="false">K2389+I2390*L2389</f>
        <v>8818.29999999913</v>
      </c>
      <c r="L2390" s="0" t="n">
        <f aca="false">INT(K2390*$O$1/B2390)*H2390</f>
        <v>6</v>
      </c>
      <c r="M2390" s="0" t="n">
        <f aca="false">ABS(L2390-L2389)</f>
        <v>1</v>
      </c>
      <c r="N2390" s="0" t="n">
        <f aca="false">COUNTIF(工作表2!$A$2:$A$248,A2390)</f>
        <v>0</v>
      </c>
      <c r="P2390" s="0" t="n">
        <f aca="false">D2390-IF(N2389=1,E2389,D2389)</f>
        <v>190</v>
      </c>
      <c r="Q2390" s="0" t="n">
        <f aca="false">H2389*P2390</f>
        <v>190</v>
      </c>
      <c r="R2390" s="0" t="n">
        <f aca="false">R2389+P2390*S2389</f>
        <v>627</v>
      </c>
      <c r="S2390" s="0" t="n">
        <f aca="false">INT(R2390*$O$1/IF(N2390=1,E2390,D2390))*H2390</f>
        <v>0</v>
      </c>
      <c r="T2390" s="0" t="n">
        <f aca="false">IF(N2390=1,ABS(S2390)+ABS(60),ABS(S2390-S2389))</f>
        <v>0</v>
      </c>
    </row>
    <row r="2391" customFormat="false" ht="15" hidden="false" customHeight="false" outlineLevel="0" collapsed="false">
      <c r="A2391" s="1" t="n">
        <v>39504</v>
      </c>
      <c r="B2391" s="2" t="n">
        <v>8307.67</v>
      </c>
      <c r="C2391" s="2" t="n">
        <v>174587</v>
      </c>
      <c r="D2391" s="2" t="n">
        <v>8277</v>
      </c>
      <c r="E2391" s="2" t="n">
        <v>8261</v>
      </c>
      <c r="F2391" s="2" t="n">
        <f aca="false">AVERAGE(B2332:B2391)</f>
        <v>8101.93066666667</v>
      </c>
      <c r="G2391" s="2" t="n">
        <f aca="false">AVERAGE(C2332:C2391)</f>
        <v>122350.283333333</v>
      </c>
      <c r="H2391" s="2" t="n">
        <f aca="false">SIGN(C2391-G2391)</f>
        <v>1</v>
      </c>
      <c r="I2391" s="0" t="n">
        <f aca="false">B2391-B2390</f>
        <v>21.3600000000006</v>
      </c>
      <c r="J2391" s="0" t="n">
        <f aca="false">H2390*I2391</f>
        <v>21.3600000000006</v>
      </c>
      <c r="K2391" s="0" t="n">
        <f aca="false">K2390+I2391*L2390</f>
        <v>8946.45999999914</v>
      </c>
      <c r="L2391" s="0" t="n">
        <f aca="false">INT(K2391*$O$1/B2391)*H2391</f>
        <v>6</v>
      </c>
      <c r="M2391" s="0" t="n">
        <f aca="false">ABS(L2391-L2390)</f>
        <v>0</v>
      </c>
      <c r="N2391" s="0" t="n">
        <f aca="false">COUNTIF(工作表2!$A$2:$A$248,A2391)</f>
        <v>0</v>
      </c>
      <c r="P2391" s="0" t="n">
        <f aca="false">D2391-IF(N2390=1,E2390,D2390)</f>
        <v>51</v>
      </c>
      <c r="Q2391" s="0" t="n">
        <f aca="false">H2390*P2391</f>
        <v>51</v>
      </c>
      <c r="R2391" s="0" t="n">
        <f aca="false">R2390+P2391*S2390</f>
        <v>627</v>
      </c>
      <c r="S2391" s="0" t="n">
        <f aca="false">INT(R2391*$O$1/IF(N2391=1,E2391,D2391))*H2391</f>
        <v>0</v>
      </c>
      <c r="T2391" s="0" t="n">
        <f aca="false">IF(N2391=1,ABS(S2391)+ABS(60),ABS(S2391-S2390))</f>
        <v>0</v>
      </c>
    </row>
    <row r="2392" customFormat="false" ht="15" hidden="false" customHeight="false" outlineLevel="0" collapsed="false">
      <c r="A2392" s="1" t="n">
        <v>39505</v>
      </c>
      <c r="B2392" s="2" t="n">
        <v>8462.08</v>
      </c>
      <c r="C2392" s="2" t="n">
        <v>177098</v>
      </c>
      <c r="D2392" s="2" t="n">
        <v>8376</v>
      </c>
      <c r="E2392" s="2" t="n">
        <v>8356</v>
      </c>
      <c r="F2392" s="2" t="n">
        <f aca="false">AVERAGE(B2333:B2392)</f>
        <v>8100.90216666667</v>
      </c>
      <c r="G2392" s="2" t="n">
        <f aca="false">AVERAGE(C2333:C2392)</f>
        <v>123635.516666667</v>
      </c>
      <c r="H2392" s="2" t="n">
        <f aca="false">SIGN(C2392-G2392)</f>
        <v>1</v>
      </c>
      <c r="I2392" s="0" t="n">
        <f aca="false">B2392-B2391</f>
        <v>154.41</v>
      </c>
      <c r="J2392" s="0" t="n">
        <f aca="false">H2391*I2392</f>
        <v>154.41</v>
      </c>
      <c r="K2392" s="0" t="n">
        <f aca="false">K2391+I2392*L2391</f>
        <v>9872.91999999914</v>
      </c>
      <c r="L2392" s="0" t="n">
        <f aca="false">INT(K2392*$O$1/B2392)*H2392</f>
        <v>7</v>
      </c>
      <c r="M2392" s="0" t="n">
        <f aca="false">ABS(L2392-L2391)</f>
        <v>1</v>
      </c>
      <c r="N2392" s="0" t="n">
        <f aca="false">COUNTIF(工作表2!$A$2:$A$248,A2392)</f>
        <v>0</v>
      </c>
      <c r="P2392" s="0" t="n">
        <f aca="false">D2392-IF(N2391=1,E2391,D2391)</f>
        <v>99</v>
      </c>
      <c r="Q2392" s="0" t="n">
        <f aca="false">H2391*P2392</f>
        <v>99</v>
      </c>
      <c r="R2392" s="0" t="n">
        <f aca="false">R2391+P2392*S2391</f>
        <v>627</v>
      </c>
      <c r="S2392" s="0" t="n">
        <f aca="false">INT(R2392*$O$1/IF(N2392=1,E2392,D2392))*H2392</f>
        <v>0</v>
      </c>
      <c r="T2392" s="0" t="n">
        <f aca="false">IF(N2392=1,ABS(S2392)+ABS(60),ABS(S2392-S2391))</f>
        <v>0</v>
      </c>
    </row>
    <row r="2393" customFormat="false" ht="15" hidden="false" customHeight="false" outlineLevel="0" collapsed="false">
      <c r="A2393" s="1" t="n">
        <v>39507</v>
      </c>
      <c r="B2393" s="2" t="n">
        <v>8412.76</v>
      </c>
      <c r="C2393" s="2" t="n">
        <v>166729</v>
      </c>
      <c r="D2393" s="2" t="n">
        <v>8340</v>
      </c>
      <c r="E2393" s="2" t="n">
        <v>8325</v>
      </c>
      <c r="F2393" s="2" t="n">
        <f aca="false">AVERAGE(B2334:B2393)</f>
        <v>8101.51883333334</v>
      </c>
      <c r="G2393" s="2" t="n">
        <f aca="false">AVERAGE(C2334:C2393)</f>
        <v>124482.35</v>
      </c>
      <c r="H2393" s="2" t="n">
        <f aca="false">SIGN(C2393-G2393)</f>
        <v>1</v>
      </c>
      <c r="I2393" s="0" t="n">
        <f aca="false">B2393-B2392</f>
        <v>-49.3199999999997</v>
      </c>
      <c r="J2393" s="0" t="n">
        <f aca="false">H2392*I2393</f>
        <v>-49.3199999999997</v>
      </c>
      <c r="K2393" s="0" t="n">
        <f aca="false">K2392+I2393*L2392</f>
        <v>9527.67999999914</v>
      </c>
      <c r="L2393" s="0" t="n">
        <f aca="false">INT(K2393*$O$1/B2393)*H2393</f>
        <v>6</v>
      </c>
      <c r="M2393" s="0" t="n">
        <f aca="false">ABS(L2393-L2392)</f>
        <v>1</v>
      </c>
      <c r="N2393" s="0" t="n">
        <f aca="false">COUNTIF(工作表2!$A$2:$A$248,A2393)</f>
        <v>0</v>
      </c>
      <c r="P2393" s="0" t="n">
        <f aca="false">D2393-IF(N2392=1,E2392,D2392)</f>
        <v>-36</v>
      </c>
      <c r="Q2393" s="0" t="n">
        <f aca="false">H2392*P2393</f>
        <v>-36</v>
      </c>
      <c r="R2393" s="0" t="n">
        <f aca="false">R2392+P2393*S2392</f>
        <v>627</v>
      </c>
      <c r="S2393" s="0" t="n">
        <f aca="false">INT(R2393*$O$1/IF(N2393=1,E2393,D2393))*H2393</f>
        <v>0</v>
      </c>
      <c r="T2393" s="0" t="n">
        <f aca="false">IF(N2393=1,ABS(S2393)+ABS(60),ABS(S2393-S2392))</f>
        <v>0</v>
      </c>
    </row>
    <row r="2394" customFormat="false" ht="15" hidden="false" customHeight="false" outlineLevel="0" collapsed="false">
      <c r="A2394" s="1" t="n">
        <v>39510</v>
      </c>
      <c r="B2394" s="2" t="n">
        <v>8262.87</v>
      </c>
      <c r="C2394" s="2" t="n">
        <v>134713</v>
      </c>
      <c r="D2394" s="2" t="n">
        <v>8246</v>
      </c>
      <c r="E2394" s="2" t="n">
        <v>8234</v>
      </c>
      <c r="F2394" s="2" t="n">
        <f aca="false">AVERAGE(B2335:B2394)</f>
        <v>8101.29566666667</v>
      </c>
      <c r="G2394" s="2" t="n">
        <f aca="false">AVERAGE(C2335:C2394)</f>
        <v>125038.983333333</v>
      </c>
      <c r="H2394" s="2" t="n">
        <f aca="false">SIGN(C2394-G2394)</f>
        <v>1</v>
      </c>
      <c r="I2394" s="0" t="n">
        <f aca="false">B2394-B2393</f>
        <v>-149.889999999999</v>
      </c>
      <c r="J2394" s="0" t="n">
        <f aca="false">H2393*I2394</f>
        <v>-149.889999999999</v>
      </c>
      <c r="K2394" s="0" t="n">
        <f aca="false">K2393+I2394*L2393</f>
        <v>8628.33999999914</v>
      </c>
      <c r="L2394" s="0" t="n">
        <f aca="false">INT(K2394*$O$1/B2394)*H2394</f>
        <v>6</v>
      </c>
      <c r="M2394" s="0" t="n">
        <f aca="false">ABS(L2394-L2393)</f>
        <v>0</v>
      </c>
      <c r="N2394" s="0" t="n">
        <f aca="false">COUNTIF(工作表2!$A$2:$A$248,A2394)</f>
        <v>0</v>
      </c>
      <c r="P2394" s="0" t="n">
        <f aca="false">D2394-IF(N2393=1,E2393,D2393)</f>
        <v>-94</v>
      </c>
      <c r="Q2394" s="0" t="n">
        <f aca="false">H2393*P2394</f>
        <v>-94</v>
      </c>
      <c r="R2394" s="0" t="n">
        <f aca="false">R2393+P2394*S2393</f>
        <v>627</v>
      </c>
      <c r="S2394" s="0" t="n">
        <f aca="false">INT(R2394*$O$1/IF(N2394=1,E2394,D2394))*H2394</f>
        <v>0</v>
      </c>
      <c r="T2394" s="0" t="n">
        <f aca="false">IF(N2394=1,ABS(S2394)+ABS(60),ABS(S2394-S2393))</f>
        <v>0</v>
      </c>
    </row>
    <row r="2395" customFormat="false" ht="15" hidden="false" customHeight="false" outlineLevel="0" collapsed="false">
      <c r="A2395" s="1" t="n">
        <v>39511</v>
      </c>
      <c r="B2395" s="2" t="n">
        <v>8470.11</v>
      </c>
      <c r="C2395" s="2" t="n">
        <v>165366</v>
      </c>
      <c r="D2395" s="2" t="n">
        <v>8492</v>
      </c>
      <c r="E2395" s="2" t="n">
        <v>8470</v>
      </c>
      <c r="F2395" s="2" t="n">
        <f aca="false">AVERAGE(B2336:B2395)</f>
        <v>8101.68033333333</v>
      </c>
      <c r="G2395" s="2" t="n">
        <f aca="false">AVERAGE(C2336:C2395)</f>
        <v>125778.55</v>
      </c>
      <c r="H2395" s="2" t="n">
        <f aca="false">SIGN(C2395-G2395)</f>
        <v>1</v>
      </c>
      <c r="I2395" s="0" t="n">
        <f aca="false">B2395-B2394</f>
        <v>207.24</v>
      </c>
      <c r="J2395" s="0" t="n">
        <f aca="false">H2394*I2395</f>
        <v>207.24</v>
      </c>
      <c r="K2395" s="0" t="n">
        <f aca="false">K2394+I2395*L2394</f>
        <v>9871.77999999914</v>
      </c>
      <c r="L2395" s="0" t="n">
        <f aca="false">INT(K2395*$O$1/B2395)*H2395</f>
        <v>6</v>
      </c>
      <c r="M2395" s="0" t="n">
        <f aca="false">ABS(L2395-L2394)</f>
        <v>0</v>
      </c>
      <c r="N2395" s="0" t="n">
        <f aca="false">COUNTIF(工作表2!$A$2:$A$248,A2395)</f>
        <v>0</v>
      </c>
      <c r="P2395" s="0" t="n">
        <f aca="false">D2395-IF(N2394=1,E2394,D2394)</f>
        <v>246</v>
      </c>
      <c r="Q2395" s="0" t="n">
        <f aca="false">H2394*P2395</f>
        <v>246</v>
      </c>
      <c r="R2395" s="0" t="n">
        <f aca="false">R2394+P2395*S2394</f>
        <v>627</v>
      </c>
      <c r="S2395" s="0" t="n">
        <f aca="false">INT(R2395*$O$1/IF(N2395=1,E2395,D2395))*H2395</f>
        <v>0</v>
      </c>
      <c r="T2395" s="0" t="n">
        <f aca="false">IF(N2395=1,ABS(S2395)+ABS(60),ABS(S2395-S2394))</f>
        <v>0</v>
      </c>
    </row>
    <row r="2396" customFormat="false" ht="15" hidden="false" customHeight="false" outlineLevel="0" collapsed="false">
      <c r="A2396" s="1" t="n">
        <v>39512</v>
      </c>
      <c r="B2396" s="2" t="n">
        <v>8483.95</v>
      </c>
      <c r="C2396" s="2" t="n">
        <v>173261</v>
      </c>
      <c r="D2396" s="2" t="n">
        <v>8509</v>
      </c>
      <c r="E2396" s="2" t="n">
        <v>8493</v>
      </c>
      <c r="F2396" s="2" t="n">
        <f aca="false">AVERAGE(B2337:B2396)</f>
        <v>8099.97283333333</v>
      </c>
      <c r="G2396" s="2" t="n">
        <f aca="false">AVERAGE(C2337:C2396)</f>
        <v>126467.65</v>
      </c>
      <c r="H2396" s="2" t="n">
        <f aca="false">SIGN(C2396-G2396)</f>
        <v>1</v>
      </c>
      <c r="I2396" s="0" t="n">
        <f aca="false">B2396-B2395</f>
        <v>13.8400000000001</v>
      </c>
      <c r="J2396" s="0" t="n">
        <f aca="false">H2395*I2396</f>
        <v>13.8400000000001</v>
      </c>
      <c r="K2396" s="0" t="n">
        <f aca="false">K2395+I2396*L2395</f>
        <v>9954.81999999914</v>
      </c>
      <c r="L2396" s="0" t="n">
        <f aca="false">INT(K2396*$O$1/B2396)*H2396</f>
        <v>7</v>
      </c>
      <c r="M2396" s="0" t="n">
        <f aca="false">ABS(L2396-L2395)</f>
        <v>1</v>
      </c>
      <c r="N2396" s="0" t="n">
        <f aca="false">COUNTIF(工作表2!$A$2:$A$248,A2396)</f>
        <v>0</v>
      </c>
      <c r="P2396" s="0" t="n">
        <f aca="false">D2396-IF(N2395=1,E2395,D2395)</f>
        <v>17</v>
      </c>
      <c r="Q2396" s="0" t="n">
        <f aca="false">H2395*P2396</f>
        <v>17</v>
      </c>
      <c r="R2396" s="0" t="n">
        <f aca="false">R2395+P2396*S2395</f>
        <v>627</v>
      </c>
      <c r="S2396" s="0" t="n">
        <f aca="false">INT(R2396*$O$1/IF(N2396=1,E2396,D2396))*H2396</f>
        <v>0</v>
      </c>
      <c r="T2396" s="0" t="n">
        <f aca="false">IF(N2396=1,ABS(S2396)+ABS(60),ABS(S2396-S2395))</f>
        <v>0</v>
      </c>
    </row>
    <row r="2397" customFormat="false" ht="15" hidden="false" customHeight="false" outlineLevel="0" collapsed="false">
      <c r="A2397" s="1" t="n">
        <v>39513</v>
      </c>
      <c r="B2397" s="2" t="n">
        <v>8658.64</v>
      </c>
      <c r="C2397" s="2" t="n">
        <v>188838</v>
      </c>
      <c r="D2397" s="2" t="n">
        <v>8688</v>
      </c>
      <c r="E2397" s="2" t="n">
        <v>8670</v>
      </c>
      <c r="F2397" s="2" t="n">
        <f aca="false">AVERAGE(B2338:B2397)</f>
        <v>8101.2195</v>
      </c>
      <c r="G2397" s="2" t="n">
        <f aca="false">AVERAGE(C2338:C2397)</f>
        <v>128118.2</v>
      </c>
      <c r="H2397" s="2" t="n">
        <f aca="false">SIGN(C2397-G2397)</f>
        <v>1</v>
      </c>
      <c r="I2397" s="0" t="n">
        <f aca="false">B2397-B2396</f>
        <v>174.689999999999</v>
      </c>
      <c r="J2397" s="0" t="n">
        <f aca="false">H2396*I2397</f>
        <v>174.689999999999</v>
      </c>
      <c r="K2397" s="0" t="n">
        <f aca="false">K2396+I2397*L2396</f>
        <v>11177.6499999991</v>
      </c>
      <c r="L2397" s="0" t="n">
        <f aca="false">INT(K2397*$O$1/B2397)*H2397</f>
        <v>7</v>
      </c>
      <c r="M2397" s="0" t="n">
        <f aca="false">ABS(L2397-L2396)</f>
        <v>0</v>
      </c>
      <c r="N2397" s="0" t="n">
        <f aca="false">COUNTIF(工作表2!$A$2:$A$248,A2397)</f>
        <v>0</v>
      </c>
      <c r="P2397" s="0" t="n">
        <f aca="false">D2397-IF(N2396=1,E2396,D2396)</f>
        <v>179</v>
      </c>
      <c r="Q2397" s="0" t="n">
        <f aca="false">H2396*P2397</f>
        <v>179</v>
      </c>
      <c r="R2397" s="0" t="n">
        <f aca="false">R2396+P2397*S2396</f>
        <v>627</v>
      </c>
      <c r="S2397" s="0" t="n">
        <f aca="false">INT(R2397*$O$1/IF(N2397=1,E2397,D2397))*H2397</f>
        <v>0</v>
      </c>
      <c r="T2397" s="0" t="n">
        <f aca="false">IF(N2397=1,ABS(S2397)+ABS(60),ABS(S2397-S2396))</f>
        <v>0</v>
      </c>
    </row>
    <row r="2398" customFormat="false" ht="15" hidden="false" customHeight="false" outlineLevel="0" collapsed="false">
      <c r="A2398" s="1" t="n">
        <v>39514</v>
      </c>
      <c r="B2398" s="2" t="n">
        <v>8531.38</v>
      </c>
      <c r="C2398" s="2" t="n">
        <v>175015</v>
      </c>
      <c r="D2398" s="2" t="n">
        <v>8526</v>
      </c>
      <c r="E2398" s="2" t="n">
        <v>8506</v>
      </c>
      <c r="F2398" s="2" t="n">
        <f aca="false">AVERAGE(B2339:B2398)</f>
        <v>8099.22116666667</v>
      </c>
      <c r="G2398" s="2" t="n">
        <f aca="false">AVERAGE(C2339:C2398)</f>
        <v>129459.466666667</v>
      </c>
      <c r="H2398" s="2" t="n">
        <f aca="false">SIGN(C2398-G2398)</f>
        <v>1</v>
      </c>
      <c r="I2398" s="0" t="n">
        <f aca="false">B2398-B2397</f>
        <v>-127.26</v>
      </c>
      <c r="J2398" s="0" t="n">
        <f aca="false">H2397*I2398</f>
        <v>-127.26</v>
      </c>
      <c r="K2398" s="0" t="n">
        <f aca="false">K2397+I2398*L2397</f>
        <v>10286.8299999991</v>
      </c>
      <c r="L2398" s="0" t="n">
        <f aca="false">INT(K2398*$O$1/B2398)*H2398</f>
        <v>7</v>
      </c>
      <c r="M2398" s="0" t="n">
        <f aca="false">ABS(L2398-L2397)</f>
        <v>0</v>
      </c>
      <c r="N2398" s="0" t="n">
        <f aca="false">COUNTIF(工作表2!$A$2:$A$248,A2398)</f>
        <v>0</v>
      </c>
      <c r="P2398" s="0" t="n">
        <f aca="false">D2398-IF(N2397=1,E2397,D2397)</f>
        <v>-162</v>
      </c>
      <c r="Q2398" s="0" t="n">
        <f aca="false">H2397*P2398</f>
        <v>-162</v>
      </c>
      <c r="R2398" s="0" t="n">
        <f aca="false">R2397+P2398*S2397</f>
        <v>627</v>
      </c>
      <c r="S2398" s="0" t="n">
        <f aca="false">INT(R2398*$O$1/IF(N2398=1,E2398,D2398))*H2398</f>
        <v>0</v>
      </c>
      <c r="T2398" s="0" t="n">
        <f aca="false">IF(N2398=1,ABS(S2398)+ABS(60),ABS(S2398-S2397))</f>
        <v>0</v>
      </c>
    </row>
    <row r="2399" customFormat="false" ht="15" hidden="false" customHeight="false" outlineLevel="0" collapsed="false">
      <c r="A2399" s="1" t="n">
        <v>39517</v>
      </c>
      <c r="B2399" s="2" t="n">
        <v>8299.37</v>
      </c>
      <c r="C2399" s="2" t="n">
        <v>145760</v>
      </c>
      <c r="D2399" s="2" t="n">
        <v>8310</v>
      </c>
      <c r="E2399" s="2" t="n">
        <v>8285</v>
      </c>
      <c r="F2399" s="2" t="n">
        <f aca="false">AVERAGE(B2340:B2399)</f>
        <v>8092.92816666667</v>
      </c>
      <c r="G2399" s="2" t="n">
        <f aca="false">AVERAGE(C2340:C2399)</f>
        <v>129932.983333333</v>
      </c>
      <c r="H2399" s="2" t="n">
        <f aca="false">SIGN(C2399-G2399)</f>
        <v>1</v>
      </c>
      <c r="I2399" s="0" t="n">
        <f aca="false">B2399-B2398</f>
        <v>-232.009999999998</v>
      </c>
      <c r="J2399" s="0" t="n">
        <f aca="false">H2398*I2399</f>
        <v>-232.009999999998</v>
      </c>
      <c r="K2399" s="0" t="n">
        <f aca="false">K2398+I2399*L2398</f>
        <v>8662.75999999914</v>
      </c>
      <c r="L2399" s="0" t="n">
        <f aca="false">INT(K2399*$O$1/B2399)*H2399</f>
        <v>6</v>
      </c>
      <c r="M2399" s="0" t="n">
        <f aca="false">ABS(L2399-L2398)</f>
        <v>1</v>
      </c>
      <c r="N2399" s="0" t="n">
        <f aca="false">COUNTIF(工作表2!$A$2:$A$248,A2399)</f>
        <v>0</v>
      </c>
      <c r="P2399" s="0" t="n">
        <f aca="false">D2399-IF(N2398=1,E2398,D2398)</f>
        <v>-216</v>
      </c>
      <c r="Q2399" s="0" t="n">
        <f aca="false">H2398*P2399</f>
        <v>-216</v>
      </c>
      <c r="R2399" s="0" t="n">
        <f aca="false">R2398+P2399*S2398</f>
        <v>627</v>
      </c>
      <c r="S2399" s="0" t="n">
        <f aca="false">INT(R2399*$O$1/IF(N2399=1,E2399,D2399))*H2399</f>
        <v>0</v>
      </c>
      <c r="T2399" s="0" t="n">
        <f aca="false">IF(N2399=1,ABS(S2399)+ABS(60),ABS(S2399-S2398))</f>
        <v>0</v>
      </c>
    </row>
    <row r="2400" customFormat="false" ht="15" hidden="false" customHeight="false" outlineLevel="0" collapsed="false">
      <c r="A2400" s="1" t="n">
        <v>39518</v>
      </c>
      <c r="B2400" s="2" t="n">
        <v>8381.6</v>
      </c>
      <c r="C2400" s="2" t="n">
        <v>127068</v>
      </c>
      <c r="D2400" s="2" t="n">
        <v>8369</v>
      </c>
      <c r="E2400" s="2" t="n">
        <v>8352</v>
      </c>
      <c r="F2400" s="2" t="n">
        <f aca="false">AVERAGE(B2341:B2400)</f>
        <v>8087.71466666667</v>
      </c>
      <c r="G2400" s="2" t="n">
        <f aca="false">AVERAGE(C2341:C2400)</f>
        <v>129920.55</v>
      </c>
      <c r="H2400" s="2" t="n">
        <f aca="false">SIGN(C2400-G2400)</f>
        <v>-1</v>
      </c>
      <c r="I2400" s="0" t="n">
        <f aca="false">B2400-B2399</f>
        <v>82.2299999999996</v>
      </c>
      <c r="J2400" s="0" t="n">
        <f aca="false">H2399*I2400</f>
        <v>82.2299999999996</v>
      </c>
      <c r="K2400" s="0" t="n">
        <f aca="false">K2399+I2400*L2399</f>
        <v>9156.13999999914</v>
      </c>
      <c r="L2400" s="0" t="n">
        <f aca="false">INT(K2400*$O$1/B2400)*H2400</f>
        <v>-6</v>
      </c>
      <c r="M2400" s="0" t="n">
        <f aca="false">ABS(L2400-L2399)</f>
        <v>12</v>
      </c>
      <c r="N2400" s="0" t="n">
        <f aca="false">COUNTIF(工作表2!$A$2:$A$248,A2400)</f>
        <v>0</v>
      </c>
      <c r="P2400" s="0" t="n">
        <f aca="false">D2400-IF(N2399=1,E2399,D2399)</f>
        <v>59</v>
      </c>
      <c r="Q2400" s="0" t="n">
        <f aca="false">H2399*P2400</f>
        <v>59</v>
      </c>
      <c r="R2400" s="0" t="n">
        <f aca="false">R2399+P2400*S2399</f>
        <v>627</v>
      </c>
      <c r="S2400" s="0" t="n">
        <f aca="false">INT(R2400*$O$1/IF(N2400=1,E2400,D2400))*H2400</f>
        <v>-0</v>
      </c>
      <c r="T2400" s="0" t="n">
        <f aca="false">IF(N2400=1,ABS(S2400)+ABS(60),ABS(S2400-S2399))</f>
        <v>0</v>
      </c>
    </row>
    <row r="2401" customFormat="false" ht="15" hidden="false" customHeight="false" outlineLevel="0" collapsed="false">
      <c r="A2401" s="1" t="n">
        <v>39519</v>
      </c>
      <c r="B2401" s="2" t="n">
        <v>8435.3</v>
      </c>
      <c r="C2401" s="2" t="n">
        <v>146608</v>
      </c>
      <c r="D2401" s="2" t="n">
        <v>8468</v>
      </c>
      <c r="E2401" s="2" t="n">
        <v>8440</v>
      </c>
      <c r="F2401" s="2" t="n">
        <f aca="false">AVERAGE(B2342:B2401)</f>
        <v>8082.93</v>
      </c>
      <c r="G2401" s="2" t="n">
        <f aca="false">AVERAGE(C2342:C2401)</f>
        <v>130445.983333333</v>
      </c>
      <c r="H2401" s="2" t="n">
        <f aca="false">SIGN(C2401-G2401)</f>
        <v>1</v>
      </c>
      <c r="I2401" s="0" t="n">
        <f aca="false">B2401-B2400</f>
        <v>53.6999999999989</v>
      </c>
      <c r="J2401" s="0" t="n">
        <f aca="false">H2400*I2401</f>
        <v>-53.6999999999989</v>
      </c>
      <c r="K2401" s="0" t="n">
        <f aca="false">K2400+I2401*L2400</f>
        <v>8833.93999999915</v>
      </c>
      <c r="L2401" s="0" t="n">
        <f aca="false">INT(K2401*$O$1/B2401)*H2401</f>
        <v>6</v>
      </c>
      <c r="M2401" s="0" t="n">
        <f aca="false">ABS(L2401-L2400)</f>
        <v>12</v>
      </c>
      <c r="N2401" s="0" t="n">
        <f aca="false">COUNTIF(工作表2!$A$2:$A$248,A2401)</f>
        <v>0</v>
      </c>
      <c r="P2401" s="0" t="n">
        <f aca="false">D2401-IF(N2400=1,E2400,D2400)</f>
        <v>99</v>
      </c>
      <c r="Q2401" s="0" t="n">
        <f aca="false">H2400*P2401</f>
        <v>-99</v>
      </c>
      <c r="R2401" s="0" t="n">
        <f aca="false">R2400+P2401*S2400</f>
        <v>627</v>
      </c>
      <c r="S2401" s="0" t="n">
        <f aca="false">INT(R2401*$O$1/IF(N2401=1,E2401,D2401))*H2401</f>
        <v>0</v>
      </c>
      <c r="T2401" s="0" t="n">
        <f aca="false">IF(N2401=1,ABS(S2401)+ABS(60),ABS(S2401-S2400))</f>
        <v>0</v>
      </c>
    </row>
    <row r="2402" customFormat="false" ht="15" hidden="false" customHeight="false" outlineLevel="0" collapsed="false">
      <c r="A2402" s="1" t="n">
        <v>39520</v>
      </c>
      <c r="B2402" s="2" t="n">
        <v>8210.99</v>
      </c>
      <c r="C2402" s="2" t="n">
        <v>111747</v>
      </c>
      <c r="D2402" s="2" t="n">
        <v>8189</v>
      </c>
      <c r="E2402" s="2" t="n">
        <v>8170</v>
      </c>
      <c r="F2402" s="2" t="n">
        <f aca="false">AVERAGE(B2343:B2402)</f>
        <v>8076.458</v>
      </c>
      <c r="G2402" s="2" t="n">
        <f aca="false">AVERAGE(C2343:C2402)</f>
        <v>130974.166666667</v>
      </c>
      <c r="H2402" s="2" t="n">
        <f aca="false">SIGN(C2402-G2402)</f>
        <v>-1</v>
      </c>
      <c r="I2402" s="0" t="n">
        <f aca="false">B2402-B2401</f>
        <v>-224.309999999999</v>
      </c>
      <c r="J2402" s="0" t="n">
        <f aca="false">H2401*I2402</f>
        <v>-224.309999999999</v>
      </c>
      <c r="K2402" s="0" t="n">
        <f aca="false">K2401+I2402*L2401</f>
        <v>7488.07999999915</v>
      </c>
      <c r="L2402" s="0" t="n">
        <f aca="false">INT(K2402*$O$1/B2402)*H2402</f>
        <v>-5</v>
      </c>
      <c r="M2402" s="0" t="n">
        <f aca="false">ABS(L2402-L2401)</f>
        <v>11</v>
      </c>
      <c r="N2402" s="0" t="n">
        <f aca="false">COUNTIF(工作表2!$A$2:$A$248,A2402)</f>
        <v>0</v>
      </c>
      <c r="P2402" s="0" t="n">
        <f aca="false">D2402-IF(N2401=1,E2401,D2401)</f>
        <v>-279</v>
      </c>
      <c r="Q2402" s="0" t="n">
        <f aca="false">H2401*P2402</f>
        <v>-279</v>
      </c>
      <c r="R2402" s="0" t="n">
        <f aca="false">R2401+P2402*S2401</f>
        <v>627</v>
      </c>
      <c r="S2402" s="0" t="n">
        <f aca="false">INT(R2402*$O$1/IF(N2402=1,E2402,D2402))*H2402</f>
        <v>-0</v>
      </c>
      <c r="T2402" s="0" t="n">
        <f aca="false">IF(N2402=1,ABS(S2402)+ABS(60),ABS(S2402-S2401))</f>
        <v>0</v>
      </c>
    </row>
    <row r="2403" customFormat="false" ht="15" hidden="false" customHeight="false" outlineLevel="0" collapsed="false">
      <c r="A2403" s="1" t="n">
        <v>39521</v>
      </c>
      <c r="B2403" s="2" t="n">
        <v>8161.39</v>
      </c>
      <c r="C2403" s="2" t="n">
        <v>109031</v>
      </c>
      <c r="D2403" s="2" t="n">
        <v>8117</v>
      </c>
      <c r="E2403" s="2" t="n">
        <v>8090</v>
      </c>
      <c r="F2403" s="2" t="n">
        <f aca="false">AVERAGE(B2344:B2403)</f>
        <v>8068.509</v>
      </c>
      <c r="G2403" s="2" t="n">
        <f aca="false">AVERAGE(C2344:C2403)</f>
        <v>131354.2</v>
      </c>
      <c r="H2403" s="2" t="n">
        <f aca="false">SIGN(C2403-G2403)</f>
        <v>-1</v>
      </c>
      <c r="I2403" s="0" t="n">
        <f aca="false">B2403-B2402</f>
        <v>-49.5999999999995</v>
      </c>
      <c r="J2403" s="0" t="n">
        <f aca="false">H2402*I2403</f>
        <v>49.5999999999995</v>
      </c>
      <c r="K2403" s="0" t="n">
        <f aca="false">K2402+I2403*L2402</f>
        <v>7736.07999999915</v>
      </c>
      <c r="L2403" s="0" t="n">
        <f aca="false">INT(K2403*$O$1/B2403)*H2403</f>
        <v>-5</v>
      </c>
      <c r="M2403" s="0" t="n">
        <f aca="false">ABS(L2403-L2402)</f>
        <v>0</v>
      </c>
      <c r="N2403" s="0" t="n">
        <f aca="false">COUNTIF(工作表2!$A$2:$A$248,A2403)</f>
        <v>0</v>
      </c>
      <c r="P2403" s="0" t="n">
        <f aca="false">D2403-IF(N2402=1,E2402,D2402)</f>
        <v>-72</v>
      </c>
      <c r="Q2403" s="0" t="n">
        <f aca="false">H2402*P2403</f>
        <v>72</v>
      </c>
      <c r="R2403" s="0" t="n">
        <f aca="false">R2402+P2403*S2402</f>
        <v>627</v>
      </c>
      <c r="S2403" s="0" t="n">
        <f aca="false">INT(R2403*$O$1/IF(N2403=1,E2403,D2403))*H2403</f>
        <v>-0</v>
      </c>
      <c r="T2403" s="0" t="n">
        <f aca="false">IF(N2403=1,ABS(S2403)+ABS(60),ABS(S2403-S2402))</f>
        <v>0</v>
      </c>
    </row>
    <row r="2404" customFormat="false" ht="15" hidden="false" customHeight="false" outlineLevel="0" collapsed="false">
      <c r="A2404" s="1" t="n">
        <v>39524</v>
      </c>
      <c r="B2404" s="2" t="n">
        <v>8005.46</v>
      </c>
      <c r="C2404" s="2" t="n">
        <v>118217</v>
      </c>
      <c r="D2404" s="2" t="n">
        <v>7977</v>
      </c>
      <c r="E2404" s="2" t="n">
        <v>7967</v>
      </c>
      <c r="F2404" s="2" t="n">
        <f aca="false">AVERAGE(B2345:B2404)</f>
        <v>8060.41933333333</v>
      </c>
      <c r="G2404" s="2" t="n">
        <f aca="false">AVERAGE(C2345:C2404)</f>
        <v>131505.216666667</v>
      </c>
      <c r="H2404" s="2" t="n">
        <f aca="false">SIGN(C2404-G2404)</f>
        <v>-1</v>
      </c>
      <c r="I2404" s="0" t="n">
        <f aca="false">B2404-B2403</f>
        <v>-155.93</v>
      </c>
      <c r="J2404" s="0" t="n">
        <f aca="false">H2403*I2404</f>
        <v>155.93</v>
      </c>
      <c r="K2404" s="0" t="n">
        <f aca="false">K2403+I2404*L2403</f>
        <v>8515.72999999915</v>
      </c>
      <c r="L2404" s="0" t="n">
        <f aca="false">INT(K2404*$O$1/B2404)*H2404</f>
        <v>-6</v>
      </c>
      <c r="M2404" s="0" t="n">
        <f aca="false">ABS(L2404-L2403)</f>
        <v>1</v>
      </c>
      <c r="N2404" s="0" t="n">
        <f aca="false">COUNTIF(工作表2!$A$2:$A$248,A2404)</f>
        <v>0</v>
      </c>
      <c r="P2404" s="0" t="n">
        <f aca="false">D2404-IF(N2403=1,E2403,D2403)</f>
        <v>-140</v>
      </c>
      <c r="Q2404" s="0" t="n">
        <f aca="false">H2403*P2404</f>
        <v>140</v>
      </c>
      <c r="R2404" s="0" t="n">
        <f aca="false">R2403+P2404*S2403</f>
        <v>627</v>
      </c>
      <c r="S2404" s="0" t="n">
        <f aca="false">INT(R2404*$O$1/IF(N2404=1,E2404,D2404))*H2404</f>
        <v>-0</v>
      </c>
      <c r="T2404" s="0" t="n">
        <f aca="false">IF(N2404=1,ABS(S2404)+ABS(60),ABS(S2404-S2403))</f>
        <v>0</v>
      </c>
    </row>
    <row r="2405" customFormat="false" ht="15" hidden="false" customHeight="false" outlineLevel="0" collapsed="false">
      <c r="A2405" s="1" t="n">
        <v>39525</v>
      </c>
      <c r="B2405" s="2" t="n">
        <v>8057.82</v>
      </c>
      <c r="C2405" s="2" t="n">
        <v>102279</v>
      </c>
      <c r="D2405" s="2" t="n">
        <v>8059</v>
      </c>
      <c r="E2405" s="2" t="n">
        <v>8043</v>
      </c>
      <c r="F2405" s="2" t="n">
        <f aca="false">AVERAGE(B2346:B2405)</f>
        <v>8058.2505</v>
      </c>
      <c r="G2405" s="2" t="n">
        <f aca="false">AVERAGE(C2346:C2405)</f>
        <v>130860.166666667</v>
      </c>
      <c r="H2405" s="2" t="n">
        <f aca="false">SIGN(C2405-G2405)</f>
        <v>-1</v>
      </c>
      <c r="I2405" s="0" t="n">
        <f aca="false">B2405-B2404</f>
        <v>52.3599999999997</v>
      </c>
      <c r="J2405" s="0" t="n">
        <f aca="false">H2404*I2405</f>
        <v>-52.3599999999997</v>
      </c>
      <c r="K2405" s="0" t="n">
        <f aca="false">K2404+I2405*L2404</f>
        <v>8201.56999999915</v>
      </c>
      <c r="L2405" s="0" t="n">
        <f aca="false">INT(K2405*$O$1/B2405)*H2405</f>
        <v>-6</v>
      </c>
      <c r="M2405" s="0" t="n">
        <f aca="false">ABS(L2405-L2404)</f>
        <v>0</v>
      </c>
      <c r="N2405" s="0" t="n">
        <f aca="false">COUNTIF(工作表2!$A$2:$A$248,A2405)</f>
        <v>0</v>
      </c>
      <c r="P2405" s="0" t="n">
        <f aca="false">D2405-IF(N2404=1,E2404,D2404)</f>
        <v>82</v>
      </c>
      <c r="Q2405" s="0" t="n">
        <f aca="false">H2404*P2405</f>
        <v>-82</v>
      </c>
      <c r="R2405" s="0" t="n">
        <f aca="false">R2404+P2405*S2404</f>
        <v>627</v>
      </c>
      <c r="S2405" s="0" t="n">
        <f aca="false">INT(R2405*$O$1/IF(N2405=1,E2405,D2405))*H2405</f>
        <v>-0</v>
      </c>
      <c r="T2405" s="0" t="n">
        <f aca="false">IF(N2405=1,ABS(S2405)+ABS(60),ABS(S2405-S2404))</f>
        <v>0</v>
      </c>
    </row>
    <row r="2406" customFormat="false" ht="15" hidden="false" customHeight="false" outlineLevel="0" collapsed="false">
      <c r="A2406" s="1" t="n">
        <v>39526</v>
      </c>
      <c r="B2406" s="2" t="n">
        <v>8179.35</v>
      </c>
      <c r="C2406" s="2" t="n">
        <v>122621</v>
      </c>
      <c r="D2406" s="2" t="n">
        <v>8169</v>
      </c>
      <c r="E2406" s="2" t="n">
        <v>8137</v>
      </c>
      <c r="F2406" s="2" t="n">
        <f aca="false">AVERAGE(B2347:B2406)</f>
        <v>8059.27166666667</v>
      </c>
      <c r="G2406" s="2" t="n">
        <f aca="false">AVERAGE(C2347:C2406)</f>
        <v>130375.1</v>
      </c>
      <c r="H2406" s="2" t="n">
        <f aca="false">SIGN(C2406-G2406)</f>
        <v>-1</v>
      </c>
      <c r="I2406" s="0" t="n">
        <f aca="false">B2406-B2405</f>
        <v>121.530000000001</v>
      </c>
      <c r="J2406" s="0" t="n">
        <f aca="false">H2405*I2406</f>
        <v>-121.530000000001</v>
      </c>
      <c r="K2406" s="0" t="n">
        <f aca="false">K2405+I2406*L2405</f>
        <v>7472.38999999915</v>
      </c>
      <c r="L2406" s="0" t="n">
        <f aca="false">INT(K2406*$O$1/B2406)*H2406</f>
        <v>-5</v>
      </c>
      <c r="M2406" s="0" t="n">
        <f aca="false">ABS(L2406-L2405)</f>
        <v>1</v>
      </c>
      <c r="N2406" s="0" t="n">
        <f aca="false">COUNTIF(工作表2!$A$2:$A$248,A2406)</f>
        <v>1</v>
      </c>
      <c r="P2406" s="0" t="n">
        <f aca="false">D2406-IF(N2405=1,E2405,D2405)</f>
        <v>110</v>
      </c>
      <c r="Q2406" s="0" t="n">
        <f aca="false">H2405*P2406</f>
        <v>-110</v>
      </c>
      <c r="R2406" s="0" t="n">
        <f aca="false">R2405+P2406*S2405</f>
        <v>627</v>
      </c>
      <c r="S2406" s="0" t="n">
        <f aca="false">INT(R2406*$O$1/IF(N2406=1,E2406,D2406))*H2406</f>
        <v>-0</v>
      </c>
      <c r="T2406" s="0" t="n">
        <f aca="false">IF(N2406=1,ABS(S2406)+ABS(60),ABS(S2406-S2405))</f>
        <v>60</v>
      </c>
    </row>
    <row r="2407" customFormat="false" ht="15" hidden="false" customHeight="false" outlineLevel="0" collapsed="false">
      <c r="A2407" s="1" t="n">
        <v>39527</v>
      </c>
      <c r="B2407" s="2" t="n">
        <v>8337.62</v>
      </c>
      <c r="C2407" s="2" t="n">
        <v>145699</v>
      </c>
      <c r="D2407" s="2" t="n">
        <v>8340</v>
      </c>
      <c r="E2407" s="2" t="n">
        <v>8318</v>
      </c>
      <c r="F2407" s="2" t="n">
        <f aca="false">AVERAGE(B2348:B2407)</f>
        <v>8067.71783333333</v>
      </c>
      <c r="G2407" s="2" t="n">
        <f aca="false">AVERAGE(C2348:C2407)</f>
        <v>130873.15</v>
      </c>
      <c r="H2407" s="2" t="n">
        <f aca="false">SIGN(C2407-G2407)</f>
        <v>1</v>
      </c>
      <c r="I2407" s="0" t="n">
        <f aca="false">B2407-B2406</f>
        <v>158.27</v>
      </c>
      <c r="J2407" s="0" t="n">
        <f aca="false">H2406*I2407</f>
        <v>-158.27</v>
      </c>
      <c r="K2407" s="0" t="n">
        <f aca="false">K2406+I2407*L2406</f>
        <v>6681.03999999914</v>
      </c>
      <c r="L2407" s="0" t="n">
        <f aca="false">INT(K2407*$O$1/B2407)*H2407</f>
        <v>4</v>
      </c>
      <c r="M2407" s="0" t="n">
        <f aca="false">ABS(L2407-L2406)</f>
        <v>9</v>
      </c>
      <c r="N2407" s="0" t="n">
        <f aca="false">COUNTIF(工作表2!$A$2:$A$248,A2407)</f>
        <v>0</v>
      </c>
      <c r="P2407" s="0" t="n">
        <f aca="false">D2407-IF(N2406=1,E2406,D2406)</f>
        <v>203</v>
      </c>
      <c r="Q2407" s="0" t="n">
        <f aca="false">H2406*P2407</f>
        <v>-203</v>
      </c>
      <c r="R2407" s="0" t="n">
        <f aca="false">R2406+P2407*S2406</f>
        <v>627</v>
      </c>
      <c r="S2407" s="0" t="n">
        <f aca="false">INT(R2407*$O$1/IF(N2407=1,E2407,D2407))*H2407</f>
        <v>0</v>
      </c>
      <c r="T2407" s="0" t="n">
        <f aca="false">IF(N2407=1,ABS(S2407)+ABS(60),ABS(S2407-S2406))</f>
        <v>0</v>
      </c>
    </row>
    <row r="2408" customFormat="false" ht="15" hidden="false" customHeight="false" outlineLevel="0" collapsed="false">
      <c r="A2408" s="1" t="n">
        <v>39528</v>
      </c>
      <c r="B2408" s="2" t="n">
        <v>8524.99</v>
      </c>
      <c r="C2408" s="2" t="n">
        <v>171362</v>
      </c>
      <c r="D2408" s="2" t="n">
        <v>8613</v>
      </c>
      <c r="E2408" s="2" t="n">
        <v>8606</v>
      </c>
      <c r="F2408" s="2" t="n">
        <f aca="false">AVERAGE(B2349:B2408)</f>
        <v>8079.67783333333</v>
      </c>
      <c r="G2408" s="2" t="n">
        <f aca="false">AVERAGE(C2349:C2408)</f>
        <v>131339.966666667</v>
      </c>
      <c r="H2408" s="2" t="n">
        <f aca="false">SIGN(C2408-G2408)</f>
        <v>1</v>
      </c>
      <c r="I2408" s="0" t="n">
        <f aca="false">B2408-B2407</f>
        <v>187.369999999999</v>
      </c>
      <c r="J2408" s="0" t="n">
        <f aca="false">H2407*I2408</f>
        <v>187.369999999999</v>
      </c>
      <c r="K2408" s="0" t="n">
        <f aca="false">K2407+I2408*L2407</f>
        <v>7430.51999999914</v>
      </c>
      <c r="L2408" s="0" t="n">
        <f aca="false">INT(K2408*$O$1/B2408)*H2408</f>
        <v>5</v>
      </c>
      <c r="M2408" s="0" t="n">
        <f aca="false">ABS(L2408-L2407)</f>
        <v>1</v>
      </c>
      <c r="N2408" s="0" t="n">
        <f aca="false">COUNTIF(工作表2!$A$2:$A$248,A2408)</f>
        <v>0</v>
      </c>
      <c r="P2408" s="0" t="n">
        <f aca="false">D2408-IF(N2407=1,E2407,D2407)</f>
        <v>273</v>
      </c>
      <c r="Q2408" s="0" t="n">
        <f aca="false">H2407*P2408</f>
        <v>273</v>
      </c>
      <c r="R2408" s="0" t="n">
        <f aca="false">R2407+P2408*S2407</f>
        <v>627</v>
      </c>
      <c r="S2408" s="0" t="n">
        <f aca="false">INT(R2408*$O$1/IF(N2408=1,E2408,D2408))*H2408</f>
        <v>0</v>
      </c>
      <c r="T2408" s="0" t="n">
        <f aca="false">IF(N2408=1,ABS(S2408)+ABS(60),ABS(S2408-S2407))</f>
        <v>0</v>
      </c>
    </row>
    <row r="2409" customFormat="false" ht="15" hidden="false" customHeight="false" outlineLevel="0" collapsed="false">
      <c r="A2409" s="1" t="n">
        <v>39531</v>
      </c>
      <c r="B2409" s="2" t="n">
        <v>8865.35</v>
      </c>
      <c r="C2409" s="2" t="n">
        <v>270865</v>
      </c>
      <c r="D2409" s="2" t="n">
        <v>8878</v>
      </c>
      <c r="E2409" s="2" t="n">
        <v>8866</v>
      </c>
      <c r="F2409" s="2" t="n">
        <f aca="false">AVERAGE(B2350:B2409)</f>
        <v>8093.86183333333</v>
      </c>
      <c r="G2409" s="2" t="n">
        <f aca="false">AVERAGE(C2350:C2409)</f>
        <v>133987.35</v>
      </c>
      <c r="H2409" s="2" t="n">
        <f aca="false">SIGN(C2409-G2409)</f>
        <v>1</v>
      </c>
      <c r="I2409" s="0" t="n">
        <f aca="false">B2409-B2408</f>
        <v>340.360000000001</v>
      </c>
      <c r="J2409" s="0" t="n">
        <f aca="false">H2408*I2409</f>
        <v>340.360000000001</v>
      </c>
      <c r="K2409" s="0" t="n">
        <f aca="false">K2408+I2409*L2408</f>
        <v>9132.31999999914</v>
      </c>
      <c r="L2409" s="0" t="n">
        <f aca="false">INT(K2409*$O$1/B2409)*H2409</f>
        <v>6</v>
      </c>
      <c r="M2409" s="0" t="n">
        <f aca="false">ABS(L2409-L2408)</f>
        <v>1</v>
      </c>
      <c r="N2409" s="0" t="n">
        <f aca="false">COUNTIF(工作表2!$A$2:$A$248,A2409)</f>
        <v>0</v>
      </c>
      <c r="P2409" s="0" t="n">
        <f aca="false">D2409-IF(N2408=1,E2408,D2408)</f>
        <v>265</v>
      </c>
      <c r="Q2409" s="0" t="n">
        <f aca="false">H2408*P2409</f>
        <v>265</v>
      </c>
      <c r="R2409" s="0" t="n">
        <f aca="false">R2408+P2409*S2408</f>
        <v>627</v>
      </c>
      <c r="S2409" s="0" t="n">
        <f aca="false">INT(R2409*$O$1/IF(N2409=1,E2409,D2409))*H2409</f>
        <v>0</v>
      </c>
      <c r="T2409" s="0" t="n">
        <f aca="false">IF(N2409=1,ABS(S2409)+ABS(60),ABS(S2409-S2408))</f>
        <v>0</v>
      </c>
    </row>
    <row r="2410" customFormat="false" ht="15" hidden="false" customHeight="false" outlineLevel="0" collapsed="false">
      <c r="A2410" s="1" t="n">
        <v>39532</v>
      </c>
      <c r="B2410" s="2" t="n">
        <v>8795.09</v>
      </c>
      <c r="C2410" s="2" t="n">
        <v>201990</v>
      </c>
      <c r="D2410" s="2" t="n">
        <v>8760</v>
      </c>
      <c r="E2410" s="2" t="n">
        <v>8735</v>
      </c>
      <c r="F2410" s="2" t="n">
        <f aca="false">AVERAGE(B2351:B2410)</f>
        <v>8109.49533333333</v>
      </c>
      <c r="G2410" s="2" t="n">
        <f aca="false">AVERAGE(C2351:C2410)</f>
        <v>135867.7</v>
      </c>
      <c r="H2410" s="2" t="n">
        <f aca="false">SIGN(C2410-G2410)</f>
        <v>1</v>
      </c>
      <c r="I2410" s="0" t="n">
        <f aca="false">B2410-B2409</f>
        <v>-70.2600000000002</v>
      </c>
      <c r="J2410" s="0" t="n">
        <f aca="false">H2409*I2410</f>
        <v>-70.2600000000002</v>
      </c>
      <c r="K2410" s="0" t="n">
        <f aca="false">K2409+I2410*L2409</f>
        <v>8710.75999999914</v>
      </c>
      <c r="L2410" s="0" t="n">
        <f aca="false">INT(K2410*$O$1/B2410)*H2410</f>
        <v>5</v>
      </c>
      <c r="M2410" s="0" t="n">
        <f aca="false">ABS(L2410-L2409)</f>
        <v>1</v>
      </c>
      <c r="N2410" s="0" t="n">
        <f aca="false">COUNTIF(工作表2!$A$2:$A$248,A2410)</f>
        <v>0</v>
      </c>
      <c r="P2410" s="0" t="n">
        <f aca="false">D2410-IF(N2409=1,E2409,D2409)</f>
        <v>-118</v>
      </c>
      <c r="Q2410" s="0" t="n">
        <f aca="false">H2409*P2410</f>
        <v>-118</v>
      </c>
      <c r="R2410" s="0" t="n">
        <f aca="false">R2409+P2410*S2409</f>
        <v>627</v>
      </c>
      <c r="S2410" s="0" t="n">
        <f aca="false">INT(R2410*$O$1/IF(N2410=1,E2410,D2410))*H2410</f>
        <v>0</v>
      </c>
      <c r="T2410" s="0" t="n">
        <f aca="false">IF(N2410=1,ABS(S2410)+ABS(60),ABS(S2410-S2409))</f>
        <v>0</v>
      </c>
    </row>
    <row r="2411" customFormat="false" ht="15" hidden="false" customHeight="false" outlineLevel="0" collapsed="false">
      <c r="A2411" s="1" t="n">
        <v>39533</v>
      </c>
      <c r="B2411" s="2" t="n">
        <v>8768.02</v>
      </c>
      <c r="C2411" s="2" t="n">
        <v>183343</v>
      </c>
      <c r="D2411" s="2" t="n">
        <v>8720</v>
      </c>
      <c r="E2411" s="2" t="n">
        <v>8703</v>
      </c>
      <c r="F2411" s="2" t="n">
        <f aca="false">AVERAGE(B2352:B2411)</f>
        <v>8123.27166666667</v>
      </c>
      <c r="G2411" s="2" t="n">
        <f aca="false">AVERAGE(C2352:C2411)</f>
        <v>137249.55</v>
      </c>
      <c r="H2411" s="2" t="n">
        <f aca="false">SIGN(C2411-G2411)</f>
        <v>1</v>
      </c>
      <c r="I2411" s="0" t="n">
        <f aca="false">B2411-B2410</f>
        <v>-27.0699999999997</v>
      </c>
      <c r="J2411" s="0" t="n">
        <f aca="false">H2410*I2411</f>
        <v>-27.0699999999997</v>
      </c>
      <c r="K2411" s="0" t="n">
        <f aca="false">K2410+I2411*L2410</f>
        <v>8575.40999999914</v>
      </c>
      <c r="L2411" s="0" t="n">
        <f aca="false">INT(K2411*$O$1/B2411)*H2411</f>
        <v>5</v>
      </c>
      <c r="M2411" s="0" t="n">
        <f aca="false">ABS(L2411-L2410)</f>
        <v>0</v>
      </c>
      <c r="N2411" s="0" t="n">
        <f aca="false">COUNTIF(工作表2!$A$2:$A$248,A2411)</f>
        <v>0</v>
      </c>
      <c r="P2411" s="0" t="n">
        <f aca="false">D2411-IF(N2410=1,E2410,D2410)</f>
        <v>-40</v>
      </c>
      <c r="Q2411" s="0" t="n">
        <f aca="false">H2410*P2411</f>
        <v>-40</v>
      </c>
      <c r="R2411" s="0" t="n">
        <f aca="false">R2410+P2411*S2410</f>
        <v>627</v>
      </c>
      <c r="S2411" s="0" t="n">
        <f aca="false">INT(R2411*$O$1/IF(N2411=1,E2411,D2411))*H2411</f>
        <v>0</v>
      </c>
      <c r="T2411" s="0" t="n">
        <f aca="false">IF(N2411=1,ABS(S2411)+ABS(60),ABS(S2411-S2410))</f>
        <v>0</v>
      </c>
    </row>
    <row r="2412" customFormat="false" ht="15" hidden="false" customHeight="false" outlineLevel="0" collapsed="false">
      <c r="A2412" s="1" t="n">
        <v>39534</v>
      </c>
      <c r="B2412" s="2" t="n">
        <v>8605.95</v>
      </c>
      <c r="C2412" s="2" t="n">
        <v>160832</v>
      </c>
      <c r="D2412" s="2" t="n">
        <v>8558</v>
      </c>
      <c r="E2412" s="2" t="n">
        <v>8541</v>
      </c>
      <c r="F2412" s="2" t="n">
        <f aca="false">AVERAGE(B2353:B2412)</f>
        <v>8131.11283333333</v>
      </c>
      <c r="G2412" s="2" t="n">
        <f aca="false">AVERAGE(C2353:C2412)</f>
        <v>138564.483333333</v>
      </c>
      <c r="H2412" s="2" t="n">
        <f aca="false">SIGN(C2412-G2412)</f>
        <v>1</v>
      </c>
      <c r="I2412" s="0" t="n">
        <f aca="false">B2412-B2411</f>
        <v>-162.07</v>
      </c>
      <c r="J2412" s="0" t="n">
        <f aca="false">H2411*I2412</f>
        <v>-162.07</v>
      </c>
      <c r="K2412" s="0" t="n">
        <f aca="false">K2411+I2412*L2411</f>
        <v>7765.05999999915</v>
      </c>
      <c r="L2412" s="0" t="n">
        <f aca="false">INT(K2412*$O$1/B2412)*H2412</f>
        <v>5</v>
      </c>
      <c r="M2412" s="0" t="n">
        <f aca="false">ABS(L2412-L2411)</f>
        <v>0</v>
      </c>
      <c r="N2412" s="0" t="n">
        <f aca="false">COUNTIF(工作表2!$A$2:$A$248,A2412)</f>
        <v>0</v>
      </c>
      <c r="P2412" s="0" t="n">
        <f aca="false">D2412-IF(N2411=1,E2411,D2411)</f>
        <v>-162</v>
      </c>
      <c r="Q2412" s="0" t="n">
        <f aca="false">H2411*P2412</f>
        <v>-162</v>
      </c>
      <c r="R2412" s="0" t="n">
        <f aca="false">R2411+P2412*S2411</f>
        <v>627</v>
      </c>
      <c r="S2412" s="0" t="n">
        <f aca="false">INT(R2412*$O$1/IF(N2412=1,E2412,D2412))*H2412</f>
        <v>0</v>
      </c>
      <c r="T2412" s="0" t="n">
        <f aca="false">IF(N2412=1,ABS(S2412)+ABS(60),ABS(S2412-S2411))</f>
        <v>0</v>
      </c>
    </row>
    <row r="2413" customFormat="false" ht="15" hidden="false" customHeight="false" outlineLevel="0" collapsed="false">
      <c r="A2413" s="1" t="n">
        <v>39535</v>
      </c>
      <c r="B2413" s="2" t="n">
        <v>8623.48</v>
      </c>
      <c r="C2413" s="2" t="n">
        <v>155402</v>
      </c>
      <c r="D2413" s="2" t="n">
        <v>8627</v>
      </c>
      <c r="E2413" s="2" t="n">
        <v>8610</v>
      </c>
      <c r="F2413" s="2" t="n">
        <f aca="false">AVERAGE(B2354:B2413)</f>
        <v>8138.71966666667</v>
      </c>
      <c r="G2413" s="2" t="n">
        <f aca="false">AVERAGE(C2354:C2413)</f>
        <v>139908.133333333</v>
      </c>
      <c r="H2413" s="2" t="n">
        <f aca="false">SIGN(C2413-G2413)</f>
        <v>1</v>
      </c>
      <c r="I2413" s="0" t="n">
        <f aca="false">B2413-B2412</f>
        <v>17.5299999999988</v>
      </c>
      <c r="J2413" s="0" t="n">
        <f aca="false">H2412*I2413</f>
        <v>17.5299999999988</v>
      </c>
      <c r="K2413" s="0" t="n">
        <f aca="false">K2412+I2413*L2412</f>
        <v>7852.70999999914</v>
      </c>
      <c r="L2413" s="0" t="n">
        <f aca="false">INT(K2413*$O$1/B2413)*H2413</f>
        <v>5</v>
      </c>
      <c r="M2413" s="0" t="n">
        <f aca="false">ABS(L2413-L2412)</f>
        <v>0</v>
      </c>
      <c r="N2413" s="0" t="n">
        <f aca="false">COUNTIF(工作表2!$A$2:$A$248,A2413)</f>
        <v>0</v>
      </c>
      <c r="P2413" s="0" t="n">
        <f aca="false">D2413-IF(N2412=1,E2412,D2412)</f>
        <v>69</v>
      </c>
      <c r="Q2413" s="0" t="n">
        <f aca="false">H2412*P2413</f>
        <v>69</v>
      </c>
      <c r="R2413" s="0" t="n">
        <f aca="false">R2412+P2413*S2412</f>
        <v>627</v>
      </c>
      <c r="S2413" s="0" t="n">
        <f aca="false">INT(R2413*$O$1/IF(N2413=1,E2413,D2413))*H2413</f>
        <v>0</v>
      </c>
      <c r="T2413" s="0" t="n">
        <f aca="false">IF(N2413=1,ABS(S2413)+ABS(60),ABS(S2413-S2412))</f>
        <v>0</v>
      </c>
    </row>
    <row r="2414" customFormat="false" ht="15" hidden="false" customHeight="false" outlineLevel="0" collapsed="false">
      <c r="A2414" s="1" t="n">
        <v>39538</v>
      </c>
      <c r="B2414" s="2" t="n">
        <v>8572.59</v>
      </c>
      <c r="C2414" s="2" t="n">
        <v>139081</v>
      </c>
      <c r="D2414" s="2" t="n">
        <v>8519</v>
      </c>
      <c r="E2414" s="2" t="n">
        <v>8505</v>
      </c>
      <c r="F2414" s="2" t="n">
        <f aca="false">AVERAGE(B2355:B2414)</f>
        <v>8145.65633333333</v>
      </c>
      <c r="G2414" s="2" t="n">
        <f aca="false">AVERAGE(C2355:C2414)</f>
        <v>141150.783333333</v>
      </c>
      <c r="H2414" s="2" t="n">
        <f aca="false">SIGN(C2414-G2414)</f>
        <v>-1</v>
      </c>
      <c r="I2414" s="0" t="n">
        <f aca="false">B2414-B2413</f>
        <v>-50.8899999999994</v>
      </c>
      <c r="J2414" s="0" t="n">
        <f aca="false">H2413*I2414</f>
        <v>-50.8899999999994</v>
      </c>
      <c r="K2414" s="0" t="n">
        <f aca="false">K2413+I2414*L2413</f>
        <v>7598.25999999914</v>
      </c>
      <c r="L2414" s="0" t="n">
        <f aca="false">INT(K2414*$O$1/B2414)*H2414</f>
        <v>-5</v>
      </c>
      <c r="M2414" s="0" t="n">
        <f aca="false">ABS(L2414-L2413)</f>
        <v>10</v>
      </c>
      <c r="N2414" s="0" t="n">
        <f aca="false">COUNTIF(工作表2!$A$2:$A$248,A2414)</f>
        <v>0</v>
      </c>
      <c r="P2414" s="0" t="n">
        <f aca="false">D2414-IF(N2413=1,E2413,D2413)</f>
        <v>-108</v>
      </c>
      <c r="Q2414" s="0" t="n">
        <f aca="false">H2413*P2414</f>
        <v>-108</v>
      </c>
      <c r="R2414" s="0" t="n">
        <f aca="false">R2413+P2414*S2413</f>
        <v>627</v>
      </c>
      <c r="S2414" s="0" t="n">
        <f aca="false">INT(R2414*$O$1/IF(N2414=1,E2414,D2414))*H2414</f>
        <v>-0</v>
      </c>
      <c r="T2414" s="0" t="n">
        <f aca="false">IF(N2414=1,ABS(S2414)+ABS(60),ABS(S2414-S2413))</f>
        <v>0</v>
      </c>
    </row>
    <row r="2415" customFormat="false" ht="15" hidden="false" customHeight="false" outlineLevel="0" collapsed="false">
      <c r="A2415" s="1" t="n">
        <v>39539</v>
      </c>
      <c r="B2415" s="2" t="n">
        <v>8419.72</v>
      </c>
      <c r="C2415" s="2" t="n">
        <v>131486</v>
      </c>
      <c r="D2415" s="2" t="n">
        <v>8330</v>
      </c>
      <c r="E2415" s="2" t="n">
        <v>8310</v>
      </c>
      <c r="F2415" s="2" t="n">
        <f aca="false">AVERAGE(B2356:B2415)</f>
        <v>8147.423</v>
      </c>
      <c r="G2415" s="2" t="n">
        <f aca="false">AVERAGE(C2356:C2415)</f>
        <v>141459.833333333</v>
      </c>
      <c r="H2415" s="2" t="n">
        <f aca="false">SIGN(C2415-G2415)</f>
        <v>-1</v>
      </c>
      <c r="I2415" s="0" t="n">
        <f aca="false">B2415-B2414</f>
        <v>-152.870000000001</v>
      </c>
      <c r="J2415" s="0" t="n">
        <f aca="false">H2414*I2415</f>
        <v>152.870000000001</v>
      </c>
      <c r="K2415" s="0" t="n">
        <f aca="false">K2414+I2415*L2414</f>
        <v>8362.60999999915</v>
      </c>
      <c r="L2415" s="0" t="n">
        <f aca="false">INT(K2415*$O$1/B2415)*H2415</f>
        <v>-5</v>
      </c>
      <c r="M2415" s="0" t="n">
        <f aca="false">ABS(L2415-L2414)</f>
        <v>0</v>
      </c>
      <c r="N2415" s="0" t="n">
        <f aca="false">COUNTIF(工作表2!$A$2:$A$248,A2415)</f>
        <v>0</v>
      </c>
      <c r="P2415" s="0" t="n">
        <f aca="false">D2415-IF(N2414=1,E2414,D2414)</f>
        <v>-189</v>
      </c>
      <c r="Q2415" s="0" t="n">
        <f aca="false">H2414*P2415</f>
        <v>189</v>
      </c>
      <c r="R2415" s="0" t="n">
        <f aca="false">R2414+P2415*S2414</f>
        <v>627</v>
      </c>
      <c r="S2415" s="0" t="n">
        <f aca="false">INT(R2415*$O$1/IF(N2415=1,E2415,D2415))*H2415</f>
        <v>-0</v>
      </c>
      <c r="T2415" s="0" t="n">
        <f aca="false">IF(N2415=1,ABS(S2415)+ABS(60),ABS(S2415-S2414))</f>
        <v>0</v>
      </c>
    </row>
    <row r="2416" customFormat="false" ht="15" hidden="false" customHeight="false" outlineLevel="0" collapsed="false">
      <c r="A2416" s="1" t="n">
        <v>39540</v>
      </c>
      <c r="B2416" s="2" t="n">
        <v>8605.32</v>
      </c>
      <c r="C2416" s="2" t="n">
        <v>146609</v>
      </c>
      <c r="D2416" s="2" t="n">
        <v>8570</v>
      </c>
      <c r="E2416" s="2" t="n">
        <v>8553</v>
      </c>
      <c r="F2416" s="2" t="n">
        <f aca="false">AVERAGE(B2357:B2416)</f>
        <v>8150.89583333333</v>
      </c>
      <c r="G2416" s="2" t="n">
        <f aca="false">AVERAGE(C2357:C2416)</f>
        <v>141990.966666667</v>
      </c>
      <c r="H2416" s="2" t="n">
        <f aca="false">SIGN(C2416-G2416)</f>
        <v>1</v>
      </c>
      <c r="I2416" s="0" t="n">
        <f aca="false">B2416-B2415</f>
        <v>185.6</v>
      </c>
      <c r="J2416" s="0" t="n">
        <f aca="false">H2415*I2416</f>
        <v>-185.6</v>
      </c>
      <c r="K2416" s="0" t="n">
        <f aca="false">K2415+I2416*L2415</f>
        <v>7434.60999999914</v>
      </c>
      <c r="L2416" s="0" t="n">
        <f aca="false">INT(K2416*$O$1/B2416)*H2416</f>
        <v>5</v>
      </c>
      <c r="M2416" s="0" t="n">
        <f aca="false">ABS(L2416-L2415)</f>
        <v>10</v>
      </c>
      <c r="N2416" s="0" t="n">
        <f aca="false">COUNTIF(工作表2!$A$2:$A$248,A2416)</f>
        <v>0</v>
      </c>
      <c r="P2416" s="0" t="n">
        <f aca="false">D2416-IF(N2415=1,E2415,D2415)</f>
        <v>240</v>
      </c>
      <c r="Q2416" s="0" t="n">
        <f aca="false">H2415*P2416</f>
        <v>-240</v>
      </c>
      <c r="R2416" s="0" t="n">
        <f aca="false">R2415+P2416*S2415</f>
        <v>627</v>
      </c>
      <c r="S2416" s="0" t="n">
        <f aca="false">INT(R2416*$O$1/IF(N2416=1,E2416,D2416))*H2416</f>
        <v>0</v>
      </c>
      <c r="T2416" s="0" t="n">
        <f aca="false">IF(N2416=1,ABS(S2416)+ABS(60),ABS(S2416-S2415))</f>
        <v>0</v>
      </c>
    </row>
    <row r="2417" customFormat="false" ht="15" hidden="false" customHeight="false" outlineLevel="0" collapsed="false">
      <c r="A2417" s="1" t="n">
        <v>39541</v>
      </c>
      <c r="B2417" s="2" t="n">
        <v>8596.34</v>
      </c>
      <c r="C2417" s="2" t="n">
        <v>129265</v>
      </c>
      <c r="D2417" s="2" t="n">
        <v>8575</v>
      </c>
      <c r="E2417" s="2" t="n">
        <v>8550</v>
      </c>
      <c r="F2417" s="2" t="n">
        <f aca="false">AVERAGE(B2358:B2417)</f>
        <v>8152.39683333333</v>
      </c>
      <c r="G2417" s="2" t="n">
        <f aca="false">AVERAGE(C2358:C2417)</f>
        <v>142760.65</v>
      </c>
      <c r="H2417" s="2" t="n">
        <f aca="false">SIGN(C2417-G2417)</f>
        <v>-1</v>
      </c>
      <c r="I2417" s="0" t="n">
        <f aca="false">B2417-B2416</f>
        <v>-8.97999999999956</v>
      </c>
      <c r="J2417" s="0" t="n">
        <f aca="false">H2416*I2417</f>
        <v>-8.97999999999956</v>
      </c>
      <c r="K2417" s="0" t="n">
        <f aca="false">K2416+I2417*L2416</f>
        <v>7389.70999999915</v>
      </c>
      <c r="L2417" s="0" t="n">
        <f aca="false">INT(K2417*$O$1/B2417)*H2417</f>
        <v>-5</v>
      </c>
      <c r="M2417" s="0" t="n">
        <f aca="false">ABS(L2417-L2416)</f>
        <v>10</v>
      </c>
      <c r="N2417" s="0" t="n">
        <f aca="false">COUNTIF(工作表2!$A$2:$A$248,A2417)</f>
        <v>0</v>
      </c>
      <c r="P2417" s="0" t="n">
        <f aca="false">D2417-IF(N2416=1,E2416,D2416)</f>
        <v>5</v>
      </c>
      <c r="Q2417" s="0" t="n">
        <f aca="false">H2416*P2417</f>
        <v>5</v>
      </c>
      <c r="R2417" s="0" t="n">
        <f aca="false">R2416+P2417*S2416</f>
        <v>627</v>
      </c>
      <c r="S2417" s="0" t="n">
        <f aca="false">INT(R2417*$O$1/IF(N2417=1,E2417,D2417))*H2417</f>
        <v>-0</v>
      </c>
      <c r="T2417" s="0" t="n">
        <f aca="false">IF(N2417=1,ABS(S2417)+ABS(60),ABS(S2417-S2416))</f>
        <v>0</v>
      </c>
    </row>
    <row r="2418" customFormat="false" ht="15" hidden="false" customHeight="false" outlineLevel="0" collapsed="false">
      <c r="A2418" s="1" t="n">
        <v>39545</v>
      </c>
      <c r="B2418" s="2" t="n">
        <v>8729.79</v>
      </c>
      <c r="C2418" s="2" t="n">
        <v>134525</v>
      </c>
      <c r="D2418" s="2" t="n">
        <v>8709</v>
      </c>
      <c r="E2418" s="2" t="n">
        <v>8688</v>
      </c>
      <c r="F2418" s="2" t="n">
        <f aca="false">AVERAGE(B2359:B2418)</f>
        <v>8159.17583333333</v>
      </c>
      <c r="G2418" s="2" t="n">
        <f aca="false">AVERAGE(C2359:C2418)</f>
        <v>143162</v>
      </c>
      <c r="H2418" s="2" t="n">
        <f aca="false">SIGN(C2418-G2418)</f>
        <v>-1</v>
      </c>
      <c r="I2418" s="0" t="n">
        <f aca="false">B2418-B2417</f>
        <v>133.450000000001</v>
      </c>
      <c r="J2418" s="0" t="n">
        <f aca="false">H2417*I2418</f>
        <v>-133.450000000001</v>
      </c>
      <c r="K2418" s="0" t="n">
        <f aca="false">K2417+I2418*L2417</f>
        <v>6722.45999999914</v>
      </c>
      <c r="L2418" s="0" t="n">
        <f aca="false">INT(K2418*$O$1/B2418)*H2418</f>
        <v>-4</v>
      </c>
      <c r="M2418" s="0" t="n">
        <f aca="false">ABS(L2418-L2417)</f>
        <v>1</v>
      </c>
      <c r="N2418" s="0" t="n">
        <f aca="false">COUNTIF(工作表2!$A$2:$A$248,A2418)</f>
        <v>0</v>
      </c>
      <c r="P2418" s="0" t="n">
        <f aca="false">D2418-IF(N2417=1,E2417,D2417)</f>
        <v>134</v>
      </c>
      <c r="Q2418" s="0" t="n">
        <f aca="false">H2417*P2418</f>
        <v>-134</v>
      </c>
      <c r="R2418" s="0" t="n">
        <f aca="false">R2417+P2418*S2417</f>
        <v>627</v>
      </c>
      <c r="S2418" s="0" t="n">
        <f aca="false">INT(R2418*$O$1/IF(N2418=1,E2418,D2418))*H2418</f>
        <v>-0</v>
      </c>
      <c r="T2418" s="0" t="n">
        <f aca="false">IF(N2418=1,ABS(S2418)+ABS(60),ABS(S2418-S2417))</f>
        <v>0</v>
      </c>
    </row>
    <row r="2419" customFormat="false" ht="15" hidden="false" customHeight="false" outlineLevel="0" collapsed="false">
      <c r="A2419" s="1" t="n">
        <v>39546</v>
      </c>
      <c r="B2419" s="2" t="n">
        <v>8672.85</v>
      </c>
      <c r="C2419" s="2" t="n">
        <v>133477</v>
      </c>
      <c r="D2419" s="2" t="n">
        <v>8635</v>
      </c>
      <c r="E2419" s="2" t="n">
        <v>8610</v>
      </c>
      <c r="F2419" s="2" t="n">
        <f aca="false">AVERAGE(B2360:B2419)</f>
        <v>8167.32</v>
      </c>
      <c r="G2419" s="2" t="n">
        <f aca="false">AVERAGE(C2360:C2419)</f>
        <v>143637.9</v>
      </c>
      <c r="H2419" s="2" t="n">
        <f aca="false">SIGN(C2419-G2419)</f>
        <v>-1</v>
      </c>
      <c r="I2419" s="0" t="n">
        <f aca="false">B2419-B2418</f>
        <v>-56.9400000000005</v>
      </c>
      <c r="J2419" s="0" t="n">
        <f aca="false">H2418*I2419</f>
        <v>56.9400000000005</v>
      </c>
      <c r="K2419" s="0" t="n">
        <f aca="false">K2418+I2419*L2418</f>
        <v>6950.21999999914</v>
      </c>
      <c r="L2419" s="0" t="n">
        <f aca="false">INT(K2419*$O$1/B2419)*H2419</f>
        <v>-4</v>
      </c>
      <c r="M2419" s="0" t="n">
        <f aca="false">ABS(L2419-L2418)</f>
        <v>0</v>
      </c>
      <c r="N2419" s="0" t="n">
        <f aca="false">COUNTIF(工作表2!$A$2:$A$248,A2419)</f>
        <v>0</v>
      </c>
      <c r="P2419" s="0" t="n">
        <f aca="false">D2419-IF(N2418=1,E2418,D2418)</f>
        <v>-74</v>
      </c>
      <c r="Q2419" s="0" t="n">
        <f aca="false">H2418*P2419</f>
        <v>74</v>
      </c>
      <c r="R2419" s="0" t="n">
        <f aca="false">R2418+P2419*S2418</f>
        <v>627</v>
      </c>
      <c r="S2419" s="0" t="n">
        <f aca="false">INT(R2419*$O$1/IF(N2419=1,E2419,D2419))*H2419</f>
        <v>-0</v>
      </c>
      <c r="T2419" s="0" t="n">
        <f aca="false">IF(N2419=1,ABS(S2419)+ABS(60),ABS(S2419-S2418))</f>
        <v>0</v>
      </c>
    </row>
    <row r="2420" customFormat="false" ht="15" hidden="false" customHeight="false" outlineLevel="0" collapsed="false">
      <c r="A2420" s="1" t="n">
        <v>39547</v>
      </c>
      <c r="B2420" s="2" t="n">
        <v>8667.93</v>
      </c>
      <c r="C2420" s="2" t="n">
        <v>135029</v>
      </c>
      <c r="D2420" s="2" t="n">
        <v>8677</v>
      </c>
      <c r="E2420" s="2" t="n">
        <v>8648</v>
      </c>
      <c r="F2420" s="2" t="n">
        <f aca="false">AVERAGE(B2361:B2420)</f>
        <v>8174.76716666667</v>
      </c>
      <c r="G2420" s="2" t="n">
        <f aca="false">AVERAGE(C2361:C2420)</f>
        <v>143775.416666667</v>
      </c>
      <c r="H2420" s="2" t="n">
        <f aca="false">SIGN(C2420-G2420)</f>
        <v>-1</v>
      </c>
      <c r="I2420" s="0" t="n">
        <f aca="false">B2420-B2419</f>
        <v>-4.92000000000007</v>
      </c>
      <c r="J2420" s="0" t="n">
        <f aca="false">H2419*I2420</f>
        <v>4.92000000000007</v>
      </c>
      <c r="K2420" s="0" t="n">
        <f aca="false">K2419+I2420*L2419</f>
        <v>6969.89999999914</v>
      </c>
      <c r="L2420" s="0" t="n">
        <f aca="false">INT(K2420*$O$1/B2420)*H2420</f>
        <v>-4</v>
      </c>
      <c r="M2420" s="0" t="n">
        <f aca="false">ABS(L2420-L2419)</f>
        <v>0</v>
      </c>
      <c r="N2420" s="0" t="n">
        <f aca="false">COUNTIF(工作表2!$A$2:$A$248,A2420)</f>
        <v>0</v>
      </c>
      <c r="P2420" s="0" t="n">
        <f aca="false">D2420-IF(N2419=1,E2419,D2419)</f>
        <v>42</v>
      </c>
      <c r="Q2420" s="0" t="n">
        <f aca="false">H2419*P2420</f>
        <v>-42</v>
      </c>
      <c r="R2420" s="0" t="n">
        <f aca="false">R2419+P2420*S2419</f>
        <v>627</v>
      </c>
      <c r="S2420" s="0" t="n">
        <f aca="false">INT(R2420*$O$1/IF(N2420=1,E2420,D2420))*H2420</f>
        <v>-0</v>
      </c>
      <c r="T2420" s="0" t="n">
        <f aca="false">IF(N2420=1,ABS(S2420)+ABS(60),ABS(S2420-S2419))</f>
        <v>0</v>
      </c>
    </row>
    <row r="2421" customFormat="false" ht="15" hidden="false" customHeight="false" outlineLevel="0" collapsed="false">
      <c r="A2421" s="1" t="n">
        <v>39548</v>
      </c>
      <c r="B2421" s="2" t="n">
        <v>8829.4</v>
      </c>
      <c r="C2421" s="2" t="n">
        <v>130942</v>
      </c>
      <c r="D2421" s="2" t="n">
        <v>8819</v>
      </c>
      <c r="E2421" s="2" t="n">
        <v>8778</v>
      </c>
      <c r="F2421" s="2" t="n">
        <f aca="false">AVERAGE(B2362:B2421)</f>
        <v>8190.53433333333</v>
      </c>
      <c r="G2421" s="2" t="n">
        <f aca="false">AVERAGE(C2362:C2421)</f>
        <v>143731.833333333</v>
      </c>
      <c r="H2421" s="2" t="n">
        <f aca="false">SIGN(C2421-G2421)</f>
        <v>-1</v>
      </c>
      <c r="I2421" s="0" t="n">
        <f aca="false">B2421-B2420</f>
        <v>161.469999999999</v>
      </c>
      <c r="J2421" s="0" t="n">
        <f aca="false">H2420*I2421</f>
        <v>-161.469999999999</v>
      </c>
      <c r="K2421" s="0" t="n">
        <f aca="false">K2420+I2421*L2420</f>
        <v>6324.01999999915</v>
      </c>
      <c r="L2421" s="0" t="n">
        <f aca="false">INT(K2421*$O$1/B2421)*H2421</f>
        <v>-4</v>
      </c>
      <c r="M2421" s="0" t="n">
        <f aca="false">ABS(L2421-L2420)</f>
        <v>0</v>
      </c>
      <c r="N2421" s="0" t="n">
        <f aca="false">COUNTIF(工作表2!$A$2:$A$248,A2421)</f>
        <v>0</v>
      </c>
      <c r="P2421" s="0" t="n">
        <f aca="false">D2421-IF(N2420=1,E2420,D2420)</f>
        <v>142</v>
      </c>
      <c r="Q2421" s="0" t="n">
        <f aca="false">H2420*P2421</f>
        <v>-142</v>
      </c>
      <c r="R2421" s="0" t="n">
        <f aca="false">R2420+P2421*S2420</f>
        <v>627</v>
      </c>
      <c r="S2421" s="0" t="n">
        <f aca="false">INT(R2421*$O$1/IF(N2421=1,E2421,D2421))*H2421</f>
        <v>-0</v>
      </c>
      <c r="T2421" s="0" t="n">
        <f aca="false">IF(N2421=1,ABS(S2421)+ABS(60),ABS(S2421-S2420))</f>
        <v>0</v>
      </c>
    </row>
    <row r="2422" customFormat="false" ht="15" hidden="false" customHeight="false" outlineLevel="0" collapsed="false">
      <c r="A2422" s="1" t="n">
        <v>39549</v>
      </c>
      <c r="B2422" s="2" t="n">
        <v>8909.58</v>
      </c>
      <c r="C2422" s="2" t="n">
        <v>203175</v>
      </c>
      <c r="D2422" s="2" t="n">
        <v>8912</v>
      </c>
      <c r="E2422" s="2" t="n">
        <v>8880</v>
      </c>
      <c r="F2422" s="2" t="n">
        <f aca="false">AVERAGE(B2363:B2422)</f>
        <v>8206.31216666667</v>
      </c>
      <c r="G2422" s="2" t="n">
        <f aca="false">AVERAGE(C2363:C2422)</f>
        <v>144936.7</v>
      </c>
      <c r="H2422" s="2" t="n">
        <f aca="false">SIGN(C2422-G2422)</f>
        <v>1</v>
      </c>
      <c r="I2422" s="0" t="n">
        <f aca="false">B2422-B2421</f>
        <v>80.1800000000003</v>
      </c>
      <c r="J2422" s="0" t="n">
        <f aca="false">H2421*I2422</f>
        <v>-80.1800000000003</v>
      </c>
      <c r="K2422" s="0" t="n">
        <f aca="false">K2421+I2422*L2421</f>
        <v>6003.29999999915</v>
      </c>
      <c r="L2422" s="0" t="n">
        <f aca="false">INT(K2422*$O$1/B2422)*H2422</f>
        <v>4</v>
      </c>
      <c r="M2422" s="0" t="n">
        <f aca="false">ABS(L2422-L2421)</f>
        <v>8</v>
      </c>
      <c r="N2422" s="0" t="n">
        <f aca="false">COUNTIF(工作表2!$A$2:$A$248,A2422)</f>
        <v>0</v>
      </c>
      <c r="P2422" s="0" t="n">
        <f aca="false">D2422-IF(N2421=1,E2421,D2421)</f>
        <v>93</v>
      </c>
      <c r="Q2422" s="0" t="n">
        <f aca="false">H2421*P2422</f>
        <v>-93</v>
      </c>
      <c r="R2422" s="0" t="n">
        <f aca="false">R2421+P2422*S2421</f>
        <v>627</v>
      </c>
      <c r="S2422" s="0" t="n">
        <f aca="false">INT(R2422*$O$1/IF(N2422=1,E2422,D2422))*H2422</f>
        <v>0</v>
      </c>
      <c r="T2422" s="0" t="n">
        <f aca="false">IF(N2422=1,ABS(S2422)+ABS(60),ABS(S2422-S2421))</f>
        <v>0</v>
      </c>
    </row>
    <row r="2423" customFormat="false" ht="15" hidden="false" customHeight="false" outlineLevel="0" collapsed="false">
      <c r="A2423" s="1" t="n">
        <v>39552</v>
      </c>
      <c r="B2423" s="2" t="n">
        <v>8892.68</v>
      </c>
      <c r="C2423" s="2" t="n">
        <v>173947</v>
      </c>
      <c r="D2423" s="2" t="n">
        <v>8871</v>
      </c>
      <c r="E2423" s="2" t="n">
        <v>8844</v>
      </c>
      <c r="F2423" s="2" t="n">
        <f aca="false">AVERAGE(B2364:B2423)</f>
        <v>8219.7725</v>
      </c>
      <c r="G2423" s="2" t="n">
        <f aca="false">AVERAGE(C2364:C2423)</f>
        <v>145340.75</v>
      </c>
      <c r="H2423" s="2" t="n">
        <f aca="false">SIGN(C2423-G2423)</f>
        <v>1</v>
      </c>
      <c r="I2423" s="0" t="n">
        <f aca="false">B2423-B2422</f>
        <v>-16.8999999999996</v>
      </c>
      <c r="J2423" s="0" t="n">
        <f aca="false">H2422*I2423</f>
        <v>-16.8999999999996</v>
      </c>
      <c r="K2423" s="0" t="n">
        <f aca="false">K2422+I2423*L2422</f>
        <v>5935.69999999915</v>
      </c>
      <c r="L2423" s="0" t="n">
        <f aca="false">INT(K2423*$O$1/B2423)*H2423</f>
        <v>4</v>
      </c>
      <c r="M2423" s="0" t="n">
        <f aca="false">ABS(L2423-L2422)</f>
        <v>0</v>
      </c>
      <c r="N2423" s="0" t="n">
        <f aca="false">COUNTIF(工作表2!$A$2:$A$248,A2423)</f>
        <v>0</v>
      </c>
      <c r="P2423" s="0" t="n">
        <f aca="false">D2423-IF(N2422=1,E2422,D2422)</f>
        <v>-41</v>
      </c>
      <c r="Q2423" s="0" t="n">
        <f aca="false">H2422*P2423</f>
        <v>-41</v>
      </c>
      <c r="R2423" s="0" t="n">
        <f aca="false">R2422+P2423*S2422</f>
        <v>627</v>
      </c>
      <c r="S2423" s="0" t="n">
        <f aca="false">INT(R2423*$O$1/IF(N2423=1,E2423,D2423))*H2423</f>
        <v>0</v>
      </c>
      <c r="T2423" s="0" t="n">
        <f aca="false">IF(N2423=1,ABS(S2423)+ABS(60),ABS(S2423-S2422))</f>
        <v>0</v>
      </c>
    </row>
    <row r="2424" customFormat="false" ht="15" hidden="false" customHeight="false" outlineLevel="0" collapsed="false">
      <c r="A2424" s="1" t="n">
        <v>39553</v>
      </c>
      <c r="B2424" s="2" t="n">
        <v>8924.78</v>
      </c>
      <c r="C2424" s="2" t="n">
        <v>168345</v>
      </c>
      <c r="D2424" s="2" t="n">
        <v>8918</v>
      </c>
      <c r="E2424" s="2" t="n">
        <v>8879</v>
      </c>
      <c r="F2424" s="2" t="n">
        <f aca="false">AVERAGE(B2365:B2424)</f>
        <v>8234.231</v>
      </c>
      <c r="G2424" s="2" t="n">
        <f aca="false">AVERAGE(C2365:C2424)</f>
        <v>145909.166666667</v>
      </c>
      <c r="H2424" s="2" t="n">
        <f aca="false">SIGN(C2424-G2424)</f>
        <v>1</v>
      </c>
      <c r="I2424" s="0" t="n">
        <f aca="false">B2424-B2423</f>
        <v>32.1000000000004</v>
      </c>
      <c r="J2424" s="0" t="n">
        <f aca="false">H2423*I2424</f>
        <v>32.1000000000004</v>
      </c>
      <c r="K2424" s="0" t="n">
        <f aca="false">K2423+I2424*L2423</f>
        <v>6064.09999999915</v>
      </c>
      <c r="L2424" s="0" t="n">
        <f aca="false">INT(K2424*$O$1/B2424)*H2424</f>
        <v>4</v>
      </c>
      <c r="M2424" s="0" t="n">
        <f aca="false">ABS(L2424-L2423)</f>
        <v>0</v>
      </c>
      <c r="N2424" s="0" t="n">
        <f aca="false">COUNTIF(工作表2!$A$2:$A$248,A2424)</f>
        <v>0</v>
      </c>
      <c r="P2424" s="0" t="n">
        <f aca="false">D2424-IF(N2423=1,E2423,D2423)</f>
        <v>47</v>
      </c>
      <c r="Q2424" s="0" t="n">
        <f aca="false">H2423*P2424</f>
        <v>47</v>
      </c>
      <c r="R2424" s="0" t="n">
        <f aca="false">R2423+P2424*S2423</f>
        <v>627</v>
      </c>
      <c r="S2424" s="0" t="n">
        <f aca="false">INT(R2424*$O$1/IF(N2424=1,E2424,D2424))*H2424</f>
        <v>0</v>
      </c>
      <c r="T2424" s="0" t="n">
        <f aca="false">IF(N2424=1,ABS(S2424)+ABS(60),ABS(S2424-S2423))</f>
        <v>0</v>
      </c>
    </row>
    <row r="2425" customFormat="false" ht="15" hidden="false" customHeight="false" outlineLevel="0" collapsed="false">
      <c r="A2425" s="1" t="n">
        <v>39554</v>
      </c>
      <c r="B2425" s="2" t="n">
        <v>9066.04</v>
      </c>
      <c r="C2425" s="2" t="n">
        <v>210287</v>
      </c>
      <c r="D2425" s="2" t="n">
        <v>9086</v>
      </c>
      <c r="E2425" s="2" t="n">
        <v>9045</v>
      </c>
      <c r="F2425" s="2" t="n">
        <f aca="false">AVERAGE(B2366:B2425)</f>
        <v>8251.50983333333</v>
      </c>
      <c r="G2425" s="2" t="n">
        <f aca="false">AVERAGE(C2366:C2425)</f>
        <v>147591.783333333</v>
      </c>
      <c r="H2425" s="2" t="n">
        <f aca="false">SIGN(C2425-G2425)</f>
        <v>1</v>
      </c>
      <c r="I2425" s="0" t="n">
        <f aca="false">B2425-B2424</f>
        <v>141.26</v>
      </c>
      <c r="J2425" s="0" t="n">
        <f aca="false">H2424*I2425</f>
        <v>141.26</v>
      </c>
      <c r="K2425" s="0" t="n">
        <f aca="false">K2424+I2425*L2424</f>
        <v>6629.13999999915</v>
      </c>
      <c r="L2425" s="0" t="n">
        <f aca="false">INT(K2425*$O$1/B2425)*H2425</f>
        <v>4</v>
      </c>
      <c r="M2425" s="0" t="n">
        <f aca="false">ABS(L2425-L2424)</f>
        <v>0</v>
      </c>
      <c r="N2425" s="0" t="n">
        <f aca="false">COUNTIF(工作表2!$A$2:$A$248,A2425)</f>
        <v>1</v>
      </c>
      <c r="P2425" s="0" t="n">
        <f aca="false">D2425-IF(N2424=1,E2424,D2424)</f>
        <v>168</v>
      </c>
      <c r="Q2425" s="0" t="n">
        <f aca="false">H2424*P2425</f>
        <v>168</v>
      </c>
      <c r="R2425" s="0" t="n">
        <f aca="false">R2424+P2425*S2424</f>
        <v>627</v>
      </c>
      <c r="S2425" s="0" t="n">
        <f aca="false">INT(R2425*$O$1/IF(N2425=1,E2425,D2425))*H2425</f>
        <v>0</v>
      </c>
      <c r="T2425" s="0" t="n">
        <f aca="false">IF(N2425=1,ABS(S2425)+ABS(60),ABS(S2425-S2424))</f>
        <v>60</v>
      </c>
    </row>
    <row r="2426" customFormat="false" ht="15" hidden="false" customHeight="false" outlineLevel="0" collapsed="false">
      <c r="A2426" s="1" t="n">
        <v>39555</v>
      </c>
      <c r="B2426" s="2" t="n">
        <v>9090.43</v>
      </c>
      <c r="C2426" s="2" t="n">
        <v>238960</v>
      </c>
      <c r="D2426" s="2" t="n">
        <v>9060</v>
      </c>
      <c r="E2426" s="2" t="n">
        <v>9035</v>
      </c>
      <c r="F2426" s="2" t="n">
        <f aca="false">AVERAGE(B2367:B2426)</f>
        <v>8266.7935</v>
      </c>
      <c r="G2426" s="2" t="n">
        <f aca="false">AVERAGE(C2367:C2426)</f>
        <v>148772.85</v>
      </c>
      <c r="H2426" s="2" t="n">
        <f aca="false">SIGN(C2426-G2426)</f>
        <v>1</v>
      </c>
      <c r="I2426" s="0" t="n">
        <f aca="false">B2426-B2425</f>
        <v>24.3899999999994</v>
      </c>
      <c r="J2426" s="0" t="n">
        <f aca="false">H2425*I2426</f>
        <v>24.3899999999994</v>
      </c>
      <c r="K2426" s="0" t="n">
        <f aca="false">K2425+I2426*L2425</f>
        <v>6726.69999999915</v>
      </c>
      <c r="L2426" s="0" t="n">
        <f aca="false">INT(K2426*$O$1/B2426)*H2426</f>
        <v>4</v>
      </c>
      <c r="M2426" s="0" t="n">
        <f aca="false">ABS(L2426-L2425)</f>
        <v>0</v>
      </c>
      <c r="N2426" s="0" t="n">
        <f aca="false">COUNTIF(工作表2!$A$2:$A$248,A2426)</f>
        <v>0</v>
      </c>
      <c r="P2426" s="0" t="n">
        <f aca="false">D2426-IF(N2425=1,E2425,D2425)</f>
        <v>15</v>
      </c>
      <c r="Q2426" s="0" t="n">
        <f aca="false">H2425*P2426</f>
        <v>15</v>
      </c>
      <c r="R2426" s="0" t="n">
        <f aca="false">R2425+P2426*S2425</f>
        <v>627</v>
      </c>
      <c r="S2426" s="0" t="n">
        <f aca="false">INT(R2426*$O$1/IF(N2426=1,E2426,D2426))*H2426</f>
        <v>0</v>
      </c>
      <c r="T2426" s="0" t="n">
        <f aca="false">IF(N2426=1,ABS(S2426)+ABS(60),ABS(S2426-S2425))</f>
        <v>0</v>
      </c>
    </row>
    <row r="2427" customFormat="false" ht="15" hidden="false" customHeight="false" outlineLevel="0" collapsed="false">
      <c r="A2427" s="1" t="n">
        <v>39556</v>
      </c>
      <c r="B2427" s="2" t="n">
        <v>9074.34</v>
      </c>
      <c r="C2427" s="2" t="n">
        <v>180611</v>
      </c>
      <c r="D2427" s="2" t="n">
        <v>9081</v>
      </c>
      <c r="E2427" s="2" t="n">
        <v>9048</v>
      </c>
      <c r="F2427" s="2" t="n">
        <f aca="false">AVERAGE(B2368:B2427)</f>
        <v>8277.55183333334</v>
      </c>
      <c r="G2427" s="2" t="n">
        <f aca="false">AVERAGE(C2368:C2427)</f>
        <v>148279.25</v>
      </c>
      <c r="H2427" s="2" t="n">
        <f aca="false">SIGN(C2427-G2427)</f>
        <v>1</v>
      </c>
      <c r="I2427" s="0" t="n">
        <f aca="false">B2427-B2426</f>
        <v>-16.0900000000001</v>
      </c>
      <c r="J2427" s="0" t="n">
        <f aca="false">H2426*I2427</f>
        <v>-16.0900000000001</v>
      </c>
      <c r="K2427" s="0" t="n">
        <f aca="false">K2426+I2427*L2426</f>
        <v>6662.33999999915</v>
      </c>
      <c r="L2427" s="0" t="n">
        <f aca="false">INT(K2427*$O$1/B2427)*H2427</f>
        <v>4</v>
      </c>
      <c r="M2427" s="0" t="n">
        <f aca="false">ABS(L2427-L2426)</f>
        <v>0</v>
      </c>
      <c r="N2427" s="0" t="n">
        <f aca="false">COUNTIF(工作表2!$A$2:$A$248,A2427)</f>
        <v>0</v>
      </c>
      <c r="P2427" s="0" t="n">
        <f aca="false">D2427-IF(N2426=1,E2426,D2426)</f>
        <v>21</v>
      </c>
      <c r="Q2427" s="0" t="n">
        <f aca="false">H2426*P2427</f>
        <v>21</v>
      </c>
      <c r="R2427" s="0" t="n">
        <f aca="false">R2426+P2427*S2426</f>
        <v>627</v>
      </c>
      <c r="S2427" s="0" t="n">
        <f aca="false">INT(R2427*$O$1/IF(N2427=1,E2427,D2427))*H2427</f>
        <v>0</v>
      </c>
      <c r="T2427" s="0" t="n">
        <f aca="false">IF(N2427=1,ABS(S2427)+ABS(60),ABS(S2427-S2426))</f>
        <v>0</v>
      </c>
    </row>
    <row r="2428" customFormat="false" ht="15" hidden="false" customHeight="false" outlineLevel="0" collapsed="false">
      <c r="A2428" s="1" t="n">
        <v>39559</v>
      </c>
      <c r="B2428" s="2" t="n">
        <v>9083.32</v>
      </c>
      <c r="C2428" s="2" t="n">
        <v>164753</v>
      </c>
      <c r="D2428" s="2" t="n">
        <v>9084</v>
      </c>
      <c r="E2428" s="2" t="n">
        <v>9055</v>
      </c>
      <c r="F2428" s="2" t="n">
        <f aca="false">AVERAGE(B2369:B2428)</f>
        <v>8292.61483333334</v>
      </c>
      <c r="G2428" s="2" t="n">
        <f aca="false">AVERAGE(C2369:C2428)</f>
        <v>147209.433333333</v>
      </c>
      <c r="H2428" s="2" t="n">
        <f aca="false">SIGN(C2428-G2428)</f>
        <v>1</v>
      </c>
      <c r="I2428" s="0" t="n">
        <f aca="false">B2428-B2427</f>
        <v>8.97999999999956</v>
      </c>
      <c r="J2428" s="0" t="n">
        <f aca="false">H2427*I2428</f>
        <v>8.97999999999956</v>
      </c>
      <c r="K2428" s="0" t="n">
        <f aca="false">K2427+I2428*L2427</f>
        <v>6698.25999999915</v>
      </c>
      <c r="L2428" s="0" t="n">
        <f aca="false">INT(K2428*$O$1/B2428)*H2428</f>
        <v>4</v>
      </c>
      <c r="M2428" s="0" t="n">
        <f aca="false">ABS(L2428-L2427)</f>
        <v>0</v>
      </c>
      <c r="N2428" s="0" t="n">
        <f aca="false">COUNTIF(工作表2!$A$2:$A$248,A2428)</f>
        <v>0</v>
      </c>
      <c r="P2428" s="0" t="n">
        <f aca="false">D2428-IF(N2427=1,E2427,D2427)</f>
        <v>3</v>
      </c>
      <c r="Q2428" s="0" t="n">
        <f aca="false">H2427*P2428</f>
        <v>3</v>
      </c>
      <c r="R2428" s="0" t="n">
        <f aca="false">R2427+P2428*S2427</f>
        <v>627</v>
      </c>
      <c r="S2428" s="0" t="n">
        <f aca="false">INT(R2428*$O$1/IF(N2428=1,E2428,D2428))*H2428</f>
        <v>0</v>
      </c>
      <c r="T2428" s="0" t="n">
        <f aca="false">IF(N2428=1,ABS(S2428)+ABS(60),ABS(S2428-S2427))</f>
        <v>0</v>
      </c>
    </row>
    <row r="2429" customFormat="false" ht="15" hidden="false" customHeight="false" outlineLevel="0" collapsed="false">
      <c r="A2429" s="1" t="n">
        <v>39560</v>
      </c>
      <c r="B2429" s="2" t="n">
        <v>9037.25</v>
      </c>
      <c r="C2429" s="2" t="n">
        <v>137687</v>
      </c>
      <c r="D2429" s="2" t="n">
        <v>9030</v>
      </c>
      <c r="E2429" s="2" t="n">
        <v>8998</v>
      </c>
      <c r="F2429" s="2" t="n">
        <f aca="false">AVERAGE(B2370:B2429)</f>
        <v>8308.2085</v>
      </c>
      <c r="G2429" s="2" t="n">
        <f aca="false">AVERAGE(C2370:C2429)</f>
        <v>146673</v>
      </c>
      <c r="H2429" s="2" t="n">
        <f aca="false">SIGN(C2429-G2429)</f>
        <v>-1</v>
      </c>
      <c r="I2429" s="0" t="n">
        <f aca="false">B2429-B2428</f>
        <v>-46.0699999999997</v>
      </c>
      <c r="J2429" s="0" t="n">
        <f aca="false">H2428*I2429</f>
        <v>-46.0699999999997</v>
      </c>
      <c r="K2429" s="0" t="n">
        <f aca="false">K2428+I2429*L2428</f>
        <v>6513.97999999915</v>
      </c>
      <c r="L2429" s="0" t="n">
        <f aca="false">INT(K2429*$O$1/B2429)*H2429</f>
        <v>-4</v>
      </c>
      <c r="M2429" s="0" t="n">
        <f aca="false">ABS(L2429-L2428)</f>
        <v>8</v>
      </c>
      <c r="N2429" s="0" t="n">
        <f aca="false">COUNTIF(工作表2!$A$2:$A$248,A2429)</f>
        <v>0</v>
      </c>
      <c r="P2429" s="0" t="n">
        <f aca="false">D2429-IF(N2428=1,E2428,D2428)</f>
        <v>-54</v>
      </c>
      <c r="Q2429" s="0" t="n">
        <f aca="false">H2428*P2429</f>
        <v>-54</v>
      </c>
      <c r="R2429" s="0" t="n">
        <f aca="false">R2428+P2429*S2428</f>
        <v>627</v>
      </c>
      <c r="S2429" s="0" t="n">
        <f aca="false">INT(R2429*$O$1/IF(N2429=1,E2429,D2429))*H2429</f>
        <v>-0</v>
      </c>
      <c r="T2429" s="0" t="n">
        <f aca="false">IF(N2429=1,ABS(S2429)+ABS(60),ABS(S2429-S2428))</f>
        <v>0</v>
      </c>
    </row>
    <row r="2430" customFormat="false" ht="15" hidden="false" customHeight="false" outlineLevel="0" collapsed="false">
      <c r="A2430" s="1" t="n">
        <v>39561</v>
      </c>
      <c r="B2430" s="2" t="n">
        <v>9008.49</v>
      </c>
      <c r="C2430" s="2" t="n">
        <v>183133</v>
      </c>
      <c r="D2430" s="2" t="n">
        <v>8980</v>
      </c>
      <c r="E2430" s="2" t="n">
        <v>8949</v>
      </c>
      <c r="F2430" s="2" t="n">
        <f aca="false">AVERAGE(B2371:B2430)</f>
        <v>8321.93916666667</v>
      </c>
      <c r="G2430" s="2" t="n">
        <f aca="false">AVERAGE(C2371:C2430)</f>
        <v>146963.7</v>
      </c>
      <c r="H2430" s="2" t="n">
        <f aca="false">SIGN(C2430-G2430)</f>
        <v>1</v>
      </c>
      <c r="I2430" s="0" t="n">
        <f aca="false">B2430-B2429</f>
        <v>-28.7600000000002</v>
      </c>
      <c r="J2430" s="0" t="n">
        <f aca="false">H2429*I2430</f>
        <v>28.7600000000002</v>
      </c>
      <c r="K2430" s="0" t="n">
        <f aca="false">K2429+I2430*L2429</f>
        <v>6629.01999999915</v>
      </c>
      <c r="L2430" s="0" t="n">
        <f aca="false">INT(K2430*$O$1/B2430)*H2430</f>
        <v>4</v>
      </c>
      <c r="M2430" s="0" t="n">
        <f aca="false">ABS(L2430-L2429)</f>
        <v>8</v>
      </c>
      <c r="N2430" s="0" t="n">
        <f aca="false">COUNTIF(工作表2!$A$2:$A$248,A2430)</f>
        <v>0</v>
      </c>
      <c r="P2430" s="0" t="n">
        <f aca="false">D2430-IF(N2429=1,E2429,D2429)</f>
        <v>-50</v>
      </c>
      <c r="Q2430" s="0" t="n">
        <f aca="false">H2429*P2430</f>
        <v>50</v>
      </c>
      <c r="R2430" s="0" t="n">
        <f aca="false">R2429+P2430*S2429</f>
        <v>627</v>
      </c>
      <c r="S2430" s="0" t="n">
        <f aca="false">INT(R2430*$O$1/IF(N2430=1,E2430,D2430))*H2430</f>
        <v>0</v>
      </c>
      <c r="T2430" s="0" t="n">
        <f aca="false">IF(N2430=1,ABS(S2430)+ABS(60),ABS(S2430-S2429))</f>
        <v>0</v>
      </c>
    </row>
    <row r="2431" customFormat="false" ht="15" hidden="false" customHeight="false" outlineLevel="0" collapsed="false">
      <c r="A2431" s="1" t="n">
        <v>39562</v>
      </c>
      <c r="B2431" s="2" t="n">
        <v>8990.33</v>
      </c>
      <c r="C2431" s="2" t="n">
        <v>149596</v>
      </c>
      <c r="D2431" s="2" t="n">
        <v>8978</v>
      </c>
      <c r="E2431" s="2" t="n">
        <v>8945</v>
      </c>
      <c r="F2431" s="2" t="n">
        <f aca="false">AVERAGE(B2372:B2431)</f>
        <v>8336.608</v>
      </c>
      <c r="G2431" s="2" t="n">
        <f aca="false">AVERAGE(C2372:C2431)</f>
        <v>147089.866666667</v>
      </c>
      <c r="H2431" s="2" t="n">
        <f aca="false">SIGN(C2431-G2431)</f>
        <v>1</v>
      </c>
      <c r="I2431" s="0" t="n">
        <f aca="false">B2431-B2430</f>
        <v>-18.1599999999999</v>
      </c>
      <c r="J2431" s="0" t="n">
        <f aca="false">H2430*I2431</f>
        <v>-18.1599999999999</v>
      </c>
      <c r="K2431" s="0" t="n">
        <f aca="false">K2430+I2431*L2430</f>
        <v>6556.37999999915</v>
      </c>
      <c r="L2431" s="0" t="n">
        <f aca="false">INT(K2431*$O$1/B2431)*H2431</f>
        <v>4</v>
      </c>
      <c r="M2431" s="0" t="n">
        <f aca="false">ABS(L2431-L2430)</f>
        <v>0</v>
      </c>
      <c r="N2431" s="0" t="n">
        <f aca="false">COUNTIF(工作表2!$A$2:$A$248,A2431)</f>
        <v>0</v>
      </c>
      <c r="P2431" s="0" t="n">
        <f aca="false">D2431-IF(N2430=1,E2430,D2430)</f>
        <v>-2</v>
      </c>
      <c r="Q2431" s="0" t="n">
        <f aca="false">H2430*P2431</f>
        <v>-2</v>
      </c>
      <c r="R2431" s="0" t="n">
        <f aca="false">R2430+P2431*S2430</f>
        <v>627</v>
      </c>
      <c r="S2431" s="0" t="n">
        <f aca="false">INT(R2431*$O$1/IF(N2431=1,E2431,D2431))*H2431</f>
        <v>0</v>
      </c>
      <c r="T2431" s="0" t="n">
        <f aca="false">IF(N2431=1,ABS(S2431)+ABS(60),ABS(S2431-S2430))</f>
        <v>0</v>
      </c>
    </row>
    <row r="2432" customFormat="false" ht="15" hidden="false" customHeight="false" outlineLevel="0" collapsed="false">
      <c r="A2432" s="1" t="n">
        <v>39563</v>
      </c>
      <c r="B2432" s="2" t="n">
        <v>8947.83</v>
      </c>
      <c r="C2432" s="2" t="n">
        <v>149522</v>
      </c>
      <c r="D2432" s="2" t="n">
        <v>8978</v>
      </c>
      <c r="E2432" s="2" t="n">
        <v>8945</v>
      </c>
      <c r="F2432" s="2" t="n">
        <f aca="false">AVERAGE(B2373:B2432)</f>
        <v>8359.3725</v>
      </c>
      <c r="G2432" s="2" t="n">
        <f aca="false">AVERAGE(C2373:C2432)</f>
        <v>147339.7</v>
      </c>
      <c r="H2432" s="2" t="n">
        <f aca="false">SIGN(C2432-G2432)</f>
        <v>1</v>
      </c>
      <c r="I2432" s="0" t="n">
        <f aca="false">B2432-B2431</f>
        <v>-42.5</v>
      </c>
      <c r="J2432" s="0" t="n">
        <f aca="false">H2431*I2432</f>
        <v>-42.5</v>
      </c>
      <c r="K2432" s="0" t="n">
        <f aca="false">K2431+I2432*L2431</f>
        <v>6386.37999999915</v>
      </c>
      <c r="L2432" s="0" t="n">
        <f aca="false">INT(K2432*$O$1/B2432)*H2432</f>
        <v>4</v>
      </c>
      <c r="M2432" s="0" t="n">
        <f aca="false">ABS(L2432-L2431)</f>
        <v>0</v>
      </c>
      <c r="N2432" s="0" t="n">
        <f aca="false">COUNTIF(工作表2!$A$2:$A$248,A2432)</f>
        <v>0</v>
      </c>
      <c r="P2432" s="0" t="n">
        <f aca="false">D2432-IF(N2431=1,E2431,D2431)</f>
        <v>0</v>
      </c>
      <c r="Q2432" s="0" t="n">
        <f aca="false">H2431*P2432</f>
        <v>0</v>
      </c>
      <c r="R2432" s="0" t="n">
        <f aca="false">R2431+P2432*S2431</f>
        <v>627</v>
      </c>
      <c r="S2432" s="0" t="n">
        <f aca="false">INT(R2432*$O$1/IF(N2432=1,E2432,D2432))*H2432</f>
        <v>0</v>
      </c>
      <c r="T2432" s="0" t="n">
        <f aca="false">IF(N2432=1,ABS(S2432)+ABS(60),ABS(S2432-S2431))</f>
        <v>0</v>
      </c>
    </row>
    <row r="2433" customFormat="false" ht="15" hidden="false" customHeight="false" outlineLevel="0" collapsed="false">
      <c r="A2433" s="1" t="n">
        <v>39566</v>
      </c>
      <c r="B2433" s="2" t="n">
        <v>9079.6</v>
      </c>
      <c r="C2433" s="2" t="n">
        <v>145245</v>
      </c>
      <c r="D2433" s="2" t="n">
        <v>9090</v>
      </c>
      <c r="E2433" s="2" t="n">
        <v>9058</v>
      </c>
      <c r="F2433" s="2" t="n">
        <f aca="false">AVERAGE(B2374:B2433)</f>
        <v>8387.22583333334</v>
      </c>
      <c r="G2433" s="2" t="n">
        <f aca="false">AVERAGE(C2374:C2433)</f>
        <v>147062.716666667</v>
      </c>
      <c r="H2433" s="2" t="n">
        <f aca="false">SIGN(C2433-G2433)</f>
        <v>-1</v>
      </c>
      <c r="I2433" s="0" t="n">
        <f aca="false">B2433-B2432</f>
        <v>131.77</v>
      </c>
      <c r="J2433" s="0" t="n">
        <f aca="false">H2432*I2433</f>
        <v>131.77</v>
      </c>
      <c r="K2433" s="0" t="n">
        <f aca="false">K2432+I2433*L2432</f>
        <v>6913.45999999915</v>
      </c>
      <c r="L2433" s="0" t="n">
        <f aca="false">INT(K2433*$O$1/B2433)*H2433</f>
        <v>-4</v>
      </c>
      <c r="M2433" s="0" t="n">
        <f aca="false">ABS(L2433-L2432)</f>
        <v>8</v>
      </c>
      <c r="N2433" s="0" t="n">
        <f aca="false">COUNTIF(工作表2!$A$2:$A$248,A2433)</f>
        <v>0</v>
      </c>
      <c r="P2433" s="0" t="n">
        <f aca="false">D2433-IF(N2432=1,E2432,D2432)</f>
        <v>112</v>
      </c>
      <c r="Q2433" s="0" t="n">
        <f aca="false">H2432*P2433</f>
        <v>112</v>
      </c>
      <c r="R2433" s="0" t="n">
        <f aca="false">R2432+P2433*S2432</f>
        <v>627</v>
      </c>
      <c r="S2433" s="0" t="n">
        <f aca="false">INT(R2433*$O$1/IF(N2433=1,E2433,D2433))*H2433</f>
        <v>-0</v>
      </c>
      <c r="T2433" s="0" t="n">
        <f aca="false">IF(N2433=1,ABS(S2433)+ABS(60),ABS(S2433-S2432))</f>
        <v>0</v>
      </c>
    </row>
    <row r="2434" customFormat="false" ht="15" hidden="false" customHeight="false" outlineLevel="0" collapsed="false">
      <c r="A2434" s="1" t="n">
        <v>39567</v>
      </c>
      <c r="B2434" s="2" t="n">
        <v>8891.74</v>
      </c>
      <c r="C2434" s="2" t="n">
        <v>148143</v>
      </c>
      <c r="D2434" s="2" t="n">
        <v>8920</v>
      </c>
      <c r="E2434" s="2" t="n">
        <v>8898</v>
      </c>
      <c r="F2434" s="2" t="n">
        <f aca="false">AVERAGE(B2375:B2434)</f>
        <v>8410.13733333334</v>
      </c>
      <c r="G2434" s="2" t="n">
        <f aca="false">AVERAGE(C2375:C2434)</f>
        <v>147128.166666667</v>
      </c>
      <c r="H2434" s="2" t="n">
        <f aca="false">SIGN(C2434-G2434)</f>
        <v>1</v>
      </c>
      <c r="I2434" s="0" t="n">
        <f aca="false">B2434-B2433</f>
        <v>-187.860000000001</v>
      </c>
      <c r="J2434" s="0" t="n">
        <f aca="false">H2433*I2434</f>
        <v>187.860000000001</v>
      </c>
      <c r="K2434" s="0" t="n">
        <f aca="false">K2433+I2434*L2433</f>
        <v>7664.89999999915</v>
      </c>
      <c r="L2434" s="0" t="n">
        <f aca="false">INT(K2434*$O$1/B2434)*H2434</f>
        <v>5</v>
      </c>
      <c r="M2434" s="0" t="n">
        <f aca="false">ABS(L2434-L2433)</f>
        <v>9</v>
      </c>
      <c r="N2434" s="0" t="n">
        <f aca="false">COUNTIF(工作表2!$A$2:$A$248,A2434)</f>
        <v>0</v>
      </c>
      <c r="P2434" s="0" t="n">
        <f aca="false">D2434-IF(N2433=1,E2433,D2433)</f>
        <v>-170</v>
      </c>
      <c r="Q2434" s="0" t="n">
        <f aca="false">H2433*P2434</f>
        <v>170</v>
      </c>
      <c r="R2434" s="0" t="n">
        <f aca="false">R2433+P2434*S2433</f>
        <v>627</v>
      </c>
      <c r="S2434" s="0" t="n">
        <f aca="false">INT(R2434*$O$1/IF(N2434=1,E2434,D2434))*H2434</f>
        <v>0</v>
      </c>
      <c r="T2434" s="0" t="n">
        <f aca="false">IF(N2434=1,ABS(S2434)+ABS(60),ABS(S2434-S2433))</f>
        <v>0</v>
      </c>
    </row>
    <row r="2435" customFormat="false" ht="15" hidden="false" customHeight="false" outlineLevel="0" collapsed="false">
      <c r="A2435" s="1" t="n">
        <v>39568</v>
      </c>
      <c r="B2435" s="2" t="n">
        <v>8919.92</v>
      </c>
      <c r="C2435" s="2" t="n">
        <v>148437</v>
      </c>
      <c r="D2435" s="2" t="n">
        <v>8937</v>
      </c>
      <c r="E2435" s="2" t="n">
        <v>8909</v>
      </c>
      <c r="F2435" s="2" t="n">
        <f aca="false">AVERAGE(B2376:B2435)</f>
        <v>8429.8095</v>
      </c>
      <c r="G2435" s="2" t="n">
        <f aca="false">AVERAGE(C2376:C2435)</f>
        <v>147633.166666667</v>
      </c>
      <c r="H2435" s="2" t="n">
        <f aca="false">SIGN(C2435-G2435)</f>
        <v>1</v>
      </c>
      <c r="I2435" s="0" t="n">
        <f aca="false">B2435-B2434</f>
        <v>28.1800000000003</v>
      </c>
      <c r="J2435" s="0" t="n">
        <f aca="false">H2434*I2435</f>
        <v>28.1800000000003</v>
      </c>
      <c r="K2435" s="0" t="n">
        <f aca="false">K2434+I2435*L2434</f>
        <v>7805.79999999915</v>
      </c>
      <c r="L2435" s="0" t="n">
        <f aca="false">INT(K2435*$O$1/B2435)*H2435</f>
        <v>5</v>
      </c>
      <c r="M2435" s="0" t="n">
        <f aca="false">ABS(L2435-L2434)</f>
        <v>0</v>
      </c>
      <c r="N2435" s="0" t="n">
        <f aca="false">COUNTIF(工作表2!$A$2:$A$248,A2435)</f>
        <v>0</v>
      </c>
      <c r="P2435" s="0" t="n">
        <f aca="false">D2435-IF(N2434=1,E2434,D2434)</f>
        <v>17</v>
      </c>
      <c r="Q2435" s="0" t="n">
        <f aca="false">H2434*P2435</f>
        <v>17</v>
      </c>
      <c r="R2435" s="0" t="n">
        <f aca="false">R2434+P2435*S2434</f>
        <v>627</v>
      </c>
      <c r="S2435" s="0" t="n">
        <f aca="false">INT(R2435*$O$1/IF(N2435=1,E2435,D2435))*H2435</f>
        <v>0</v>
      </c>
      <c r="T2435" s="0" t="n">
        <f aca="false">IF(N2435=1,ABS(S2435)+ABS(60),ABS(S2435-S2434))</f>
        <v>0</v>
      </c>
    </row>
    <row r="2436" customFormat="false" ht="15" hidden="false" customHeight="false" outlineLevel="0" collapsed="false">
      <c r="A2436" s="1" t="n">
        <v>39570</v>
      </c>
      <c r="B2436" s="2" t="n">
        <v>8963.63</v>
      </c>
      <c r="C2436" s="2" t="n">
        <v>177761</v>
      </c>
      <c r="D2436" s="2" t="n">
        <v>9009</v>
      </c>
      <c r="E2436" s="2" t="n">
        <v>8980</v>
      </c>
      <c r="F2436" s="2" t="n">
        <f aca="false">AVERAGE(B2377:B2436)</f>
        <v>8454.44016666667</v>
      </c>
      <c r="G2436" s="2" t="n">
        <f aca="false">AVERAGE(C2377:C2436)</f>
        <v>148890.683333333</v>
      </c>
      <c r="H2436" s="2" t="n">
        <f aca="false">SIGN(C2436-G2436)</f>
        <v>1</v>
      </c>
      <c r="I2436" s="0" t="n">
        <f aca="false">B2436-B2435</f>
        <v>43.7099999999991</v>
      </c>
      <c r="J2436" s="0" t="n">
        <f aca="false">H2435*I2436</f>
        <v>43.7099999999991</v>
      </c>
      <c r="K2436" s="0" t="n">
        <f aca="false">K2435+I2436*L2435</f>
        <v>8024.34999999915</v>
      </c>
      <c r="L2436" s="0" t="n">
        <f aca="false">INT(K2436*$O$1/B2436)*H2436</f>
        <v>5</v>
      </c>
      <c r="M2436" s="0" t="n">
        <f aca="false">ABS(L2436-L2435)</f>
        <v>0</v>
      </c>
      <c r="N2436" s="0" t="n">
        <f aca="false">COUNTIF(工作表2!$A$2:$A$248,A2436)</f>
        <v>0</v>
      </c>
      <c r="P2436" s="0" t="n">
        <f aca="false">D2436-IF(N2435=1,E2435,D2435)</f>
        <v>72</v>
      </c>
      <c r="Q2436" s="0" t="n">
        <f aca="false">H2435*P2436</f>
        <v>72</v>
      </c>
      <c r="R2436" s="0" t="n">
        <f aca="false">R2435+P2436*S2435</f>
        <v>627</v>
      </c>
      <c r="S2436" s="0" t="n">
        <f aca="false">INT(R2436*$O$1/IF(N2436=1,E2436,D2436))*H2436</f>
        <v>0</v>
      </c>
      <c r="T2436" s="0" t="n">
        <f aca="false">IF(N2436=1,ABS(S2436)+ABS(60),ABS(S2436-S2435))</f>
        <v>0</v>
      </c>
    </row>
    <row r="2437" customFormat="false" ht="15" hidden="false" customHeight="false" outlineLevel="0" collapsed="false">
      <c r="A2437" s="1" t="n">
        <v>39573</v>
      </c>
      <c r="B2437" s="2" t="n">
        <v>8837.07</v>
      </c>
      <c r="C2437" s="2" t="n">
        <v>156599</v>
      </c>
      <c r="D2437" s="2" t="n">
        <v>8847</v>
      </c>
      <c r="E2437" s="2" t="n">
        <v>8820</v>
      </c>
      <c r="F2437" s="2" t="n">
        <f aca="false">AVERAGE(B2378:B2437)</f>
        <v>8475.451</v>
      </c>
      <c r="G2437" s="2" t="n">
        <f aca="false">AVERAGE(C2378:C2437)</f>
        <v>149901.483333333</v>
      </c>
      <c r="H2437" s="2" t="n">
        <f aca="false">SIGN(C2437-G2437)</f>
        <v>1</v>
      </c>
      <c r="I2437" s="0" t="n">
        <f aca="false">B2437-B2436</f>
        <v>-126.56</v>
      </c>
      <c r="J2437" s="0" t="n">
        <f aca="false">H2436*I2437</f>
        <v>-126.56</v>
      </c>
      <c r="K2437" s="0" t="n">
        <f aca="false">K2436+I2437*L2436</f>
        <v>7391.54999999915</v>
      </c>
      <c r="L2437" s="0" t="n">
        <f aca="false">INT(K2437*$O$1/B2437)*H2437</f>
        <v>5</v>
      </c>
      <c r="M2437" s="0" t="n">
        <f aca="false">ABS(L2437-L2436)</f>
        <v>0</v>
      </c>
      <c r="N2437" s="0" t="n">
        <f aca="false">COUNTIF(工作表2!$A$2:$A$248,A2437)</f>
        <v>0</v>
      </c>
      <c r="P2437" s="0" t="n">
        <f aca="false">D2437-IF(N2436=1,E2436,D2436)</f>
        <v>-162</v>
      </c>
      <c r="Q2437" s="0" t="n">
        <f aca="false">H2436*P2437</f>
        <v>-162</v>
      </c>
      <c r="R2437" s="0" t="n">
        <f aca="false">R2436+P2437*S2436</f>
        <v>627</v>
      </c>
      <c r="S2437" s="0" t="n">
        <f aca="false">INT(R2437*$O$1/IF(N2437=1,E2437,D2437))*H2437</f>
        <v>0</v>
      </c>
      <c r="T2437" s="0" t="n">
        <f aca="false">IF(N2437=1,ABS(S2437)+ABS(60),ABS(S2437-S2436))</f>
        <v>0</v>
      </c>
    </row>
    <row r="2438" customFormat="false" ht="15" hidden="false" customHeight="false" outlineLevel="0" collapsed="false">
      <c r="A2438" s="1" t="n">
        <v>39574</v>
      </c>
      <c r="B2438" s="2" t="n">
        <v>8857.37</v>
      </c>
      <c r="C2438" s="2" t="n">
        <v>135226</v>
      </c>
      <c r="D2438" s="2" t="n">
        <v>8870</v>
      </c>
      <c r="E2438" s="2" t="n">
        <v>8842</v>
      </c>
      <c r="F2438" s="2" t="n">
        <f aca="false">AVERAGE(B2379:B2438)</f>
        <v>8497.34883333333</v>
      </c>
      <c r="G2438" s="2" t="n">
        <f aca="false">AVERAGE(C2379:C2438)</f>
        <v>150302.4</v>
      </c>
      <c r="H2438" s="2" t="n">
        <f aca="false">SIGN(C2438-G2438)</f>
        <v>-1</v>
      </c>
      <c r="I2438" s="0" t="n">
        <f aca="false">B2438-B2437</f>
        <v>20.3000000000011</v>
      </c>
      <c r="J2438" s="0" t="n">
        <f aca="false">H2437*I2438</f>
        <v>20.3000000000011</v>
      </c>
      <c r="K2438" s="0" t="n">
        <f aca="false">K2437+I2438*L2437</f>
        <v>7493.04999999916</v>
      </c>
      <c r="L2438" s="0" t="n">
        <f aca="false">INT(K2438*$O$1/B2438)*H2438</f>
        <v>-5</v>
      </c>
      <c r="M2438" s="0" t="n">
        <f aca="false">ABS(L2438-L2437)</f>
        <v>10</v>
      </c>
      <c r="N2438" s="0" t="n">
        <f aca="false">COUNTIF(工作表2!$A$2:$A$248,A2438)</f>
        <v>0</v>
      </c>
      <c r="P2438" s="0" t="n">
        <f aca="false">D2438-IF(N2437=1,E2437,D2437)</f>
        <v>23</v>
      </c>
      <c r="Q2438" s="0" t="n">
        <f aca="false">H2437*P2438</f>
        <v>23</v>
      </c>
      <c r="R2438" s="0" t="n">
        <f aca="false">R2437+P2438*S2437</f>
        <v>627</v>
      </c>
      <c r="S2438" s="0" t="n">
        <f aca="false">INT(R2438*$O$1/IF(N2438=1,E2438,D2438))*H2438</f>
        <v>-0</v>
      </c>
      <c r="T2438" s="0" t="n">
        <f aca="false">IF(N2438=1,ABS(S2438)+ABS(60),ABS(S2438-S2437))</f>
        <v>0</v>
      </c>
    </row>
    <row r="2439" customFormat="false" ht="15" hidden="false" customHeight="false" outlineLevel="0" collapsed="false">
      <c r="A2439" s="1" t="n">
        <v>39575</v>
      </c>
      <c r="B2439" s="2" t="n">
        <v>8926.34</v>
      </c>
      <c r="C2439" s="2" t="n">
        <v>154057</v>
      </c>
      <c r="D2439" s="2" t="n">
        <v>8921</v>
      </c>
      <c r="E2439" s="2" t="n">
        <v>8895</v>
      </c>
      <c r="F2439" s="2" t="n">
        <f aca="false">AVERAGE(B2380:B2439)</f>
        <v>8520.769</v>
      </c>
      <c r="G2439" s="2" t="n">
        <f aca="false">AVERAGE(C2380:C2439)</f>
        <v>150799.65</v>
      </c>
      <c r="H2439" s="2" t="n">
        <f aca="false">SIGN(C2439-G2439)</f>
        <v>1</v>
      </c>
      <c r="I2439" s="0" t="n">
        <f aca="false">B2439-B2438</f>
        <v>68.9699999999993</v>
      </c>
      <c r="J2439" s="0" t="n">
        <f aca="false">H2438*I2439</f>
        <v>-68.9699999999993</v>
      </c>
      <c r="K2439" s="0" t="n">
        <f aca="false">K2438+I2439*L2438</f>
        <v>7148.19999999916</v>
      </c>
      <c r="L2439" s="0" t="n">
        <f aca="false">INT(K2439*$O$1/B2439)*H2439</f>
        <v>4</v>
      </c>
      <c r="M2439" s="0" t="n">
        <f aca="false">ABS(L2439-L2438)</f>
        <v>9</v>
      </c>
      <c r="N2439" s="0" t="n">
        <f aca="false">COUNTIF(工作表2!$A$2:$A$248,A2439)</f>
        <v>0</v>
      </c>
      <c r="P2439" s="0" t="n">
        <f aca="false">D2439-IF(N2438=1,E2438,D2438)</f>
        <v>51</v>
      </c>
      <c r="Q2439" s="0" t="n">
        <f aca="false">H2438*P2439</f>
        <v>-51</v>
      </c>
      <c r="R2439" s="0" t="n">
        <f aca="false">R2438+P2439*S2438</f>
        <v>627</v>
      </c>
      <c r="S2439" s="0" t="n">
        <f aca="false">INT(R2439*$O$1/IF(N2439=1,E2439,D2439))*H2439</f>
        <v>0</v>
      </c>
      <c r="T2439" s="0" t="n">
        <f aca="false">IF(N2439=1,ABS(S2439)+ABS(60),ABS(S2439-S2438))</f>
        <v>0</v>
      </c>
    </row>
    <row r="2440" customFormat="false" ht="15" hidden="false" customHeight="false" outlineLevel="0" collapsed="false">
      <c r="A2440" s="1" t="n">
        <v>39576</v>
      </c>
      <c r="B2440" s="2" t="n">
        <v>8866.62</v>
      </c>
      <c r="C2440" s="2" t="n">
        <v>136787</v>
      </c>
      <c r="D2440" s="2" t="n">
        <v>8894</v>
      </c>
      <c r="E2440" s="2" t="n">
        <v>8870</v>
      </c>
      <c r="F2440" s="2" t="n">
        <f aca="false">AVERAGE(B2381:B2440)</f>
        <v>8540.64616666667</v>
      </c>
      <c r="G2440" s="2" t="n">
        <f aca="false">AVERAGE(C2381:C2440)</f>
        <v>151027.266666667</v>
      </c>
      <c r="H2440" s="2" t="n">
        <f aca="false">SIGN(C2440-G2440)</f>
        <v>-1</v>
      </c>
      <c r="I2440" s="0" t="n">
        <f aca="false">B2440-B2439</f>
        <v>-59.7199999999994</v>
      </c>
      <c r="J2440" s="0" t="n">
        <f aca="false">H2439*I2440</f>
        <v>-59.7199999999994</v>
      </c>
      <c r="K2440" s="0" t="n">
        <f aca="false">K2439+I2440*L2439</f>
        <v>6909.31999999916</v>
      </c>
      <c r="L2440" s="0" t="n">
        <f aca="false">INT(K2440*$O$1/B2440)*H2440</f>
        <v>-4</v>
      </c>
      <c r="M2440" s="0" t="n">
        <f aca="false">ABS(L2440-L2439)</f>
        <v>8</v>
      </c>
      <c r="N2440" s="0" t="n">
        <f aca="false">COUNTIF(工作表2!$A$2:$A$248,A2440)</f>
        <v>0</v>
      </c>
      <c r="P2440" s="0" t="n">
        <f aca="false">D2440-IF(N2439=1,E2439,D2439)</f>
        <v>-27</v>
      </c>
      <c r="Q2440" s="0" t="n">
        <f aca="false">H2439*P2440</f>
        <v>-27</v>
      </c>
      <c r="R2440" s="0" t="n">
        <f aca="false">R2439+P2440*S2439</f>
        <v>627</v>
      </c>
      <c r="S2440" s="0" t="n">
        <f aca="false">INT(R2440*$O$1/IF(N2440=1,E2440,D2440))*H2440</f>
        <v>-0</v>
      </c>
      <c r="T2440" s="0" t="n">
        <f aca="false">IF(N2440=1,ABS(S2440)+ABS(60),ABS(S2440-S2439))</f>
        <v>0</v>
      </c>
    </row>
    <row r="2441" customFormat="false" ht="15" hidden="false" customHeight="false" outlineLevel="0" collapsed="false">
      <c r="A2441" s="1" t="n">
        <v>39577</v>
      </c>
      <c r="B2441" s="2" t="n">
        <v>8792.39</v>
      </c>
      <c r="C2441" s="2" t="n">
        <v>131534</v>
      </c>
      <c r="D2441" s="2" t="n">
        <v>8773</v>
      </c>
      <c r="E2441" s="2" t="n">
        <v>8754</v>
      </c>
      <c r="F2441" s="2" t="n">
        <f aca="false">AVERAGE(B2382:B2441)</f>
        <v>8561.29766666667</v>
      </c>
      <c r="G2441" s="2" t="n">
        <f aca="false">AVERAGE(C2382:C2441)</f>
        <v>151325.6</v>
      </c>
      <c r="H2441" s="2" t="n">
        <f aca="false">SIGN(C2441-G2441)</f>
        <v>-1</v>
      </c>
      <c r="I2441" s="0" t="n">
        <f aca="false">B2441-B2440</f>
        <v>-74.2300000000014</v>
      </c>
      <c r="J2441" s="0" t="n">
        <f aca="false">H2440*I2441</f>
        <v>74.2300000000014</v>
      </c>
      <c r="K2441" s="0" t="n">
        <f aca="false">K2440+I2441*L2440</f>
        <v>7206.23999999917</v>
      </c>
      <c r="L2441" s="0" t="n">
        <f aca="false">INT(K2441*$O$1/B2441)*H2441</f>
        <v>-4</v>
      </c>
      <c r="M2441" s="0" t="n">
        <f aca="false">ABS(L2441-L2440)</f>
        <v>0</v>
      </c>
      <c r="N2441" s="0" t="n">
        <f aca="false">COUNTIF(工作表2!$A$2:$A$248,A2441)</f>
        <v>0</v>
      </c>
      <c r="P2441" s="0" t="n">
        <f aca="false">D2441-IF(N2440=1,E2440,D2440)</f>
        <v>-121</v>
      </c>
      <c r="Q2441" s="0" t="n">
        <f aca="false">H2440*P2441</f>
        <v>121</v>
      </c>
      <c r="R2441" s="0" t="n">
        <f aca="false">R2440+P2441*S2440</f>
        <v>627</v>
      </c>
      <c r="S2441" s="0" t="n">
        <f aca="false">INT(R2441*$O$1/IF(N2441=1,E2441,D2441))*H2441</f>
        <v>-0</v>
      </c>
      <c r="T2441" s="0" t="n">
        <f aca="false">IF(N2441=1,ABS(S2441)+ABS(60),ABS(S2441-S2440))</f>
        <v>0</v>
      </c>
    </row>
    <row r="2442" customFormat="false" ht="15" hidden="false" customHeight="false" outlineLevel="0" collapsed="false">
      <c r="A2442" s="1" t="n">
        <v>39580</v>
      </c>
      <c r="B2442" s="2" t="n">
        <v>8830.05</v>
      </c>
      <c r="C2442" s="2" t="n">
        <v>106763</v>
      </c>
      <c r="D2442" s="2" t="n">
        <v>8864</v>
      </c>
      <c r="E2442" s="2" t="n">
        <v>8840</v>
      </c>
      <c r="F2442" s="2" t="n">
        <f aca="false">AVERAGE(B2383:B2442)</f>
        <v>8582.62266666667</v>
      </c>
      <c r="G2442" s="2" t="n">
        <f aca="false">AVERAGE(C2383:C2442)</f>
        <v>151452.75</v>
      </c>
      <c r="H2442" s="2" t="n">
        <f aca="false">SIGN(C2442-G2442)</f>
        <v>-1</v>
      </c>
      <c r="I2442" s="0" t="n">
        <f aca="false">B2442-B2441</f>
        <v>37.6599999999999</v>
      </c>
      <c r="J2442" s="0" t="n">
        <f aca="false">H2441*I2442</f>
        <v>-37.6599999999999</v>
      </c>
      <c r="K2442" s="0" t="n">
        <f aca="false">K2441+I2442*L2441</f>
        <v>7055.59999999917</v>
      </c>
      <c r="L2442" s="0" t="n">
        <f aca="false">INT(K2442*$O$1/B2442)*H2442</f>
        <v>-4</v>
      </c>
      <c r="M2442" s="0" t="n">
        <f aca="false">ABS(L2442-L2441)</f>
        <v>0</v>
      </c>
      <c r="N2442" s="0" t="n">
        <f aca="false">COUNTIF(工作表2!$A$2:$A$248,A2442)</f>
        <v>0</v>
      </c>
      <c r="P2442" s="0" t="n">
        <f aca="false">D2442-IF(N2441=1,E2441,D2441)</f>
        <v>91</v>
      </c>
      <c r="Q2442" s="0" t="n">
        <f aca="false">H2441*P2442</f>
        <v>-91</v>
      </c>
      <c r="R2442" s="0" t="n">
        <f aca="false">R2441+P2442*S2441</f>
        <v>627</v>
      </c>
      <c r="S2442" s="0" t="n">
        <f aca="false">INT(R2442*$O$1/IF(N2442=1,E2442,D2442))*H2442</f>
        <v>-0</v>
      </c>
      <c r="T2442" s="0" t="n">
        <f aca="false">IF(N2442=1,ABS(S2442)+ABS(60),ABS(S2442-S2441))</f>
        <v>0</v>
      </c>
    </row>
    <row r="2443" customFormat="false" ht="15" hidden="false" customHeight="false" outlineLevel="0" collapsed="false">
      <c r="A2443" s="1" t="n">
        <v>39581</v>
      </c>
      <c r="B2443" s="2" t="n">
        <v>8989.53</v>
      </c>
      <c r="C2443" s="2" t="n">
        <v>138456</v>
      </c>
      <c r="D2443" s="2" t="n">
        <v>9030</v>
      </c>
      <c r="E2443" s="2" t="n">
        <v>9008</v>
      </c>
      <c r="F2443" s="2" t="n">
        <f aca="false">AVERAGE(B2384:B2443)</f>
        <v>8601.36016666667</v>
      </c>
      <c r="G2443" s="2" t="n">
        <f aca="false">AVERAGE(C2384:C2443)</f>
        <v>151849.6</v>
      </c>
      <c r="H2443" s="2" t="n">
        <f aca="false">SIGN(C2443-G2443)</f>
        <v>-1</v>
      </c>
      <c r="I2443" s="0" t="n">
        <f aca="false">B2443-B2442</f>
        <v>159.480000000001</v>
      </c>
      <c r="J2443" s="0" t="n">
        <f aca="false">H2442*I2443</f>
        <v>-159.480000000001</v>
      </c>
      <c r="K2443" s="0" t="n">
        <f aca="false">K2442+I2443*L2442</f>
        <v>6417.67999999916</v>
      </c>
      <c r="L2443" s="0" t="n">
        <f aca="false">INT(K2443*$O$1/B2443)*H2443</f>
        <v>-4</v>
      </c>
      <c r="M2443" s="0" t="n">
        <f aca="false">ABS(L2443-L2442)</f>
        <v>0</v>
      </c>
      <c r="N2443" s="0" t="n">
        <f aca="false">COUNTIF(工作表2!$A$2:$A$248,A2443)</f>
        <v>0</v>
      </c>
      <c r="P2443" s="0" t="n">
        <f aca="false">D2443-IF(N2442=1,E2442,D2442)</f>
        <v>166</v>
      </c>
      <c r="Q2443" s="0" t="n">
        <f aca="false">H2442*P2443</f>
        <v>-166</v>
      </c>
      <c r="R2443" s="0" t="n">
        <f aca="false">R2442+P2443*S2442</f>
        <v>627</v>
      </c>
      <c r="S2443" s="0" t="n">
        <f aca="false">INT(R2443*$O$1/IF(N2443=1,E2443,D2443))*H2443</f>
        <v>-0</v>
      </c>
      <c r="T2443" s="0" t="n">
        <f aca="false">IF(N2443=1,ABS(S2443)+ABS(60),ABS(S2443-S2442))</f>
        <v>0</v>
      </c>
    </row>
    <row r="2444" customFormat="false" ht="15" hidden="false" customHeight="false" outlineLevel="0" collapsed="false">
      <c r="A2444" s="1" t="n">
        <v>39582</v>
      </c>
      <c r="B2444" s="2" t="n">
        <v>9018.42</v>
      </c>
      <c r="C2444" s="2" t="n">
        <v>142369</v>
      </c>
      <c r="D2444" s="2" t="n">
        <v>9058</v>
      </c>
      <c r="E2444" s="2" t="n">
        <v>9045</v>
      </c>
      <c r="F2444" s="2" t="n">
        <f aca="false">AVERAGE(B2385:B2444)</f>
        <v>8620.39433333334</v>
      </c>
      <c r="G2444" s="2" t="n">
        <f aca="false">AVERAGE(C2385:C2444)</f>
        <v>152421.65</v>
      </c>
      <c r="H2444" s="2" t="n">
        <f aca="false">SIGN(C2444-G2444)</f>
        <v>-1</v>
      </c>
      <c r="I2444" s="0" t="n">
        <f aca="false">B2444-B2443</f>
        <v>28.8899999999994</v>
      </c>
      <c r="J2444" s="0" t="n">
        <f aca="false">H2443*I2444</f>
        <v>-28.8899999999994</v>
      </c>
      <c r="K2444" s="0" t="n">
        <f aca="false">K2443+I2444*L2443</f>
        <v>6302.11999999917</v>
      </c>
      <c r="L2444" s="0" t="n">
        <f aca="false">INT(K2444*$O$1/B2444)*H2444</f>
        <v>-4</v>
      </c>
      <c r="M2444" s="0" t="n">
        <f aca="false">ABS(L2444-L2443)</f>
        <v>0</v>
      </c>
      <c r="N2444" s="0" t="n">
        <f aca="false">COUNTIF(工作表2!$A$2:$A$248,A2444)</f>
        <v>0</v>
      </c>
      <c r="P2444" s="0" t="n">
        <f aca="false">D2444-IF(N2443=1,E2443,D2443)</f>
        <v>28</v>
      </c>
      <c r="Q2444" s="0" t="n">
        <f aca="false">H2443*P2444</f>
        <v>-28</v>
      </c>
      <c r="R2444" s="0" t="n">
        <f aca="false">R2443+P2444*S2443</f>
        <v>627</v>
      </c>
      <c r="S2444" s="0" t="n">
        <f aca="false">INT(R2444*$O$1/IF(N2444=1,E2444,D2444))*H2444</f>
        <v>-0</v>
      </c>
      <c r="T2444" s="0" t="n">
        <f aca="false">IF(N2444=1,ABS(S2444)+ABS(60),ABS(S2444-S2443))</f>
        <v>0</v>
      </c>
    </row>
    <row r="2445" customFormat="false" ht="15" hidden="false" customHeight="false" outlineLevel="0" collapsed="false">
      <c r="A2445" s="1" t="n">
        <v>39583</v>
      </c>
      <c r="B2445" s="2" t="n">
        <v>9157.18</v>
      </c>
      <c r="C2445" s="2" t="n">
        <v>169444</v>
      </c>
      <c r="D2445" s="2" t="n">
        <v>9182</v>
      </c>
      <c r="E2445" s="2" t="n">
        <v>9170</v>
      </c>
      <c r="F2445" s="2" t="n">
        <f aca="false">AVERAGE(B2386:B2445)</f>
        <v>8641.499</v>
      </c>
      <c r="G2445" s="2" t="n">
        <f aca="false">AVERAGE(C2386:C2445)</f>
        <v>153528.283333333</v>
      </c>
      <c r="H2445" s="2" t="n">
        <f aca="false">SIGN(C2445-G2445)</f>
        <v>1</v>
      </c>
      <c r="I2445" s="0" t="n">
        <f aca="false">B2445-B2444</f>
        <v>138.76</v>
      </c>
      <c r="J2445" s="0" t="n">
        <f aca="false">H2444*I2445</f>
        <v>-138.76</v>
      </c>
      <c r="K2445" s="0" t="n">
        <f aca="false">K2444+I2445*L2444</f>
        <v>5747.07999999916</v>
      </c>
      <c r="L2445" s="0" t="n">
        <f aca="false">INT(K2445*$O$1/B2445)*H2445</f>
        <v>3</v>
      </c>
      <c r="M2445" s="0" t="n">
        <f aca="false">ABS(L2445-L2444)</f>
        <v>7</v>
      </c>
      <c r="N2445" s="0" t="n">
        <f aca="false">COUNTIF(工作表2!$A$2:$A$248,A2445)</f>
        <v>0</v>
      </c>
      <c r="P2445" s="0" t="n">
        <f aca="false">D2445-IF(N2444=1,E2444,D2444)</f>
        <v>124</v>
      </c>
      <c r="Q2445" s="0" t="n">
        <f aca="false">H2444*P2445</f>
        <v>-124</v>
      </c>
      <c r="R2445" s="0" t="n">
        <f aca="false">R2444+P2445*S2444</f>
        <v>627</v>
      </c>
      <c r="S2445" s="0" t="n">
        <f aca="false">INT(R2445*$O$1/IF(N2445=1,E2445,D2445))*H2445</f>
        <v>0</v>
      </c>
      <c r="T2445" s="0" t="n">
        <f aca="false">IF(N2445=1,ABS(S2445)+ABS(60),ABS(S2445-S2444))</f>
        <v>0</v>
      </c>
    </row>
    <row r="2446" customFormat="false" ht="15" hidden="false" customHeight="false" outlineLevel="0" collapsed="false">
      <c r="A2446" s="1" t="n">
        <v>39584</v>
      </c>
      <c r="B2446" s="2" t="n">
        <v>9197.41</v>
      </c>
      <c r="C2446" s="2" t="n">
        <v>180870</v>
      </c>
      <c r="D2446" s="2" t="n">
        <v>9248</v>
      </c>
      <c r="E2446" s="2" t="n">
        <v>9235</v>
      </c>
      <c r="F2446" s="2" t="n">
        <f aca="false">AVERAGE(B2387:B2446)</f>
        <v>8661.049</v>
      </c>
      <c r="G2446" s="2" t="n">
        <f aca="false">AVERAGE(C2387:C2446)</f>
        <v>154519.05</v>
      </c>
      <c r="H2446" s="2" t="n">
        <f aca="false">SIGN(C2446-G2446)</f>
        <v>1</v>
      </c>
      <c r="I2446" s="0" t="n">
        <f aca="false">B2446-B2445</f>
        <v>40.2299999999996</v>
      </c>
      <c r="J2446" s="0" t="n">
        <f aca="false">H2445*I2446</f>
        <v>40.2299999999996</v>
      </c>
      <c r="K2446" s="0" t="n">
        <f aca="false">K2445+I2446*L2445</f>
        <v>5867.76999999916</v>
      </c>
      <c r="L2446" s="0" t="n">
        <f aca="false">INT(K2446*$O$1/B2446)*H2446</f>
        <v>3</v>
      </c>
      <c r="M2446" s="0" t="n">
        <f aca="false">ABS(L2446-L2445)</f>
        <v>0</v>
      </c>
      <c r="N2446" s="0" t="n">
        <f aca="false">COUNTIF(工作表2!$A$2:$A$248,A2446)</f>
        <v>0</v>
      </c>
      <c r="P2446" s="0" t="n">
        <f aca="false">D2446-IF(N2445=1,E2445,D2445)</f>
        <v>66</v>
      </c>
      <c r="Q2446" s="0" t="n">
        <f aca="false">H2445*P2446</f>
        <v>66</v>
      </c>
      <c r="R2446" s="0" t="n">
        <f aca="false">R2445+P2446*S2445</f>
        <v>627</v>
      </c>
      <c r="S2446" s="0" t="n">
        <f aca="false">INT(R2446*$O$1/IF(N2446=1,E2446,D2446))*H2446</f>
        <v>0</v>
      </c>
      <c r="T2446" s="0" t="n">
        <f aca="false">IF(N2446=1,ABS(S2446)+ABS(60),ABS(S2446-S2445))</f>
        <v>0</v>
      </c>
    </row>
    <row r="2447" customFormat="false" ht="15" hidden="false" customHeight="false" outlineLevel="0" collapsed="false">
      <c r="A2447" s="1" t="n">
        <v>39587</v>
      </c>
      <c r="B2447" s="2" t="n">
        <v>9295.2</v>
      </c>
      <c r="C2447" s="2" t="n">
        <v>150178</v>
      </c>
      <c r="D2447" s="2" t="n">
        <v>9370</v>
      </c>
      <c r="E2447" s="2" t="n">
        <v>9362</v>
      </c>
      <c r="F2447" s="2" t="n">
        <f aca="false">AVERAGE(B2388:B2447)</f>
        <v>8684.3945</v>
      </c>
      <c r="G2447" s="2" t="n">
        <f aca="false">AVERAGE(C2388:C2447)</f>
        <v>155127.416666667</v>
      </c>
      <c r="H2447" s="2" t="n">
        <f aca="false">SIGN(C2447-G2447)</f>
        <v>-1</v>
      </c>
      <c r="I2447" s="0" t="n">
        <f aca="false">B2447-B2446</f>
        <v>97.7900000000009</v>
      </c>
      <c r="J2447" s="0" t="n">
        <f aca="false">H2446*I2447</f>
        <v>97.7900000000009</v>
      </c>
      <c r="K2447" s="0" t="n">
        <f aca="false">K2446+I2447*L2446</f>
        <v>6161.13999999917</v>
      </c>
      <c r="L2447" s="0" t="n">
        <f aca="false">INT(K2447*$O$1/B2447)*H2447</f>
        <v>-3</v>
      </c>
      <c r="M2447" s="0" t="n">
        <f aca="false">ABS(L2447-L2446)</f>
        <v>6</v>
      </c>
      <c r="N2447" s="0" t="n">
        <f aca="false">COUNTIF(工作表2!$A$2:$A$248,A2447)</f>
        <v>0</v>
      </c>
      <c r="P2447" s="0" t="n">
        <f aca="false">D2447-IF(N2446=1,E2446,D2446)</f>
        <v>122</v>
      </c>
      <c r="Q2447" s="0" t="n">
        <f aca="false">H2446*P2447</f>
        <v>122</v>
      </c>
      <c r="R2447" s="0" t="n">
        <f aca="false">R2446+P2447*S2446</f>
        <v>627</v>
      </c>
      <c r="S2447" s="0" t="n">
        <f aca="false">INT(R2447*$O$1/IF(N2447=1,E2447,D2447))*H2447</f>
        <v>-0</v>
      </c>
      <c r="T2447" s="0" t="n">
        <f aca="false">IF(N2447=1,ABS(S2447)+ABS(60),ABS(S2447-S2446))</f>
        <v>0</v>
      </c>
    </row>
    <row r="2448" customFormat="false" ht="15" hidden="false" customHeight="false" outlineLevel="0" collapsed="false">
      <c r="A2448" s="1" t="n">
        <v>39588</v>
      </c>
      <c r="B2448" s="2" t="n">
        <v>9068.89</v>
      </c>
      <c r="C2448" s="2" t="n">
        <v>177701</v>
      </c>
      <c r="D2448" s="2" t="n">
        <v>9074</v>
      </c>
      <c r="E2448" s="2" t="n">
        <v>9073</v>
      </c>
      <c r="F2448" s="2" t="n">
        <f aca="false">AVERAGE(B2389:B2448)</f>
        <v>8700.77716666667</v>
      </c>
      <c r="G2448" s="2" t="n">
        <f aca="false">AVERAGE(C2389:C2448)</f>
        <v>156083.866666667</v>
      </c>
      <c r="H2448" s="2" t="n">
        <f aca="false">SIGN(C2448-G2448)</f>
        <v>1</v>
      </c>
      <c r="I2448" s="0" t="n">
        <f aca="false">B2448-B2447</f>
        <v>-226.310000000001</v>
      </c>
      <c r="J2448" s="0" t="n">
        <f aca="false">H2447*I2448</f>
        <v>226.310000000001</v>
      </c>
      <c r="K2448" s="0" t="n">
        <f aca="false">K2447+I2448*L2447</f>
        <v>6840.06999999917</v>
      </c>
      <c r="L2448" s="0" t="n">
        <f aca="false">INT(K2448*$O$1/B2448)*H2448</f>
        <v>4</v>
      </c>
      <c r="M2448" s="0" t="n">
        <f aca="false">ABS(L2448-L2447)</f>
        <v>7</v>
      </c>
      <c r="N2448" s="0" t="n">
        <f aca="false">COUNTIF(工作表2!$A$2:$A$248,A2448)</f>
        <v>0</v>
      </c>
      <c r="P2448" s="0" t="n">
        <f aca="false">D2448-IF(N2447=1,E2447,D2447)</f>
        <v>-296</v>
      </c>
      <c r="Q2448" s="0" t="n">
        <f aca="false">H2447*P2448</f>
        <v>296</v>
      </c>
      <c r="R2448" s="0" t="n">
        <f aca="false">R2447+P2448*S2447</f>
        <v>627</v>
      </c>
      <c r="S2448" s="0" t="n">
        <f aca="false">INT(R2448*$O$1/IF(N2448=1,E2448,D2448))*H2448</f>
        <v>0</v>
      </c>
      <c r="T2448" s="0" t="n">
        <f aca="false">IF(N2448=1,ABS(S2448)+ABS(60),ABS(S2448-S2447))</f>
        <v>0</v>
      </c>
    </row>
    <row r="2449" customFormat="false" ht="15" hidden="false" customHeight="false" outlineLevel="0" collapsed="false">
      <c r="A2449" s="1" t="n">
        <v>39589</v>
      </c>
      <c r="B2449" s="2" t="n">
        <v>9015.57</v>
      </c>
      <c r="C2449" s="2" t="n">
        <v>138142</v>
      </c>
      <c r="D2449" s="2" t="n">
        <v>8998</v>
      </c>
      <c r="E2449" s="2" t="n">
        <v>8990</v>
      </c>
      <c r="F2449" s="2" t="n">
        <f aca="false">AVERAGE(B2390:B2449)</f>
        <v>8715.8915</v>
      </c>
      <c r="G2449" s="2" t="n">
        <f aca="false">AVERAGE(C2390:C2449)</f>
        <v>156199.366666667</v>
      </c>
      <c r="H2449" s="2" t="n">
        <f aca="false">SIGN(C2449-G2449)</f>
        <v>-1</v>
      </c>
      <c r="I2449" s="0" t="n">
        <f aca="false">B2449-B2448</f>
        <v>-53.3199999999997</v>
      </c>
      <c r="J2449" s="0" t="n">
        <f aca="false">H2448*I2449</f>
        <v>-53.3199999999997</v>
      </c>
      <c r="K2449" s="0" t="n">
        <f aca="false">K2448+I2449*L2448</f>
        <v>6626.78999999917</v>
      </c>
      <c r="L2449" s="0" t="n">
        <f aca="false">INT(K2449*$O$1/B2449)*H2449</f>
        <v>-4</v>
      </c>
      <c r="M2449" s="0" t="n">
        <f aca="false">ABS(L2449-L2448)</f>
        <v>8</v>
      </c>
      <c r="N2449" s="0" t="n">
        <f aca="false">COUNTIF(工作表2!$A$2:$A$248,A2449)</f>
        <v>1</v>
      </c>
      <c r="P2449" s="0" t="n">
        <f aca="false">D2449-IF(N2448=1,E2448,D2448)</f>
        <v>-76</v>
      </c>
      <c r="Q2449" s="0" t="n">
        <f aca="false">H2448*P2449</f>
        <v>-76</v>
      </c>
      <c r="R2449" s="0" t="n">
        <f aca="false">R2448+P2449*S2448</f>
        <v>627</v>
      </c>
      <c r="S2449" s="0" t="n">
        <f aca="false">INT(R2449*$O$1/IF(N2449=1,E2449,D2449))*H2449</f>
        <v>-0</v>
      </c>
      <c r="T2449" s="0" t="n">
        <f aca="false">IF(N2449=1,ABS(S2449)+ABS(60),ABS(S2449-S2448))</f>
        <v>60</v>
      </c>
    </row>
    <row r="2450" customFormat="false" ht="15" hidden="false" customHeight="false" outlineLevel="0" collapsed="false">
      <c r="A2450" s="1" t="n">
        <v>39590</v>
      </c>
      <c r="B2450" s="2" t="n">
        <v>9008.03</v>
      </c>
      <c r="C2450" s="2" t="n">
        <v>141882</v>
      </c>
      <c r="D2450" s="2" t="n">
        <v>9018</v>
      </c>
      <c r="E2450" s="2" t="n">
        <v>8917</v>
      </c>
      <c r="F2450" s="2" t="n">
        <f aca="false">AVERAGE(B2391:B2450)</f>
        <v>8727.92016666667</v>
      </c>
      <c r="G2450" s="2" t="n">
        <f aca="false">AVERAGE(C2391:C2450)</f>
        <v>155807.583333333</v>
      </c>
      <c r="H2450" s="2" t="n">
        <f aca="false">SIGN(C2450-G2450)</f>
        <v>-1</v>
      </c>
      <c r="I2450" s="0" t="n">
        <f aca="false">B2450-B2449</f>
        <v>-7.53999999999905</v>
      </c>
      <c r="J2450" s="0" t="n">
        <f aca="false">H2449*I2450</f>
        <v>7.53999999999905</v>
      </c>
      <c r="K2450" s="0" t="n">
        <f aca="false">K2449+I2450*L2449</f>
        <v>6656.94999999917</v>
      </c>
      <c r="L2450" s="0" t="n">
        <f aca="false">INT(K2450*$O$1/B2450)*H2450</f>
        <v>-4</v>
      </c>
      <c r="M2450" s="0" t="n">
        <f aca="false">ABS(L2450-L2449)</f>
        <v>0</v>
      </c>
      <c r="N2450" s="0" t="n">
        <f aca="false">COUNTIF(工作表2!$A$2:$A$248,A2450)</f>
        <v>0</v>
      </c>
      <c r="P2450" s="0" t="n">
        <f aca="false">D2450-IF(N2449=1,E2449,D2449)</f>
        <v>28</v>
      </c>
      <c r="Q2450" s="0" t="n">
        <f aca="false">H2449*P2450</f>
        <v>-28</v>
      </c>
      <c r="R2450" s="0" t="n">
        <f aca="false">R2449+P2450*S2449</f>
        <v>627</v>
      </c>
      <c r="S2450" s="0" t="n">
        <f aca="false">INT(R2450*$O$1/IF(N2450=1,E2450,D2450))*H2450</f>
        <v>-0</v>
      </c>
      <c r="T2450" s="0" t="n">
        <f aca="false">IF(N2450=1,ABS(S2450)+ABS(60),ABS(S2450-S2449))</f>
        <v>0</v>
      </c>
    </row>
    <row r="2451" customFormat="false" ht="15" hidden="false" customHeight="false" outlineLevel="0" collapsed="false">
      <c r="A2451" s="1" t="n">
        <v>39591</v>
      </c>
      <c r="B2451" s="2" t="n">
        <v>8834.73</v>
      </c>
      <c r="C2451" s="2" t="n">
        <v>148282</v>
      </c>
      <c r="D2451" s="2" t="n">
        <v>8786</v>
      </c>
      <c r="E2451" s="2" t="n">
        <v>8683</v>
      </c>
      <c r="F2451" s="2" t="n">
        <f aca="false">AVERAGE(B2392:B2451)</f>
        <v>8736.7045</v>
      </c>
      <c r="G2451" s="2" t="n">
        <f aca="false">AVERAGE(C2392:C2451)</f>
        <v>155369.166666667</v>
      </c>
      <c r="H2451" s="2" t="n">
        <f aca="false">SIGN(C2451-G2451)</f>
        <v>-1</v>
      </c>
      <c r="I2451" s="0" t="n">
        <f aca="false">B2451-B2450</f>
        <v>-173.300000000001</v>
      </c>
      <c r="J2451" s="0" t="n">
        <f aca="false">H2450*I2451</f>
        <v>173.300000000001</v>
      </c>
      <c r="K2451" s="0" t="n">
        <f aca="false">K2450+I2451*L2450</f>
        <v>7350.14999999917</v>
      </c>
      <c r="L2451" s="0" t="n">
        <f aca="false">INT(K2451*$O$1/B2451)*H2451</f>
        <v>-4</v>
      </c>
      <c r="M2451" s="0" t="n">
        <f aca="false">ABS(L2451-L2450)</f>
        <v>0</v>
      </c>
      <c r="N2451" s="0" t="n">
        <f aca="false">COUNTIF(工作表2!$A$2:$A$248,A2451)</f>
        <v>0</v>
      </c>
      <c r="P2451" s="0" t="n">
        <f aca="false">D2451-IF(N2450=1,E2450,D2450)</f>
        <v>-232</v>
      </c>
      <c r="Q2451" s="0" t="n">
        <f aca="false">H2450*P2451</f>
        <v>232</v>
      </c>
      <c r="R2451" s="0" t="n">
        <f aca="false">R2450+P2451*S2450</f>
        <v>627</v>
      </c>
      <c r="S2451" s="0" t="n">
        <f aca="false">INT(R2451*$O$1/IF(N2451=1,E2451,D2451))*H2451</f>
        <v>-0</v>
      </c>
      <c r="T2451" s="0" t="n">
        <f aca="false">IF(N2451=1,ABS(S2451)+ABS(60),ABS(S2451-S2450))</f>
        <v>0</v>
      </c>
    </row>
    <row r="2452" customFormat="false" ht="15" hidden="false" customHeight="false" outlineLevel="0" collapsed="false">
      <c r="A2452" s="1" t="n">
        <v>39594</v>
      </c>
      <c r="B2452" s="2" t="n">
        <v>8707.83</v>
      </c>
      <c r="C2452" s="2" t="n">
        <v>117593</v>
      </c>
      <c r="D2452" s="2" t="n">
        <v>8699</v>
      </c>
      <c r="E2452" s="2" t="n">
        <v>8588</v>
      </c>
      <c r="F2452" s="2" t="n">
        <f aca="false">AVERAGE(B2393:B2452)</f>
        <v>8740.80033333333</v>
      </c>
      <c r="G2452" s="2" t="n">
        <f aca="false">AVERAGE(C2393:C2452)</f>
        <v>154377.416666667</v>
      </c>
      <c r="H2452" s="2" t="n">
        <f aca="false">SIGN(C2452-G2452)</f>
        <v>-1</v>
      </c>
      <c r="I2452" s="0" t="n">
        <f aca="false">B2452-B2451</f>
        <v>-126.9</v>
      </c>
      <c r="J2452" s="0" t="n">
        <f aca="false">H2451*I2452</f>
        <v>126.9</v>
      </c>
      <c r="K2452" s="0" t="n">
        <f aca="false">K2451+I2452*L2451</f>
        <v>7857.74999999917</v>
      </c>
      <c r="L2452" s="0" t="n">
        <f aca="false">INT(K2452*$O$1/B2452)*H2452</f>
        <v>-5</v>
      </c>
      <c r="M2452" s="0" t="n">
        <f aca="false">ABS(L2452-L2451)</f>
        <v>1</v>
      </c>
      <c r="N2452" s="0" t="n">
        <f aca="false">COUNTIF(工作表2!$A$2:$A$248,A2452)</f>
        <v>0</v>
      </c>
      <c r="P2452" s="0" t="n">
        <f aca="false">D2452-IF(N2451=1,E2451,D2451)</f>
        <v>-87</v>
      </c>
      <c r="Q2452" s="0" t="n">
        <f aca="false">H2451*P2452</f>
        <v>87</v>
      </c>
      <c r="R2452" s="0" t="n">
        <f aca="false">R2451+P2452*S2451</f>
        <v>627</v>
      </c>
      <c r="S2452" s="0" t="n">
        <f aca="false">INT(R2452*$O$1/IF(N2452=1,E2452,D2452))*H2452</f>
        <v>-0</v>
      </c>
      <c r="T2452" s="0" t="n">
        <f aca="false">IF(N2452=1,ABS(S2452)+ABS(60),ABS(S2452-S2451))</f>
        <v>0</v>
      </c>
    </row>
    <row r="2453" customFormat="false" ht="15" hidden="false" customHeight="false" outlineLevel="0" collapsed="false">
      <c r="A2453" s="1" t="n">
        <v>39595</v>
      </c>
      <c r="B2453" s="2" t="n">
        <v>8778.39</v>
      </c>
      <c r="C2453" s="2" t="n">
        <v>97016</v>
      </c>
      <c r="D2453" s="2" t="n">
        <v>8776</v>
      </c>
      <c r="E2453" s="2" t="n">
        <v>8657</v>
      </c>
      <c r="F2453" s="2" t="n">
        <f aca="false">AVERAGE(B2394:B2453)</f>
        <v>8746.89416666667</v>
      </c>
      <c r="G2453" s="2" t="n">
        <f aca="false">AVERAGE(C2394:C2453)</f>
        <v>153215.533333333</v>
      </c>
      <c r="H2453" s="2" t="n">
        <f aca="false">SIGN(C2453-G2453)</f>
        <v>-1</v>
      </c>
      <c r="I2453" s="0" t="n">
        <f aca="false">B2453-B2452</f>
        <v>70.5599999999995</v>
      </c>
      <c r="J2453" s="0" t="n">
        <f aca="false">H2452*I2453</f>
        <v>-70.5599999999995</v>
      </c>
      <c r="K2453" s="0" t="n">
        <f aca="false">K2452+I2453*L2452</f>
        <v>7504.94999999917</v>
      </c>
      <c r="L2453" s="0" t="n">
        <f aca="false">INT(K2453*$O$1/B2453)*H2453</f>
        <v>-5</v>
      </c>
      <c r="M2453" s="0" t="n">
        <f aca="false">ABS(L2453-L2452)</f>
        <v>0</v>
      </c>
      <c r="N2453" s="0" t="n">
        <f aca="false">COUNTIF(工作表2!$A$2:$A$248,A2453)</f>
        <v>0</v>
      </c>
      <c r="P2453" s="0" t="n">
        <f aca="false">D2453-IF(N2452=1,E2452,D2452)</f>
        <v>77</v>
      </c>
      <c r="Q2453" s="0" t="n">
        <f aca="false">H2452*P2453</f>
        <v>-77</v>
      </c>
      <c r="R2453" s="0" t="n">
        <f aca="false">R2452+P2453*S2452</f>
        <v>627</v>
      </c>
      <c r="S2453" s="0" t="n">
        <f aca="false">INT(R2453*$O$1/IF(N2453=1,E2453,D2453))*H2453</f>
        <v>-0</v>
      </c>
      <c r="T2453" s="0" t="n">
        <f aca="false">IF(N2453=1,ABS(S2453)+ABS(60),ABS(S2453-S2452))</f>
        <v>0</v>
      </c>
    </row>
    <row r="2454" customFormat="false" ht="15" hidden="false" customHeight="false" outlineLevel="0" collapsed="false">
      <c r="A2454" s="1" t="n">
        <v>39596</v>
      </c>
      <c r="B2454" s="2" t="n">
        <v>8665.73</v>
      </c>
      <c r="C2454" s="2" t="n">
        <v>111663</v>
      </c>
      <c r="D2454" s="2" t="n">
        <v>8646</v>
      </c>
      <c r="E2454" s="2" t="n">
        <v>8539</v>
      </c>
      <c r="F2454" s="2" t="n">
        <f aca="false">AVERAGE(B2395:B2454)</f>
        <v>8753.6085</v>
      </c>
      <c r="G2454" s="2" t="n">
        <f aca="false">AVERAGE(C2395:C2454)</f>
        <v>152831.366666667</v>
      </c>
      <c r="H2454" s="2" t="n">
        <f aca="false">SIGN(C2454-G2454)</f>
        <v>-1</v>
      </c>
      <c r="I2454" s="0" t="n">
        <f aca="false">B2454-B2453</f>
        <v>-112.66</v>
      </c>
      <c r="J2454" s="0" t="n">
        <f aca="false">H2453*I2454</f>
        <v>112.66</v>
      </c>
      <c r="K2454" s="0" t="n">
        <f aca="false">K2453+I2454*L2453</f>
        <v>8068.24999999917</v>
      </c>
      <c r="L2454" s="0" t="n">
        <f aca="false">INT(K2454*$O$1/B2454)*H2454</f>
        <v>-5</v>
      </c>
      <c r="M2454" s="0" t="n">
        <f aca="false">ABS(L2454-L2453)</f>
        <v>0</v>
      </c>
      <c r="N2454" s="0" t="n">
        <f aca="false">COUNTIF(工作表2!$A$2:$A$248,A2454)</f>
        <v>0</v>
      </c>
      <c r="P2454" s="0" t="n">
        <f aca="false">D2454-IF(N2453=1,E2453,D2453)</f>
        <v>-130</v>
      </c>
      <c r="Q2454" s="0" t="n">
        <f aca="false">H2453*P2454</f>
        <v>130</v>
      </c>
      <c r="R2454" s="0" t="n">
        <f aca="false">R2453+P2454*S2453</f>
        <v>627</v>
      </c>
      <c r="S2454" s="0" t="n">
        <f aca="false">INT(R2454*$O$1/IF(N2454=1,E2454,D2454))*H2454</f>
        <v>-0</v>
      </c>
      <c r="T2454" s="0" t="n">
        <f aca="false">IF(N2454=1,ABS(S2454)+ABS(60),ABS(S2454-S2453))</f>
        <v>0</v>
      </c>
    </row>
    <row r="2455" customFormat="false" ht="15" hidden="false" customHeight="false" outlineLevel="0" collapsed="false">
      <c r="A2455" s="1" t="n">
        <v>39597</v>
      </c>
      <c r="B2455" s="2" t="n">
        <v>8684.92</v>
      </c>
      <c r="C2455" s="2" t="n">
        <v>116372</v>
      </c>
      <c r="D2455" s="2" t="n">
        <v>8720</v>
      </c>
      <c r="E2455" s="2" t="n">
        <v>8610</v>
      </c>
      <c r="F2455" s="2" t="n">
        <f aca="false">AVERAGE(B2396:B2455)</f>
        <v>8757.18866666667</v>
      </c>
      <c r="G2455" s="2" t="n">
        <f aca="false">AVERAGE(C2396:C2455)</f>
        <v>152014.8</v>
      </c>
      <c r="H2455" s="2" t="n">
        <f aca="false">SIGN(C2455-G2455)</f>
        <v>-1</v>
      </c>
      <c r="I2455" s="0" t="n">
        <f aca="false">B2455-B2454</f>
        <v>19.1900000000005</v>
      </c>
      <c r="J2455" s="0" t="n">
        <f aca="false">H2454*I2455</f>
        <v>-19.1900000000005</v>
      </c>
      <c r="K2455" s="0" t="n">
        <f aca="false">K2454+I2455*L2454</f>
        <v>7972.29999999917</v>
      </c>
      <c r="L2455" s="0" t="n">
        <f aca="false">INT(K2455*$O$1/B2455)*H2455</f>
        <v>-5</v>
      </c>
      <c r="M2455" s="0" t="n">
        <f aca="false">ABS(L2455-L2454)</f>
        <v>0</v>
      </c>
      <c r="N2455" s="0" t="n">
        <f aca="false">COUNTIF(工作表2!$A$2:$A$248,A2455)</f>
        <v>0</v>
      </c>
      <c r="P2455" s="0" t="n">
        <f aca="false">D2455-IF(N2454=1,E2454,D2454)</f>
        <v>74</v>
      </c>
      <c r="Q2455" s="0" t="n">
        <f aca="false">H2454*P2455</f>
        <v>-74</v>
      </c>
      <c r="R2455" s="0" t="n">
        <f aca="false">R2454+P2455*S2454</f>
        <v>627</v>
      </c>
      <c r="S2455" s="0" t="n">
        <f aca="false">INT(R2455*$O$1/IF(N2455=1,E2455,D2455))*H2455</f>
        <v>-0</v>
      </c>
      <c r="T2455" s="0" t="n">
        <f aca="false">IF(N2455=1,ABS(S2455)+ABS(60),ABS(S2455-S2454))</f>
        <v>0</v>
      </c>
    </row>
    <row r="2456" customFormat="false" ht="15" hidden="false" customHeight="false" outlineLevel="0" collapsed="false">
      <c r="A2456" s="1" t="n">
        <v>39598</v>
      </c>
      <c r="B2456" s="2" t="n">
        <v>8619.08</v>
      </c>
      <c r="C2456" s="2" t="n">
        <v>163064</v>
      </c>
      <c r="D2456" s="2" t="n">
        <v>8632</v>
      </c>
      <c r="E2456" s="2" t="n">
        <v>8517</v>
      </c>
      <c r="F2456" s="2" t="n">
        <f aca="false">AVERAGE(B2397:B2456)</f>
        <v>8759.44083333333</v>
      </c>
      <c r="G2456" s="2" t="n">
        <f aca="false">AVERAGE(C2397:C2456)</f>
        <v>151844.85</v>
      </c>
      <c r="H2456" s="2" t="n">
        <f aca="false">SIGN(C2456-G2456)</f>
        <v>1</v>
      </c>
      <c r="I2456" s="0" t="n">
        <f aca="false">B2456-B2455</f>
        <v>-65.8400000000002</v>
      </c>
      <c r="J2456" s="0" t="n">
        <f aca="false">H2455*I2456</f>
        <v>65.8400000000002</v>
      </c>
      <c r="K2456" s="0" t="n">
        <f aca="false">K2455+I2456*L2455</f>
        <v>8301.49999999917</v>
      </c>
      <c r="L2456" s="0" t="n">
        <f aca="false">INT(K2456*$O$1/B2456)*H2456</f>
        <v>5</v>
      </c>
      <c r="M2456" s="0" t="n">
        <f aca="false">ABS(L2456-L2455)</f>
        <v>10</v>
      </c>
      <c r="N2456" s="0" t="n">
        <f aca="false">COUNTIF(工作表2!$A$2:$A$248,A2456)</f>
        <v>0</v>
      </c>
      <c r="P2456" s="0" t="n">
        <f aca="false">D2456-IF(N2455=1,E2455,D2455)</f>
        <v>-88</v>
      </c>
      <c r="Q2456" s="0" t="n">
        <f aca="false">H2455*P2456</f>
        <v>88</v>
      </c>
      <c r="R2456" s="0" t="n">
        <f aca="false">R2455+P2456*S2455</f>
        <v>627</v>
      </c>
      <c r="S2456" s="0" t="n">
        <f aca="false">INT(R2456*$O$1/IF(N2456=1,E2456,D2456))*H2456</f>
        <v>0</v>
      </c>
      <c r="T2456" s="0" t="n">
        <f aca="false">IF(N2456=1,ABS(S2456)+ABS(60),ABS(S2456-S2455))</f>
        <v>0</v>
      </c>
    </row>
    <row r="2457" customFormat="false" ht="15" hidden="false" customHeight="false" outlineLevel="0" collapsed="false">
      <c r="A2457" s="1" t="n">
        <v>39601</v>
      </c>
      <c r="B2457" s="2" t="n">
        <v>8724.47</v>
      </c>
      <c r="C2457" s="2" t="n">
        <v>97273</v>
      </c>
      <c r="D2457" s="2" t="n">
        <v>8700</v>
      </c>
      <c r="E2457" s="2" t="n">
        <v>8594</v>
      </c>
      <c r="F2457" s="2" t="n">
        <f aca="false">AVERAGE(B2398:B2457)</f>
        <v>8760.538</v>
      </c>
      <c r="G2457" s="2" t="n">
        <f aca="false">AVERAGE(C2398:C2457)</f>
        <v>150318.766666667</v>
      </c>
      <c r="H2457" s="2" t="n">
        <f aca="false">SIGN(C2457-G2457)</f>
        <v>-1</v>
      </c>
      <c r="I2457" s="0" t="n">
        <f aca="false">B2457-B2456</f>
        <v>105.389999999999</v>
      </c>
      <c r="J2457" s="0" t="n">
        <f aca="false">H2456*I2457</f>
        <v>105.389999999999</v>
      </c>
      <c r="K2457" s="0" t="n">
        <f aca="false">K2456+I2457*L2456</f>
        <v>8828.44999999917</v>
      </c>
      <c r="L2457" s="0" t="n">
        <f aca="false">INT(K2457*$O$1/B2457)*H2457</f>
        <v>-6</v>
      </c>
      <c r="M2457" s="0" t="n">
        <f aca="false">ABS(L2457-L2456)</f>
        <v>11</v>
      </c>
      <c r="N2457" s="0" t="n">
        <f aca="false">COUNTIF(工作表2!$A$2:$A$248,A2457)</f>
        <v>0</v>
      </c>
      <c r="P2457" s="0" t="n">
        <f aca="false">D2457-IF(N2456=1,E2456,D2456)</f>
        <v>68</v>
      </c>
      <c r="Q2457" s="0" t="n">
        <f aca="false">H2456*P2457</f>
        <v>68</v>
      </c>
      <c r="R2457" s="0" t="n">
        <f aca="false">R2456+P2457*S2456</f>
        <v>627</v>
      </c>
      <c r="S2457" s="0" t="n">
        <f aca="false">INT(R2457*$O$1/IF(N2457=1,E2457,D2457))*H2457</f>
        <v>-0</v>
      </c>
      <c r="T2457" s="0" t="n">
        <f aca="false">IF(N2457=1,ABS(S2457)+ABS(60),ABS(S2457-S2456))</f>
        <v>0</v>
      </c>
    </row>
    <row r="2458" customFormat="false" ht="15" hidden="false" customHeight="false" outlineLevel="0" collapsed="false">
      <c r="A2458" s="1" t="n">
        <v>39602</v>
      </c>
      <c r="B2458" s="2" t="n">
        <v>8579.43</v>
      </c>
      <c r="C2458" s="2" t="n">
        <v>98368</v>
      </c>
      <c r="D2458" s="2" t="n">
        <v>8540</v>
      </c>
      <c r="E2458" s="2" t="n">
        <v>8430</v>
      </c>
      <c r="F2458" s="2" t="n">
        <f aca="false">AVERAGE(B2399:B2458)</f>
        <v>8761.33883333334</v>
      </c>
      <c r="G2458" s="2" t="n">
        <f aca="false">AVERAGE(C2399:C2458)</f>
        <v>149041.316666667</v>
      </c>
      <c r="H2458" s="2" t="n">
        <f aca="false">SIGN(C2458-G2458)</f>
        <v>-1</v>
      </c>
      <c r="I2458" s="0" t="n">
        <f aca="false">B2458-B2457</f>
        <v>-145.039999999999</v>
      </c>
      <c r="J2458" s="0" t="n">
        <f aca="false">H2457*I2458</f>
        <v>145.039999999999</v>
      </c>
      <c r="K2458" s="0" t="n">
        <f aca="false">K2457+I2458*L2457</f>
        <v>9698.68999999916</v>
      </c>
      <c r="L2458" s="0" t="n">
        <f aca="false">INT(K2458*$O$1/B2458)*H2458</f>
        <v>-6</v>
      </c>
      <c r="M2458" s="0" t="n">
        <f aca="false">ABS(L2458-L2457)</f>
        <v>0</v>
      </c>
      <c r="N2458" s="0" t="n">
        <f aca="false">COUNTIF(工作表2!$A$2:$A$248,A2458)</f>
        <v>0</v>
      </c>
      <c r="P2458" s="0" t="n">
        <f aca="false">D2458-IF(N2457=1,E2457,D2457)</f>
        <v>-160</v>
      </c>
      <c r="Q2458" s="0" t="n">
        <f aca="false">H2457*P2458</f>
        <v>160</v>
      </c>
      <c r="R2458" s="0" t="n">
        <f aca="false">R2457+P2458*S2457</f>
        <v>627</v>
      </c>
      <c r="S2458" s="0" t="n">
        <f aca="false">INT(R2458*$O$1/IF(N2458=1,E2458,D2458))*H2458</f>
        <v>-0</v>
      </c>
      <c r="T2458" s="0" t="n">
        <f aca="false">IF(N2458=1,ABS(S2458)+ABS(60),ABS(S2458-S2457))</f>
        <v>0</v>
      </c>
    </row>
    <row r="2459" customFormat="false" ht="15" hidden="false" customHeight="false" outlineLevel="0" collapsed="false">
      <c r="A2459" s="1" t="n">
        <v>39603</v>
      </c>
      <c r="B2459" s="2" t="n">
        <v>8627.8</v>
      </c>
      <c r="C2459" s="2" t="n">
        <v>85484</v>
      </c>
      <c r="D2459" s="2" t="n">
        <v>8592</v>
      </c>
      <c r="E2459" s="2" t="n">
        <v>8485</v>
      </c>
      <c r="F2459" s="2" t="n">
        <f aca="false">AVERAGE(B2400:B2459)</f>
        <v>8766.81266666667</v>
      </c>
      <c r="G2459" s="2" t="n">
        <f aca="false">AVERAGE(C2400:C2459)</f>
        <v>148036.716666667</v>
      </c>
      <c r="H2459" s="2" t="n">
        <f aca="false">SIGN(C2459-G2459)</f>
        <v>-1</v>
      </c>
      <c r="I2459" s="0" t="n">
        <f aca="false">B2459-B2458</f>
        <v>48.369999999999</v>
      </c>
      <c r="J2459" s="0" t="n">
        <f aca="false">H2458*I2459</f>
        <v>-48.369999999999</v>
      </c>
      <c r="K2459" s="0" t="n">
        <f aca="false">K2458+I2459*L2458</f>
        <v>9408.46999999917</v>
      </c>
      <c r="L2459" s="0" t="n">
        <f aca="false">INT(K2459*$O$1/B2459)*H2459</f>
        <v>-6</v>
      </c>
      <c r="M2459" s="0" t="n">
        <f aca="false">ABS(L2459-L2458)</f>
        <v>0</v>
      </c>
      <c r="N2459" s="0" t="n">
        <f aca="false">COUNTIF(工作表2!$A$2:$A$248,A2459)</f>
        <v>0</v>
      </c>
      <c r="P2459" s="0" t="n">
        <f aca="false">D2459-IF(N2458=1,E2458,D2458)</f>
        <v>52</v>
      </c>
      <c r="Q2459" s="0" t="n">
        <f aca="false">H2458*P2459</f>
        <v>-52</v>
      </c>
      <c r="R2459" s="0" t="n">
        <f aca="false">R2458+P2459*S2458</f>
        <v>627</v>
      </c>
      <c r="S2459" s="0" t="n">
        <f aca="false">INT(R2459*$O$1/IF(N2459=1,E2459,D2459))*H2459</f>
        <v>-0</v>
      </c>
      <c r="T2459" s="0" t="n">
        <f aca="false">IF(N2459=1,ABS(S2459)+ABS(60),ABS(S2459-S2458))</f>
        <v>0</v>
      </c>
    </row>
    <row r="2460" customFormat="false" ht="15" hidden="false" customHeight="false" outlineLevel="0" collapsed="false">
      <c r="A2460" s="1" t="n">
        <v>39604</v>
      </c>
      <c r="B2460" s="2" t="n">
        <v>8738.46</v>
      </c>
      <c r="C2460" s="2" t="n">
        <v>102025</v>
      </c>
      <c r="D2460" s="2" t="n">
        <v>8725</v>
      </c>
      <c r="E2460" s="2" t="n">
        <v>8620</v>
      </c>
      <c r="F2460" s="2" t="n">
        <f aca="false">AVERAGE(B2401:B2460)</f>
        <v>8772.76033333333</v>
      </c>
      <c r="G2460" s="2" t="n">
        <f aca="false">AVERAGE(C2401:C2460)</f>
        <v>147619.333333333</v>
      </c>
      <c r="H2460" s="2" t="n">
        <f aca="false">SIGN(C2460-G2460)</f>
        <v>-1</v>
      </c>
      <c r="I2460" s="0" t="n">
        <f aca="false">B2460-B2459</f>
        <v>110.66</v>
      </c>
      <c r="J2460" s="0" t="n">
        <f aca="false">H2459*I2460</f>
        <v>-110.66</v>
      </c>
      <c r="K2460" s="0" t="n">
        <f aca="false">K2459+I2460*L2459</f>
        <v>8744.50999999917</v>
      </c>
      <c r="L2460" s="0" t="n">
        <f aca="false">INT(K2460*$O$1/B2460)*H2460</f>
        <v>-6</v>
      </c>
      <c r="M2460" s="0" t="n">
        <f aca="false">ABS(L2460-L2459)</f>
        <v>0</v>
      </c>
      <c r="N2460" s="0" t="n">
        <f aca="false">COUNTIF(工作表2!$A$2:$A$248,A2460)</f>
        <v>0</v>
      </c>
      <c r="P2460" s="0" t="n">
        <f aca="false">D2460-IF(N2459=1,E2459,D2459)</f>
        <v>133</v>
      </c>
      <c r="Q2460" s="0" t="n">
        <f aca="false">H2459*P2460</f>
        <v>-133</v>
      </c>
      <c r="R2460" s="0" t="n">
        <f aca="false">R2459+P2460*S2459</f>
        <v>627</v>
      </c>
      <c r="S2460" s="0" t="n">
        <f aca="false">INT(R2460*$O$1/IF(N2460=1,E2460,D2460))*H2460</f>
        <v>-0</v>
      </c>
      <c r="T2460" s="0" t="n">
        <f aca="false">IF(N2460=1,ABS(S2460)+ABS(60),ABS(S2460-S2459))</f>
        <v>0</v>
      </c>
    </row>
    <row r="2461" customFormat="false" ht="15" hidden="false" customHeight="false" outlineLevel="0" collapsed="false">
      <c r="A2461" s="1" t="n">
        <v>39605</v>
      </c>
      <c r="B2461" s="2" t="n">
        <v>8745.35</v>
      </c>
      <c r="C2461" s="2" t="n">
        <v>104678</v>
      </c>
      <c r="D2461" s="2" t="n">
        <v>8743</v>
      </c>
      <c r="E2461" s="2" t="n">
        <v>8639</v>
      </c>
      <c r="F2461" s="2" t="n">
        <f aca="false">AVERAGE(B2402:B2461)</f>
        <v>8777.92783333333</v>
      </c>
      <c r="G2461" s="2" t="n">
        <f aca="false">AVERAGE(C2402:C2461)</f>
        <v>146920.5</v>
      </c>
      <c r="H2461" s="2" t="n">
        <f aca="false">SIGN(C2461-G2461)</f>
        <v>-1</v>
      </c>
      <c r="I2461" s="0" t="n">
        <f aca="false">B2461-B2460</f>
        <v>6.89000000000124</v>
      </c>
      <c r="J2461" s="0" t="n">
        <f aca="false">H2460*I2461</f>
        <v>-6.89000000000124</v>
      </c>
      <c r="K2461" s="0" t="n">
        <f aca="false">K2460+I2461*L2460</f>
        <v>8703.16999999916</v>
      </c>
      <c r="L2461" s="0" t="n">
        <f aca="false">INT(K2461*$O$1/B2461)*H2461</f>
        <v>-5</v>
      </c>
      <c r="M2461" s="0" t="n">
        <f aca="false">ABS(L2461-L2460)</f>
        <v>1</v>
      </c>
      <c r="N2461" s="0" t="n">
        <f aca="false">COUNTIF(工作表2!$A$2:$A$248,A2461)</f>
        <v>0</v>
      </c>
      <c r="P2461" s="0" t="n">
        <f aca="false">D2461-IF(N2460=1,E2460,D2460)</f>
        <v>18</v>
      </c>
      <c r="Q2461" s="0" t="n">
        <f aca="false">H2460*P2461</f>
        <v>-18</v>
      </c>
      <c r="R2461" s="0" t="n">
        <f aca="false">R2460+P2461*S2460</f>
        <v>627</v>
      </c>
      <c r="S2461" s="0" t="n">
        <f aca="false">INT(R2461*$O$1/IF(N2461=1,E2461,D2461))*H2461</f>
        <v>-0</v>
      </c>
      <c r="T2461" s="0" t="n">
        <f aca="false">IF(N2461=1,ABS(S2461)+ABS(60),ABS(S2461-S2460))</f>
        <v>0</v>
      </c>
    </row>
    <row r="2462" customFormat="false" ht="15" hidden="false" customHeight="false" outlineLevel="0" collapsed="false">
      <c r="A2462" s="1" t="n">
        <v>39608</v>
      </c>
      <c r="B2462" s="2" t="n">
        <v>8587.96</v>
      </c>
      <c r="C2462" s="2" t="n">
        <v>81913</v>
      </c>
      <c r="D2462" s="2" t="n">
        <v>8529</v>
      </c>
      <c r="E2462" s="2" t="n">
        <v>8427</v>
      </c>
      <c r="F2462" s="2" t="n">
        <f aca="false">AVERAGE(B2403:B2462)</f>
        <v>8784.21066666667</v>
      </c>
      <c r="G2462" s="2" t="n">
        <f aca="false">AVERAGE(C2403:C2462)</f>
        <v>146423.266666667</v>
      </c>
      <c r="H2462" s="2" t="n">
        <f aca="false">SIGN(C2462-G2462)</f>
        <v>-1</v>
      </c>
      <c r="I2462" s="0" t="n">
        <f aca="false">B2462-B2461</f>
        <v>-157.390000000001</v>
      </c>
      <c r="J2462" s="0" t="n">
        <f aca="false">H2461*I2462</f>
        <v>157.390000000001</v>
      </c>
      <c r="K2462" s="0" t="n">
        <f aca="false">K2461+I2462*L2461</f>
        <v>9490.11999999917</v>
      </c>
      <c r="L2462" s="0" t="n">
        <f aca="false">INT(K2462*$O$1/B2462)*H2462</f>
        <v>-6</v>
      </c>
      <c r="M2462" s="0" t="n">
        <f aca="false">ABS(L2462-L2461)</f>
        <v>1</v>
      </c>
      <c r="N2462" s="0" t="n">
        <f aca="false">COUNTIF(工作表2!$A$2:$A$248,A2462)</f>
        <v>0</v>
      </c>
      <c r="P2462" s="0" t="n">
        <f aca="false">D2462-IF(N2461=1,E2461,D2461)</f>
        <v>-214</v>
      </c>
      <c r="Q2462" s="0" t="n">
        <f aca="false">H2461*P2462</f>
        <v>214</v>
      </c>
      <c r="R2462" s="0" t="n">
        <f aca="false">R2461+P2462*S2461</f>
        <v>627</v>
      </c>
      <c r="S2462" s="0" t="n">
        <f aca="false">INT(R2462*$O$1/IF(N2462=1,E2462,D2462))*H2462</f>
        <v>-0</v>
      </c>
      <c r="T2462" s="0" t="n">
        <f aca="false">IF(N2462=1,ABS(S2462)+ABS(60),ABS(S2462-S2461))</f>
        <v>0</v>
      </c>
    </row>
    <row r="2463" customFormat="false" ht="15" hidden="false" customHeight="false" outlineLevel="0" collapsed="false">
      <c r="A2463" s="1" t="n">
        <v>39609</v>
      </c>
      <c r="B2463" s="2" t="n">
        <v>8370</v>
      </c>
      <c r="C2463" s="2" t="n">
        <v>117212</v>
      </c>
      <c r="D2463" s="2" t="n">
        <v>8340</v>
      </c>
      <c r="E2463" s="2" t="n">
        <v>8238</v>
      </c>
      <c r="F2463" s="2" t="n">
        <f aca="false">AVERAGE(B2404:B2463)</f>
        <v>8787.6875</v>
      </c>
      <c r="G2463" s="2" t="n">
        <f aca="false">AVERAGE(C2404:C2463)</f>
        <v>146559.616666667</v>
      </c>
      <c r="H2463" s="2" t="n">
        <f aca="false">SIGN(C2463-G2463)</f>
        <v>-1</v>
      </c>
      <c r="I2463" s="0" t="n">
        <f aca="false">B2463-B2462</f>
        <v>-217.959999999999</v>
      </c>
      <c r="J2463" s="0" t="n">
        <f aca="false">H2462*I2463</f>
        <v>217.959999999999</v>
      </c>
      <c r="K2463" s="0" t="n">
        <f aca="false">K2462+I2463*L2462</f>
        <v>10797.8799999992</v>
      </c>
      <c r="L2463" s="0" t="n">
        <f aca="false">INT(K2463*$O$1/B2463)*H2463</f>
        <v>-7</v>
      </c>
      <c r="M2463" s="0" t="n">
        <f aca="false">ABS(L2463-L2462)</f>
        <v>1</v>
      </c>
      <c r="N2463" s="0" t="n">
        <f aca="false">COUNTIF(工作表2!$A$2:$A$248,A2463)</f>
        <v>0</v>
      </c>
      <c r="P2463" s="0" t="n">
        <f aca="false">D2463-IF(N2462=1,E2462,D2462)</f>
        <v>-189</v>
      </c>
      <c r="Q2463" s="0" t="n">
        <f aca="false">H2462*P2463</f>
        <v>189</v>
      </c>
      <c r="R2463" s="0" t="n">
        <f aca="false">R2462+P2463*S2462</f>
        <v>627</v>
      </c>
      <c r="S2463" s="0" t="n">
        <f aca="false">INT(R2463*$O$1/IF(N2463=1,E2463,D2463))*H2463</f>
        <v>-0</v>
      </c>
      <c r="T2463" s="0" t="n">
        <f aca="false">IF(N2463=1,ABS(S2463)+ABS(60),ABS(S2463-S2462))</f>
        <v>0</v>
      </c>
    </row>
    <row r="2464" customFormat="false" ht="15" hidden="false" customHeight="false" outlineLevel="0" collapsed="false">
      <c r="A2464" s="1" t="n">
        <v>39610</v>
      </c>
      <c r="B2464" s="2" t="n">
        <v>8345.59</v>
      </c>
      <c r="C2464" s="2" t="n">
        <v>107203</v>
      </c>
      <c r="D2464" s="2" t="n">
        <v>8316</v>
      </c>
      <c r="E2464" s="2" t="n">
        <v>8211</v>
      </c>
      <c r="F2464" s="2" t="n">
        <f aca="false">AVERAGE(B2405:B2464)</f>
        <v>8793.35633333333</v>
      </c>
      <c r="G2464" s="2" t="n">
        <f aca="false">AVERAGE(C2405:C2464)</f>
        <v>146376.05</v>
      </c>
      <c r="H2464" s="2" t="n">
        <f aca="false">SIGN(C2464-G2464)</f>
        <v>-1</v>
      </c>
      <c r="I2464" s="0" t="n">
        <f aca="false">B2464-B2463</f>
        <v>-24.4099999999999</v>
      </c>
      <c r="J2464" s="0" t="n">
        <f aca="false">H2463*I2464</f>
        <v>24.4099999999999</v>
      </c>
      <c r="K2464" s="0" t="n">
        <f aca="false">K2463+I2464*L2463</f>
        <v>10968.7499999992</v>
      </c>
      <c r="L2464" s="0" t="n">
        <f aca="false">INT(K2464*$O$1/B2464)*H2464</f>
        <v>-7</v>
      </c>
      <c r="M2464" s="0" t="n">
        <f aca="false">ABS(L2464-L2463)</f>
        <v>0</v>
      </c>
      <c r="N2464" s="0" t="n">
        <f aca="false">COUNTIF(工作表2!$A$2:$A$248,A2464)</f>
        <v>0</v>
      </c>
      <c r="P2464" s="0" t="n">
        <f aca="false">D2464-IF(N2463=1,E2463,D2463)</f>
        <v>-24</v>
      </c>
      <c r="Q2464" s="0" t="n">
        <f aca="false">H2463*P2464</f>
        <v>24</v>
      </c>
      <c r="R2464" s="0" t="n">
        <f aca="false">R2463+P2464*S2463</f>
        <v>627</v>
      </c>
      <c r="S2464" s="0" t="n">
        <f aca="false">INT(R2464*$O$1/IF(N2464=1,E2464,D2464))*H2464</f>
        <v>-0</v>
      </c>
      <c r="T2464" s="0" t="n">
        <f aca="false">IF(N2464=1,ABS(S2464)+ABS(60),ABS(S2464-S2463))</f>
        <v>0</v>
      </c>
    </row>
    <row r="2465" customFormat="false" ht="15" hidden="false" customHeight="false" outlineLevel="0" collapsed="false">
      <c r="A2465" s="1" t="n">
        <v>39611</v>
      </c>
      <c r="B2465" s="2" t="n">
        <v>8062.31</v>
      </c>
      <c r="C2465" s="2" t="n">
        <v>124855</v>
      </c>
      <c r="D2465" s="2" t="n">
        <v>8043</v>
      </c>
      <c r="E2465" s="2" t="n">
        <v>7935</v>
      </c>
      <c r="F2465" s="2" t="n">
        <f aca="false">AVERAGE(B2406:B2465)</f>
        <v>8793.43116666667</v>
      </c>
      <c r="G2465" s="2" t="n">
        <f aca="false">AVERAGE(C2406:C2465)</f>
        <v>146752.316666667</v>
      </c>
      <c r="H2465" s="2" t="n">
        <f aca="false">SIGN(C2465-G2465)</f>
        <v>-1</v>
      </c>
      <c r="I2465" s="0" t="n">
        <f aca="false">B2465-B2464</f>
        <v>-283.28</v>
      </c>
      <c r="J2465" s="0" t="n">
        <f aca="false">H2464*I2465</f>
        <v>283.28</v>
      </c>
      <c r="K2465" s="0" t="n">
        <f aca="false">K2464+I2465*L2464</f>
        <v>12951.7099999992</v>
      </c>
      <c r="L2465" s="0" t="n">
        <f aca="false">INT(K2465*$O$1/B2465)*H2465</f>
        <v>-9</v>
      </c>
      <c r="M2465" s="0" t="n">
        <f aca="false">ABS(L2465-L2464)</f>
        <v>2</v>
      </c>
      <c r="N2465" s="0" t="n">
        <f aca="false">COUNTIF(工作表2!$A$2:$A$248,A2465)</f>
        <v>0</v>
      </c>
      <c r="P2465" s="0" t="n">
        <f aca="false">D2465-IF(N2464=1,E2464,D2464)</f>
        <v>-273</v>
      </c>
      <c r="Q2465" s="0" t="n">
        <f aca="false">H2464*P2465</f>
        <v>273</v>
      </c>
      <c r="R2465" s="0" t="n">
        <f aca="false">R2464+P2465*S2464</f>
        <v>627</v>
      </c>
      <c r="S2465" s="0" t="n">
        <f aca="false">INT(R2465*$O$1/IF(N2465=1,E2465,D2465))*H2465</f>
        <v>-0</v>
      </c>
      <c r="T2465" s="0" t="n">
        <f aca="false">IF(N2465=1,ABS(S2465)+ABS(60),ABS(S2465-S2464))</f>
        <v>0</v>
      </c>
    </row>
    <row r="2466" customFormat="false" ht="15" hidden="false" customHeight="false" outlineLevel="0" collapsed="false">
      <c r="A2466" s="1" t="n">
        <v>39612</v>
      </c>
      <c r="B2466" s="2" t="n">
        <v>8105.59</v>
      </c>
      <c r="C2466" s="2" t="n">
        <v>101341</v>
      </c>
      <c r="D2466" s="2" t="n">
        <v>8043</v>
      </c>
      <c r="E2466" s="2" t="n">
        <v>7944</v>
      </c>
      <c r="F2466" s="2" t="n">
        <f aca="false">AVERAGE(B2407:B2466)</f>
        <v>8792.20183333334</v>
      </c>
      <c r="G2466" s="2" t="n">
        <f aca="false">AVERAGE(C2407:C2466)</f>
        <v>146397.65</v>
      </c>
      <c r="H2466" s="2" t="n">
        <f aca="false">SIGN(C2466-G2466)</f>
        <v>-1</v>
      </c>
      <c r="I2466" s="0" t="n">
        <f aca="false">B2466-B2465</f>
        <v>43.2799999999997</v>
      </c>
      <c r="J2466" s="0" t="n">
        <f aca="false">H2465*I2466</f>
        <v>-43.2799999999997</v>
      </c>
      <c r="K2466" s="0" t="n">
        <f aca="false">K2465+I2466*L2465</f>
        <v>12562.1899999992</v>
      </c>
      <c r="L2466" s="0" t="n">
        <f aca="false">INT(K2466*$O$1/B2466)*H2466</f>
        <v>-9</v>
      </c>
      <c r="M2466" s="0" t="n">
        <f aca="false">ABS(L2466-L2465)</f>
        <v>0</v>
      </c>
      <c r="N2466" s="0" t="n">
        <f aca="false">COUNTIF(工作表2!$A$2:$A$248,A2466)</f>
        <v>0</v>
      </c>
      <c r="P2466" s="0" t="n">
        <f aca="false">D2466-IF(N2465=1,E2465,D2465)</f>
        <v>0</v>
      </c>
      <c r="Q2466" s="0" t="n">
        <f aca="false">H2465*P2466</f>
        <v>-0</v>
      </c>
      <c r="R2466" s="0" t="n">
        <f aca="false">R2465+P2466*S2465</f>
        <v>627</v>
      </c>
      <c r="S2466" s="0" t="n">
        <f aca="false">INT(R2466*$O$1/IF(N2466=1,E2466,D2466))*H2466</f>
        <v>-0</v>
      </c>
      <c r="T2466" s="0" t="n">
        <f aca="false">IF(N2466=1,ABS(S2466)+ABS(60),ABS(S2466-S2465))</f>
        <v>0</v>
      </c>
    </row>
    <row r="2467" customFormat="false" ht="15" hidden="false" customHeight="false" outlineLevel="0" collapsed="false">
      <c r="A2467" s="1" t="n">
        <v>39615</v>
      </c>
      <c r="B2467" s="2" t="n">
        <v>8169.77</v>
      </c>
      <c r="C2467" s="2" t="n">
        <v>84236</v>
      </c>
      <c r="D2467" s="2" t="n">
        <v>8133</v>
      </c>
      <c r="E2467" s="2" t="n">
        <v>8027</v>
      </c>
      <c r="F2467" s="2" t="n">
        <f aca="false">AVERAGE(B2408:B2467)</f>
        <v>8789.40433333334</v>
      </c>
      <c r="G2467" s="2" t="n">
        <f aca="false">AVERAGE(C2408:C2467)</f>
        <v>145373.266666667</v>
      </c>
      <c r="H2467" s="2" t="n">
        <f aca="false">SIGN(C2467-G2467)</f>
        <v>-1</v>
      </c>
      <c r="I2467" s="0" t="n">
        <f aca="false">B2467-B2466</f>
        <v>64.1800000000003</v>
      </c>
      <c r="J2467" s="0" t="n">
        <f aca="false">H2466*I2467</f>
        <v>-64.1800000000003</v>
      </c>
      <c r="K2467" s="0" t="n">
        <f aca="false">K2466+I2467*L2466</f>
        <v>11984.5699999992</v>
      </c>
      <c r="L2467" s="0" t="n">
        <f aca="false">INT(K2467*$O$1/B2467)*H2467</f>
        <v>-8</v>
      </c>
      <c r="M2467" s="0" t="n">
        <f aca="false">ABS(L2467-L2466)</f>
        <v>1</v>
      </c>
      <c r="N2467" s="0" t="n">
        <f aca="false">COUNTIF(工作表2!$A$2:$A$248,A2467)</f>
        <v>0</v>
      </c>
      <c r="P2467" s="0" t="n">
        <f aca="false">D2467-IF(N2466=1,E2466,D2466)</f>
        <v>90</v>
      </c>
      <c r="Q2467" s="0" t="n">
        <f aca="false">H2466*P2467</f>
        <v>-90</v>
      </c>
      <c r="R2467" s="0" t="n">
        <f aca="false">R2466+P2467*S2466</f>
        <v>627</v>
      </c>
      <c r="S2467" s="0" t="n">
        <f aca="false">INT(R2467*$O$1/IF(N2467=1,E2467,D2467))*H2467</f>
        <v>-0</v>
      </c>
      <c r="T2467" s="0" t="n">
        <f aca="false">IF(N2467=1,ABS(S2467)+ABS(60),ABS(S2467-S2466))</f>
        <v>0</v>
      </c>
    </row>
    <row r="2468" customFormat="false" ht="15" hidden="false" customHeight="false" outlineLevel="0" collapsed="false">
      <c r="A2468" s="1" t="n">
        <v>39616</v>
      </c>
      <c r="B2468" s="2" t="n">
        <v>8201.79</v>
      </c>
      <c r="C2468" s="2" t="n">
        <v>85507</v>
      </c>
      <c r="D2468" s="2" t="n">
        <v>8147</v>
      </c>
      <c r="E2468" s="2" t="n">
        <v>8026</v>
      </c>
      <c r="F2468" s="2" t="n">
        <f aca="false">AVERAGE(B2409:B2468)</f>
        <v>8784.01766666667</v>
      </c>
      <c r="G2468" s="2" t="n">
        <f aca="false">AVERAGE(C2409:C2468)</f>
        <v>143942.35</v>
      </c>
      <c r="H2468" s="2" t="n">
        <f aca="false">SIGN(C2468-G2468)</f>
        <v>-1</v>
      </c>
      <c r="I2468" s="0" t="n">
        <f aca="false">B2468-B2467</f>
        <v>32.0200000000004</v>
      </c>
      <c r="J2468" s="0" t="n">
        <f aca="false">H2467*I2468</f>
        <v>-32.0200000000004</v>
      </c>
      <c r="K2468" s="0" t="n">
        <f aca="false">K2467+I2468*L2467</f>
        <v>11728.4099999992</v>
      </c>
      <c r="L2468" s="0" t="n">
        <f aca="false">INT(K2468*$O$1/B2468)*H2468</f>
        <v>-8</v>
      </c>
      <c r="M2468" s="0" t="n">
        <f aca="false">ABS(L2468-L2467)</f>
        <v>0</v>
      </c>
      <c r="N2468" s="0" t="n">
        <f aca="false">COUNTIF(工作表2!$A$2:$A$248,A2468)</f>
        <v>0</v>
      </c>
      <c r="P2468" s="0" t="n">
        <f aca="false">D2468-IF(N2467=1,E2467,D2467)</f>
        <v>14</v>
      </c>
      <c r="Q2468" s="0" t="n">
        <f aca="false">H2467*P2468</f>
        <v>-14</v>
      </c>
      <c r="R2468" s="0" t="n">
        <f aca="false">R2467+P2468*S2467</f>
        <v>627</v>
      </c>
      <c r="S2468" s="0" t="n">
        <f aca="false">INT(R2468*$O$1/IF(N2468=1,E2468,D2468))*H2468</f>
        <v>-0</v>
      </c>
      <c r="T2468" s="0" t="n">
        <f aca="false">IF(N2468=1,ABS(S2468)+ABS(60),ABS(S2468-S2467))</f>
        <v>0</v>
      </c>
    </row>
    <row r="2469" customFormat="false" ht="15" hidden="false" customHeight="false" outlineLevel="0" collapsed="false">
      <c r="A2469" s="1" t="n">
        <v>39617</v>
      </c>
      <c r="B2469" s="2" t="n">
        <v>8217.58</v>
      </c>
      <c r="C2469" s="2" t="n">
        <v>82312</v>
      </c>
      <c r="D2469" s="2" t="n">
        <v>8219</v>
      </c>
      <c r="E2469" s="2" t="n">
        <v>8081</v>
      </c>
      <c r="F2469" s="2" t="n">
        <f aca="false">AVERAGE(B2410:B2469)</f>
        <v>8773.2215</v>
      </c>
      <c r="G2469" s="2" t="n">
        <f aca="false">AVERAGE(C2410:C2469)</f>
        <v>140799.8</v>
      </c>
      <c r="H2469" s="2" t="n">
        <f aca="false">SIGN(C2469-G2469)</f>
        <v>-1</v>
      </c>
      <c r="I2469" s="0" t="n">
        <f aca="false">B2469-B2468</f>
        <v>15.7899999999991</v>
      </c>
      <c r="J2469" s="0" t="n">
        <f aca="false">H2468*I2469</f>
        <v>-15.7899999999991</v>
      </c>
      <c r="K2469" s="0" t="n">
        <f aca="false">K2468+I2469*L2468</f>
        <v>11602.0899999992</v>
      </c>
      <c r="L2469" s="0" t="n">
        <f aca="false">INT(K2469*$O$1/B2469)*H2469</f>
        <v>-8</v>
      </c>
      <c r="M2469" s="0" t="n">
        <f aca="false">ABS(L2469-L2468)</f>
        <v>0</v>
      </c>
      <c r="N2469" s="0" t="n">
        <f aca="false">COUNTIF(工作表2!$A$2:$A$248,A2469)</f>
        <v>1</v>
      </c>
      <c r="P2469" s="0" t="n">
        <f aca="false">D2469-IF(N2468=1,E2468,D2468)</f>
        <v>72</v>
      </c>
      <c r="Q2469" s="0" t="n">
        <f aca="false">H2468*P2469</f>
        <v>-72</v>
      </c>
      <c r="R2469" s="0" t="n">
        <f aca="false">R2468+P2469*S2468</f>
        <v>627</v>
      </c>
      <c r="S2469" s="0" t="n">
        <f aca="false">INT(R2469*$O$1/IF(N2469=1,E2469,D2469))*H2469</f>
        <v>-0</v>
      </c>
      <c r="T2469" s="0" t="n">
        <f aca="false">IF(N2469=1,ABS(S2469)+ABS(60),ABS(S2469-S2468))</f>
        <v>60</v>
      </c>
    </row>
    <row r="2470" customFormat="false" ht="15" hidden="false" customHeight="false" outlineLevel="0" collapsed="false">
      <c r="A2470" s="1" t="n">
        <v>39618</v>
      </c>
      <c r="B2470" s="2" t="n">
        <v>8047.74</v>
      </c>
      <c r="C2470" s="2" t="n">
        <v>82543</v>
      </c>
      <c r="D2470" s="2" t="n">
        <v>7890</v>
      </c>
      <c r="E2470" s="2" t="n">
        <v>7765</v>
      </c>
      <c r="F2470" s="2" t="n">
        <f aca="false">AVERAGE(B2411:B2470)</f>
        <v>8760.76566666667</v>
      </c>
      <c r="G2470" s="2" t="n">
        <f aca="false">AVERAGE(C2411:C2470)</f>
        <v>138809.016666667</v>
      </c>
      <c r="H2470" s="2" t="n">
        <f aca="false">SIGN(C2470-G2470)</f>
        <v>-1</v>
      </c>
      <c r="I2470" s="0" t="n">
        <f aca="false">B2470-B2469</f>
        <v>-169.84</v>
      </c>
      <c r="J2470" s="0" t="n">
        <f aca="false">H2469*I2470</f>
        <v>169.84</v>
      </c>
      <c r="K2470" s="0" t="n">
        <f aca="false">K2469+I2470*L2469</f>
        <v>12960.8099999992</v>
      </c>
      <c r="L2470" s="0" t="n">
        <f aca="false">INT(K2470*$O$1/B2470)*H2470</f>
        <v>-9</v>
      </c>
      <c r="M2470" s="0" t="n">
        <f aca="false">ABS(L2470-L2469)</f>
        <v>1</v>
      </c>
      <c r="N2470" s="0" t="n">
        <f aca="false">COUNTIF(工作表2!$A$2:$A$248,A2470)</f>
        <v>0</v>
      </c>
      <c r="P2470" s="0" t="n">
        <f aca="false">D2470-IF(N2469=1,E2469,D2469)</f>
        <v>-191</v>
      </c>
      <c r="Q2470" s="0" t="n">
        <f aca="false">H2469*P2470</f>
        <v>191</v>
      </c>
      <c r="R2470" s="0" t="n">
        <f aca="false">R2469+P2470*S2469</f>
        <v>627</v>
      </c>
      <c r="S2470" s="0" t="n">
        <f aca="false">INT(R2470*$O$1/IF(N2470=1,E2470,D2470))*H2470</f>
        <v>-0</v>
      </c>
      <c r="T2470" s="0" t="n">
        <f aca="false">IF(N2470=1,ABS(S2470)+ABS(60),ABS(S2470-S2469))</f>
        <v>0</v>
      </c>
    </row>
    <row r="2471" customFormat="false" ht="15" hidden="false" customHeight="false" outlineLevel="0" collapsed="false">
      <c r="A2471" s="1" t="n">
        <v>39619</v>
      </c>
      <c r="B2471" s="2" t="n">
        <v>7902.44</v>
      </c>
      <c r="C2471" s="2" t="n">
        <v>95414</v>
      </c>
      <c r="D2471" s="2" t="n">
        <v>7778</v>
      </c>
      <c r="E2471" s="2" t="n">
        <v>7646</v>
      </c>
      <c r="F2471" s="2" t="n">
        <f aca="false">AVERAGE(B2412:B2471)</f>
        <v>8746.33933333333</v>
      </c>
      <c r="G2471" s="2" t="n">
        <f aca="false">AVERAGE(C2412:C2471)</f>
        <v>137343.533333333</v>
      </c>
      <c r="H2471" s="2" t="n">
        <f aca="false">SIGN(C2471-G2471)</f>
        <v>-1</v>
      </c>
      <c r="I2471" s="0" t="n">
        <f aca="false">B2471-B2470</f>
        <v>-145.3</v>
      </c>
      <c r="J2471" s="0" t="n">
        <f aca="false">H2470*I2471</f>
        <v>145.3</v>
      </c>
      <c r="K2471" s="0" t="n">
        <f aca="false">K2470+I2471*L2470</f>
        <v>14268.5099999992</v>
      </c>
      <c r="L2471" s="0" t="n">
        <f aca="false">INT(K2471*$O$1/B2471)*H2471</f>
        <v>-10</v>
      </c>
      <c r="M2471" s="0" t="n">
        <f aca="false">ABS(L2471-L2470)</f>
        <v>1</v>
      </c>
      <c r="N2471" s="0" t="n">
        <f aca="false">COUNTIF(工作表2!$A$2:$A$248,A2471)</f>
        <v>0</v>
      </c>
      <c r="P2471" s="0" t="n">
        <f aca="false">D2471-IF(N2470=1,E2470,D2470)</f>
        <v>-112</v>
      </c>
      <c r="Q2471" s="0" t="n">
        <f aca="false">H2470*P2471</f>
        <v>112</v>
      </c>
      <c r="R2471" s="0" t="n">
        <f aca="false">R2470+P2471*S2470</f>
        <v>627</v>
      </c>
      <c r="S2471" s="0" t="n">
        <f aca="false">INT(R2471*$O$1/IF(N2471=1,E2471,D2471))*H2471</f>
        <v>-0</v>
      </c>
      <c r="T2471" s="0" t="n">
        <f aca="false">IF(N2471=1,ABS(S2471)+ABS(60),ABS(S2471-S2470))</f>
        <v>0</v>
      </c>
    </row>
    <row r="2472" customFormat="false" ht="15" hidden="false" customHeight="false" outlineLevel="0" collapsed="false">
      <c r="A2472" s="1" t="n">
        <v>39622</v>
      </c>
      <c r="B2472" s="2" t="n">
        <v>7876.49</v>
      </c>
      <c r="C2472" s="2" t="n">
        <v>81227</v>
      </c>
      <c r="D2472" s="2" t="n">
        <v>7753</v>
      </c>
      <c r="E2472" s="2" t="n">
        <v>7617</v>
      </c>
      <c r="F2472" s="2" t="n">
        <f aca="false">AVERAGE(B2413:B2472)</f>
        <v>8734.18166666667</v>
      </c>
      <c r="G2472" s="2" t="n">
        <f aca="false">AVERAGE(C2413:C2472)</f>
        <v>136016.783333333</v>
      </c>
      <c r="H2472" s="2" t="n">
        <f aca="false">SIGN(C2472-G2472)</f>
        <v>-1</v>
      </c>
      <c r="I2472" s="0" t="n">
        <f aca="false">B2472-B2471</f>
        <v>-25.9499999999998</v>
      </c>
      <c r="J2472" s="0" t="n">
        <f aca="false">H2471*I2472</f>
        <v>25.9499999999998</v>
      </c>
      <c r="K2472" s="0" t="n">
        <f aca="false">K2471+I2472*L2471</f>
        <v>14528.0099999992</v>
      </c>
      <c r="L2472" s="0" t="n">
        <f aca="false">INT(K2472*$O$1/B2472)*H2472</f>
        <v>-11</v>
      </c>
      <c r="M2472" s="0" t="n">
        <f aca="false">ABS(L2472-L2471)</f>
        <v>1</v>
      </c>
      <c r="N2472" s="0" t="n">
        <f aca="false">COUNTIF(工作表2!$A$2:$A$248,A2472)</f>
        <v>0</v>
      </c>
      <c r="P2472" s="0" t="n">
        <f aca="false">D2472-IF(N2471=1,E2471,D2471)</f>
        <v>-25</v>
      </c>
      <c r="Q2472" s="0" t="n">
        <f aca="false">H2471*P2472</f>
        <v>25</v>
      </c>
      <c r="R2472" s="0" t="n">
        <f aca="false">R2471+P2472*S2471</f>
        <v>627</v>
      </c>
      <c r="S2472" s="0" t="n">
        <f aca="false">INT(R2472*$O$1/IF(N2472=1,E2472,D2472))*H2472</f>
        <v>-0</v>
      </c>
      <c r="T2472" s="0" t="n">
        <f aca="false">IF(N2472=1,ABS(S2472)+ABS(60),ABS(S2472-S2471))</f>
        <v>0</v>
      </c>
    </row>
    <row r="2473" customFormat="false" ht="15" hidden="false" customHeight="false" outlineLevel="0" collapsed="false">
      <c r="A2473" s="1" t="n">
        <v>39623</v>
      </c>
      <c r="B2473" s="2" t="n">
        <v>7738.12</v>
      </c>
      <c r="C2473" s="2" t="n">
        <v>92866</v>
      </c>
      <c r="D2473" s="2" t="n">
        <v>7693</v>
      </c>
      <c r="E2473" s="2" t="n">
        <v>7544</v>
      </c>
      <c r="F2473" s="2" t="n">
        <f aca="false">AVERAGE(B2414:B2473)</f>
        <v>8719.42566666667</v>
      </c>
      <c r="G2473" s="2" t="n">
        <f aca="false">AVERAGE(C2414:C2473)</f>
        <v>134974.516666667</v>
      </c>
      <c r="H2473" s="2" t="n">
        <f aca="false">SIGN(C2473-G2473)</f>
        <v>-1</v>
      </c>
      <c r="I2473" s="0" t="n">
        <f aca="false">B2473-B2472</f>
        <v>-138.37</v>
      </c>
      <c r="J2473" s="0" t="n">
        <f aca="false">H2472*I2473</f>
        <v>138.37</v>
      </c>
      <c r="K2473" s="0" t="n">
        <f aca="false">K2472+I2473*L2472</f>
        <v>16050.0799999992</v>
      </c>
      <c r="L2473" s="0" t="n">
        <f aca="false">INT(K2473*$O$1/B2473)*H2473</f>
        <v>-12</v>
      </c>
      <c r="M2473" s="0" t="n">
        <f aca="false">ABS(L2473-L2472)</f>
        <v>1</v>
      </c>
      <c r="N2473" s="0" t="n">
        <f aca="false">COUNTIF(工作表2!$A$2:$A$248,A2473)</f>
        <v>0</v>
      </c>
      <c r="P2473" s="0" t="n">
        <f aca="false">D2473-IF(N2472=1,E2472,D2472)</f>
        <v>-60</v>
      </c>
      <c r="Q2473" s="0" t="n">
        <f aca="false">H2472*P2473</f>
        <v>60</v>
      </c>
      <c r="R2473" s="0" t="n">
        <f aca="false">R2472+P2473*S2472</f>
        <v>627</v>
      </c>
      <c r="S2473" s="0" t="n">
        <f aca="false">INT(R2473*$O$1/IF(N2473=1,E2473,D2473))*H2473</f>
        <v>-0</v>
      </c>
      <c r="T2473" s="0" t="n">
        <f aca="false">IF(N2473=1,ABS(S2473)+ABS(60),ABS(S2473-S2472))</f>
        <v>0</v>
      </c>
    </row>
    <row r="2474" customFormat="false" ht="15" hidden="false" customHeight="false" outlineLevel="0" collapsed="false">
      <c r="A2474" s="1" t="n">
        <v>39624</v>
      </c>
      <c r="B2474" s="2" t="n">
        <v>7855.06</v>
      </c>
      <c r="C2474" s="2" t="n">
        <v>109349</v>
      </c>
      <c r="D2474" s="2" t="n">
        <v>7753</v>
      </c>
      <c r="E2474" s="2" t="n">
        <v>7614</v>
      </c>
      <c r="F2474" s="2" t="n">
        <f aca="false">AVERAGE(B2415:B2474)</f>
        <v>8707.46683333333</v>
      </c>
      <c r="G2474" s="2" t="n">
        <f aca="false">AVERAGE(C2415:C2474)</f>
        <v>134478.983333333</v>
      </c>
      <c r="H2474" s="2" t="n">
        <f aca="false">SIGN(C2474-G2474)</f>
        <v>-1</v>
      </c>
      <c r="I2474" s="0" t="n">
        <f aca="false">B2474-B2473</f>
        <v>116.940000000001</v>
      </c>
      <c r="J2474" s="0" t="n">
        <f aca="false">H2473*I2474</f>
        <v>-116.940000000001</v>
      </c>
      <c r="K2474" s="0" t="n">
        <f aca="false">K2473+I2474*L2473</f>
        <v>14646.7999999992</v>
      </c>
      <c r="L2474" s="0" t="n">
        <f aca="false">INT(K2474*$O$1/B2474)*H2474</f>
        <v>-11</v>
      </c>
      <c r="M2474" s="0" t="n">
        <f aca="false">ABS(L2474-L2473)</f>
        <v>1</v>
      </c>
      <c r="N2474" s="0" t="n">
        <f aca="false">COUNTIF(工作表2!$A$2:$A$248,A2474)</f>
        <v>0</v>
      </c>
      <c r="P2474" s="0" t="n">
        <f aca="false">D2474-IF(N2473=1,E2473,D2473)</f>
        <v>60</v>
      </c>
      <c r="Q2474" s="0" t="n">
        <f aca="false">H2473*P2474</f>
        <v>-60</v>
      </c>
      <c r="R2474" s="0" t="n">
        <f aca="false">R2473+P2474*S2473</f>
        <v>627</v>
      </c>
      <c r="S2474" s="0" t="n">
        <f aca="false">INT(R2474*$O$1/IF(N2474=1,E2474,D2474))*H2474</f>
        <v>-0</v>
      </c>
      <c r="T2474" s="0" t="n">
        <f aca="false">IF(N2474=1,ABS(S2474)+ABS(60),ABS(S2474-S2473))</f>
        <v>0</v>
      </c>
    </row>
    <row r="2475" customFormat="false" ht="15" hidden="false" customHeight="false" outlineLevel="0" collapsed="false">
      <c r="A2475" s="1" t="n">
        <v>39625</v>
      </c>
      <c r="B2475" s="2" t="n">
        <v>7811.8</v>
      </c>
      <c r="C2475" s="2" t="n">
        <v>95080</v>
      </c>
      <c r="D2475" s="2" t="n">
        <v>7693</v>
      </c>
      <c r="E2475" s="2" t="n">
        <v>7553</v>
      </c>
      <c r="F2475" s="2" t="n">
        <f aca="false">AVERAGE(B2416:B2475)</f>
        <v>8697.33483333333</v>
      </c>
      <c r="G2475" s="2" t="n">
        <f aca="false">AVERAGE(C2416:C2475)</f>
        <v>133872.216666667</v>
      </c>
      <c r="H2475" s="2" t="n">
        <f aca="false">SIGN(C2475-G2475)</f>
        <v>-1</v>
      </c>
      <c r="I2475" s="0" t="n">
        <f aca="false">B2475-B2474</f>
        <v>-43.2600000000002</v>
      </c>
      <c r="J2475" s="0" t="n">
        <f aca="false">H2474*I2475</f>
        <v>43.2600000000002</v>
      </c>
      <c r="K2475" s="0" t="n">
        <f aca="false">K2474+I2475*L2474</f>
        <v>15122.6599999992</v>
      </c>
      <c r="L2475" s="0" t="n">
        <f aca="false">INT(K2475*$O$1/B2475)*H2475</f>
        <v>-11</v>
      </c>
      <c r="M2475" s="0" t="n">
        <f aca="false">ABS(L2475-L2474)</f>
        <v>0</v>
      </c>
      <c r="N2475" s="0" t="n">
        <f aca="false">COUNTIF(工作表2!$A$2:$A$248,A2475)</f>
        <v>0</v>
      </c>
      <c r="P2475" s="0" t="n">
        <f aca="false">D2475-IF(N2474=1,E2474,D2474)</f>
        <v>-60</v>
      </c>
      <c r="Q2475" s="0" t="n">
        <f aca="false">H2474*P2475</f>
        <v>60</v>
      </c>
      <c r="R2475" s="0" t="n">
        <f aca="false">R2474+P2475*S2474</f>
        <v>627</v>
      </c>
      <c r="S2475" s="0" t="n">
        <f aca="false">INT(R2475*$O$1/IF(N2475=1,E2475,D2475))*H2475</f>
        <v>-0</v>
      </c>
      <c r="T2475" s="0" t="n">
        <f aca="false">IF(N2475=1,ABS(S2475)+ABS(60),ABS(S2475-S2474))</f>
        <v>0</v>
      </c>
    </row>
    <row r="2476" customFormat="false" ht="15" hidden="false" customHeight="false" outlineLevel="0" collapsed="false">
      <c r="A2476" s="1" t="n">
        <v>39626</v>
      </c>
      <c r="B2476" s="2" t="n">
        <v>7548.76</v>
      </c>
      <c r="C2476" s="2" t="n">
        <v>122481</v>
      </c>
      <c r="D2476" s="2" t="n">
        <v>7416</v>
      </c>
      <c r="E2476" s="2" t="n">
        <v>7278</v>
      </c>
      <c r="F2476" s="2" t="n">
        <f aca="false">AVERAGE(B2417:B2476)</f>
        <v>8679.7255</v>
      </c>
      <c r="G2476" s="2" t="n">
        <f aca="false">AVERAGE(C2417:C2476)</f>
        <v>133470.083333333</v>
      </c>
      <c r="H2476" s="2" t="n">
        <f aca="false">SIGN(C2476-G2476)</f>
        <v>-1</v>
      </c>
      <c r="I2476" s="0" t="n">
        <f aca="false">B2476-B2475</f>
        <v>-263.04</v>
      </c>
      <c r="J2476" s="0" t="n">
        <f aca="false">H2475*I2476</f>
        <v>263.04</v>
      </c>
      <c r="K2476" s="0" t="n">
        <f aca="false">K2475+I2476*L2475</f>
        <v>18016.0999999992</v>
      </c>
      <c r="L2476" s="0" t="n">
        <f aca="false">INT(K2476*$O$1/B2476)*H2476</f>
        <v>-14</v>
      </c>
      <c r="M2476" s="0" t="n">
        <f aca="false">ABS(L2476-L2475)</f>
        <v>3</v>
      </c>
      <c r="N2476" s="0" t="n">
        <f aca="false">COUNTIF(工作表2!$A$2:$A$248,A2476)</f>
        <v>0</v>
      </c>
      <c r="P2476" s="0" t="n">
        <f aca="false">D2476-IF(N2475=1,E2475,D2475)</f>
        <v>-277</v>
      </c>
      <c r="Q2476" s="0" t="n">
        <f aca="false">H2475*P2476</f>
        <v>277</v>
      </c>
      <c r="R2476" s="0" t="n">
        <f aca="false">R2475+P2476*S2475</f>
        <v>627</v>
      </c>
      <c r="S2476" s="0" t="n">
        <f aca="false">INT(R2476*$O$1/IF(N2476=1,E2476,D2476))*H2476</f>
        <v>-0</v>
      </c>
      <c r="T2476" s="0" t="n">
        <f aca="false">IF(N2476=1,ABS(S2476)+ABS(60),ABS(S2476-S2475))</f>
        <v>0</v>
      </c>
    </row>
    <row r="2477" customFormat="false" ht="15" hidden="false" customHeight="false" outlineLevel="0" collapsed="false">
      <c r="A2477" s="1" t="n">
        <v>39629</v>
      </c>
      <c r="B2477" s="2" t="n">
        <v>7523.54</v>
      </c>
      <c r="C2477" s="2" t="n">
        <v>90286</v>
      </c>
      <c r="D2477" s="2" t="n">
        <v>7416</v>
      </c>
      <c r="E2477" s="2" t="n">
        <v>7279</v>
      </c>
      <c r="F2477" s="2" t="n">
        <f aca="false">AVERAGE(B2418:B2477)</f>
        <v>8661.8455</v>
      </c>
      <c r="G2477" s="2" t="n">
        <f aca="false">AVERAGE(C2418:C2477)</f>
        <v>132820.433333333</v>
      </c>
      <c r="H2477" s="2" t="n">
        <f aca="false">SIGN(C2477-G2477)</f>
        <v>-1</v>
      </c>
      <c r="I2477" s="0" t="n">
        <f aca="false">B2477-B2476</f>
        <v>-25.2200000000003</v>
      </c>
      <c r="J2477" s="0" t="n">
        <f aca="false">H2476*I2477</f>
        <v>25.2200000000003</v>
      </c>
      <c r="K2477" s="0" t="n">
        <f aca="false">K2476+I2477*L2476</f>
        <v>18369.1799999992</v>
      </c>
      <c r="L2477" s="0" t="n">
        <f aca="false">INT(K2477*$O$1/B2477)*H2477</f>
        <v>-14</v>
      </c>
      <c r="M2477" s="0" t="n">
        <f aca="false">ABS(L2477-L2476)</f>
        <v>0</v>
      </c>
      <c r="N2477" s="0" t="n">
        <f aca="false">COUNTIF(工作表2!$A$2:$A$248,A2477)</f>
        <v>0</v>
      </c>
      <c r="P2477" s="0" t="n">
        <f aca="false">D2477-IF(N2476=1,E2476,D2476)</f>
        <v>0</v>
      </c>
      <c r="Q2477" s="0" t="n">
        <f aca="false">H2476*P2477</f>
        <v>-0</v>
      </c>
      <c r="R2477" s="0" t="n">
        <f aca="false">R2476+P2477*S2476</f>
        <v>627</v>
      </c>
      <c r="S2477" s="0" t="n">
        <f aca="false">INT(R2477*$O$1/IF(N2477=1,E2477,D2477))*H2477</f>
        <v>-0</v>
      </c>
      <c r="T2477" s="0" t="n">
        <f aca="false">IF(N2477=1,ABS(S2477)+ABS(60),ABS(S2477-S2476))</f>
        <v>0</v>
      </c>
    </row>
    <row r="2478" customFormat="false" ht="15" hidden="false" customHeight="false" outlineLevel="0" collapsed="false">
      <c r="A2478" s="1" t="n">
        <v>39630</v>
      </c>
      <c r="B2478" s="2" t="n">
        <v>7407.98</v>
      </c>
      <c r="C2478" s="2" t="n">
        <v>86064</v>
      </c>
      <c r="D2478" s="2" t="n">
        <v>7291</v>
      </c>
      <c r="E2478" s="2" t="n">
        <v>7160</v>
      </c>
      <c r="F2478" s="2" t="n">
        <f aca="false">AVERAGE(B2419:B2478)</f>
        <v>8639.81533333334</v>
      </c>
      <c r="G2478" s="2" t="n">
        <f aca="false">AVERAGE(C2419:C2478)</f>
        <v>132012.75</v>
      </c>
      <c r="H2478" s="2" t="n">
        <f aca="false">SIGN(C2478-G2478)</f>
        <v>-1</v>
      </c>
      <c r="I2478" s="0" t="n">
        <f aca="false">B2478-B2477</f>
        <v>-115.56</v>
      </c>
      <c r="J2478" s="0" t="n">
        <f aca="false">H2477*I2478</f>
        <v>115.56</v>
      </c>
      <c r="K2478" s="0" t="n">
        <f aca="false">K2477+I2478*L2477</f>
        <v>19987.0199999992</v>
      </c>
      <c r="L2478" s="0" t="n">
        <f aca="false">INT(K2478*$O$1/B2478)*H2478</f>
        <v>-16</v>
      </c>
      <c r="M2478" s="0" t="n">
        <f aca="false">ABS(L2478-L2477)</f>
        <v>2</v>
      </c>
      <c r="N2478" s="0" t="n">
        <f aca="false">COUNTIF(工作表2!$A$2:$A$248,A2478)</f>
        <v>0</v>
      </c>
      <c r="P2478" s="0" t="n">
        <f aca="false">D2478-IF(N2477=1,E2477,D2477)</f>
        <v>-125</v>
      </c>
      <c r="Q2478" s="0" t="n">
        <f aca="false">H2477*P2478</f>
        <v>125</v>
      </c>
      <c r="R2478" s="0" t="n">
        <f aca="false">R2477+P2478*S2477</f>
        <v>627</v>
      </c>
      <c r="S2478" s="0" t="n">
        <f aca="false">INT(R2478*$O$1/IF(N2478=1,E2478,D2478))*H2478</f>
        <v>-0</v>
      </c>
      <c r="T2478" s="0" t="n">
        <f aca="false">IF(N2478=1,ABS(S2478)+ABS(60),ABS(S2478-S2477))</f>
        <v>0</v>
      </c>
    </row>
    <row r="2479" customFormat="false" ht="15" hidden="false" customHeight="false" outlineLevel="0" collapsed="false">
      <c r="A2479" s="1" t="n">
        <v>39631</v>
      </c>
      <c r="B2479" s="2" t="n">
        <v>7353.86</v>
      </c>
      <c r="C2479" s="2" t="n">
        <v>103662</v>
      </c>
      <c r="D2479" s="2" t="n">
        <v>7245</v>
      </c>
      <c r="E2479" s="2" t="n">
        <v>7115</v>
      </c>
      <c r="F2479" s="2" t="n">
        <f aca="false">AVERAGE(B2420:B2479)</f>
        <v>8617.83216666667</v>
      </c>
      <c r="G2479" s="2" t="n">
        <f aca="false">AVERAGE(C2420:C2479)</f>
        <v>131515.833333333</v>
      </c>
      <c r="H2479" s="2" t="n">
        <f aca="false">SIGN(C2479-G2479)</f>
        <v>-1</v>
      </c>
      <c r="I2479" s="0" t="n">
        <f aca="false">B2479-B2478</f>
        <v>-54.1199999999999</v>
      </c>
      <c r="J2479" s="0" t="n">
        <f aca="false">H2478*I2479</f>
        <v>54.1199999999999</v>
      </c>
      <c r="K2479" s="0" t="n">
        <f aca="false">K2478+I2479*L2478</f>
        <v>20852.9399999992</v>
      </c>
      <c r="L2479" s="0" t="n">
        <f aca="false">INT(K2479*$O$1/B2479)*H2479</f>
        <v>-17</v>
      </c>
      <c r="M2479" s="0" t="n">
        <f aca="false">ABS(L2479-L2478)</f>
        <v>1</v>
      </c>
      <c r="N2479" s="0" t="n">
        <f aca="false">COUNTIF(工作表2!$A$2:$A$248,A2479)</f>
        <v>0</v>
      </c>
      <c r="P2479" s="0" t="n">
        <f aca="false">D2479-IF(N2478=1,E2478,D2478)</f>
        <v>-46</v>
      </c>
      <c r="Q2479" s="0" t="n">
        <f aca="false">H2478*P2479</f>
        <v>46</v>
      </c>
      <c r="R2479" s="0" t="n">
        <f aca="false">R2478+P2479*S2478</f>
        <v>627</v>
      </c>
      <c r="S2479" s="0" t="n">
        <f aca="false">INT(R2479*$O$1/IF(N2479=1,E2479,D2479))*H2479</f>
        <v>-0</v>
      </c>
      <c r="T2479" s="0" t="n">
        <f aca="false">IF(N2479=1,ABS(S2479)+ABS(60),ABS(S2479-S2478))</f>
        <v>0</v>
      </c>
    </row>
    <row r="2480" customFormat="false" ht="15" hidden="false" customHeight="false" outlineLevel="0" collapsed="false">
      <c r="A2480" s="1" t="n">
        <v>39632</v>
      </c>
      <c r="B2480" s="2" t="n">
        <v>7394.1</v>
      </c>
      <c r="C2480" s="2" t="n">
        <v>120816</v>
      </c>
      <c r="D2480" s="2" t="n">
        <v>7299</v>
      </c>
      <c r="E2480" s="2" t="n">
        <v>7164</v>
      </c>
      <c r="F2480" s="2" t="n">
        <f aca="false">AVERAGE(B2421:B2480)</f>
        <v>8596.60166666667</v>
      </c>
      <c r="G2480" s="2" t="n">
        <f aca="false">AVERAGE(C2421:C2480)</f>
        <v>131278.95</v>
      </c>
      <c r="H2480" s="2" t="n">
        <f aca="false">SIGN(C2480-G2480)</f>
        <v>-1</v>
      </c>
      <c r="I2480" s="0" t="n">
        <f aca="false">B2480-B2479</f>
        <v>40.2400000000007</v>
      </c>
      <c r="J2480" s="0" t="n">
        <f aca="false">H2479*I2480</f>
        <v>-40.2400000000007</v>
      </c>
      <c r="K2480" s="0" t="n">
        <f aca="false">K2479+I2480*L2479</f>
        <v>20168.8599999992</v>
      </c>
      <c r="L2480" s="0" t="n">
        <f aca="false">INT(K2480*$O$1/B2480)*H2480</f>
        <v>-16</v>
      </c>
      <c r="M2480" s="0" t="n">
        <f aca="false">ABS(L2480-L2479)</f>
        <v>1</v>
      </c>
      <c r="N2480" s="0" t="n">
        <f aca="false">COUNTIF(工作表2!$A$2:$A$248,A2480)</f>
        <v>0</v>
      </c>
      <c r="P2480" s="0" t="n">
        <f aca="false">D2480-IF(N2479=1,E2479,D2479)</f>
        <v>54</v>
      </c>
      <c r="Q2480" s="0" t="n">
        <f aca="false">H2479*P2480</f>
        <v>-54</v>
      </c>
      <c r="R2480" s="0" t="n">
        <f aca="false">R2479+P2480*S2479</f>
        <v>627</v>
      </c>
      <c r="S2480" s="0" t="n">
        <f aca="false">INT(R2480*$O$1/IF(N2480=1,E2480,D2480))*H2480</f>
        <v>-0</v>
      </c>
      <c r="T2480" s="0" t="n">
        <f aca="false">IF(N2480=1,ABS(S2480)+ABS(60),ABS(S2480-S2479))</f>
        <v>0</v>
      </c>
    </row>
    <row r="2481" customFormat="false" ht="15" hidden="false" customHeight="false" outlineLevel="0" collapsed="false">
      <c r="A2481" s="1" t="n">
        <v>39633</v>
      </c>
      <c r="B2481" s="2" t="n">
        <v>7228.41</v>
      </c>
      <c r="C2481" s="2" t="n">
        <v>98254</v>
      </c>
      <c r="D2481" s="2" t="n">
        <v>7100</v>
      </c>
      <c r="E2481" s="2" t="n">
        <v>6974</v>
      </c>
      <c r="F2481" s="2" t="n">
        <f aca="false">AVERAGE(B2422:B2481)</f>
        <v>8569.9185</v>
      </c>
      <c r="G2481" s="2" t="n">
        <f aca="false">AVERAGE(C2422:C2481)</f>
        <v>130734.15</v>
      </c>
      <c r="H2481" s="2" t="n">
        <f aca="false">SIGN(C2481-G2481)</f>
        <v>-1</v>
      </c>
      <c r="I2481" s="0" t="n">
        <f aca="false">B2481-B2480</f>
        <v>-165.690000000001</v>
      </c>
      <c r="J2481" s="0" t="n">
        <f aca="false">H2480*I2481</f>
        <v>165.690000000001</v>
      </c>
      <c r="K2481" s="0" t="n">
        <f aca="false">K2480+I2481*L2480</f>
        <v>22819.8999999992</v>
      </c>
      <c r="L2481" s="0" t="n">
        <f aca="false">INT(K2481*$O$1/B2481)*H2481</f>
        <v>-18</v>
      </c>
      <c r="M2481" s="0" t="n">
        <f aca="false">ABS(L2481-L2480)</f>
        <v>2</v>
      </c>
      <c r="N2481" s="0" t="n">
        <f aca="false">COUNTIF(工作表2!$A$2:$A$248,A2481)</f>
        <v>0</v>
      </c>
      <c r="P2481" s="0" t="n">
        <f aca="false">D2481-IF(N2480=1,E2480,D2480)</f>
        <v>-199</v>
      </c>
      <c r="Q2481" s="0" t="n">
        <f aca="false">H2480*P2481</f>
        <v>199</v>
      </c>
      <c r="R2481" s="0" t="n">
        <f aca="false">R2480+P2481*S2480</f>
        <v>627</v>
      </c>
      <c r="S2481" s="0" t="n">
        <f aca="false">INT(R2481*$O$1/IF(N2481=1,E2481,D2481))*H2481</f>
        <v>-0</v>
      </c>
      <c r="T2481" s="0" t="n">
        <f aca="false">IF(N2481=1,ABS(S2481)+ABS(60),ABS(S2481-S2480))</f>
        <v>0</v>
      </c>
    </row>
    <row r="2482" customFormat="false" ht="15" hidden="false" customHeight="false" outlineLevel="0" collapsed="false">
      <c r="A2482" s="1" t="n">
        <v>39636</v>
      </c>
      <c r="B2482" s="2" t="n">
        <v>7341.11</v>
      </c>
      <c r="C2482" s="2" t="n">
        <v>73879</v>
      </c>
      <c r="D2482" s="2" t="n">
        <v>7258</v>
      </c>
      <c r="E2482" s="2" t="n">
        <v>7126</v>
      </c>
      <c r="F2482" s="2" t="n">
        <f aca="false">AVERAGE(B2423:B2482)</f>
        <v>8543.77733333333</v>
      </c>
      <c r="G2482" s="2" t="n">
        <f aca="false">AVERAGE(C2423:C2482)</f>
        <v>128579.216666667</v>
      </c>
      <c r="H2482" s="2" t="n">
        <f aca="false">SIGN(C2482-G2482)</f>
        <v>-1</v>
      </c>
      <c r="I2482" s="0" t="n">
        <f aca="false">B2482-B2481</f>
        <v>112.7</v>
      </c>
      <c r="J2482" s="0" t="n">
        <f aca="false">H2481*I2482</f>
        <v>-112.7</v>
      </c>
      <c r="K2482" s="0" t="n">
        <f aca="false">K2481+I2482*L2481</f>
        <v>20791.2999999992</v>
      </c>
      <c r="L2482" s="0" t="n">
        <f aca="false">INT(K2482*$O$1/B2482)*H2482</f>
        <v>-16</v>
      </c>
      <c r="M2482" s="0" t="n">
        <f aca="false">ABS(L2482-L2481)</f>
        <v>2</v>
      </c>
      <c r="N2482" s="0" t="n">
        <f aca="false">COUNTIF(工作表2!$A$2:$A$248,A2482)</f>
        <v>0</v>
      </c>
      <c r="P2482" s="0" t="n">
        <f aca="false">D2482-IF(N2481=1,E2481,D2481)</f>
        <v>158</v>
      </c>
      <c r="Q2482" s="0" t="n">
        <f aca="false">H2481*P2482</f>
        <v>-158</v>
      </c>
      <c r="R2482" s="0" t="n">
        <f aca="false">R2481+P2482*S2481</f>
        <v>627</v>
      </c>
      <c r="S2482" s="0" t="n">
        <f aca="false">INT(R2482*$O$1/IF(N2482=1,E2482,D2482))*H2482</f>
        <v>-0</v>
      </c>
      <c r="T2482" s="0" t="n">
        <f aca="false">IF(N2482=1,ABS(S2482)+ABS(60),ABS(S2482-S2481))</f>
        <v>0</v>
      </c>
    </row>
    <row r="2483" customFormat="false" ht="15" hidden="false" customHeight="false" outlineLevel="0" collapsed="false">
      <c r="A2483" s="1" t="n">
        <v>39637</v>
      </c>
      <c r="B2483" s="2" t="n">
        <v>7051.85</v>
      </c>
      <c r="C2483" s="2" t="n">
        <v>105106</v>
      </c>
      <c r="D2483" s="2" t="n">
        <v>6988</v>
      </c>
      <c r="E2483" s="2" t="n">
        <v>6853</v>
      </c>
      <c r="F2483" s="2" t="n">
        <f aca="false">AVERAGE(B2424:B2483)</f>
        <v>8513.09683333333</v>
      </c>
      <c r="G2483" s="2" t="n">
        <f aca="false">AVERAGE(C2424:C2483)</f>
        <v>127431.866666667</v>
      </c>
      <c r="H2483" s="2" t="n">
        <f aca="false">SIGN(C2483-G2483)</f>
        <v>-1</v>
      </c>
      <c r="I2483" s="0" t="n">
        <f aca="false">B2483-B2482</f>
        <v>-289.259999999999</v>
      </c>
      <c r="J2483" s="0" t="n">
        <f aca="false">H2482*I2483</f>
        <v>289.259999999999</v>
      </c>
      <c r="K2483" s="0" t="n">
        <f aca="false">K2482+I2483*L2482</f>
        <v>25419.4599999992</v>
      </c>
      <c r="L2483" s="0" t="n">
        <f aca="false">INT(K2483*$O$1/B2483)*H2483</f>
        <v>-21</v>
      </c>
      <c r="M2483" s="0" t="n">
        <f aca="false">ABS(L2483-L2482)</f>
        <v>5</v>
      </c>
      <c r="N2483" s="0" t="n">
        <f aca="false">COUNTIF(工作表2!$A$2:$A$248,A2483)</f>
        <v>0</v>
      </c>
      <c r="P2483" s="0" t="n">
        <f aca="false">D2483-IF(N2482=1,E2482,D2482)</f>
        <v>-270</v>
      </c>
      <c r="Q2483" s="0" t="n">
        <f aca="false">H2482*P2483</f>
        <v>270</v>
      </c>
      <c r="R2483" s="0" t="n">
        <f aca="false">R2482+P2483*S2482</f>
        <v>627</v>
      </c>
      <c r="S2483" s="0" t="n">
        <f aca="false">INT(R2483*$O$1/IF(N2483=1,E2483,D2483))*H2483</f>
        <v>-0</v>
      </c>
      <c r="T2483" s="0" t="n">
        <f aca="false">IF(N2483=1,ABS(S2483)+ABS(60),ABS(S2483-S2482))</f>
        <v>0</v>
      </c>
    </row>
    <row r="2484" customFormat="false" ht="15" hidden="false" customHeight="false" outlineLevel="0" collapsed="false">
      <c r="A2484" s="1" t="n">
        <v>39638</v>
      </c>
      <c r="B2484" s="2" t="n">
        <v>7048.25</v>
      </c>
      <c r="C2484" s="2" t="n">
        <v>117416</v>
      </c>
      <c r="D2484" s="2" t="n">
        <v>7016</v>
      </c>
      <c r="E2484" s="2" t="n">
        <v>6882</v>
      </c>
      <c r="F2484" s="2" t="n">
        <f aca="false">AVERAGE(B2425:B2484)</f>
        <v>8481.82133333333</v>
      </c>
      <c r="G2484" s="2" t="n">
        <f aca="false">AVERAGE(C2425:C2484)</f>
        <v>126583.05</v>
      </c>
      <c r="H2484" s="2" t="n">
        <f aca="false">SIGN(C2484-G2484)</f>
        <v>-1</v>
      </c>
      <c r="I2484" s="0" t="n">
        <f aca="false">B2484-B2483</f>
        <v>-3.60000000000036</v>
      </c>
      <c r="J2484" s="0" t="n">
        <f aca="false">H2483*I2484</f>
        <v>3.60000000000036</v>
      </c>
      <c r="K2484" s="0" t="n">
        <f aca="false">K2483+I2484*L2483</f>
        <v>25495.0599999992</v>
      </c>
      <c r="L2484" s="0" t="n">
        <f aca="false">INT(K2484*$O$1/B2484)*H2484</f>
        <v>-21</v>
      </c>
      <c r="M2484" s="0" t="n">
        <f aca="false">ABS(L2484-L2483)</f>
        <v>0</v>
      </c>
      <c r="N2484" s="0" t="n">
        <f aca="false">COUNTIF(工作表2!$A$2:$A$248,A2484)</f>
        <v>0</v>
      </c>
      <c r="P2484" s="0" t="n">
        <f aca="false">D2484-IF(N2483=1,E2483,D2483)</f>
        <v>28</v>
      </c>
      <c r="Q2484" s="0" t="n">
        <f aca="false">H2483*P2484</f>
        <v>-28</v>
      </c>
      <c r="R2484" s="0" t="n">
        <f aca="false">R2483+P2484*S2483</f>
        <v>627</v>
      </c>
      <c r="S2484" s="0" t="n">
        <f aca="false">INT(R2484*$O$1/IF(N2484=1,E2484,D2484))*H2484</f>
        <v>-0</v>
      </c>
      <c r="T2484" s="0" t="n">
        <f aca="false">IF(N2484=1,ABS(S2484)+ABS(60),ABS(S2484-S2483))</f>
        <v>0</v>
      </c>
    </row>
    <row r="2485" customFormat="false" ht="15" hidden="false" customHeight="false" outlineLevel="0" collapsed="false">
      <c r="A2485" s="1" t="n">
        <v>39639</v>
      </c>
      <c r="B2485" s="2" t="n">
        <v>7075.65</v>
      </c>
      <c r="C2485" s="2" t="n">
        <v>94741</v>
      </c>
      <c r="D2485" s="2" t="n">
        <v>7010</v>
      </c>
      <c r="E2485" s="2" t="n">
        <v>6878</v>
      </c>
      <c r="F2485" s="2" t="n">
        <f aca="false">AVERAGE(B2426:B2485)</f>
        <v>8448.64816666667</v>
      </c>
      <c r="G2485" s="2" t="n">
        <f aca="false">AVERAGE(C2426:C2485)</f>
        <v>124657.283333333</v>
      </c>
      <c r="H2485" s="2" t="n">
        <f aca="false">SIGN(C2485-G2485)</f>
        <v>-1</v>
      </c>
      <c r="I2485" s="0" t="n">
        <f aca="false">B2485-B2484</f>
        <v>27.3999999999996</v>
      </c>
      <c r="J2485" s="0" t="n">
        <f aca="false">H2484*I2485</f>
        <v>-27.3999999999996</v>
      </c>
      <c r="K2485" s="0" t="n">
        <f aca="false">K2484+I2485*L2484</f>
        <v>24919.6599999992</v>
      </c>
      <c r="L2485" s="0" t="n">
        <f aca="false">INT(K2485*$O$1/B2485)*H2485</f>
        <v>-21</v>
      </c>
      <c r="M2485" s="0" t="n">
        <f aca="false">ABS(L2485-L2484)</f>
        <v>0</v>
      </c>
      <c r="N2485" s="0" t="n">
        <f aca="false">COUNTIF(工作表2!$A$2:$A$248,A2485)</f>
        <v>0</v>
      </c>
      <c r="P2485" s="0" t="n">
        <f aca="false">D2485-IF(N2484=1,E2484,D2484)</f>
        <v>-6</v>
      </c>
      <c r="Q2485" s="0" t="n">
        <f aca="false">H2484*P2485</f>
        <v>6</v>
      </c>
      <c r="R2485" s="0" t="n">
        <f aca="false">R2484+P2485*S2484</f>
        <v>627</v>
      </c>
      <c r="S2485" s="0" t="n">
        <f aca="false">INT(R2485*$O$1/IF(N2485=1,E2485,D2485))*H2485</f>
        <v>-0</v>
      </c>
      <c r="T2485" s="0" t="n">
        <f aca="false">IF(N2485=1,ABS(S2485)+ABS(60),ABS(S2485-S2484))</f>
        <v>0</v>
      </c>
    </row>
    <row r="2486" customFormat="false" ht="15" hidden="false" customHeight="false" outlineLevel="0" collapsed="false">
      <c r="A2486" s="1" t="n">
        <v>39640</v>
      </c>
      <c r="B2486" s="2" t="n">
        <v>7244.76</v>
      </c>
      <c r="C2486" s="2" t="n">
        <v>109435</v>
      </c>
      <c r="D2486" s="2" t="n">
        <v>7181</v>
      </c>
      <c r="E2486" s="2" t="n">
        <v>7052</v>
      </c>
      <c r="F2486" s="2" t="n">
        <f aca="false">AVERAGE(B2427:B2486)</f>
        <v>8417.887</v>
      </c>
      <c r="G2486" s="2" t="n">
        <f aca="false">AVERAGE(C2427:C2486)</f>
        <v>122498.533333333</v>
      </c>
      <c r="H2486" s="2" t="n">
        <f aca="false">SIGN(C2486-G2486)</f>
        <v>-1</v>
      </c>
      <c r="I2486" s="0" t="n">
        <f aca="false">B2486-B2485</f>
        <v>169.110000000001</v>
      </c>
      <c r="J2486" s="0" t="n">
        <f aca="false">H2485*I2486</f>
        <v>-169.110000000001</v>
      </c>
      <c r="K2486" s="0" t="n">
        <f aca="false">K2485+I2486*L2485</f>
        <v>21368.3499999992</v>
      </c>
      <c r="L2486" s="0" t="n">
        <f aca="false">INT(K2486*$O$1/B2486)*H2486</f>
        <v>-17</v>
      </c>
      <c r="M2486" s="0" t="n">
        <f aca="false">ABS(L2486-L2485)</f>
        <v>4</v>
      </c>
      <c r="N2486" s="0" t="n">
        <f aca="false">COUNTIF(工作表2!$A$2:$A$248,A2486)</f>
        <v>0</v>
      </c>
      <c r="P2486" s="0" t="n">
        <f aca="false">D2486-IF(N2485=1,E2485,D2485)</f>
        <v>171</v>
      </c>
      <c r="Q2486" s="0" t="n">
        <f aca="false">H2485*P2486</f>
        <v>-171</v>
      </c>
      <c r="R2486" s="0" t="n">
        <f aca="false">R2485+P2486*S2485</f>
        <v>627</v>
      </c>
      <c r="S2486" s="0" t="n">
        <f aca="false">INT(R2486*$O$1/IF(N2486=1,E2486,D2486))*H2486</f>
        <v>-0</v>
      </c>
      <c r="T2486" s="0" t="n">
        <f aca="false">IF(N2486=1,ABS(S2486)+ABS(60),ABS(S2486-S2485))</f>
        <v>0</v>
      </c>
    </row>
    <row r="2487" customFormat="false" ht="15" hidden="false" customHeight="false" outlineLevel="0" collapsed="false">
      <c r="A2487" s="1" t="n">
        <v>39643</v>
      </c>
      <c r="B2487" s="2" t="n">
        <v>7156.96</v>
      </c>
      <c r="C2487" s="2" t="n">
        <v>94871</v>
      </c>
      <c r="D2487" s="2" t="n">
        <v>7152</v>
      </c>
      <c r="E2487" s="2" t="n">
        <v>7021</v>
      </c>
      <c r="F2487" s="2" t="n">
        <f aca="false">AVERAGE(B2428:B2487)</f>
        <v>8385.93066666667</v>
      </c>
      <c r="G2487" s="2" t="n">
        <f aca="false">AVERAGE(C2428:C2487)</f>
        <v>121069.533333333</v>
      </c>
      <c r="H2487" s="2" t="n">
        <f aca="false">SIGN(C2487-G2487)</f>
        <v>-1</v>
      </c>
      <c r="I2487" s="0" t="n">
        <f aca="false">B2487-B2486</f>
        <v>-87.8000000000002</v>
      </c>
      <c r="J2487" s="0" t="n">
        <f aca="false">H2486*I2487</f>
        <v>87.8000000000002</v>
      </c>
      <c r="K2487" s="0" t="n">
        <f aca="false">K2486+I2487*L2486</f>
        <v>22860.9499999992</v>
      </c>
      <c r="L2487" s="0" t="n">
        <f aca="false">INT(K2487*$O$1/B2487)*H2487</f>
        <v>-19</v>
      </c>
      <c r="M2487" s="0" t="n">
        <f aca="false">ABS(L2487-L2486)</f>
        <v>2</v>
      </c>
      <c r="N2487" s="0" t="n">
        <f aca="false">COUNTIF(工作表2!$A$2:$A$248,A2487)</f>
        <v>0</v>
      </c>
      <c r="P2487" s="0" t="n">
        <f aca="false">D2487-IF(N2486=1,E2486,D2486)</f>
        <v>-29</v>
      </c>
      <c r="Q2487" s="0" t="n">
        <f aca="false">H2486*P2487</f>
        <v>29</v>
      </c>
      <c r="R2487" s="0" t="n">
        <f aca="false">R2486+P2487*S2486</f>
        <v>627</v>
      </c>
      <c r="S2487" s="0" t="n">
        <f aca="false">INT(R2487*$O$1/IF(N2487=1,E2487,D2487))*H2487</f>
        <v>-0</v>
      </c>
      <c r="T2487" s="0" t="n">
        <f aca="false">IF(N2487=1,ABS(S2487)+ABS(60),ABS(S2487-S2486))</f>
        <v>0</v>
      </c>
    </row>
    <row r="2488" customFormat="false" ht="15" hidden="false" customHeight="false" outlineLevel="0" collapsed="false">
      <c r="A2488" s="1" t="n">
        <v>39644</v>
      </c>
      <c r="B2488" s="2" t="n">
        <v>6834.24</v>
      </c>
      <c r="C2488" s="2" t="n">
        <v>107517</v>
      </c>
      <c r="D2488" s="2" t="n">
        <v>6790</v>
      </c>
      <c r="E2488" s="2" t="n">
        <v>6650</v>
      </c>
      <c r="F2488" s="2" t="n">
        <f aca="false">AVERAGE(B2429:B2488)</f>
        <v>8348.446</v>
      </c>
      <c r="G2488" s="2" t="n">
        <f aca="false">AVERAGE(C2429:C2488)</f>
        <v>120115.6</v>
      </c>
      <c r="H2488" s="2" t="n">
        <f aca="false">SIGN(C2488-G2488)</f>
        <v>-1</v>
      </c>
      <c r="I2488" s="0" t="n">
        <f aca="false">B2488-B2487</f>
        <v>-322.72</v>
      </c>
      <c r="J2488" s="0" t="n">
        <f aca="false">H2487*I2488</f>
        <v>322.72</v>
      </c>
      <c r="K2488" s="0" t="n">
        <f aca="false">K2487+I2488*L2487</f>
        <v>28992.6299999992</v>
      </c>
      <c r="L2488" s="0" t="n">
        <f aca="false">INT(K2488*$O$1/B2488)*H2488</f>
        <v>-25</v>
      </c>
      <c r="M2488" s="0" t="n">
        <f aca="false">ABS(L2488-L2487)</f>
        <v>6</v>
      </c>
      <c r="N2488" s="0" t="n">
        <f aca="false">COUNTIF(工作表2!$A$2:$A$248,A2488)</f>
        <v>0</v>
      </c>
      <c r="P2488" s="0" t="n">
        <f aca="false">D2488-IF(N2487=1,E2487,D2487)</f>
        <v>-362</v>
      </c>
      <c r="Q2488" s="0" t="n">
        <f aca="false">H2487*P2488</f>
        <v>362</v>
      </c>
      <c r="R2488" s="0" t="n">
        <f aca="false">R2487+P2488*S2487</f>
        <v>627</v>
      </c>
      <c r="S2488" s="0" t="n">
        <f aca="false">INT(R2488*$O$1/IF(N2488=1,E2488,D2488))*H2488</f>
        <v>-0</v>
      </c>
      <c r="T2488" s="0" t="n">
        <f aca="false">IF(N2488=1,ABS(S2488)+ABS(60),ABS(S2488-S2487))</f>
        <v>0</v>
      </c>
    </row>
    <row r="2489" customFormat="false" ht="15" hidden="false" customHeight="false" outlineLevel="0" collapsed="false">
      <c r="A2489" s="1" t="n">
        <v>39645</v>
      </c>
      <c r="B2489" s="2" t="n">
        <v>6710.64</v>
      </c>
      <c r="C2489" s="2" t="n">
        <v>100546</v>
      </c>
      <c r="D2489" s="2" t="n">
        <v>6678</v>
      </c>
      <c r="E2489" s="2" t="n">
        <v>6541</v>
      </c>
      <c r="F2489" s="2" t="n">
        <f aca="false">AVERAGE(B2430:B2489)</f>
        <v>8309.66916666667</v>
      </c>
      <c r="G2489" s="2" t="n">
        <f aca="false">AVERAGE(C2430:C2489)</f>
        <v>119496.583333333</v>
      </c>
      <c r="H2489" s="2" t="n">
        <f aca="false">SIGN(C2489-G2489)</f>
        <v>-1</v>
      </c>
      <c r="I2489" s="0" t="n">
        <f aca="false">B2489-B2488</f>
        <v>-123.599999999999</v>
      </c>
      <c r="J2489" s="0" t="n">
        <f aca="false">H2488*I2489</f>
        <v>123.599999999999</v>
      </c>
      <c r="K2489" s="0" t="n">
        <f aca="false">K2488+I2489*L2488</f>
        <v>32082.6299999991</v>
      </c>
      <c r="L2489" s="0" t="n">
        <f aca="false">INT(K2489*$O$1/B2489)*H2489</f>
        <v>-28</v>
      </c>
      <c r="M2489" s="0" t="n">
        <f aca="false">ABS(L2489-L2488)</f>
        <v>3</v>
      </c>
      <c r="N2489" s="0" t="n">
        <f aca="false">COUNTIF(工作表2!$A$2:$A$248,A2489)</f>
        <v>1</v>
      </c>
      <c r="P2489" s="0" t="n">
        <f aca="false">D2489-IF(N2488=1,E2488,D2488)</f>
        <v>-112</v>
      </c>
      <c r="Q2489" s="0" t="n">
        <f aca="false">H2488*P2489</f>
        <v>112</v>
      </c>
      <c r="R2489" s="0" t="n">
        <f aca="false">R2488+P2489*S2488</f>
        <v>627</v>
      </c>
      <c r="S2489" s="0" t="n">
        <f aca="false">INT(R2489*$O$1/IF(N2489=1,E2489,D2489))*H2489</f>
        <v>-0</v>
      </c>
      <c r="T2489" s="0" t="n">
        <f aca="false">IF(N2489=1,ABS(S2489)+ABS(60),ABS(S2489-S2488))</f>
        <v>60</v>
      </c>
    </row>
    <row r="2490" customFormat="false" ht="15" hidden="false" customHeight="false" outlineLevel="0" collapsed="false">
      <c r="A2490" s="1" t="n">
        <v>39646</v>
      </c>
      <c r="B2490" s="2" t="n">
        <v>6974.51</v>
      </c>
      <c r="C2490" s="2" t="n">
        <v>106303</v>
      </c>
      <c r="D2490" s="2" t="n">
        <v>6798</v>
      </c>
      <c r="E2490" s="2" t="n">
        <v>6765</v>
      </c>
      <c r="F2490" s="2" t="n">
        <f aca="false">AVERAGE(B2431:B2490)</f>
        <v>8275.7695</v>
      </c>
      <c r="G2490" s="2" t="n">
        <f aca="false">AVERAGE(C2431:C2490)</f>
        <v>118216.083333333</v>
      </c>
      <c r="H2490" s="2" t="n">
        <f aca="false">SIGN(C2490-G2490)</f>
        <v>-1</v>
      </c>
      <c r="I2490" s="0" t="n">
        <f aca="false">B2490-B2489</f>
        <v>263.87</v>
      </c>
      <c r="J2490" s="0" t="n">
        <f aca="false">H2489*I2490</f>
        <v>-263.87</v>
      </c>
      <c r="K2490" s="0" t="n">
        <f aca="false">K2489+I2490*L2489</f>
        <v>24694.2699999991</v>
      </c>
      <c r="L2490" s="0" t="n">
        <f aca="false">INT(K2490*$O$1/B2490)*H2490</f>
        <v>-21</v>
      </c>
      <c r="M2490" s="0" t="n">
        <f aca="false">ABS(L2490-L2489)</f>
        <v>7</v>
      </c>
      <c r="N2490" s="0" t="n">
        <f aca="false">COUNTIF(工作表2!$A$2:$A$248,A2490)</f>
        <v>0</v>
      </c>
      <c r="P2490" s="0" t="n">
        <f aca="false">D2490-IF(N2489=1,E2489,D2489)</f>
        <v>257</v>
      </c>
      <c r="Q2490" s="0" t="n">
        <f aca="false">H2489*P2490</f>
        <v>-257</v>
      </c>
      <c r="R2490" s="0" t="n">
        <f aca="false">R2489+P2490*S2489</f>
        <v>627</v>
      </c>
      <c r="S2490" s="0" t="n">
        <f aca="false">INT(R2490*$O$1/IF(N2490=1,E2490,D2490))*H2490</f>
        <v>-0</v>
      </c>
      <c r="T2490" s="0" t="n">
        <f aca="false">IF(N2490=1,ABS(S2490)+ABS(60),ABS(S2490-S2489))</f>
        <v>0</v>
      </c>
    </row>
    <row r="2491" customFormat="false" ht="15" hidden="false" customHeight="false" outlineLevel="0" collapsed="false">
      <c r="A2491" s="1" t="n">
        <v>39647</v>
      </c>
      <c r="B2491" s="2" t="n">
        <v>6815.32</v>
      </c>
      <c r="C2491" s="2" t="n">
        <v>118933</v>
      </c>
      <c r="D2491" s="2" t="n">
        <v>6681</v>
      </c>
      <c r="E2491" s="2" t="n">
        <v>6653</v>
      </c>
      <c r="F2491" s="2" t="n">
        <f aca="false">AVERAGE(B2432:B2491)</f>
        <v>8239.51933333333</v>
      </c>
      <c r="G2491" s="2" t="n">
        <f aca="false">AVERAGE(C2432:C2491)</f>
        <v>117705.033333333</v>
      </c>
      <c r="H2491" s="2" t="n">
        <f aca="false">SIGN(C2491-G2491)</f>
        <v>1</v>
      </c>
      <c r="I2491" s="0" t="n">
        <f aca="false">B2491-B2490</f>
        <v>-159.190000000001</v>
      </c>
      <c r="J2491" s="0" t="n">
        <f aca="false">H2490*I2491</f>
        <v>159.190000000001</v>
      </c>
      <c r="K2491" s="0" t="n">
        <f aca="false">K2490+I2491*L2490</f>
        <v>28037.2599999992</v>
      </c>
      <c r="L2491" s="0" t="n">
        <f aca="false">INT(K2491*$O$1/B2491)*H2491</f>
        <v>24</v>
      </c>
      <c r="M2491" s="0" t="n">
        <f aca="false">ABS(L2491-L2490)</f>
        <v>45</v>
      </c>
      <c r="N2491" s="0" t="n">
        <f aca="false">COUNTIF(工作表2!$A$2:$A$248,A2491)</f>
        <v>0</v>
      </c>
      <c r="P2491" s="0" t="n">
        <f aca="false">D2491-IF(N2490=1,E2490,D2490)</f>
        <v>-117</v>
      </c>
      <c r="Q2491" s="0" t="n">
        <f aca="false">H2490*P2491</f>
        <v>117</v>
      </c>
      <c r="R2491" s="0" t="n">
        <f aca="false">R2490+P2491*S2490</f>
        <v>627</v>
      </c>
      <c r="S2491" s="0" t="n">
        <f aca="false">INT(R2491*$O$1/IF(N2491=1,E2491,D2491))*H2491</f>
        <v>0</v>
      </c>
      <c r="T2491" s="0" t="n">
        <f aca="false">IF(N2491=1,ABS(S2491)+ABS(60),ABS(S2491-S2490))</f>
        <v>0</v>
      </c>
    </row>
    <row r="2492" customFormat="false" ht="15" hidden="false" customHeight="false" outlineLevel="0" collapsed="false">
      <c r="A2492" s="1" t="n">
        <v>39650</v>
      </c>
      <c r="B2492" s="2" t="n">
        <v>7085.67</v>
      </c>
      <c r="C2492" s="2" t="n">
        <v>97525</v>
      </c>
      <c r="D2492" s="2" t="n">
        <v>7007</v>
      </c>
      <c r="E2492" s="2" t="n">
        <v>6963</v>
      </c>
      <c r="F2492" s="2" t="n">
        <f aca="false">AVERAGE(B2433:B2492)</f>
        <v>8208.48333333333</v>
      </c>
      <c r="G2492" s="2" t="n">
        <f aca="false">AVERAGE(C2433:C2492)</f>
        <v>116838.416666667</v>
      </c>
      <c r="H2492" s="2" t="n">
        <f aca="false">SIGN(C2492-G2492)</f>
        <v>-1</v>
      </c>
      <c r="I2492" s="0" t="n">
        <f aca="false">B2492-B2491</f>
        <v>270.35</v>
      </c>
      <c r="J2492" s="0" t="n">
        <f aca="false">H2491*I2492</f>
        <v>270.35</v>
      </c>
      <c r="K2492" s="0" t="n">
        <f aca="false">K2491+I2492*L2491</f>
        <v>34525.6599999992</v>
      </c>
      <c r="L2492" s="0" t="n">
        <f aca="false">INT(K2492*$O$1/B2492)*H2492</f>
        <v>-29</v>
      </c>
      <c r="M2492" s="0" t="n">
        <f aca="false">ABS(L2492-L2491)</f>
        <v>53</v>
      </c>
      <c r="N2492" s="0" t="n">
        <f aca="false">COUNTIF(工作表2!$A$2:$A$248,A2492)</f>
        <v>0</v>
      </c>
      <c r="P2492" s="0" t="n">
        <f aca="false">D2492-IF(N2491=1,E2491,D2491)</f>
        <v>326</v>
      </c>
      <c r="Q2492" s="0" t="n">
        <f aca="false">H2491*P2492</f>
        <v>326</v>
      </c>
      <c r="R2492" s="0" t="n">
        <f aca="false">R2491+P2492*S2491</f>
        <v>627</v>
      </c>
      <c r="S2492" s="0" t="n">
        <f aca="false">INT(R2492*$O$1/IF(N2492=1,E2492,D2492))*H2492</f>
        <v>-0</v>
      </c>
      <c r="T2492" s="0" t="n">
        <f aca="false">IF(N2492=1,ABS(S2492)+ABS(60),ABS(S2492-S2491))</f>
        <v>0</v>
      </c>
    </row>
    <row r="2493" customFormat="false" ht="15" hidden="false" customHeight="false" outlineLevel="0" collapsed="false">
      <c r="A2493" s="1" t="n">
        <v>39651</v>
      </c>
      <c r="B2493" s="2" t="n">
        <v>7065.65</v>
      </c>
      <c r="C2493" s="2" t="n">
        <v>88516</v>
      </c>
      <c r="D2493" s="2" t="n">
        <v>6964</v>
      </c>
      <c r="E2493" s="2" t="n">
        <v>6927</v>
      </c>
      <c r="F2493" s="2" t="n">
        <f aca="false">AVERAGE(B2434:B2493)</f>
        <v>8174.9175</v>
      </c>
      <c r="G2493" s="2" t="n">
        <f aca="false">AVERAGE(C2434:C2493)</f>
        <v>115892.933333333</v>
      </c>
      <c r="H2493" s="2" t="n">
        <f aca="false">SIGN(C2493-G2493)</f>
        <v>-1</v>
      </c>
      <c r="I2493" s="0" t="n">
        <f aca="false">B2493-B2492</f>
        <v>-20.0200000000004</v>
      </c>
      <c r="J2493" s="0" t="n">
        <f aca="false">H2492*I2493</f>
        <v>20.0200000000004</v>
      </c>
      <c r="K2493" s="0" t="n">
        <f aca="false">K2492+I2493*L2492</f>
        <v>35106.2399999992</v>
      </c>
      <c r="L2493" s="0" t="n">
        <f aca="false">INT(K2493*$O$1/B2493)*H2493</f>
        <v>-29</v>
      </c>
      <c r="M2493" s="0" t="n">
        <f aca="false">ABS(L2493-L2492)</f>
        <v>0</v>
      </c>
      <c r="N2493" s="0" t="n">
        <f aca="false">COUNTIF(工作表2!$A$2:$A$248,A2493)</f>
        <v>0</v>
      </c>
      <c r="P2493" s="0" t="n">
        <f aca="false">D2493-IF(N2492=1,E2492,D2492)</f>
        <v>-43</v>
      </c>
      <c r="Q2493" s="0" t="n">
        <f aca="false">H2492*P2493</f>
        <v>43</v>
      </c>
      <c r="R2493" s="0" t="n">
        <f aca="false">R2492+P2493*S2492</f>
        <v>627</v>
      </c>
      <c r="S2493" s="0" t="n">
        <f aca="false">INT(R2493*$O$1/IF(N2493=1,E2493,D2493))*H2493</f>
        <v>-0</v>
      </c>
      <c r="T2493" s="0" t="n">
        <f aca="false">IF(N2493=1,ABS(S2493)+ABS(60),ABS(S2493-S2492))</f>
        <v>0</v>
      </c>
    </row>
    <row r="2494" customFormat="false" ht="15" hidden="false" customHeight="false" outlineLevel="0" collapsed="false">
      <c r="A2494" s="1" t="n">
        <v>39652</v>
      </c>
      <c r="B2494" s="2" t="n">
        <v>7309.83</v>
      </c>
      <c r="C2494" s="2" t="n">
        <v>133379</v>
      </c>
      <c r="D2494" s="2" t="n">
        <v>7186</v>
      </c>
      <c r="E2494" s="2" t="n">
        <v>7152</v>
      </c>
      <c r="F2494" s="2" t="n">
        <f aca="false">AVERAGE(B2435:B2494)</f>
        <v>8148.55233333333</v>
      </c>
      <c r="G2494" s="2" t="n">
        <f aca="false">AVERAGE(C2435:C2494)</f>
        <v>115646.866666667</v>
      </c>
      <c r="H2494" s="2" t="n">
        <f aca="false">SIGN(C2494-G2494)</f>
        <v>1</v>
      </c>
      <c r="I2494" s="0" t="n">
        <f aca="false">B2494-B2493</f>
        <v>244.18</v>
      </c>
      <c r="J2494" s="0" t="n">
        <f aca="false">H2493*I2494</f>
        <v>-244.18</v>
      </c>
      <c r="K2494" s="0" t="n">
        <f aca="false">K2493+I2494*L2493</f>
        <v>28025.0199999992</v>
      </c>
      <c r="L2494" s="0" t="n">
        <f aca="false">INT(K2494*$O$1/B2494)*H2494</f>
        <v>23</v>
      </c>
      <c r="M2494" s="0" t="n">
        <f aca="false">ABS(L2494-L2493)</f>
        <v>52</v>
      </c>
      <c r="N2494" s="0" t="n">
        <f aca="false">COUNTIF(工作表2!$A$2:$A$248,A2494)</f>
        <v>0</v>
      </c>
      <c r="P2494" s="0" t="n">
        <f aca="false">D2494-IF(N2493=1,E2493,D2493)</f>
        <v>222</v>
      </c>
      <c r="Q2494" s="0" t="n">
        <f aca="false">H2493*P2494</f>
        <v>-222</v>
      </c>
      <c r="R2494" s="0" t="n">
        <f aca="false">R2493+P2494*S2493</f>
        <v>627</v>
      </c>
      <c r="S2494" s="0" t="n">
        <f aca="false">INT(R2494*$O$1/IF(N2494=1,E2494,D2494))*H2494</f>
        <v>0</v>
      </c>
      <c r="T2494" s="0" t="n">
        <f aca="false">IF(N2494=1,ABS(S2494)+ABS(60),ABS(S2494-S2493))</f>
        <v>0</v>
      </c>
    </row>
    <row r="2495" customFormat="false" ht="15" hidden="false" customHeight="false" outlineLevel="0" collapsed="false">
      <c r="A2495" s="1" t="n">
        <v>39653</v>
      </c>
      <c r="B2495" s="2" t="n">
        <v>7368.08</v>
      </c>
      <c r="C2495" s="2" t="n">
        <v>121572</v>
      </c>
      <c r="D2495" s="2" t="n">
        <v>7304</v>
      </c>
      <c r="E2495" s="2" t="n">
        <v>7268</v>
      </c>
      <c r="F2495" s="2" t="n">
        <f aca="false">AVERAGE(B2436:B2495)</f>
        <v>8122.68833333333</v>
      </c>
      <c r="G2495" s="2" t="n">
        <f aca="false">AVERAGE(C2436:C2495)</f>
        <v>115199.116666667</v>
      </c>
      <c r="H2495" s="2" t="n">
        <f aca="false">SIGN(C2495-G2495)</f>
        <v>1</v>
      </c>
      <c r="I2495" s="0" t="n">
        <f aca="false">B2495-B2494</f>
        <v>58.25</v>
      </c>
      <c r="J2495" s="0" t="n">
        <f aca="false">H2494*I2495</f>
        <v>58.25</v>
      </c>
      <c r="K2495" s="0" t="n">
        <f aca="false">K2494+I2495*L2494</f>
        <v>29364.7699999992</v>
      </c>
      <c r="L2495" s="0" t="n">
        <f aca="false">INT(K2495*$O$1/B2495)*H2495</f>
        <v>23</v>
      </c>
      <c r="M2495" s="0" t="n">
        <f aca="false">ABS(L2495-L2494)</f>
        <v>0</v>
      </c>
      <c r="N2495" s="0" t="n">
        <f aca="false">COUNTIF(工作表2!$A$2:$A$248,A2495)</f>
        <v>0</v>
      </c>
      <c r="P2495" s="0" t="n">
        <f aca="false">D2495-IF(N2494=1,E2494,D2494)</f>
        <v>118</v>
      </c>
      <c r="Q2495" s="0" t="n">
        <f aca="false">H2494*P2495</f>
        <v>118</v>
      </c>
      <c r="R2495" s="0" t="n">
        <f aca="false">R2494+P2495*S2494</f>
        <v>627</v>
      </c>
      <c r="S2495" s="0" t="n">
        <f aca="false">INT(R2495*$O$1/IF(N2495=1,E2495,D2495))*H2495</f>
        <v>0</v>
      </c>
      <c r="T2495" s="0" t="n">
        <f aca="false">IF(N2495=1,ABS(S2495)+ABS(60),ABS(S2495-S2494))</f>
        <v>0</v>
      </c>
    </row>
    <row r="2496" customFormat="false" ht="15" hidden="false" customHeight="false" outlineLevel="0" collapsed="false">
      <c r="A2496" s="1" t="n">
        <v>39654</v>
      </c>
      <c r="B2496" s="2" t="n">
        <v>7233.62</v>
      </c>
      <c r="C2496" s="2" t="n">
        <v>87547</v>
      </c>
      <c r="D2496" s="2" t="n">
        <v>7170</v>
      </c>
      <c r="E2496" s="2" t="n">
        <v>7130</v>
      </c>
      <c r="F2496" s="2" t="n">
        <f aca="false">AVERAGE(B2437:B2496)</f>
        <v>8093.85483333333</v>
      </c>
      <c r="G2496" s="2" t="n">
        <f aca="false">AVERAGE(C2437:C2496)</f>
        <v>113695.55</v>
      </c>
      <c r="H2496" s="2" t="n">
        <f aca="false">SIGN(C2496-G2496)</f>
        <v>-1</v>
      </c>
      <c r="I2496" s="0" t="n">
        <f aca="false">B2496-B2495</f>
        <v>-134.46</v>
      </c>
      <c r="J2496" s="0" t="n">
        <f aca="false">H2495*I2496</f>
        <v>-134.46</v>
      </c>
      <c r="K2496" s="0" t="n">
        <f aca="false">K2495+I2496*L2495</f>
        <v>26272.1899999992</v>
      </c>
      <c r="L2496" s="0" t="n">
        <f aca="false">INT(K2496*$O$1/B2496)*H2496</f>
        <v>-21</v>
      </c>
      <c r="M2496" s="0" t="n">
        <f aca="false">ABS(L2496-L2495)</f>
        <v>44</v>
      </c>
      <c r="N2496" s="0" t="n">
        <f aca="false">COUNTIF(工作表2!$A$2:$A$248,A2496)</f>
        <v>0</v>
      </c>
      <c r="P2496" s="0" t="n">
        <f aca="false">D2496-IF(N2495=1,E2495,D2495)</f>
        <v>-134</v>
      </c>
      <c r="Q2496" s="0" t="n">
        <f aca="false">H2495*P2496</f>
        <v>-134</v>
      </c>
      <c r="R2496" s="0" t="n">
        <f aca="false">R2495+P2496*S2495</f>
        <v>627</v>
      </c>
      <c r="S2496" s="0" t="n">
        <f aca="false">INT(R2496*$O$1/IF(N2496=1,E2496,D2496))*H2496</f>
        <v>-0</v>
      </c>
      <c r="T2496" s="0" t="n">
        <f aca="false">IF(N2496=1,ABS(S2496)+ABS(60),ABS(S2496-S2495))</f>
        <v>0</v>
      </c>
    </row>
    <row r="2497" customFormat="false" ht="15" hidden="false" customHeight="false" outlineLevel="0" collapsed="false">
      <c r="A2497" s="1" t="n">
        <v>39658</v>
      </c>
      <c r="B2497" s="2" t="n">
        <v>7014.47</v>
      </c>
      <c r="C2497" s="2" t="n">
        <v>86803</v>
      </c>
      <c r="D2497" s="2" t="n">
        <v>6916</v>
      </c>
      <c r="E2497" s="2" t="n">
        <v>6880</v>
      </c>
      <c r="F2497" s="2" t="n">
        <f aca="false">AVERAGE(B2438:B2497)</f>
        <v>8063.47816666666</v>
      </c>
      <c r="G2497" s="2" t="n">
        <f aca="false">AVERAGE(C2438:C2497)</f>
        <v>112532.283333333</v>
      </c>
      <c r="H2497" s="2" t="n">
        <f aca="false">SIGN(C2497-G2497)</f>
        <v>-1</v>
      </c>
      <c r="I2497" s="0" t="n">
        <f aca="false">B2497-B2496</f>
        <v>-219.15</v>
      </c>
      <c r="J2497" s="0" t="n">
        <f aca="false">H2496*I2497</f>
        <v>219.15</v>
      </c>
      <c r="K2497" s="0" t="n">
        <f aca="false">K2496+I2497*L2496</f>
        <v>30874.3399999992</v>
      </c>
      <c r="L2497" s="0" t="n">
        <f aca="false">INT(K2497*$O$1/B2497)*H2497</f>
        <v>-26</v>
      </c>
      <c r="M2497" s="0" t="n">
        <f aca="false">ABS(L2497-L2496)</f>
        <v>5</v>
      </c>
      <c r="N2497" s="0" t="n">
        <f aca="false">COUNTIF(工作表2!$A$2:$A$248,A2497)</f>
        <v>0</v>
      </c>
      <c r="P2497" s="0" t="n">
        <f aca="false">D2497-IF(N2496=1,E2496,D2496)</f>
        <v>-254</v>
      </c>
      <c r="Q2497" s="0" t="n">
        <f aca="false">H2496*P2497</f>
        <v>254</v>
      </c>
      <c r="R2497" s="0" t="n">
        <f aca="false">R2496+P2497*S2496</f>
        <v>627</v>
      </c>
      <c r="S2497" s="0" t="n">
        <f aca="false">INT(R2497*$O$1/IF(N2497=1,E2497,D2497))*H2497</f>
        <v>-0</v>
      </c>
      <c r="T2497" s="0" t="n">
        <f aca="false">IF(N2497=1,ABS(S2497)+ABS(60),ABS(S2497-S2496))</f>
        <v>0</v>
      </c>
    </row>
    <row r="2498" customFormat="false" ht="15" hidden="false" customHeight="false" outlineLevel="0" collapsed="false">
      <c r="A2498" s="1" t="n">
        <v>39659</v>
      </c>
      <c r="B2498" s="2" t="n">
        <v>7070.35</v>
      </c>
      <c r="C2498" s="2" t="n">
        <v>85790</v>
      </c>
      <c r="D2498" s="2" t="n">
        <v>7022</v>
      </c>
      <c r="E2498" s="2" t="n">
        <v>6995</v>
      </c>
      <c r="F2498" s="2" t="n">
        <f aca="false">AVERAGE(B2439:B2498)</f>
        <v>8033.6945</v>
      </c>
      <c r="G2498" s="2" t="n">
        <f aca="false">AVERAGE(C2439:C2498)</f>
        <v>111708.35</v>
      </c>
      <c r="H2498" s="2" t="n">
        <f aca="false">SIGN(C2498-G2498)</f>
        <v>-1</v>
      </c>
      <c r="I2498" s="0" t="n">
        <f aca="false">B2498-B2497</f>
        <v>55.8800000000001</v>
      </c>
      <c r="J2498" s="0" t="n">
        <f aca="false">H2497*I2498</f>
        <v>-55.8800000000001</v>
      </c>
      <c r="K2498" s="0" t="n">
        <f aca="false">K2497+I2498*L2497</f>
        <v>29421.4599999992</v>
      </c>
      <c r="L2498" s="0" t="n">
        <f aca="false">INT(K2498*$O$1/B2498)*H2498</f>
        <v>-24</v>
      </c>
      <c r="M2498" s="0" t="n">
        <f aca="false">ABS(L2498-L2497)</f>
        <v>2</v>
      </c>
      <c r="N2498" s="0" t="n">
        <f aca="false">COUNTIF(工作表2!$A$2:$A$248,A2498)</f>
        <v>0</v>
      </c>
      <c r="P2498" s="0" t="n">
        <f aca="false">D2498-IF(N2497=1,E2497,D2497)</f>
        <v>106</v>
      </c>
      <c r="Q2498" s="0" t="n">
        <f aca="false">H2497*P2498</f>
        <v>-106</v>
      </c>
      <c r="R2498" s="0" t="n">
        <f aca="false">R2497+P2498*S2497</f>
        <v>627</v>
      </c>
      <c r="S2498" s="0" t="n">
        <f aca="false">INT(R2498*$O$1/IF(N2498=1,E2498,D2498))*H2498</f>
        <v>-0</v>
      </c>
      <c r="T2498" s="0" t="n">
        <f aca="false">IF(N2498=1,ABS(S2498)+ABS(60),ABS(S2498-S2497))</f>
        <v>0</v>
      </c>
    </row>
    <row r="2499" customFormat="false" ht="15" hidden="false" customHeight="false" outlineLevel="0" collapsed="false">
      <c r="A2499" s="1" t="n">
        <v>39660</v>
      </c>
      <c r="B2499" s="2" t="n">
        <v>7024.06</v>
      </c>
      <c r="C2499" s="2" t="n">
        <v>92571</v>
      </c>
      <c r="D2499" s="2" t="n">
        <v>6998</v>
      </c>
      <c r="E2499" s="2" t="n">
        <v>6962</v>
      </c>
      <c r="F2499" s="2" t="n">
        <f aca="false">AVERAGE(B2440:B2499)</f>
        <v>8001.98983333333</v>
      </c>
      <c r="G2499" s="2" t="n">
        <f aca="false">AVERAGE(C2440:C2499)</f>
        <v>110683.583333333</v>
      </c>
      <c r="H2499" s="2" t="n">
        <f aca="false">SIGN(C2499-G2499)</f>
        <v>-1</v>
      </c>
      <c r="I2499" s="0" t="n">
        <f aca="false">B2499-B2498</f>
        <v>-46.29</v>
      </c>
      <c r="J2499" s="0" t="n">
        <f aca="false">H2498*I2499</f>
        <v>46.29</v>
      </c>
      <c r="K2499" s="0" t="n">
        <f aca="false">K2498+I2499*L2498</f>
        <v>30532.4199999992</v>
      </c>
      <c r="L2499" s="0" t="n">
        <f aca="false">INT(K2499*$O$1/B2499)*H2499</f>
        <v>-26</v>
      </c>
      <c r="M2499" s="0" t="n">
        <f aca="false">ABS(L2499-L2498)</f>
        <v>2</v>
      </c>
      <c r="N2499" s="0" t="n">
        <f aca="false">COUNTIF(工作表2!$A$2:$A$248,A2499)</f>
        <v>0</v>
      </c>
      <c r="P2499" s="0" t="n">
        <f aca="false">D2499-IF(N2498=1,E2498,D2498)</f>
        <v>-24</v>
      </c>
      <c r="Q2499" s="0" t="n">
        <f aca="false">H2498*P2499</f>
        <v>24</v>
      </c>
      <c r="R2499" s="0" t="n">
        <f aca="false">R2498+P2499*S2498</f>
        <v>627</v>
      </c>
      <c r="S2499" s="0" t="n">
        <f aca="false">INT(R2499*$O$1/IF(N2499=1,E2499,D2499))*H2499</f>
        <v>-0</v>
      </c>
      <c r="T2499" s="0" t="n">
        <f aca="false">IF(N2499=1,ABS(S2499)+ABS(60),ABS(S2499-S2498))</f>
        <v>0</v>
      </c>
    </row>
    <row r="2500" customFormat="false" ht="15" hidden="false" customHeight="false" outlineLevel="0" collapsed="false">
      <c r="A2500" s="1" t="n">
        <v>39661</v>
      </c>
      <c r="B2500" s="2" t="n">
        <v>7002.54</v>
      </c>
      <c r="C2500" s="2" t="n">
        <v>70867</v>
      </c>
      <c r="D2500" s="2" t="n">
        <v>6914</v>
      </c>
      <c r="E2500" s="2" t="n">
        <v>6881</v>
      </c>
      <c r="F2500" s="2" t="n">
        <f aca="false">AVERAGE(B2441:B2500)</f>
        <v>7970.92183333333</v>
      </c>
      <c r="G2500" s="2" t="n">
        <f aca="false">AVERAGE(C2441:C2500)</f>
        <v>109584.916666667</v>
      </c>
      <c r="H2500" s="2" t="n">
        <f aca="false">SIGN(C2500-G2500)</f>
        <v>-1</v>
      </c>
      <c r="I2500" s="0" t="n">
        <f aca="false">B2500-B2499</f>
        <v>-21.5200000000004</v>
      </c>
      <c r="J2500" s="0" t="n">
        <f aca="false">H2499*I2500</f>
        <v>21.5200000000004</v>
      </c>
      <c r="K2500" s="0" t="n">
        <f aca="false">K2499+I2500*L2499</f>
        <v>31091.9399999992</v>
      </c>
      <c r="L2500" s="0" t="n">
        <f aca="false">INT(K2500*$O$1/B2500)*H2500</f>
        <v>-26</v>
      </c>
      <c r="M2500" s="0" t="n">
        <f aca="false">ABS(L2500-L2499)</f>
        <v>0</v>
      </c>
      <c r="N2500" s="0" t="n">
        <f aca="false">COUNTIF(工作表2!$A$2:$A$248,A2500)</f>
        <v>0</v>
      </c>
      <c r="P2500" s="0" t="n">
        <f aca="false">D2500-IF(N2499=1,E2499,D2499)</f>
        <v>-84</v>
      </c>
      <c r="Q2500" s="0" t="n">
        <f aca="false">H2499*P2500</f>
        <v>84</v>
      </c>
      <c r="R2500" s="0" t="n">
        <f aca="false">R2499+P2500*S2499</f>
        <v>627</v>
      </c>
      <c r="S2500" s="0" t="n">
        <f aca="false">INT(R2500*$O$1/IF(N2500=1,E2500,D2500))*H2500</f>
        <v>-0</v>
      </c>
      <c r="T2500" s="0" t="n">
        <f aca="false">IF(N2500=1,ABS(S2500)+ABS(60),ABS(S2500-S2499))</f>
        <v>0</v>
      </c>
    </row>
    <row r="2501" customFormat="false" ht="15" hidden="false" customHeight="false" outlineLevel="0" collapsed="false">
      <c r="A2501" s="1" t="n">
        <v>39664</v>
      </c>
      <c r="B2501" s="2" t="n">
        <v>6977.36</v>
      </c>
      <c r="C2501" s="2" t="n">
        <v>60681</v>
      </c>
      <c r="D2501" s="2" t="n">
        <v>6934</v>
      </c>
      <c r="E2501" s="2" t="n">
        <v>6900</v>
      </c>
      <c r="F2501" s="2" t="n">
        <f aca="false">AVERAGE(B2442:B2501)</f>
        <v>7940.67133333333</v>
      </c>
      <c r="G2501" s="2" t="n">
        <f aca="false">AVERAGE(C2442:C2501)</f>
        <v>108404.033333333</v>
      </c>
      <c r="H2501" s="2" t="n">
        <f aca="false">SIGN(C2501-G2501)</f>
        <v>-1</v>
      </c>
      <c r="I2501" s="0" t="n">
        <f aca="false">B2501-B2500</f>
        <v>-25.1800000000003</v>
      </c>
      <c r="J2501" s="0" t="n">
        <f aca="false">H2500*I2501</f>
        <v>25.1800000000003</v>
      </c>
      <c r="K2501" s="0" t="n">
        <f aca="false">K2500+I2501*L2500</f>
        <v>31746.6199999992</v>
      </c>
      <c r="L2501" s="0" t="n">
        <f aca="false">INT(K2501*$O$1/B2501)*H2501</f>
        <v>-27</v>
      </c>
      <c r="M2501" s="0" t="n">
        <f aca="false">ABS(L2501-L2500)</f>
        <v>1</v>
      </c>
      <c r="N2501" s="0" t="n">
        <f aca="false">COUNTIF(工作表2!$A$2:$A$248,A2501)</f>
        <v>0</v>
      </c>
      <c r="P2501" s="0" t="n">
        <f aca="false">D2501-IF(N2500=1,E2500,D2500)</f>
        <v>20</v>
      </c>
      <c r="Q2501" s="0" t="n">
        <f aca="false">H2500*P2501</f>
        <v>-20</v>
      </c>
      <c r="R2501" s="0" t="n">
        <f aca="false">R2500+P2501*S2500</f>
        <v>627</v>
      </c>
      <c r="S2501" s="0" t="n">
        <f aca="false">INT(R2501*$O$1/IF(N2501=1,E2501,D2501))*H2501</f>
        <v>-0</v>
      </c>
      <c r="T2501" s="0" t="n">
        <f aca="false">IF(N2501=1,ABS(S2501)+ABS(60),ABS(S2501-S2500))</f>
        <v>0</v>
      </c>
    </row>
    <row r="2502" customFormat="false" ht="15" hidden="false" customHeight="false" outlineLevel="0" collapsed="false">
      <c r="A2502" s="1" t="n">
        <v>39665</v>
      </c>
      <c r="B2502" s="2" t="n">
        <v>6813.4</v>
      </c>
      <c r="C2502" s="2" t="n">
        <v>99460</v>
      </c>
      <c r="D2502" s="2" t="n">
        <v>6778</v>
      </c>
      <c r="E2502" s="2" t="n">
        <v>6744</v>
      </c>
      <c r="F2502" s="2" t="n">
        <f aca="false">AVERAGE(B2443:B2502)</f>
        <v>7907.0605</v>
      </c>
      <c r="G2502" s="2" t="n">
        <f aca="false">AVERAGE(C2443:C2502)</f>
        <v>108282.316666667</v>
      </c>
      <c r="H2502" s="2" t="n">
        <f aca="false">SIGN(C2502-G2502)</f>
        <v>-1</v>
      </c>
      <c r="I2502" s="0" t="n">
        <f aca="false">B2502-B2501</f>
        <v>-163.96</v>
      </c>
      <c r="J2502" s="0" t="n">
        <f aca="false">H2501*I2502</f>
        <v>163.96</v>
      </c>
      <c r="K2502" s="0" t="n">
        <f aca="false">K2501+I2502*L2501</f>
        <v>36173.5399999992</v>
      </c>
      <c r="L2502" s="0" t="n">
        <f aca="false">INT(K2502*$O$1/B2502)*H2502</f>
        <v>-31</v>
      </c>
      <c r="M2502" s="0" t="n">
        <f aca="false">ABS(L2502-L2501)</f>
        <v>4</v>
      </c>
      <c r="N2502" s="0" t="n">
        <f aca="false">COUNTIF(工作表2!$A$2:$A$248,A2502)</f>
        <v>0</v>
      </c>
      <c r="P2502" s="0" t="n">
        <f aca="false">D2502-IF(N2501=1,E2501,D2501)</f>
        <v>-156</v>
      </c>
      <c r="Q2502" s="0" t="n">
        <f aca="false">H2501*P2502</f>
        <v>156</v>
      </c>
      <c r="R2502" s="0" t="n">
        <f aca="false">R2501+P2502*S2501</f>
        <v>627</v>
      </c>
      <c r="S2502" s="0" t="n">
        <f aca="false">INT(R2502*$O$1/IF(N2502=1,E2502,D2502))*H2502</f>
        <v>-0</v>
      </c>
      <c r="T2502" s="0" t="n">
        <f aca="false">IF(N2502=1,ABS(S2502)+ABS(60),ABS(S2502-S2501))</f>
        <v>0</v>
      </c>
    </row>
    <row r="2503" customFormat="false" ht="15" hidden="false" customHeight="false" outlineLevel="0" collapsed="false">
      <c r="A2503" s="1" t="n">
        <v>39666</v>
      </c>
      <c r="B2503" s="2" t="n">
        <v>7026.24</v>
      </c>
      <c r="C2503" s="2" t="n">
        <v>115011</v>
      </c>
      <c r="D2503" s="2" t="n">
        <v>7017</v>
      </c>
      <c r="E2503" s="2" t="n">
        <v>6984</v>
      </c>
      <c r="F2503" s="2" t="n">
        <f aca="false">AVERAGE(B2444:B2503)</f>
        <v>7874.339</v>
      </c>
      <c r="G2503" s="2" t="n">
        <f aca="false">AVERAGE(C2444:C2503)</f>
        <v>107891.566666667</v>
      </c>
      <c r="H2503" s="2" t="n">
        <f aca="false">SIGN(C2503-G2503)</f>
        <v>1</v>
      </c>
      <c r="I2503" s="0" t="n">
        <f aca="false">B2503-B2502</f>
        <v>212.84</v>
      </c>
      <c r="J2503" s="0" t="n">
        <f aca="false">H2502*I2503</f>
        <v>-212.84</v>
      </c>
      <c r="K2503" s="0" t="n">
        <f aca="false">K2502+I2503*L2502</f>
        <v>29575.4999999992</v>
      </c>
      <c r="L2503" s="0" t="n">
        <f aca="false">INT(K2503*$O$1/B2503)*H2503</f>
        <v>25</v>
      </c>
      <c r="M2503" s="0" t="n">
        <f aca="false">ABS(L2503-L2502)</f>
        <v>56</v>
      </c>
      <c r="N2503" s="0" t="n">
        <f aca="false">COUNTIF(工作表2!$A$2:$A$248,A2503)</f>
        <v>0</v>
      </c>
      <c r="P2503" s="0" t="n">
        <f aca="false">D2503-IF(N2502=1,E2502,D2502)</f>
        <v>239</v>
      </c>
      <c r="Q2503" s="0" t="n">
        <f aca="false">H2502*P2503</f>
        <v>-239</v>
      </c>
      <c r="R2503" s="0" t="n">
        <f aca="false">R2502+P2503*S2502</f>
        <v>627</v>
      </c>
      <c r="S2503" s="0" t="n">
        <f aca="false">INT(R2503*$O$1/IF(N2503=1,E2503,D2503))*H2503</f>
        <v>0</v>
      </c>
      <c r="T2503" s="0" t="n">
        <f aca="false">IF(N2503=1,ABS(S2503)+ABS(60),ABS(S2503-S2502))</f>
        <v>0</v>
      </c>
    </row>
    <row r="2504" customFormat="false" ht="15" hidden="false" customHeight="false" outlineLevel="0" collapsed="false">
      <c r="A2504" s="1" t="n">
        <v>39667</v>
      </c>
      <c r="B2504" s="2" t="n">
        <v>7024.58</v>
      </c>
      <c r="C2504" s="2" t="n">
        <v>99916</v>
      </c>
      <c r="D2504" s="2" t="n">
        <v>7006</v>
      </c>
      <c r="E2504" s="2" t="n">
        <v>6978</v>
      </c>
      <c r="F2504" s="2" t="n">
        <f aca="false">AVERAGE(B2445:B2504)</f>
        <v>7841.10833333333</v>
      </c>
      <c r="G2504" s="2" t="n">
        <f aca="false">AVERAGE(C2445:C2504)</f>
        <v>107184.016666667</v>
      </c>
      <c r="H2504" s="2" t="n">
        <f aca="false">SIGN(C2504-G2504)</f>
        <v>-1</v>
      </c>
      <c r="I2504" s="0" t="n">
        <f aca="false">B2504-B2503</f>
        <v>-1.65999999999985</v>
      </c>
      <c r="J2504" s="0" t="n">
        <f aca="false">H2503*I2504</f>
        <v>-1.65999999999985</v>
      </c>
      <c r="K2504" s="0" t="n">
        <f aca="false">K2503+I2504*L2503</f>
        <v>29533.9999999992</v>
      </c>
      <c r="L2504" s="0" t="n">
        <f aca="false">INT(K2504*$O$1/B2504)*H2504</f>
        <v>-25</v>
      </c>
      <c r="M2504" s="0" t="n">
        <f aca="false">ABS(L2504-L2503)</f>
        <v>50</v>
      </c>
      <c r="N2504" s="0" t="n">
        <f aca="false">COUNTIF(工作表2!$A$2:$A$248,A2504)</f>
        <v>0</v>
      </c>
      <c r="P2504" s="0" t="n">
        <f aca="false">D2504-IF(N2503=1,E2503,D2503)</f>
        <v>-11</v>
      </c>
      <c r="Q2504" s="0" t="n">
        <f aca="false">H2503*P2504</f>
        <v>-11</v>
      </c>
      <c r="R2504" s="0" t="n">
        <f aca="false">R2503+P2504*S2503</f>
        <v>627</v>
      </c>
      <c r="S2504" s="0" t="n">
        <f aca="false">INT(R2504*$O$1/IF(N2504=1,E2504,D2504))*H2504</f>
        <v>-0</v>
      </c>
      <c r="T2504" s="0" t="n">
        <f aca="false">IF(N2504=1,ABS(S2504)+ABS(60),ABS(S2504-S2503))</f>
        <v>0</v>
      </c>
    </row>
    <row r="2505" customFormat="false" ht="15" hidden="false" customHeight="false" outlineLevel="0" collapsed="false">
      <c r="A2505" s="1" t="n">
        <v>39668</v>
      </c>
      <c r="B2505" s="2" t="n">
        <v>7209.04</v>
      </c>
      <c r="C2505" s="2" t="n">
        <v>128746</v>
      </c>
      <c r="D2505" s="2" t="n">
        <v>7188</v>
      </c>
      <c r="E2505" s="2" t="n">
        <v>7160</v>
      </c>
      <c r="F2505" s="2" t="n">
        <f aca="false">AVERAGE(B2446:B2505)</f>
        <v>7808.63933333333</v>
      </c>
      <c r="G2505" s="2" t="n">
        <f aca="false">AVERAGE(C2446:C2505)</f>
        <v>106505.716666667</v>
      </c>
      <c r="H2505" s="2" t="n">
        <f aca="false">SIGN(C2505-G2505)</f>
        <v>1</v>
      </c>
      <c r="I2505" s="0" t="n">
        <f aca="false">B2505-B2504</f>
        <v>184.46</v>
      </c>
      <c r="J2505" s="0" t="n">
        <f aca="false">H2504*I2505</f>
        <v>-184.46</v>
      </c>
      <c r="K2505" s="0" t="n">
        <f aca="false">K2504+I2505*L2504</f>
        <v>24922.4999999992</v>
      </c>
      <c r="L2505" s="0" t="n">
        <f aca="false">INT(K2505*$O$1/B2505)*H2505</f>
        <v>20</v>
      </c>
      <c r="M2505" s="0" t="n">
        <f aca="false">ABS(L2505-L2504)</f>
        <v>45</v>
      </c>
      <c r="N2505" s="0" t="n">
        <f aca="false">COUNTIF(工作表2!$A$2:$A$248,A2505)</f>
        <v>0</v>
      </c>
      <c r="P2505" s="0" t="n">
        <f aca="false">D2505-IF(N2504=1,E2504,D2504)</f>
        <v>182</v>
      </c>
      <c r="Q2505" s="0" t="n">
        <f aca="false">H2504*P2505</f>
        <v>-182</v>
      </c>
      <c r="R2505" s="0" t="n">
        <f aca="false">R2504+P2505*S2504</f>
        <v>627</v>
      </c>
      <c r="S2505" s="0" t="n">
        <f aca="false">INT(R2505*$O$1/IF(N2505=1,E2505,D2505))*H2505</f>
        <v>0</v>
      </c>
      <c r="T2505" s="0" t="n">
        <f aca="false">IF(N2505=1,ABS(S2505)+ABS(60),ABS(S2505-S2504))</f>
        <v>0</v>
      </c>
    </row>
    <row r="2506" customFormat="false" ht="15" hidden="false" customHeight="false" outlineLevel="0" collapsed="false">
      <c r="A2506" s="1" t="n">
        <v>39671</v>
      </c>
      <c r="B2506" s="2" t="n">
        <v>7325.62</v>
      </c>
      <c r="C2506" s="2" t="n">
        <v>135377</v>
      </c>
      <c r="D2506" s="2" t="n">
        <v>7289</v>
      </c>
      <c r="E2506" s="2" t="n">
        <v>7261</v>
      </c>
      <c r="F2506" s="2" t="n">
        <f aca="false">AVERAGE(B2447:B2506)</f>
        <v>7777.44283333333</v>
      </c>
      <c r="G2506" s="2" t="n">
        <f aca="false">AVERAGE(C2447:C2506)</f>
        <v>105747.5</v>
      </c>
      <c r="H2506" s="2" t="n">
        <f aca="false">SIGN(C2506-G2506)</f>
        <v>1</v>
      </c>
      <c r="I2506" s="0" t="n">
        <f aca="false">B2506-B2505</f>
        <v>116.58</v>
      </c>
      <c r="J2506" s="0" t="n">
        <f aca="false">H2505*I2506</f>
        <v>116.58</v>
      </c>
      <c r="K2506" s="0" t="n">
        <f aca="false">K2505+I2506*L2505</f>
        <v>27254.0999999992</v>
      </c>
      <c r="L2506" s="0" t="n">
        <f aca="false">INT(K2506*$O$1/B2506)*H2506</f>
        <v>22</v>
      </c>
      <c r="M2506" s="0" t="n">
        <f aca="false">ABS(L2506-L2505)</f>
        <v>2</v>
      </c>
      <c r="N2506" s="0" t="n">
        <f aca="false">COUNTIF(工作表2!$A$2:$A$248,A2506)</f>
        <v>0</v>
      </c>
      <c r="P2506" s="0" t="n">
        <f aca="false">D2506-IF(N2505=1,E2505,D2505)</f>
        <v>101</v>
      </c>
      <c r="Q2506" s="0" t="n">
        <f aca="false">H2505*P2506</f>
        <v>101</v>
      </c>
      <c r="R2506" s="0" t="n">
        <f aca="false">R2505+P2506*S2505</f>
        <v>627</v>
      </c>
      <c r="S2506" s="0" t="n">
        <f aca="false">INT(R2506*$O$1/IF(N2506=1,E2506,D2506))*H2506</f>
        <v>0</v>
      </c>
      <c r="T2506" s="0" t="n">
        <f aca="false">IF(N2506=1,ABS(S2506)+ABS(60),ABS(S2506-S2505))</f>
        <v>0</v>
      </c>
    </row>
    <row r="2507" customFormat="false" ht="15" hidden="false" customHeight="false" outlineLevel="0" collapsed="false">
      <c r="A2507" s="1" t="n">
        <v>39672</v>
      </c>
      <c r="B2507" s="2" t="n">
        <v>7293.8</v>
      </c>
      <c r="C2507" s="2" t="n">
        <v>122507</v>
      </c>
      <c r="D2507" s="2" t="n">
        <v>7270</v>
      </c>
      <c r="E2507" s="2" t="n">
        <v>7243</v>
      </c>
      <c r="F2507" s="2" t="n">
        <f aca="false">AVERAGE(B2448:B2507)</f>
        <v>7744.08616666667</v>
      </c>
      <c r="G2507" s="2" t="n">
        <f aca="false">AVERAGE(C2448:C2507)</f>
        <v>105286.316666667</v>
      </c>
      <c r="H2507" s="2" t="n">
        <f aca="false">SIGN(C2507-G2507)</f>
        <v>1</v>
      </c>
      <c r="I2507" s="0" t="n">
        <f aca="false">B2507-B2506</f>
        <v>-31.8199999999997</v>
      </c>
      <c r="J2507" s="0" t="n">
        <f aca="false">H2506*I2507</f>
        <v>-31.8199999999997</v>
      </c>
      <c r="K2507" s="0" t="n">
        <f aca="false">K2506+I2507*L2506</f>
        <v>26554.0599999992</v>
      </c>
      <c r="L2507" s="0" t="n">
        <f aca="false">INT(K2507*$O$1/B2507)*H2507</f>
        <v>21</v>
      </c>
      <c r="M2507" s="0" t="n">
        <f aca="false">ABS(L2507-L2506)</f>
        <v>1</v>
      </c>
      <c r="N2507" s="0" t="n">
        <f aca="false">COUNTIF(工作表2!$A$2:$A$248,A2507)</f>
        <v>0</v>
      </c>
      <c r="P2507" s="0" t="n">
        <f aca="false">D2507-IF(N2506=1,E2506,D2506)</f>
        <v>-19</v>
      </c>
      <c r="Q2507" s="0" t="n">
        <f aca="false">H2506*P2507</f>
        <v>-19</v>
      </c>
      <c r="R2507" s="0" t="n">
        <f aca="false">R2506+P2507*S2506</f>
        <v>627</v>
      </c>
      <c r="S2507" s="0" t="n">
        <f aca="false">INT(R2507*$O$1/IF(N2507=1,E2507,D2507))*H2507</f>
        <v>0</v>
      </c>
      <c r="T2507" s="0" t="n">
        <f aca="false">IF(N2507=1,ABS(S2507)+ABS(60),ABS(S2507-S2506))</f>
        <v>0</v>
      </c>
    </row>
    <row r="2508" customFormat="false" ht="15" hidden="false" customHeight="false" outlineLevel="0" collapsed="false">
      <c r="A2508" s="1" t="n">
        <v>39673</v>
      </c>
      <c r="B2508" s="2" t="n">
        <v>7292.34</v>
      </c>
      <c r="C2508" s="2" t="n">
        <v>112411</v>
      </c>
      <c r="D2508" s="2" t="n">
        <v>7299</v>
      </c>
      <c r="E2508" s="2" t="n">
        <v>7265</v>
      </c>
      <c r="F2508" s="2" t="n">
        <f aca="false">AVERAGE(B2449:B2508)</f>
        <v>7714.477</v>
      </c>
      <c r="G2508" s="2" t="n">
        <f aca="false">AVERAGE(C2449:C2508)</f>
        <v>104198.15</v>
      </c>
      <c r="H2508" s="2" t="n">
        <f aca="false">SIGN(C2508-G2508)</f>
        <v>1</v>
      </c>
      <c r="I2508" s="0" t="n">
        <f aca="false">B2508-B2507</f>
        <v>-1.46000000000004</v>
      </c>
      <c r="J2508" s="0" t="n">
        <f aca="false">H2507*I2508</f>
        <v>-1.46000000000004</v>
      </c>
      <c r="K2508" s="0" t="n">
        <f aca="false">K2507+I2508*L2507</f>
        <v>26523.3999999992</v>
      </c>
      <c r="L2508" s="0" t="n">
        <f aca="false">INT(K2508*$O$1/B2508)*H2508</f>
        <v>21</v>
      </c>
      <c r="M2508" s="0" t="n">
        <f aca="false">ABS(L2508-L2507)</f>
        <v>0</v>
      </c>
      <c r="N2508" s="0" t="n">
        <f aca="false">COUNTIF(工作表2!$A$2:$A$248,A2508)</f>
        <v>0</v>
      </c>
      <c r="P2508" s="0" t="n">
        <f aca="false">D2508-IF(N2507=1,E2507,D2507)</f>
        <v>29</v>
      </c>
      <c r="Q2508" s="0" t="n">
        <f aca="false">H2507*P2508</f>
        <v>29</v>
      </c>
      <c r="R2508" s="0" t="n">
        <f aca="false">R2507+P2508*S2507</f>
        <v>627</v>
      </c>
      <c r="S2508" s="0" t="n">
        <f aca="false">INT(R2508*$O$1/IF(N2508=1,E2508,D2508))*H2508</f>
        <v>0</v>
      </c>
      <c r="T2508" s="0" t="n">
        <f aca="false">IF(N2508=1,ABS(S2508)+ABS(60),ABS(S2508-S2507))</f>
        <v>0</v>
      </c>
    </row>
    <row r="2509" customFormat="false" ht="15" hidden="false" customHeight="false" outlineLevel="0" collapsed="false">
      <c r="A2509" s="1" t="n">
        <v>39674</v>
      </c>
      <c r="B2509" s="2" t="n">
        <v>7326.07</v>
      </c>
      <c r="C2509" s="2" t="n">
        <v>100329</v>
      </c>
      <c r="D2509" s="2" t="n">
        <v>7363</v>
      </c>
      <c r="E2509" s="2" t="n">
        <v>7330</v>
      </c>
      <c r="F2509" s="2" t="n">
        <f aca="false">AVERAGE(B2450:B2509)</f>
        <v>7686.31866666667</v>
      </c>
      <c r="G2509" s="2" t="n">
        <f aca="false">AVERAGE(C2450:C2509)</f>
        <v>103567.933333333</v>
      </c>
      <c r="H2509" s="2" t="n">
        <f aca="false">SIGN(C2509-G2509)</f>
        <v>-1</v>
      </c>
      <c r="I2509" s="0" t="n">
        <f aca="false">B2509-B2508</f>
        <v>33.7299999999996</v>
      </c>
      <c r="J2509" s="0" t="n">
        <f aca="false">H2508*I2509</f>
        <v>33.7299999999996</v>
      </c>
      <c r="K2509" s="0" t="n">
        <f aca="false">K2508+I2509*L2508</f>
        <v>27231.7299999992</v>
      </c>
      <c r="L2509" s="0" t="n">
        <f aca="false">INT(K2509*$O$1/B2509)*H2509</f>
        <v>-22</v>
      </c>
      <c r="M2509" s="0" t="n">
        <f aca="false">ABS(L2509-L2508)</f>
        <v>43</v>
      </c>
      <c r="N2509" s="0" t="n">
        <f aca="false">COUNTIF(工作表2!$A$2:$A$248,A2509)</f>
        <v>0</v>
      </c>
      <c r="P2509" s="0" t="n">
        <f aca="false">D2509-IF(N2508=1,E2508,D2508)</f>
        <v>64</v>
      </c>
      <c r="Q2509" s="0" t="n">
        <f aca="false">H2508*P2509</f>
        <v>64</v>
      </c>
      <c r="R2509" s="0" t="n">
        <f aca="false">R2508+P2509*S2508</f>
        <v>627</v>
      </c>
      <c r="S2509" s="0" t="n">
        <f aca="false">INT(R2509*$O$1/IF(N2509=1,E2509,D2509))*H2509</f>
        <v>-0</v>
      </c>
      <c r="T2509" s="0" t="n">
        <f aca="false">IF(N2509=1,ABS(S2509)+ABS(60),ABS(S2509-S2508))</f>
        <v>0</v>
      </c>
    </row>
    <row r="2510" customFormat="false" ht="15" hidden="false" customHeight="false" outlineLevel="0" collapsed="false">
      <c r="A2510" s="1" t="n">
        <v>39675</v>
      </c>
      <c r="B2510" s="2" t="n">
        <v>7196.5</v>
      </c>
      <c r="C2510" s="2" t="n">
        <v>99933</v>
      </c>
      <c r="D2510" s="2" t="n">
        <v>7216</v>
      </c>
      <c r="E2510" s="2" t="n">
        <v>7193</v>
      </c>
      <c r="F2510" s="2" t="n">
        <f aca="false">AVERAGE(B2451:B2510)</f>
        <v>7656.1265</v>
      </c>
      <c r="G2510" s="2" t="n">
        <f aca="false">AVERAGE(C2451:C2510)</f>
        <v>102868.783333333</v>
      </c>
      <c r="H2510" s="2" t="n">
        <f aca="false">SIGN(C2510-G2510)</f>
        <v>-1</v>
      </c>
      <c r="I2510" s="0" t="n">
        <f aca="false">B2510-B2509</f>
        <v>-129.57</v>
      </c>
      <c r="J2510" s="0" t="n">
        <f aca="false">H2509*I2510</f>
        <v>129.57</v>
      </c>
      <c r="K2510" s="0" t="n">
        <f aca="false">K2509+I2510*L2509</f>
        <v>30082.2699999992</v>
      </c>
      <c r="L2510" s="0" t="n">
        <f aca="false">INT(K2510*$O$1/B2510)*H2510</f>
        <v>-25</v>
      </c>
      <c r="M2510" s="0" t="n">
        <f aca="false">ABS(L2510-L2509)</f>
        <v>3</v>
      </c>
      <c r="N2510" s="0" t="n">
        <f aca="false">COUNTIF(工作表2!$A$2:$A$248,A2510)</f>
        <v>0</v>
      </c>
      <c r="P2510" s="0" t="n">
        <f aca="false">D2510-IF(N2509=1,E2509,D2509)</f>
        <v>-147</v>
      </c>
      <c r="Q2510" s="0" t="n">
        <f aca="false">H2509*P2510</f>
        <v>147</v>
      </c>
      <c r="R2510" s="0" t="n">
        <f aca="false">R2509+P2510*S2509</f>
        <v>627</v>
      </c>
      <c r="S2510" s="0" t="n">
        <f aca="false">INT(R2510*$O$1/IF(N2510=1,E2510,D2510))*H2510</f>
        <v>-0</v>
      </c>
      <c r="T2510" s="0" t="n">
        <f aca="false">IF(N2510=1,ABS(S2510)+ABS(60),ABS(S2510-S2509))</f>
        <v>0</v>
      </c>
    </row>
    <row r="2511" customFormat="false" ht="15" hidden="false" customHeight="false" outlineLevel="0" collapsed="false">
      <c r="A2511" s="1" t="n">
        <v>39678</v>
      </c>
      <c r="B2511" s="2" t="n">
        <v>7000.74</v>
      </c>
      <c r="C2511" s="2" t="n">
        <v>82839</v>
      </c>
      <c r="D2511" s="2" t="n">
        <v>6980</v>
      </c>
      <c r="E2511" s="2" t="n">
        <v>6950</v>
      </c>
      <c r="F2511" s="2" t="n">
        <f aca="false">AVERAGE(B2452:B2511)</f>
        <v>7625.56</v>
      </c>
      <c r="G2511" s="2" t="n">
        <f aca="false">AVERAGE(C2452:C2511)</f>
        <v>101778.066666667</v>
      </c>
      <c r="H2511" s="2" t="n">
        <f aca="false">SIGN(C2511-G2511)</f>
        <v>-1</v>
      </c>
      <c r="I2511" s="0" t="n">
        <f aca="false">B2511-B2510</f>
        <v>-195.76</v>
      </c>
      <c r="J2511" s="0" t="n">
        <f aca="false">H2510*I2511</f>
        <v>195.76</v>
      </c>
      <c r="K2511" s="0" t="n">
        <f aca="false">K2510+I2511*L2510</f>
        <v>34976.2699999992</v>
      </c>
      <c r="L2511" s="0" t="n">
        <f aca="false">INT(K2511*$O$1/B2511)*H2511</f>
        <v>-29</v>
      </c>
      <c r="M2511" s="0" t="n">
        <f aca="false">ABS(L2511-L2510)</f>
        <v>4</v>
      </c>
      <c r="N2511" s="0" t="n">
        <f aca="false">COUNTIF(工作表2!$A$2:$A$248,A2511)</f>
        <v>0</v>
      </c>
      <c r="P2511" s="0" t="n">
        <f aca="false">D2511-IF(N2510=1,E2510,D2510)</f>
        <v>-236</v>
      </c>
      <c r="Q2511" s="0" t="n">
        <f aca="false">H2510*P2511</f>
        <v>236</v>
      </c>
      <c r="R2511" s="0" t="n">
        <f aca="false">R2510+P2511*S2510</f>
        <v>627</v>
      </c>
      <c r="S2511" s="0" t="n">
        <f aca="false">INT(R2511*$O$1/IF(N2511=1,E2511,D2511))*H2511</f>
        <v>-0</v>
      </c>
      <c r="T2511" s="0" t="n">
        <f aca="false">IF(N2511=1,ABS(S2511)+ABS(60),ABS(S2511-S2510))</f>
        <v>0</v>
      </c>
    </row>
    <row r="2512" customFormat="false" ht="15" hidden="false" customHeight="false" outlineLevel="0" collapsed="false">
      <c r="A2512" s="1" t="n">
        <v>39679</v>
      </c>
      <c r="B2512" s="2" t="n">
        <v>6978.6</v>
      </c>
      <c r="C2512" s="2" t="n">
        <v>83112</v>
      </c>
      <c r="D2512" s="2" t="n">
        <v>6936</v>
      </c>
      <c r="E2512" s="2" t="n">
        <v>6902</v>
      </c>
      <c r="F2512" s="2" t="n">
        <f aca="false">AVERAGE(B2453:B2512)</f>
        <v>7596.7395</v>
      </c>
      <c r="G2512" s="2" t="n">
        <f aca="false">AVERAGE(C2453:C2512)</f>
        <v>101203.383333333</v>
      </c>
      <c r="H2512" s="2" t="n">
        <f aca="false">SIGN(C2512-G2512)</f>
        <v>-1</v>
      </c>
      <c r="I2512" s="0" t="n">
        <f aca="false">B2512-B2511</f>
        <v>-22.1399999999994</v>
      </c>
      <c r="J2512" s="0" t="n">
        <f aca="false">H2511*I2512</f>
        <v>22.1399999999994</v>
      </c>
      <c r="K2512" s="0" t="n">
        <f aca="false">K2511+I2512*L2511</f>
        <v>35618.3299999992</v>
      </c>
      <c r="L2512" s="0" t="n">
        <f aca="false">INT(K2512*$O$1/B2512)*H2512</f>
        <v>-30</v>
      </c>
      <c r="M2512" s="0" t="n">
        <f aca="false">ABS(L2512-L2511)</f>
        <v>1</v>
      </c>
      <c r="N2512" s="0" t="n">
        <f aca="false">COUNTIF(工作表2!$A$2:$A$248,A2512)</f>
        <v>0</v>
      </c>
      <c r="P2512" s="0" t="n">
        <f aca="false">D2512-IF(N2511=1,E2511,D2511)</f>
        <v>-44</v>
      </c>
      <c r="Q2512" s="0" t="n">
        <f aca="false">H2511*P2512</f>
        <v>44</v>
      </c>
      <c r="R2512" s="0" t="n">
        <f aca="false">R2511+P2512*S2511</f>
        <v>627</v>
      </c>
      <c r="S2512" s="0" t="n">
        <f aca="false">INT(R2512*$O$1/IF(N2512=1,E2512,D2512))*H2512</f>
        <v>-0</v>
      </c>
      <c r="T2512" s="0" t="n">
        <f aca="false">IF(N2512=1,ABS(S2512)+ABS(60),ABS(S2512-S2511))</f>
        <v>0</v>
      </c>
    </row>
    <row r="2513" customFormat="false" ht="15" hidden="false" customHeight="false" outlineLevel="0" collapsed="false">
      <c r="A2513" s="1" t="n">
        <v>39680</v>
      </c>
      <c r="B2513" s="2" t="n">
        <v>7040.9</v>
      </c>
      <c r="C2513" s="2" t="n">
        <v>82527</v>
      </c>
      <c r="D2513" s="2" t="n">
        <v>7041</v>
      </c>
      <c r="E2513" s="2" t="n">
        <v>6979</v>
      </c>
      <c r="F2513" s="2" t="n">
        <f aca="false">AVERAGE(B2454:B2513)</f>
        <v>7567.78133333333</v>
      </c>
      <c r="G2513" s="2" t="n">
        <f aca="false">AVERAGE(C2454:C2513)</f>
        <v>100961.9</v>
      </c>
      <c r="H2513" s="2" t="n">
        <f aca="false">SIGN(C2513-G2513)</f>
        <v>-1</v>
      </c>
      <c r="I2513" s="0" t="n">
        <f aca="false">B2513-B2512</f>
        <v>62.2999999999993</v>
      </c>
      <c r="J2513" s="0" t="n">
        <f aca="false">H2512*I2513</f>
        <v>-62.2999999999993</v>
      </c>
      <c r="K2513" s="0" t="n">
        <f aca="false">K2512+I2513*L2512</f>
        <v>33749.3299999992</v>
      </c>
      <c r="L2513" s="0" t="n">
        <f aca="false">INT(K2513*$O$1/B2513)*H2513</f>
        <v>-28</v>
      </c>
      <c r="M2513" s="0" t="n">
        <f aca="false">ABS(L2513-L2512)</f>
        <v>2</v>
      </c>
      <c r="N2513" s="0" t="n">
        <f aca="false">COUNTIF(工作表2!$A$2:$A$248,A2513)</f>
        <v>1</v>
      </c>
      <c r="P2513" s="0" t="n">
        <f aca="false">D2513-IF(N2512=1,E2512,D2512)</f>
        <v>105</v>
      </c>
      <c r="Q2513" s="0" t="n">
        <f aca="false">H2512*P2513</f>
        <v>-105</v>
      </c>
      <c r="R2513" s="0" t="n">
        <f aca="false">R2512+P2513*S2512</f>
        <v>627</v>
      </c>
      <c r="S2513" s="0" t="n">
        <f aca="false">INT(R2513*$O$1/IF(N2513=1,E2513,D2513))*H2513</f>
        <v>-0</v>
      </c>
      <c r="T2513" s="0" t="n">
        <f aca="false">IF(N2513=1,ABS(S2513)+ABS(60),ABS(S2513-S2512))</f>
        <v>60</v>
      </c>
    </row>
    <row r="2514" customFormat="false" ht="15" hidden="false" customHeight="false" outlineLevel="0" collapsed="false">
      <c r="A2514" s="1" t="n">
        <v>39681</v>
      </c>
      <c r="B2514" s="2" t="n">
        <v>6918.48</v>
      </c>
      <c r="C2514" s="2" t="n">
        <v>74074</v>
      </c>
      <c r="D2514" s="2" t="n">
        <v>6878</v>
      </c>
      <c r="E2514" s="2" t="n">
        <v>6858</v>
      </c>
      <c r="F2514" s="2" t="n">
        <f aca="false">AVERAGE(B2455:B2514)</f>
        <v>7538.6605</v>
      </c>
      <c r="G2514" s="2" t="n">
        <f aca="false">AVERAGE(C2455:C2514)</f>
        <v>100335.416666667</v>
      </c>
      <c r="H2514" s="2" t="n">
        <f aca="false">SIGN(C2514-G2514)</f>
        <v>-1</v>
      </c>
      <c r="I2514" s="0" t="n">
        <f aca="false">B2514-B2513</f>
        <v>-122.42</v>
      </c>
      <c r="J2514" s="0" t="n">
        <f aca="false">H2513*I2514</f>
        <v>122.42</v>
      </c>
      <c r="K2514" s="0" t="n">
        <f aca="false">K2513+I2514*L2513</f>
        <v>37177.0899999992</v>
      </c>
      <c r="L2514" s="0" t="n">
        <f aca="false">INT(K2514*$O$1/B2514)*H2514</f>
        <v>-32</v>
      </c>
      <c r="M2514" s="0" t="n">
        <f aca="false">ABS(L2514-L2513)</f>
        <v>4</v>
      </c>
      <c r="N2514" s="0" t="n">
        <f aca="false">COUNTIF(工作表2!$A$2:$A$248,A2514)</f>
        <v>0</v>
      </c>
      <c r="P2514" s="0" t="n">
        <f aca="false">D2514-IF(N2513=1,E2513,D2513)</f>
        <v>-101</v>
      </c>
      <c r="Q2514" s="0" t="n">
        <f aca="false">H2513*P2514</f>
        <v>101</v>
      </c>
      <c r="R2514" s="0" t="n">
        <f aca="false">R2513+P2514*S2513</f>
        <v>627</v>
      </c>
      <c r="S2514" s="0" t="n">
        <f aca="false">INT(R2514*$O$1/IF(N2514=1,E2514,D2514))*H2514</f>
        <v>-0</v>
      </c>
      <c r="T2514" s="0" t="n">
        <f aca="false">IF(N2514=1,ABS(S2514)+ABS(60),ABS(S2514-S2513))</f>
        <v>0</v>
      </c>
    </row>
    <row r="2515" customFormat="false" ht="15" hidden="false" customHeight="false" outlineLevel="0" collapsed="false">
      <c r="A2515" s="1" t="n">
        <v>39682</v>
      </c>
      <c r="B2515" s="2" t="n">
        <v>6911.64</v>
      </c>
      <c r="C2515" s="2" t="n">
        <v>78927</v>
      </c>
      <c r="D2515" s="2" t="n">
        <v>6865</v>
      </c>
      <c r="E2515" s="2" t="n">
        <v>6843</v>
      </c>
      <c r="F2515" s="2" t="n">
        <f aca="false">AVERAGE(B2456:B2515)</f>
        <v>7509.10583333333</v>
      </c>
      <c r="G2515" s="2" t="n">
        <f aca="false">AVERAGE(C2456:C2515)</f>
        <v>99711.3333333333</v>
      </c>
      <c r="H2515" s="2" t="n">
        <f aca="false">SIGN(C2515-G2515)</f>
        <v>-1</v>
      </c>
      <c r="I2515" s="0" t="n">
        <f aca="false">B2515-B2514</f>
        <v>-6.83999999999924</v>
      </c>
      <c r="J2515" s="0" t="n">
        <f aca="false">H2514*I2515</f>
        <v>6.83999999999924</v>
      </c>
      <c r="K2515" s="0" t="n">
        <f aca="false">K2514+I2515*L2514</f>
        <v>37395.9699999991</v>
      </c>
      <c r="L2515" s="0" t="n">
        <f aca="false">INT(K2515*$O$1/B2515)*H2515</f>
        <v>-32</v>
      </c>
      <c r="M2515" s="0" t="n">
        <f aca="false">ABS(L2515-L2514)</f>
        <v>0</v>
      </c>
      <c r="N2515" s="0" t="n">
        <f aca="false">COUNTIF(工作表2!$A$2:$A$248,A2515)</f>
        <v>0</v>
      </c>
      <c r="P2515" s="0" t="n">
        <f aca="false">D2515-IF(N2514=1,E2514,D2514)</f>
        <v>-13</v>
      </c>
      <c r="Q2515" s="0" t="n">
        <f aca="false">H2514*P2515</f>
        <v>13</v>
      </c>
      <c r="R2515" s="0" t="n">
        <f aca="false">R2514+P2515*S2514</f>
        <v>627</v>
      </c>
      <c r="S2515" s="0" t="n">
        <f aca="false">INT(R2515*$O$1/IF(N2515=1,E2515,D2515))*H2515</f>
        <v>-0</v>
      </c>
      <c r="T2515" s="0" t="n">
        <f aca="false">IF(N2515=1,ABS(S2515)+ABS(60),ABS(S2515-S2514))</f>
        <v>0</v>
      </c>
    </row>
    <row r="2516" customFormat="false" ht="15" hidden="false" customHeight="false" outlineLevel="0" collapsed="false">
      <c r="A2516" s="1" t="n">
        <v>39685</v>
      </c>
      <c r="B2516" s="2" t="n">
        <v>7030.72</v>
      </c>
      <c r="C2516" s="2" t="n">
        <v>65730</v>
      </c>
      <c r="D2516" s="2" t="n">
        <v>6988</v>
      </c>
      <c r="E2516" s="2" t="n">
        <v>6971</v>
      </c>
      <c r="F2516" s="2" t="n">
        <f aca="false">AVERAGE(B2457:B2516)</f>
        <v>7482.63316666667</v>
      </c>
      <c r="G2516" s="2" t="n">
        <f aca="false">AVERAGE(C2457:C2516)</f>
        <v>98089.1</v>
      </c>
      <c r="H2516" s="2" t="n">
        <f aca="false">SIGN(C2516-G2516)</f>
        <v>-1</v>
      </c>
      <c r="I2516" s="0" t="n">
        <f aca="false">B2516-B2515</f>
        <v>119.08</v>
      </c>
      <c r="J2516" s="0" t="n">
        <f aca="false">H2515*I2516</f>
        <v>-119.08</v>
      </c>
      <c r="K2516" s="0" t="n">
        <f aca="false">K2515+I2516*L2515</f>
        <v>33585.4099999992</v>
      </c>
      <c r="L2516" s="0" t="n">
        <f aca="false">INT(K2516*$O$1/B2516)*H2516</f>
        <v>-28</v>
      </c>
      <c r="M2516" s="0" t="n">
        <f aca="false">ABS(L2516-L2515)</f>
        <v>4</v>
      </c>
      <c r="N2516" s="0" t="n">
        <f aca="false">COUNTIF(工作表2!$A$2:$A$248,A2516)</f>
        <v>0</v>
      </c>
      <c r="P2516" s="0" t="n">
        <f aca="false">D2516-IF(N2515=1,E2515,D2515)</f>
        <v>123</v>
      </c>
      <c r="Q2516" s="0" t="n">
        <f aca="false">H2515*P2516</f>
        <v>-123</v>
      </c>
      <c r="R2516" s="0" t="n">
        <f aca="false">R2515+P2516*S2515</f>
        <v>627</v>
      </c>
      <c r="S2516" s="0" t="n">
        <f aca="false">INT(R2516*$O$1/IF(N2516=1,E2516,D2516))*H2516</f>
        <v>-0</v>
      </c>
      <c r="T2516" s="0" t="n">
        <f aca="false">IF(N2516=1,ABS(S2516)+ABS(60),ABS(S2516-S2515))</f>
        <v>0</v>
      </c>
    </row>
    <row r="2517" customFormat="false" ht="15" hidden="false" customHeight="false" outlineLevel="0" collapsed="false">
      <c r="A2517" s="1" t="n">
        <v>39686</v>
      </c>
      <c r="B2517" s="2" t="n">
        <v>6964.6</v>
      </c>
      <c r="C2517" s="2" t="n">
        <v>59700</v>
      </c>
      <c r="D2517" s="2" t="n">
        <v>6946</v>
      </c>
      <c r="E2517" s="2" t="n">
        <v>6923</v>
      </c>
      <c r="F2517" s="2" t="n">
        <f aca="false">AVERAGE(B2458:B2517)</f>
        <v>7453.302</v>
      </c>
      <c r="G2517" s="2" t="n">
        <f aca="false">AVERAGE(C2458:C2517)</f>
        <v>97462.8833333333</v>
      </c>
      <c r="H2517" s="2" t="n">
        <f aca="false">SIGN(C2517-G2517)</f>
        <v>-1</v>
      </c>
      <c r="I2517" s="0" t="n">
        <f aca="false">B2517-B2516</f>
        <v>-66.1199999999999</v>
      </c>
      <c r="J2517" s="0" t="n">
        <f aca="false">H2516*I2517</f>
        <v>66.1199999999999</v>
      </c>
      <c r="K2517" s="0" t="n">
        <f aca="false">K2516+I2517*L2516</f>
        <v>35436.7699999991</v>
      </c>
      <c r="L2517" s="0" t="n">
        <f aca="false">INT(K2517*$O$1/B2517)*H2517</f>
        <v>-30</v>
      </c>
      <c r="M2517" s="0" t="n">
        <f aca="false">ABS(L2517-L2516)</f>
        <v>2</v>
      </c>
      <c r="N2517" s="0" t="n">
        <f aca="false">COUNTIF(工作表2!$A$2:$A$248,A2517)</f>
        <v>0</v>
      </c>
      <c r="P2517" s="0" t="n">
        <f aca="false">D2517-IF(N2516=1,E2516,D2516)</f>
        <v>-42</v>
      </c>
      <c r="Q2517" s="0" t="n">
        <f aca="false">H2516*P2517</f>
        <v>42</v>
      </c>
      <c r="R2517" s="0" t="n">
        <f aca="false">R2516+P2517*S2516</f>
        <v>627</v>
      </c>
      <c r="S2517" s="0" t="n">
        <f aca="false">INT(R2517*$O$1/IF(N2517=1,E2517,D2517))*H2517</f>
        <v>-0</v>
      </c>
      <c r="T2517" s="0" t="n">
        <f aca="false">IF(N2517=1,ABS(S2517)+ABS(60),ABS(S2517-S2516))</f>
        <v>0</v>
      </c>
    </row>
    <row r="2518" customFormat="false" ht="15" hidden="false" customHeight="false" outlineLevel="0" collapsed="false">
      <c r="A2518" s="1" t="n">
        <v>39687</v>
      </c>
      <c r="B2518" s="2" t="n">
        <v>7080.97</v>
      </c>
      <c r="C2518" s="2" t="n">
        <v>94531</v>
      </c>
      <c r="D2518" s="2" t="n">
        <v>7082</v>
      </c>
      <c r="E2518" s="2" t="n">
        <v>7062</v>
      </c>
      <c r="F2518" s="2" t="n">
        <f aca="false">AVERAGE(B2459:B2518)</f>
        <v>7428.32766666667</v>
      </c>
      <c r="G2518" s="2" t="n">
        <f aca="false">AVERAGE(C2459:C2518)</f>
        <v>97398.9333333333</v>
      </c>
      <c r="H2518" s="2" t="n">
        <f aca="false">SIGN(C2518-G2518)</f>
        <v>-1</v>
      </c>
      <c r="I2518" s="0" t="n">
        <f aca="false">B2518-B2517</f>
        <v>116.37</v>
      </c>
      <c r="J2518" s="0" t="n">
        <f aca="false">H2517*I2518</f>
        <v>-116.37</v>
      </c>
      <c r="K2518" s="0" t="n">
        <f aca="false">K2517+I2518*L2517</f>
        <v>31945.6699999991</v>
      </c>
      <c r="L2518" s="0" t="n">
        <f aca="false">INT(K2518*$O$1/B2518)*H2518</f>
        <v>-27</v>
      </c>
      <c r="M2518" s="0" t="n">
        <f aca="false">ABS(L2518-L2517)</f>
        <v>3</v>
      </c>
      <c r="N2518" s="0" t="n">
        <f aca="false">COUNTIF(工作表2!$A$2:$A$248,A2518)</f>
        <v>0</v>
      </c>
      <c r="P2518" s="0" t="n">
        <f aca="false">D2518-IF(N2517=1,E2517,D2517)</f>
        <v>136</v>
      </c>
      <c r="Q2518" s="0" t="n">
        <f aca="false">H2517*P2518</f>
        <v>-136</v>
      </c>
      <c r="R2518" s="0" t="n">
        <f aca="false">R2517+P2518*S2517</f>
        <v>627</v>
      </c>
      <c r="S2518" s="0" t="n">
        <f aca="false">INT(R2518*$O$1/IF(N2518=1,E2518,D2518))*H2518</f>
        <v>-0</v>
      </c>
      <c r="T2518" s="0" t="n">
        <f aca="false">IF(N2518=1,ABS(S2518)+ABS(60),ABS(S2518-S2517))</f>
        <v>0</v>
      </c>
    </row>
    <row r="2519" customFormat="false" ht="15" hidden="false" customHeight="false" outlineLevel="0" collapsed="false">
      <c r="A2519" s="1" t="n">
        <v>39688</v>
      </c>
      <c r="B2519" s="2" t="n">
        <v>7033.37</v>
      </c>
      <c r="C2519" s="2" t="n">
        <v>99429</v>
      </c>
      <c r="D2519" s="2" t="n">
        <v>7041</v>
      </c>
      <c r="E2519" s="2" t="n">
        <v>7023</v>
      </c>
      <c r="F2519" s="2" t="n">
        <f aca="false">AVERAGE(B2460:B2519)</f>
        <v>7401.75383333333</v>
      </c>
      <c r="G2519" s="2" t="n">
        <f aca="false">AVERAGE(C2460:C2519)</f>
        <v>97631.35</v>
      </c>
      <c r="H2519" s="2" t="n">
        <f aca="false">SIGN(C2519-G2519)</f>
        <v>1</v>
      </c>
      <c r="I2519" s="0" t="n">
        <f aca="false">B2519-B2518</f>
        <v>-47.6000000000004</v>
      </c>
      <c r="J2519" s="0" t="n">
        <f aca="false">H2518*I2519</f>
        <v>47.6000000000004</v>
      </c>
      <c r="K2519" s="0" t="n">
        <f aca="false">K2518+I2519*L2518</f>
        <v>33230.8699999992</v>
      </c>
      <c r="L2519" s="0" t="n">
        <f aca="false">INT(K2519*$O$1/B2519)*H2519</f>
        <v>28</v>
      </c>
      <c r="M2519" s="0" t="n">
        <f aca="false">ABS(L2519-L2518)</f>
        <v>55</v>
      </c>
      <c r="N2519" s="0" t="n">
        <f aca="false">COUNTIF(工作表2!$A$2:$A$248,A2519)</f>
        <v>0</v>
      </c>
      <c r="P2519" s="0" t="n">
        <f aca="false">D2519-IF(N2518=1,E2518,D2518)</f>
        <v>-41</v>
      </c>
      <c r="Q2519" s="0" t="n">
        <f aca="false">H2518*P2519</f>
        <v>41</v>
      </c>
      <c r="R2519" s="0" t="n">
        <f aca="false">R2518+P2519*S2518</f>
        <v>627</v>
      </c>
      <c r="S2519" s="0" t="n">
        <f aca="false">INT(R2519*$O$1/IF(N2519=1,E2519,D2519))*H2519</f>
        <v>0</v>
      </c>
      <c r="T2519" s="0" t="n">
        <f aca="false">IF(N2519=1,ABS(S2519)+ABS(60),ABS(S2519-S2518))</f>
        <v>0</v>
      </c>
    </row>
    <row r="2520" customFormat="false" ht="15" hidden="false" customHeight="false" outlineLevel="0" collapsed="false">
      <c r="A2520" s="1" t="n">
        <v>39689</v>
      </c>
      <c r="B2520" s="2" t="n">
        <v>7046.11</v>
      </c>
      <c r="C2520" s="2" t="n">
        <v>90859</v>
      </c>
      <c r="D2520" s="2" t="n">
        <v>7054</v>
      </c>
      <c r="E2520" s="2" t="n">
        <v>7033</v>
      </c>
      <c r="F2520" s="2" t="n">
        <f aca="false">AVERAGE(B2461:B2520)</f>
        <v>7373.548</v>
      </c>
      <c r="G2520" s="2" t="n">
        <f aca="false">AVERAGE(C2461:C2520)</f>
        <v>97445.25</v>
      </c>
      <c r="H2520" s="2" t="n">
        <f aca="false">SIGN(C2520-G2520)</f>
        <v>-1</v>
      </c>
      <c r="I2520" s="0" t="n">
        <f aca="false">B2520-B2519</f>
        <v>12.7399999999998</v>
      </c>
      <c r="J2520" s="0" t="n">
        <f aca="false">H2519*I2520</f>
        <v>12.7399999999998</v>
      </c>
      <c r="K2520" s="0" t="n">
        <f aca="false">K2519+I2520*L2519</f>
        <v>33587.5899999992</v>
      </c>
      <c r="L2520" s="0" t="n">
        <f aca="false">INT(K2520*$O$1/B2520)*H2520</f>
        <v>-28</v>
      </c>
      <c r="M2520" s="0" t="n">
        <f aca="false">ABS(L2520-L2519)</f>
        <v>56</v>
      </c>
      <c r="N2520" s="0" t="n">
        <f aca="false">COUNTIF(工作表2!$A$2:$A$248,A2520)</f>
        <v>0</v>
      </c>
      <c r="P2520" s="0" t="n">
        <f aca="false">D2520-IF(N2519=1,E2519,D2519)</f>
        <v>13</v>
      </c>
      <c r="Q2520" s="0" t="n">
        <f aca="false">H2519*P2520</f>
        <v>13</v>
      </c>
      <c r="R2520" s="0" t="n">
        <f aca="false">R2519+P2520*S2519</f>
        <v>627</v>
      </c>
      <c r="S2520" s="0" t="n">
        <f aca="false">INT(R2520*$O$1/IF(N2520=1,E2520,D2520))*H2520</f>
        <v>-0</v>
      </c>
      <c r="T2520" s="0" t="n">
        <f aca="false">IF(N2520=1,ABS(S2520)+ABS(60),ABS(S2520-S2519))</f>
        <v>0</v>
      </c>
    </row>
    <row r="2521" customFormat="false" ht="15" hidden="false" customHeight="false" outlineLevel="0" collapsed="false">
      <c r="A2521" s="1" t="n">
        <v>39692</v>
      </c>
      <c r="B2521" s="2" t="n">
        <v>6813.09</v>
      </c>
      <c r="C2521" s="2" t="n">
        <v>88823</v>
      </c>
      <c r="D2521" s="2" t="n">
        <v>6756</v>
      </c>
      <c r="E2521" s="2" t="n">
        <v>6740</v>
      </c>
      <c r="F2521" s="2" t="n">
        <f aca="false">AVERAGE(B2462:B2521)</f>
        <v>7341.34366666667</v>
      </c>
      <c r="G2521" s="2" t="n">
        <f aca="false">AVERAGE(C2462:C2521)</f>
        <v>97181</v>
      </c>
      <c r="H2521" s="2" t="n">
        <f aca="false">SIGN(C2521-G2521)</f>
        <v>-1</v>
      </c>
      <c r="I2521" s="0" t="n">
        <f aca="false">B2521-B2520</f>
        <v>-233.02</v>
      </c>
      <c r="J2521" s="0" t="n">
        <f aca="false">H2520*I2521</f>
        <v>233.02</v>
      </c>
      <c r="K2521" s="0" t="n">
        <f aca="false">K2520+I2521*L2520</f>
        <v>40112.1499999991</v>
      </c>
      <c r="L2521" s="0" t="n">
        <f aca="false">INT(K2521*$O$1/B2521)*H2521</f>
        <v>-35</v>
      </c>
      <c r="M2521" s="0" t="n">
        <f aca="false">ABS(L2521-L2520)</f>
        <v>7</v>
      </c>
      <c r="N2521" s="0" t="n">
        <f aca="false">COUNTIF(工作表2!$A$2:$A$248,A2521)</f>
        <v>0</v>
      </c>
      <c r="P2521" s="0" t="n">
        <f aca="false">D2521-IF(N2520=1,E2520,D2520)</f>
        <v>-298</v>
      </c>
      <c r="Q2521" s="0" t="n">
        <f aca="false">H2520*P2521</f>
        <v>298</v>
      </c>
      <c r="R2521" s="0" t="n">
        <f aca="false">R2520+P2521*S2520</f>
        <v>627</v>
      </c>
      <c r="S2521" s="0" t="n">
        <f aca="false">INT(R2521*$O$1/IF(N2521=1,E2521,D2521))*H2521</f>
        <v>-0</v>
      </c>
      <c r="T2521" s="0" t="n">
        <f aca="false">IF(N2521=1,ABS(S2521)+ABS(60),ABS(S2521-S2520))</f>
        <v>0</v>
      </c>
    </row>
    <row r="2522" customFormat="false" ht="15" hidden="false" customHeight="false" outlineLevel="0" collapsed="false">
      <c r="A2522" s="1" t="n">
        <v>39693</v>
      </c>
      <c r="B2522" s="2" t="n">
        <v>6693.18</v>
      </c>
      <c r="C2522" s="2" t="n">
        <v>92149</v>
      </c>
      <c r="D2522" s="2" t="n">
        <v>6698</v>
      </c>
      <c r="E2522" s="2" t="n">
        <v>6678</v>
      </c>
      <c r="F2522" s="2" t="n">
        <f aca="false">AVERAGE(B2463:B2522)</f>
        <v>7309.764</v>
      </c>
      <c r="G2522" s="2" t="n">
        <f aca="false">AVERAGE(C2463:C2522)</f>
        <v>97351.6</v>
      </c>
      <c r="H2522" s="2" t="n">
        <f aca="false">SIGN(C2522-G2522)</f>
        <v>-1</v>
      </c>
      <c r="I2522" s="0" t="n">
        <f aca="false">B2522-B2521</f>
        <v>-119.91</v>
      </c>
      <c r="J2522" s="0" t="n">
        <f aca="false">H2521*I2522</f>
        <v>119.91</v>
      </c>
      <c r="K2522" s="0" t="n">
        <f aca="false">K2521+I2522*L2521</f>
        <v>44308.9999999991</v>
      </c>
      <c r="L2522" s="0" t="n">
        <f aca="false">INT(K2522*$O$1/B2522)*H2522</f>
        <v>-39</v>
      </c>
      <c r="M2522" s="0" t="n">
        <f aca="false">ABS(L2522-L2521)</f>
        <v>4</v>
      </c>
      <c r="N2522" s="0" t="n">
        <f aca="false">COUNTIF(工作表2!$A$2:$A$248,A2522)</f>
        <v>0</v>
      </c>
      <c r="P2522" s="0" t="n">
        <f aca="false">D2522-IF(N2521=1,E2521,D2521)</f>
        <v>-58</v>
      </c>
      <c r="Q2522" s="0" t="n">
        <f aca="false">H2521*P2522</f>
        <v>58</v>
      </c>
      <c r="R2522" s="0" t="n">
        <f aca="false">R2521+P2522*S2521</f>
        <v>627</v>
      </c>
      <c r="S2522" s="0" t="n">
        <f aca="false">INT(R2522*$O$1/IF(N2522=1,E2522,D2522))*H2522</f>
        <v>-0</v>
      </c>
      <c r="T2522" s="0" t="n">
        <f aca="false">IF(N2522=1,ABS(S2522)+ABS(60),ABS(S2522-S2521))</f>
        <v>0</v>
      </c>
    </row>
    <row r="2523" customFormat="false" ht="15" hidden="false" customHeight="false" outlineLevel="0" collapsed="false">
      <c r="A2523" s="1" t="n">
        <v>39694</v>
      </c>
      <c r="B2523" s="2" t="n">
        <v>6584.93</v>
      </c>
      <c r="C2523" s="2" t="n">
        <v>91697</v>
      </c>
      <c r="D2523" s="2" t="n">
        <v>6588</v>
      </c>
      <c r="E2523" s="2" t="n">
        <v>6570</v>
      </c>
      <c r="F2523" s="2" t="n">
        <f aca="false">AVERAGE(B2464:B2523)</f>
        <v>7280.01283333333</v>
      </c>
      <c r="G2523" s="2" t="n">
        <f aca="false">AVERAGE(C2464:C2523)</f>
        <v>96926.35</v>
      </c>
      <c r="H2523" s="2" t="n">
        <f aca="false">SIGN(C2523-G2523)</f>
        <v>-1</v>
      </c>
      <c r="I2523" s="0" t="n">
        <f aca="false">B2523-B2522</f>
        <v>-108.25</v>
      </c>
      <c r="J2523" s="0" t="n">
        <f aca="false">H2522*I2523</f>
        <v>108.25</v>
      </c>
      <c r="K2523" s="0" t="n">
        <f aca="false">K2522+I2523*L2522</f>
        <v>48530.7499999991</v>
      </c>
      <c r="L2523" s="0" t="n">
        <f aca="false">INT(K2523*$O$1/B2523)*H2523</f>
        <v>-44</v>
      </c>
      <c r="M2523" s="0" t="n">
        <f aca="false">ABS(L2523-L2522)</f>
        <v>5</v>
      </c>
      <c r="N2523" s="0" t="n">
        <f aca="false">COUNTIF(工作表2!$A$2:$A$248,A2523)</f>
        <v>0</v>
      </c>
      <c r="P2523" s="0" t="n">
        <f aca="false">D2523-IF(N2522=1,E2522,D2522)</f>
        <v>-110</v>
      </c>
      <c r="Q2523" s="0" t="n">
        <f aca="false">H2522*P2523</f>
        <v>110</v>
      </c>
      <c r="R2523" s="0" t="n">
        <f aca="false">R2522+P2523*S2522</f>
        <v>627</v>
      </c>
      <c r="S2523" s="0" t="n">
        <f aca="false">INT(R2523*$O$1/IF(N2523=1,E2523,D2523))*H2523</f>
        <v>-0</v>
      </c>
      <c r="T2523" s="0" t="n">
        <f aca="false">IF(N2523=1,ABS(S2523)+ABS(60),ABS(S2523-S2522))</f>
        <v>0</v>
      </c>
    </row>
    <row r="2524" customFormat="false" ht="15" hidden="false" customHeight="false" outlineLevel="0" collapsed="false">
      <c r="A2524" s="1" t="n">
        <v>39695</v>
      </c>
      <c r="B2524" s="2" t="n">
        <v>6412.63</v>
      </c>
      <c r="C2524" s="2" t="n">
        <v>91196</v>
      </c>
      <c r="D2524" s="2" t="n">
        <v>6397</v>
      </c>
      <c r="E2524" s="2" t="n">
        <v>6378</v>
      </c>
      <c r="F2524" s="2" t="n">
        <f aca="false">AVERAGE(B2465:B2524)</f>
        <v>7247.79683333333</v>
      </c>
      <c r="G2524" s="2" t="n">
        <f aca="false">AVERAGE(C2465:C2524)</f>
        <v>96659.5666666667</v>
      </c>
      <c r="H2524" s="2" t="n">
        <f aca="false">SIGN(C2524-G2524)</f>
        <v>-1</v>
      </c>
      <c r="I2524" s="0" t="n">
        <f aca="false">B2524-B2523</f>
        <v>-172.3</v>
      </c>
      <c r="J2524" s="0" t="n">
        <f aca="false">H2523*I2524</f>
        <v>172.3</v>
      </c>
      <c r="K2524" s="0" t="n">
        <f aca="false">K2523+I2524*L2523</f>
        <v>56111.9499999991</v>
      </c>
      <c r="L2524" s="0" t="n">
        <f aca="false">INT(K2524*$O$1/B2524)*H2524</f>
        <v>-52</v>
      </c>
      <c r="M2524" s="0" t="n">
        <f aca="false">ABS(L2524-L2523)</f>
        <v>8</v>
      </c>
      <c r="N2524" s="0" t="n">
        <f aca="false">COUNTIF(工作表2!$A$2:$A$248,A2524)</f>
        <v>0</v>
      </c>
      <c r="P2524" s="0" t="n">
        <f aca="false">D2524-IF(N2523=1,E2523,D2523)</f>
        <v>-191</v>
      </c>
      <c r="Q2524" s="0" t="n">
        <f aca="false">H2523*P2524</f>
        <v>191</v>
      </c>
      <c r="R2524" s="0" t="n">
        <f aca="false">R2523+P2524*S2523</f>
        <v>627</v>
      </c>
      <c r="S2524" s="0" t="n">
        <f aca="false">INT(R2524*$O$1/IF(N2524=1,E2524,D2524))*H2524</f>
        <v>-0</v>
      </c>
      <c r="T2524" s="0" t="n">
        <f aca="false">IF(N2524=1,ABS(S2524)+ABS(60),ABS(S2524-S2523))</f>
        <v>0</v>
      </c>
    </row>
    <row r="2525" customFormat="false" ht="15" hidden="false" customHeight="false" outlineLevel="0" collapsed="false">
      <c r="A2525" s="1" t="n">
        <v>39696</v>
      </c>
      <c r="B2525" s="2" t="n">
        <v>6307.28</v>
      </c>
      <c r="C2525" s="2" t="n">
        <v>96741</v>
      </c>
      <c r="D2525" s="2" t="n">
        <v>6244</v>
      </c>
      <c r="E2525" s="2" t="n">
        <v>6225</v>
      </c>
      <c r="F2525" s="2" t="n">
        <f aca="false">AVERAGE(B2466:B2525)</f>
        <v>7218.54633333333</v>
      </c>
      <c r="G2525" s="2" t="n">
        <f aca="false">AVERAGE(C2466:C2525)</f>
        <v>96191</v>
      </c>
      <c r="H2525" s="2" t="n">
        <f aca="false">SIGN(C2525-G2525)</f>
        <v>1</v>
      </c>
      <c r="I2525" s="0" t="n">
        <f aca="false">B2525-B2524</f>
        <v>-105.35</v>
      </c>
      <c r="J2525" s="0" t="n">
        <f aca="false">H2524*I2525</f>
        <v>105.35</v>
      </c>
      <c r="K2525" s="0" t="n">
        <f aca="false">K2524+I2525*L2524</f>
        <v>61590.1499999992</v>
      </c>
      <c r="L2525" s="0" t="n">
        <f aca="false">INT(K2525*$O$1/B2525)*H2525</f>
        <v>58</v>
      </c>
      <c r="M2525" s="0" t="n">
        <f aca="false">ABS(L2525-L2524)</f>
        <v>110</v>
      </c>
      <c r="N2525" s="0" t="n">
        <f aca="false">COUNTIF(工作表2!$A$2:$A$248,A2525)</f>
        <v>0</v>
      </c>
      <c r="P2525" s="0" t="n">
        <f aca="false">D2525-IF(N2524=1,E2524,D2524)</f>
        <v>-153</v>
      </c>
      <c r="Q2525" s="0" t="n">
        <f aca="false">H2524*P2525</f>
        <v>153</v>
      </c>
      <c r="R2525" s="0" t="n">
        <f aca="false">R2524+P2525*S2524</f>
        <v>627</v>
      </c>
      <c r="S2525" s="0" t="n">
        <f aca="false">INT(R2525*$O$1/IF(N2525=1,E2525,D2525))*H2525</f>
        <v>0</v>
      </c>
      <c r="T2525" s="0" t="n">
        <f aca="false">IF(N2525=1,ABS(S2525)+ABS(60),ABS(S2525-S2524))</f>
        <v>0</v>
      </c>
    </row>
    <row r="2526" customFormat="false" ht="15" hidden="false" customHeight="false" outlineLevel="0" collapsed="false">
      <c r="A2526" s="1" t="n">
        <v>39699</v>
      </c>
      <c r="B2526" s="2" t="n">
        <v>6658.69</v>
      </c>
      <c r="C2526" s="2" t="n">
        <v>82715</v>
      </c>
      <c r="D2526" s="2" t="n">
        <v>6677</v>
      </c>
      <c r="E2526" s="2" t="n">
        <v>6661</v>
      </c>
      <c r="F2526" s="2" t="n">
        <f aca="false">AVERAGE(B2467:B2526)</f>
        <v>7194.43133333333</v>
      </c>
      <c r="G2526" s="2" t="n">
        <f aca="false">AVERAGE(C2467:C2526)</f>
        <v>95880.5666666667</v>
      </c>
      <c r="H2526" s="2" t="n">
        <f aca="false">SIGN(C2526-G2526)</f>
        <v>-1</v>
      </c>
      <c r="I2526" s="0" t="n">
        <f aca="false">B2526-B2525</f>
        <v>351.41</v>
      </c>
      <c r="J2526" s="0" t="n">
        <f aca="false">H2525*I2526</f>
        <v>351.41</v>
      </c>
      <c r="K2526" s="0" t="n">
        <f aca="false">K2525+I2526*L2525</f>
        <v>81971.9299999992</v>
      </c>
      <c r="L2526" s="0" t="n">
        <f aca="false">INT(K2526*$O$1/B2526)*H2526</f>
        <v>-73</v>
      </c>
      <c r="M2526" s="0" t="n">
        <f aca="false">ABS(L2526-L2525)</f>
        <v>131</v>
      </c>
      <c r="N2526" s="0" t="n">
        <f aca="false">COUNTIF(工作表2!$A$2:$A$248,A2526)</f>
        <v>0</v>
      </c>
      <c r="P2526" s="0" t="n">
        <f aca="false">D2526-IF(N2525=1,E2525,D2525)</f>
        <v>433</v>
      </c>
      <c r="Q2526" s="0" t="n">
        <f aca="false">H2525*P2526</f>
        <v>433</v>
      </c>
      <c r="R2526" s="0" t="n">
        <f aca="false">R2525+P2526*S2525</f>
        <v>627</v>
      </c>
      <c r="S2526" s="0" t="n">
        <f aca="false">INT(R2526*$O$1/IF(N2526=1,E2526,D2526))*H2526</f>
        <v>-0</v>
      </c>
      <c r="T2526" s="0" t="n">
        <f aca="false">IF(N2526=1,ABS(S2526)+ABS(60),ABS(S2526-S2525))</f>
        <v>0</v>
      </c>
    </row>
    <row r="2527" customFormat="false" ht="15" hidden="false" customHeight="false" outlineLevel="0" collapsed="false">
      <c r="A2527" s="1" t="n">
        <v>39700</v>
      </c>
      <c r="B2527" s="2" t="n">
        <v>6424.77</v>
      </c>
      <c r="C2527" s="2" t="n">
        <v>86599</v>
      </c>
      <c r="D2527" s="2" t="n">
        <v>6466</v>
      </c>
      <c r="E2527" s="2" t="n">
        <v>6455</v>
      </c>
      <c r="F2527" s="2" t="n">
        <f aca="false">AVERAGE(B2468:B2527)</f>
        <v>7165.348</v>
      </c>
      <c r="G2527" s="2" t="n">
        <f aca="false">AVERAGE(C2468:C2527)</f>
        <v>95919.95</v>
      </c>
      <c r="H2527" s="2" t="n">
        <f aca="false">SIGN(C2527-G2527)</f>
        <v>-1</v>
      </c>
      <c r="I2527" s="0" t="n">
        <f aca="false">B2527-B2526</f>
        <v>-233.919999999999</v>
      </c>
      <c r="J2527" s="0" t="n">
        <f aca="false">H2526*I2527</f>
        <v>233.919999999999</v>
      </c>
      <c r="K2527" s="0" t="n">
        <f aca="false">K2526+I2527*L2526</f>
        <v>99048.0899999991</v>
      </c>
      <c r="L2527" s="0" t="n">
        <f aca="false">INT(K2527*$O$1/B2527)*H2527</f>
        <v>-92</v>
      </c>
      <c r="M2527" s="0" t="n">
        <f aca="false">ABS(L2527-L2526)</f>
        <v>19</v>
      </c>
      <c r="N2527" s="0" t="n">
        <f aca="false">COUNTIF(工作表2!$A$2:$A$248,A2527)</f>
        <v>0</v>
      </c>
      <c r="P2527" s="0" t="n">
        <f aca="false">D2527-IF(N2526=1,E2526,D2526)</f>
        <v>-211</v>
      </c>
      <c r="Q2527" s="0" t="n">
        <f aca="false">H2526*P2527</f>
        <v>211</v>
      </c>
      <c r="R2527" s="0" t="n">
        <f aca="false">R2526+P2527*S2526</f>
        <v>627</v>
      </c>
      <c r="S2527" s="0" t="n">
        <f aca="false">INT(R2527*$O$1/IF(N2527=1,E2527,D2527))*H2527</f>
        <v>-0</v>
      </c>
      <c r="T2527" s="0" t="n">
        <f aca="false">IF(N2527=1,ABS(S2527)+ABS(60),ABS(S2527-S2526))</f>
        <v>0</v>
      </c>
    </row>
    <row r="2528" customFormat="false" ht="15" hidden="false" customHeight="false" outlineLevel="0" collapsed="false">
      <c r="A2528" s="1" t="n">
        <v>39701</v>
      </c>
      <c r="B2528" s="2" t="n">
        <v>6458.01</v>
      </c>
      <c r="C2528" s="2" t="n">
        <v>93490</v>
      </c>
      <c r="D2528" s="2" t="n">
        <v>6453</v>
      </c>
      <c r="E2528" s="2" t="n">
        <v>6445</v>
      </c>
      <c r="F2528" s="2" t="n">
        <f aca="false">AVERAGE(B2469:B2528)</f>
        <v>7136.285</v>
      </c>
      <c r="G2528" s="2" t="n">
        <f aca="false">AVERAGE(C2469:C2528)</f>
        <v>96053</v>
      </c>
      <c r="H2528" s="2" t="n">
        <f aca="false">SIGN(C2528-G2528)</f>
        <v>-1</v>
      </c>
      <c r="I2528" s="0" t="n">
        <f aca="false">B2528-B2527</f>
        <v>33.2399999999998</v>
      </c>
      <c r="J2528" s="0" t="n">
        <f aca="false">H2527*I2528</f>
        <v>-33.2399999999998</v>
      </c>
      <c r="K2528" s="0" t="n">
        <f aca="false">K2527+I2528*L2527</f>
        <v>95990.0099999991</v>
      </c>
      <c r="L2528" s="0" t="n">
        <f aca="false">INT(K2528*$O$1/B2528)*H2528</f>
        <v>-89</v>
      </c>
      <c r="M2528" s="0" t="n">
        <f aca="false">ABS(L2528-L2527)</f>
        <v>3</v>
      </c>
      <c r="N2528" s="0" t="n">
        <f aca="false">COUNTIF(工作表2!$A$2:$A$248,A2528)</f>
        <v>0</v>
      </c>
      <c r="P2528" s="0" t="n">
        <f aca="false">D2528-IF(N2527=1,E2527,D2527)</f>
        <v>-13</v>
      </c>
      <c r="Q2528" s="0" t="n">
        <f aca="false">H2527*P2528</f>
        <v>13</v>
      </c>
      <c r="R2528" s="0" t="n">
        <f aca="false">R2527+P2528*S2527</f>
        <v>627</v>
      </c>
      <c r="S2528" s="0" t="n">
        <f aca="false">INT(R2528*$O$1/IF(N2528=1,E2528,D2528))*H2528</f>
        <v>-0</v>
      </c>
      <c r="T2528" s="0" t="n">
        <f aca="false">IF(N2528=1,ABS(S2528)+ABS(60),ABS(S2528-S2527))</f>
        <v>0</v>
      </c>
    </row>
    <row r="2529" customFormat="false" ht="15" hidden="false" customHeight="false" outlineLevel="0" collapsed="false">
      <c r="A2529" s="1" t="n">
        <v>39702</v>
      </c>
      <c r="B2529" s="2" t="n">
        <v>6251.95</v>
      </c>
      <c r="C2529" s="2" t="n">
        <v>85455</v>
      </c>
      <c r="D2529" s="2" t="n">
        <v>6230</v>
      </c>
      <c r="E2529" s="2" t="n">
        <v>6222</v>
      </c>
      <c r="F2529" s="2" t="n">
        <f aca="false">AVERAGE(B2470:B2529)</f>
        <v>7103.5245</v>
      </c>
      <c r="G2529" s="2" t="n">
        <f aca="false">AVERAGE(C2470:C2529)</f>
        <v>96105.3833333333</v>
      </c>
      <c r="H2529" s="2" t="n">
        <f aca="false">SIGN(C2529-G2529)</f>
        <v>-1</v>
      </c>
      <c r="I2529" s="0" t="n">
        <f aca="false">B2529-B2528</f>
        <v>-206.06</v>
      </c>
      <c r="J2529" s="0" t="n">
        <f aca="false">H2528*I2529</f>
        <v>206.06</v>
      </c>
      <c r="K2529" s="0" t="n">
        <f aca="false">K2528+I2529*L2528</f>
        <v>114329.349999999</v>
      </c>
      <c r="L2529" s="0" t="n">
        <f aca="false">INT(K2529*$O$1/B2529)*H2529</f>
        <v>-109</v>
      </c>
      <c r="M2529" s="0" t="n">
        <f aca="false">ABS(L2529-L2528)</f>
        <v>20</v>
      </c>
      <c r="N2529" s="0" t="n">
        <f aca="false">COUNTIF(工作表2!$A$2:$A$248,A2529)</f>
        <v>0</v>
      </c>
      <c r="P2529" s="0" t="n">
        <f aca="false">D2529-IF(N2528=1,E2528,D2528)</f>
        <v>-223</v>
      </c>
      <c r="Q2529" s="0" t="n">
        <f aca="false">H2528*P2529</f>
        <v>223</v>
      </c>
      <c r="R2529" s="0" t="n">
        <f aca="false">R2528+P2529*S2528</f>
        <v>627</v>
      </c>
      <c r="S2529" s="0" t="n">
        <f aca="false">INT(R2529*$O$1/IF(N2529=1,E2529,D2529))*H2529</f>
        <v>-0</v>
      </c>
      <c r="T2529" s="0" t="n">
        <f aca="false">IF(N2529=1,ABS(S2529)+ABS(60),ABS(S2529-S2528))</f>
        <v>0</v>
      </c>
    </row>
    <row r="2530" customFormat="false" ht="15" hidden="false" customHeight="false" outlineLevel="0" collapsed="false">
      <c r="A2530" s="1" t="n">
        <v>39703</v>
      </c>
      <c r="B2530" s="2" t="n">
        <v>6310.68</v>
      </c>
      <c r="C2530" s="2" t="n">
        <v>91619</v>
      </c>
      <c r="D2530" s="2" t="n">
        <v>6288</v>
      </c>
      <c r="E2530" s="2" t="n">
        <v>6280</v>
      </c>
      <c r="F2530" s="2" t="n">
        <f aca="false">AVERAGE(B2471:B2530)</f>
        <v>7074.5735</v>
      </c>
      <c r="G2530" s="2" t="n">
        <f aca="false">AVERAGE(C2471:C2530)</f>
        <v>96256.65</v>
      </c>
      <c r="H2530" s="2" t="n">
        <f aca="false">SIGN(C2530-G2530)</f>
        <v>-1</v>
      </c>
      <c r="I2530" s="0" t="n">
        <f aca="false">B2530-B2529</f>
        <v>58.7300000000005</v>
      </c>
      <c r="J2530" s="0" t="n">
        <f aca="false">H2529*I2530</f>
        <v>-58.7300000000005</v>
      </c>
      <c r="K2530" s="0" t="n">
        <f aca="false">K2529+I2530*L2529</f>
        <v>107927.779999999</v>
      </c>
      <c r="L2530" s="0" t="n">
        <f aca="false">INT(K2530*$O$1/B2530)*H2530</f>
        <v>-102</v>
      </c>
      <c r="M2530" s="0" t="n">
        <f aca="false">ABS(L2530-L2529)</f>
        <v>7</v>
      </c>
      <c r="N2530" s="0" t="n">
        <f aca="false">COUNTIF(工作表2!$A$2:$A$248,A2530)</f>
        <v>0</v>
      </c>
      <c r="P2530" s="0" t="n">
        <f aca="false">D2530-IF(N2529=1,E2529,D2529)</f>
        <v>58</v>
      </c>
      <c r="Q2530" s="0" t="n">
        <f aca="false">H2529*P2530</f>
        <v>-58</v>
      </c>
      <c r="R2530" s="0" t="n">
        <f aca="false">R2529+P2530*S2529</f>
        <v>627</v>
      </c>
      <c r="S2530" s="0" t="n">
        <f aca="false">INT(R2530*$O$1/IF(N2530=1,E2530,D2530))*H2530</f>
        <v>-0</v>
      </c>
      <c r="T2530" s="0" t="n">
        <f aca="false">IF(N2530=1,ABS(S2530)+ABS(60),ABS(S2530-S2529))</f>
        <v>0</v>
      </c>
    </row>
    <row r="2531" customFormat="false" ht="15" hidden="false" customHeight="false" outlineLevel="0" collapsed="false">
      <c r="A2531" s="1" t="n">
        <v>39706</v>
      </c>
      <c r="B2531" s="2" t="n">
        <v>6052.45</v>
      </c>
      <c r="C2531" s="2" t="n">
        <v>72939</v>
      </c>
      <c r="D2531" s="2" t="n">
        <v>5967</v>
      </c>
      <c r="E2531" s="2" t="n">
        <v>5941</v>
      </c>
      <c r="F2531" s="2" t="n">
        <f aca="false">AVERAGE(B2472:B2531)</f>
        <v>7043.74033333333</v>
      </c>
      <c r="G2531" s="2" t="n">
        <f aca="false">AVERAGE(C2472:C2531)</f>
        <v>95882.0666666667</v>
      </c>
      <c r="H2531" s="2" t="n">
        <f aca="false">SIGN(C2531-G2531)</f>
        <v>-1</v>
      </c>
      <c r="I2531" s="0" t="n">
        <f aca="false">B2531-B2530</f>
        <v>-258.23</v>
      </c>
      <c r="J2531" s="0" t="n">
        <f aca="false">H2530*I2531</f>
        <v>258.23</v>
      </c>
      <c r="K2531" s="0" t="n">
        <f aca="false">K2530+I2531*L2530</f>
        <v>134267.239999999</v>
      </c>
      <c r="L2531" s="0" t="n">
        <f aca="false">INT(K2531*$O$1/B2531)*H2531</f>
        <v>-133</v>
      </c>
      <c r="M2531" s="0" t="n">
        <f aca="false">ABS(L2531-L2530)</f>
        <v>31</v>
      </c>
      <c r="N2531" s="0" t="n">
        <f aca="false">COUNTIF(工作表2!$A$2:$A$248,A2531)</f>
        <v>0</v>
      </c>
      <c r="P2531" s="0" t="n">
        <f aca="false">D2531-IF(N2530=1,E2530,D2530)</f>
        <v>-321</v>
      </c>
      <c r="Q2531" s="0" t="n">
        <f aca="false">H2530*P2531</f>
        <v>321</v>
      </c>
      <c r="R2531" s="0" t="n">
        <f aca="false">R2530+P2531*S2530</f>
        <v>627</v>
      </c>
      <c r="S2531" s="0" t="n">
        <f aca="false">INT(R2531*$O$1/IF(N2531=1,E2531,D2531))*H2531</f>
        <v>-0</v>
      </c>
      <c r="T2531" s="0" t="n">
        <f aca="false">IF(N2531=1,ABS(S2531)+ABS(60),ABS(S2531-S2530))</f>
        <v>0</v>
      </c>
    </row>
    <row r="2532" customFormat="false" ht="15" hidden="false" customHeight="false" outlineLevel="0" collapsed="false">
      <c r="A2532" s="1" t="n">
        <v>39707</v>
      </c>
      <c r="B2532" s="2" t="n">
        <v>5756.59</v>
      </c>
      <c r="C2532" s="2" t="n">
        <v>82436</v>
      </c>
      <c r="D2532" s="2" t="n">
        <v>5685</v>
      </c>
      <c r="E2532" s="2" t="n">
        <v>5657</v>
      </c>
      <c r="F2532" s="2" t="n">
        <f aca="false">AVERAGE(B2473:B2532)</f>
        <v>7008.40866666667</v>
      </c>
      <c r="G2532" s="2" t="n">
        <f aca="false">AVERAGE(C2473:C2532)</f>
        <v>95902.2166666667</v>
      </c>
      <c r="H2532" s="2" t="n">
        <f aca="false">SIGN(C2532-G2532)</f>
        <v>-1</v>
      </c>
      <c r="I2532" s="0" t="n">
        <f aca="false">B2532-B2531</f>
        <v>-295.86</v>
      </c>
      <c r="J2532" s="0" t="n">
        <f aca="false">H2531*I2532</f>
        <v>295.86</v>
      </c>
      <c r="K2532" s="0" t="n">
        <f aca="false">K2531+I2532*L2531</f>
        <v>173616.619999999</v>
      </c>
      <c r="L2532" s="0" t="n">
        <f aca="false">INT(K2532*$O$1/B2532)*H2532</f>
        <v>-180</v>
      </c>
      <c r="M2532" s="0" t="n">
        <f aca="false">ABS(L2532-L2531)</f>
        <v>47</v>
      </c>
      <c r="N2532" s="0" t="n">
        <f aca="false">COUNTIF(工作表2!$A$2:$A$248,A2532)</f>
        <v>0</v>
      </c>
      <c r="P2532" s="0" t="n">
        <f aca="false">D2532-IF(N2531=1,E2531,D2531)</f>
        <v>-282</v>
      </c>
      <c r="Q2532" s="0" t="n">
        <f aca="false">H2531*P2532</f>
        <v>282</v>
      </c>
      <c r="R2532" s="0" t="n">
        <f aca="false">R2531+P2532*S2531</f>
        <v>627</v>
      </c>
      <c r="S2532" s="0" t="n">
        <f aca="false">INT(R2532*$O$1/IF(N2532=1,E2532,D2532))*H2532</f>
        <v>-0</v>
      </c>
      <c r="T2532" s="0" t="n">
        <f aca="false">IF(N2532=1,ABS(S2532)+ABS(60),ABS(S2532-S2531))</f>
        <v>0</v>
      </c>
    </row>
    <row r="2533" customFormat="false" ht="15" hidden="false" customHeight="false" outlineLevel="0" collapsed="false">
      <c r="A2533" s="1" t="n">
        <v>39708</v>
      </c>
      <c r="B2533" s="2" t="n">
        <v>5800.87</v>
      </c>
      <c r="C2533" s="2" t="n">
        <v>102661</v>
      </c>
      <c r="D2533" s="2" t="n">
        <v>5767</v>
      </c>
      <c r="E2533" s="2" t="n">
        <v>5745</v>
      </c>
      <c r="F2533" s="2" t="n">
        <f aca="false">AVERAGE(B2474:B2533)</f>
        <v>6976.12116666667</v>
      </c>
      <c r="G2533" s="2" t="n">
        <f aca="false">AVERAGE(C2474:C2533)</f>
        <v>96065.4666666667</v>
      </c>
      <c r="H2533" s="2" t="n">
        <f aca="false">SIGN(C2533-G2533)</f>
        <v>1</v>
      </c>
      <c r="I2533" s="0" t="n">
        <f aca="false">B2533-B2532</f>
        <v>44.2799999999997</v>
      </c>
      <c r="J2533" s="0" t="n">
        <f aca="false">H2532*I2533</f>
        <v>-44.2799999999997</v>
      </c>
      <c r="K2533" s="0" t="n">
        <f aca="false">K2532+I2533*L2532</f>
        <v>165646.219999999</v>
      </c>
      <c r="L2533" s="0" t="n">
        <f aca="false">INT(K2533*$O$1/B2533)*H2533</f>
        <v>171</v>
      </c>
      <c r="M2533" s="0" t="n">
        <f aca="false">ABS(L2533-L2532)</f>
        <v>351</v>
      </c>
      <c r="N2533" s="0" t="n">
        <f aca="false">COUNTIF(工作表2!$A$2:$A$248,A2533)</f>
        <v>1</v>
      </c>
      <c r="P2533" s="0" t="n">
        <f aca="false">D2533-IF(N2532=1,E2532,D2532)</f>
        <v>82</v>
      </c>
      <c r="Q2533" s="0" t="n">
        <f aca="false">H2532*P2533</f>
        <v>-82</v>
      </c>
      <c r="R2533" s="0" t="n">
        <f aca="false">R2532+P2533*S2532</f>
        <v>627</v>
      </c>
      <c r="S2533" s="0" t="n">
        <f aca="false">INT(R2533*$O$1/IF(N2533=1,E2533,D2533))*H2533</f>
        <v>0</v>
      </c>
      <c r="T2533" s="0" t="n">
        <f aca="false">IF(N2533=1,ABS(S2533)+ABS(60),ABS(S2533-S2532))</f>
        <v>60</v>
      </c>
    </row>
    <row r="2534" customFormat="false" ht="15" hidden="false" customHeight="false" outlineLevel="0" collapsed="false">
      <c r="A2534" s="1" t="n">
        <v>39709</v>
      </c>
      <c r="B2534" s="2" t="n">
        <v>5641.95</v>
      </c>
      <c r="C2534" s="2" t="n">
        <v>95123</v>
      </c>
      <c r="D2534" s="2" t="n">
        <v>5522</v>
      </c>
      <c r="E2534" s="2" t="n">
        <v>5500</v>
      </c>
      <c r="F2534" s="2" t="n">
        <f aca="false">AVERAGE(B2475:B2534)</f>
        <v>6939.236</v>
      </c>
      <c r="G2534" s="2" t="n">
        <f aca="false">AVERAGE(C2475:C2534)</f>
        <v>95828.3666666667</v>
      </c>
      <c r="H2534" s="2" t="n">
        <f aca="false">SIGN(C2534-G2534)</f>
        <v>-1</v>
      </c>
      <c r="I2534" s="0" t="n">
        <f aca="false">B2534-B2533</f>
        <v>-158.92</v>
      </c>
      <c r="J2534" s="0" t="n">
        <f aca="false">H2533*I2534</f>
        <v>-158.92</v>
      </c>
      <c r="K2534" s="0" t="n">
        <f aca="false">K2533+I2534*L2533</f>
        <v>138470.899999999</v>
      </c>
      <c r="L2534" s="0" t="n">
        <f aca="false">INT(K2534*$O$1/B2534)*H2534</f>
        <v>-147</v>
      </c>
      <c r="M2534" s="0" t="n">
        <f aca="false">ABS(L2534-L2533)</f>
        <v>318</v>
      </c>
      <c r="N2534" s="0" t="n">
        <f aca="false">COUNTIF(工作表2!$A$2:$A$248,A2534)</f>
        <v>0</v>
      </c>
      <c r="P2534" s="0" t="n">
        <f aca="false">D2534-IF(N2533=1,E2533,D2533)</f>
        <v>-223</v>
      </c>
      <c r="Q2534" s="0" t="n">
        <f aca="false">H2533*P2534</f>
        <v>-223</v>
      </c>
      <c r="R2534" s="0" t="n">
        <f aca="false">R2533+P2534*S2533</f>
        <v>627</v>
      </c>
      <c r="S2534" s="0" t="n">
        <f aca="false">INT(R2534*$O$1/IF(N2534=1,E2534,D2534))*H2534</f>
        <v>-0</v>
      </c>
      <c r="T2534" s="0" t="n">
        <f aca="false">IF(N2534=1,ABS(S2534)+ABS(60),ABS(S2534-S2533))</f>
        <v>0</v>
      </c>
    </row>
    <row r="2535" customFormat="false" ht="15" hidden="false" customHeight="false" outlineLevel="0" collapsed="false">
      <c r="A2535" s="1" t="n">
        <v>39710</v>
      </c>
      <c r="B2535" s="2" t="n">
        <v>5970.38</v>
      </c>
      <c r="C2535" s="2" t="n">
        <v>105333</v>
      </c>
      <c r="D2535" s="2" t="n">
        <v>5908</v>
      </c>
      <c r="E2535" s="2" t="n">
        <v>5887</v>
      </c>
      <c r="F2535" s="2" t="n">
        <f aca="false">AVERAGE(B2476:B2535)</f>
        <v>6908.54566666667</v>
      </c>
      <c r="G2535" s="2" t="n">
        <f aca="false">AVERAGE(C2476:C2535)</f>
        <v>95999.25</v>
      </c>
      <c r="H2535" s="2" t="n">
        <f aca="false">SIGN(C2535-G2535)</f>
        <v>1</v>
      </c>
      <c r="I2535" s="0" t="n">
        <f aca="false">B2535-B2534</f>
        <v>328.43</v>
      </c>
      <c r="J2535" s="0" t="n">
        <f aca="false">H2534*I2535</f>
        <v>-328.43</v>
      </c>
      <c r="K2535" s="0" t="n">
        <f aca="false">K2534+I2535*L2534</f>
        <v>90191.6899999991</v>
      </c>
      <c r="L2535" s="0" t="n">
        <f aca="false">INT(K2535*$O$1/B2535)*H2535</f>
        <v>90</v>
      </c>
      <c r="M2535" s="0" t="n">
        <f aca="false">ABS(L2535-L2534)</f>
        <v>237</v>
      </c>
      <c r="N2535" s="0" t="n">
        <f aca="false">COUNTIF(工作表2!$A$2:$A$248,A2535)</f>
        <v>0</v>
      </c>
      <c r="P2535" s="0" t="n">
        <f aca="false">D2535-IF(N2534=1,E2534,D2534)</f>
        <v>386</v>
      </c>
      <c r="Q2535" s="0" t="n">
        <f aca="false">H2534*P2535</f>
        <v>-386</v>
      </c>
      <c r="R2535" s="0" t="n">
        <f aca="false">R2534+P2535*S2534</f>
        <v>627</v>
      </c>
      <c r="S2535" s="0" t="n">
        <f aca="false">INT(R2535*$O$1/IF(N2535=1,E2535,D2535))*H2535</f>
        <v>0</v>
      </c>
      <c r="T2535" s="0" t="n">
        <f aca="false">IF(N2535=1,ABS(S2535)+ABS(60),ABS(S2535-S2534))</f>
        <v>0</v>
      </c>
    </row>
    <row r="2536" customFormat="false" ht="15" hidden="false" customHeight="false" outlineLevel="0" collapsed="false">
      <c r="A2536" s="1" t="n">
        <v>39713</v>
      </c>
      <c r="B2536" s="2" t="n">
        <v>6110.6</v>
      </c>
      <c r="C2536" s="2" t="n">
        <v>101181</v>
      </c>
      <c r="D2536" s="2" t="n">
        <v>6089</v>
      </c>
      <c r="E2536" s="2" t="n">
        <v>6069</v>
      </c>
      <c r="F2536" s="2" t="n">
        <f aca="false">AVERAGE(B2477:B2536)</f>
        <v>6884.57633333333</v>
      </c>
      <c r="G2536" s="2" t="n">
        <f aca="false">AVERAGE(C2477:C2536)</f>
        <v>95644.25</v>
      </c>
      <c r="H2536" s="2" t="n">
        <f aca="false">SIGN(C2536-G2536)</f>
        <v>1</v>
      </c>
      <c r="I2536" s="0" t="n">
        <f aca="false">B2536-B2535</f>
        <v>140.22</v>
      </c>
      <c r="J2536" s="0" t="n">
        <f aca="false">H2535*I2536</f>
        <v>140.22</v>
      </c>
      <c r="K2536" s="0" t="n">
        <f aca="false">K2535+I2536*L2535</f>
        <v>102811.489999999</v>
      </c>
      <c r="L2536" s="0" t="n">
        <f aca="false">INT(K2536*$O$1/B2536)*H2536</f>
        <v>100</v>
      </c>
      <c r="M2536" s="0" t="n">
        <f aca="false">ABS(L2536-L2535)</f>
        <v>10</v>
      </c>
      <c r="N2536" s="0" t="n">
        <f aca="false">COUNTIF(工作表2!$A$2:$A$248,A2536)</f>
        <v>0</v>
      </c>
      <c r="P2536" s="0" t="n">
        <f aca="false">D2536-IF(N2535=1,E2535,D2535)</f>
        <v>181</v>
      </c>
      <c r="Q2536" s="0" t="n">
        <f aca="false">H2535*P2536</f>
        <v>181</v>
      </c>
      <c r="R2536" s="0" t="n">
        <f aca="false">R2535+P2536*S2535</f>
        <v>627</v>
      </c>
      <c r="S2536" s="0" t="n">
        <f aca="false">INT(R2536*$O$1/IF(N2536=1,E2536,D2536))*H2536</f>
        <v>0</v>
      </c>
      <c r="T2536" s="0" t="n">
        <f aca="false">IF(N2536=1,ABS(S2536)+ABS(60),ABS(S2536-S2535))</f>
        <v>0</v>
      </c>
    </row>
    <row r="2537" customFormat="false" ht="15" hidden="false" customHeight="false" outlineLevel="0" collapsed="false">
      <c r="A2537" s="1" t="n">
        <v>39714</v>
      </c>
      <c r="B2537" s="2" t="n">
        <v>6182.21</v>
      </c>
      <c r="C2537" s="2" t="n">
        <v>90283</v>
      </c>
      <c r="D2537" s="2" t="n">
        <v>6135</v>
      </c>
      <c r="E2537" s="2" t="n">
        <v>6119</v>
      </c>
      <c r="F2537" s="2" t="n">
        <f aca="false">AVERAGE(B2478:B2537)</f>
        <v>6862.22083333333</v>
      </c>
      <c r="G2537" s="2" t="n">
        <f aca="false">AVERAGE(C2478:C2537)</f>
        <v>95644.2</v>
      </c>
      <c r="H2537" s="2" t="n">
        <f aca="false">SIGN(C2537-G2537)</f>
        <v>-1</v>
      </c>
      <c r="I2537" s="0" t="n">
        <f aca="false">B2537-B2536</f>
        <v>71.6099999999997</v>
      </c>
      <c r="J2537" s="0" t="n">
        <f aca="false">H2536*I2537</f>
        <v>71.6099999999997</v>
      </c>
      <c r="K2537" s="0" t="n">
        <f aca="false">K2536+I2537*L2536</f>
        <v>109972.489999999</v>
      </c>
      <c r="L2537" s="0" t="n">
        <f aca="false">INT(K2537*$O$1/B2537)*H2537</f>
        <v>-106</v>
      </c>
      <c r="M2537" s="0" t="n">
        <f aca="false">ABS(L2537-L2536)</f>
        <v>206</v>
      </c>
      <c r="N2537" s="0" t="n">
        <f aca="false">COUNTIF(工作表2!$A$2:$A$248,A2537)</f>
        <v>0</v>
      </c>
      <c r="P2537" s="0" t="n">
        <f aca="false">D2537-IF(N2536=1,E2536,D2536)</f>
        <v>46</v>
      </c>
      <c r="Q2537" s="0" t="n">
        <f aca="false">H2536*P2537</f>
        <v>46</v>
      </c>
      <c r="R2537" s="0" t="n">
        <f aca="false">R2536+P2537*S2536</f>
        <v>627</v>
      </c>
      <c r="S2537" s="0" t="n">
        <f aca="false">INT(R2537*$O$1/IF(N2537=1,E2537,D2537))*H2537</f>
        <v>-0</v>
      </c>
      <c r="T2537" s="0" t="n">
        <f aca="false">IF(N2537=1,ABS(S2537)+ABS(60),ABS(S2537-S2536))</f>
        <v>0</v>
      </c>
    </row>
    <row r="2538" customFormat="false" ht="15" hidden="false" customHeight="false" outlineLevel="0" collapsed="false">
      <c r="A2538" s="1" t="n">
        <v>39715</v>
      </c>
      <c r="B2538" s="2" t="n">
        <v>6132.6</v>
      </c>
      <c r="C2538" s="2" t="n">
        <v>92656</v>
      </c>
      <c r="D2538" s="2" t="n">
        <v>6155</v>
      </c>
      <c r="E2538" s="2" t="n">
        <v>6136</v>
      </c>
      <c r="F2538" s="2" t="n">
        <f aca="false">AVERAGE(B2479:B2538)</f>
        <v>6840.9645</v>
      </c>
      <c r="G2538" s="2" t="n">
        <f aca="false">AVERAGE(C2479:C2538)</f>
        <v>95754.0666666667</v>
      </c>
      <c r="H2538" s="2" t="n">
        <f aca="false">SIGN(C2538-G2538)</f>
        <v>-1</v>
      </c>
      <c r="I2538" s="0" t="n">
        <f aca="false">B2538-B2537</f>
        <v>-49.6099999999997</v>
      </c>
      <c r="J2538" s="0" t="n">
        <f aca="false">H2537*I2538</f>
        <v>49.6099999999997</v>
      </c>
      <c r="K2538" s="0" t="n">
        <f aca="false">K2537+I2538*L2537</f>
        <v>115231.149999999</v>
      </c>
      <c r="L2538" s="0" t="n">
        <f aca="false">INT(K2538*$O$1/B2538)*H2538</f>
        <v>-112</v>
      </c>
      <c r="M2538" s="0" t="n">
        <f aca="false">ABS(L2538-L2537)</f>
        <v>6</v>
      </c>
      <c r="N2538" s="0" t="n">
        <f aca="false">COUNTIF(工作表2!$A$2:$A$248,A2538)</f>
        <v>0</v>
      </c>
      <c r="P2538" s="0" t="n">
        <f aca="false">D2538-IF(N2537=1,E2537,D2537)</f>
        <v>20</v>
      </c>
      <c r="Q2538" s="0" t="n">
        <f aca="false">H2537*P2538</f>
        <v>-20</v>
      </c>
      <c r="R2538" s="0" t="n">
        <f aca="false">R2537+P2538*S2537</f>
        <v>627</v>
      </c>
      <c r="S2538" s="0" t="n">
        <f aca="false">INT(R2538*$O$1/IF(N2538=1,E2538,D2538))*H2538</f>
        <v>-0</v>
      </c>
      <c r="T2538" s="0" t="n">
        <f aca="false">IF(N2538=1,ABS(S2538)+ABS(60),ABS(S2538-S2537))</f>
        <v>0</v>
      </c>
    </row>
    <row r="2539" customFormat="false" ht="15" hidden="false" customHeight="false" outlineLevel="0" collapsed="false">
      <c r="A2539" s="1" t="n">
        <v>39716</v>
      </c>
      <c r="B2539" s="2" t="n">
        <v>6060.83</v>
      </c>
      <c r="C2539" s="2" t="n">
        <v>73009</v>
      </c>
      <c r="D2539" s="2" t="n">
        <v>6058</v>
      </c>
      <c r="E2539" s="2" t="n">
        <v>6040</v>
      </c>
      <c r="F2539" s="2" t="n">
        <f aca="false">AVERAGE(B2480:B2539)</f>
        <v>6819.414</v>
      </c>
      <c r="G2539" s="2" t="n">
        <f aca="false">AVERAGE(C2480:C2539)</f>
        <v>95243.1833333333</v>
      </c>
      <c r="H2539" s="2" t="n">
        <f aca="false">SIGN(C2539-G2539)</f>
        <v>-1</v>
      </c>
      <c r="I2539" s="0" t="n">
        <f aca="false">B2539-B2538</f>
        <v>-71.7700000000004</v>
      </c>
      <c r="J2539" s="0" t="n">
        <f aca="false">H2538*I2539</f>
        <v>71.7700000000004</v>
      </c>
      <c r="K2539" s="0" t="n">
        <f aca="false">K2538+I2539*L2538</f>
        <v>123269.389999999</v>
      </c>
      <c r="L2539" s="0" t="n">
        <f aca="false">INT(K2539*$O$1/B2539)*H2539</f>
        <v>-122</v>
      </c>
      <c r="M2539" s="0" t="n">
        <f aca="false">ABS(L2539-L2538)</f>
        <v>10</v>
      </c>
      <c r="N2539" s="0" t="n">
        <f aca="false">COUNTIF(工作表2!$A$2:$A$248,A2539)</f>
        <v>0</v>
      </c>
      <c r="P2539" s="0" t="n">
        <f aca="false">D2539-IF(N2538=1,E2538,D2538)</f>
        <v>-97</v>
      </c>
      <c r="Q2539" s="0" t="n">
        <f aca="false">H2538*P2539</f>
        <v>97</v>
      </c>
      <c r="R2539" s="0" t="n">
        <f aca="false">R2538+P2539*S2538</f>
        <v>627</v>
      </c>
      <c r="S2539" s="0" t="n">
        <f aca="false">INT(R2539*$O$1/IF(N2539=1,E2539,D2539))*H2539</f>
        <v>-0</v>
      </c>
      <c r="T2539" s="0" t="n">
        <f aca="false">IF(N2539=1,ABS(S2539)+ABS(60),ABS(S2539-S2538))</f>
        <v>0</v>
      </c>
    </row>
    <row r="2540" customFormat="false" ht="15" hidden="false" customHeight="false" outlineLevel="0" collapsed="false">
      <c r="A2540" s="1" t="n">
        <v>39717</v>
      </c>
      <c r="B2540" s="2" t="n">
        <v>5929.63</v>
      </c>
      <c r="C2540" s="2" t="n">
        <v>86448</v>
      </c>
      <c r="D2540" s="2" t="n">
        <v>5866</v>
      </c>
      <c r="E2540" s="2" t="n">
        <v>5851</v>
      </c>
      <c r="F2540" s="2" t="n">
        <f aca="false">AVERAGE(B2481:B2540)</f>
        <v>6795.00616666667</v>
      </c>
      <c r="G2540" s="2" t="n">
        <f aca="false">AVERAGE(C2481:C2540)</f>
        <v>94670.3833333333</v>
      </c>
      <c r="H2540" s="2" t="n">
        <f aca="false">SIGN(C2540-G2540)</f>
        <v>-1</v>
      </c>
      <c r="I2540" s="0" t="n">
        <f aca="false">B2540-B2539</f>
        <v>-131.2</v>
      </c>
      <c r="J2540" s="0" t="n">
        <f aca="false">H2539*I2540</f>
        <v>131.2</v>
      </c>
      <c r="K2540" s="0" t="n">
        <f aca="false">K2539+I2540*L2539</f>
        <v>139275.789999999</v>
      </c>
      <c r="L2540" s="0" t="n">
        <f aca="false">INT(K2540*$O$1/B2540)*H2540</f>
        <v>-140</v>
      </c>
      <c r="M2540" s="0" t="n">
        <f aca="false">ABS(L2540-L2539)</f>
        <v>18</v>
      </c>
      <c r="N2540" s="0" t="n">
        <f aca="false">COUNTIF(工作表2!$A$2:$A$248,A2540)</f>
        <v>0</v>
      </c>
      <c r="P2540" s="0" t="n">
        <f aca="false">D2540-IF(N2539=1,E2539,D2539)</f>
        <v>-192</v>
      </c>
      <c r="Q2540" s="0" t="n">
        <f aca="false">H2539*P2540</f>
        <v>192</v>
      </c>
      <c r="R2540" s="0" t="n">
        <f aca="false">R2539+P2540*S2539</f>
        <v>627</v>
      </c>
      <c r="S2540" s="0" t="n">
        <f aca="false">INT(R2540*$O$1/IF(N2540=1,E2540,D2540))*H2540</f>
        <v>-0</v>
      </c>
      <c r="T2540" s="0" t="n">
        <f aca="false">IF(N2540=1,ABS(S2540)+ABS(60),ABS(S2540-S2539))</f>
        <v>0</v>
      </c>
    </row>
    <row r="2541" customFormat="false" ht="15" hidden="false" customHeight="false" outlineLevel="0" collapsed="false">
      <c r="A2541" s="1" t="n">
        <v>39721</v>
      </c>
      <c r="B2541" s="2" t="n">
        <v>5719.28</v>
      </c>
      <c r="C2541" s="2" t="n">
        <v>69582</v>
      </c>
      <c r="D2541" s="2" t="n">
        <v>5549</v>
      </c>
      <c r="E2541" s="2" t="n">
        <v>5528</v>
      </c>
      <c r="F2541" s="2" t="n">
        <f aca="false">AVERAGE(B2482:B2541)</f>
        <v>6769.854</v>
      </c>
      <c r="G2541" s="2" t="n">
        <f aca="false">AVERAGE(C2482:C2541)</f>
        <v>94192.5166666667</v>
      </c>
      <c r="H2541" s="2" t="n">
        <f aca="false">SIGN(C2541-G2541)</f>
        <v>-1</v>
      </c>
      <c r="I2541" s="0" t="n">
        <f aca="false">B2541-B2540</f>
        <v>-210.35</v>
      </c>
      <c r="J2541" s="0" t="n">
        <f aca="false">H2540*I2541</f>
        <v>210.35</v>
      </c>
      <c r="K2541" s="0" t="n">
        <f aca="false">K2540+I2541*L2540</f>
        <v>168724.789999999</v>
      </c>
      <c r="L2541" s="0" t="n">
        <f aca="false">INT(K2541*$O$1/B2541)*H2541</f>
        <v>-177</v>
      </c>
      <c r="M2541" s="0" t="n">
        <f aca="false">ABS(L2541-L2540)</f>
        <v>37</v>
      </c>
      <c r="N2541" s="0" t="n">
        <f aca="false">COUNTIF(工作表2!$A$2:$A$248,A2541)</f>
        <v>0</v>
      </c>
      <c r="P2541" s="0" t="n">
        <f aca="false">D2541-IF(N2540=1,E2540,D2540)</f>
        <v>-317</v>
      </c>
      <c r="Q2541" s="0" t="n">
        <f aca="false">H2540*P2541</f>
        <v>317</v>
      </c>
      <c r="R2541" s="0" t="n">
        <f aca="false">R2540+P2541*S2540</f>
        <v>627</v>
      </c>
      <c r="S2541" s="0" t="n">
        <f aca="false">INT(R2541*$O$1/IF(N2541=1,E2541,D2541))*H2541</f>
        <v>-0</v>
      </c>
      <c r="T2541" s="0" t="n">
        <f aca="false">IF(N2541=1,ABS(S2541)+ABS(60),ABS(S2541-S2540))</f>
        <v>0</v>
      </c>
    </row>
    <row r="2542" customFormat="false" ht="15" hidden="false" customHeight="false" outlineLevel="0" collapsed="false">
      <c r="A2542" s="1" t="n">
        <v>39722</v>
      </c>
      <c r="B2542" s="2" t="n">
        <v>5764.01</v>
      </c>
      <c r="C2542" s="2" t="n">
        <v>62858</v>
      </c>
      <c r="D2542" s="2" t="n">
        <v>5676</v>
      </c>
      <c r="E2542" s="2" t="n">
        <v>5656</v>
      </c>
      <c r="F2542" s="2" t="n">
        <f aca="false">AVERAGE(B2483:B2542)</f>
        <v>6743.569</v>
      </c>
      <c r="G2542" s="2" t="n">
        <f aca="false">AVERAGE(C2483:C2542)</f>
        <v>94008.8333333333</v>
      </c>
      <c r="H2542" s="2" t="n">
        <f aca="false">SIGN(C2542-G2542)</f>
        <v>-1</v>
      </c>
      <c r="I2542" s="0" t="n">
        <f aca="false">B2542-B2541</f>
        <v>44.7300000000005</v>
      </c>
      <c r="J2542" s="0" t="n">
        <f aca="false">H2541*I2542</f>
        <v>-44.7300000000005</v>
      </c>
      <c r="K2542" s="0" t="n">
        <f aca="false">K2541+I2542*L2541</f>
        <v>160807.579999999</v>
      </c>
      <c r="L2542" s="0" t="n">
        <f aca="false">INT(K2542*$O$1/B2542)*H2542</f>
        <v>-167</v>
      </c>
      <c r="M2542" s="0" t="n">
        <f aca="false">ABS(L2542-L2541)</f>
        <v>10</v>
      </c>
      <c r="N2542" s="0" t="n">
        <f aca="false">COUNTIF(工作表2!$A$2:$A$248,A2542)</f>
        <v>0</v>
      </c>
      <c r="P2542" s="0" t="n">
        <f aca="false">D2542-IF(N2541=1,E2541,D2541)</f>
        <v>127</v>
      </c>
      <c r="Q2542" s="0" t="n">
        <f aca="false">H2541*P2542</f>
        <v>-127</v>
      </c>
      <c r="R2542" s="0" t="n">
        <f aca="false">R2541+P2542*S2541</f>
        <v>627</v>
      </c>
      <c r="S2542" s="0" t="n">
        <f aca="false">INT(R2542*$O$1/IF(N2542=1,E2542,D2542))*H2542</f>
        <v>-0</v>
      </c>
      <c r="T2542" s="0" t="n">
        <f aca="false">IF(N2542=1,ABS(S2542)+ABS(60),ABS(S2542-S2541))</f>
        <v>0</v>
      </c>
    </row>
    <row r="2543" customFormat="false" ht="15" hidden="false" customHeight="false" outlineLevel="0" collapsed="false">
      <c r="A2543" s="1" t="n">
        <v>39723</v>
      </c>
      <c r="B2543" s="2" t="n">
        <v>5703.72</v>
      </c>
      <c r="C2543" s="2" t="n">
        <v>66459</v>
      </c>
      <c r="D2543" s="2" t="n">
        <v>5618</v>
      </c>
      <c r="E2543" s="2" t="n">
        <v>5598</v>
      </c>
      <c r="F2543" s="2" t="n">
        <f aca="false">AVERAGE(B2484:B2543)</f>
        <v>6721.10016666667</v>
      </c>
      <c r="G2543" s="2" t="n">
        <f aca="false">AVERAGE(C2484:C2543)</f>
        <v>93364.7166666667</v>
      </c>
      <c r="H2543" s="2" t="n">
        <f aca="false">SIGN(C2543-G2543)</f>
        <v>-1</v>
      </c>
      <c r="I2543" s="0" t="n">
        <f aca="false">B2543-B2542</f>
        <v>-60.29</v>
      </c>
      <c r="J2543" s="0" t="n">
        <f aca="false">H2542*I2543</f>
        <v>60.29</v>
      </c>
      <c r="K2543" s="0" t="n">
        <f aca="false">K2542+I2543*L2542</f>
        <v>170876.009999999</v>
      </c>
      <c r="L2543" s="0" t="n">
        <f aca="false">INT(K2543*$O$1/B2543)*H2543</f>
        <v>-179</v>
      </c>
      <c r="M2543" s="0" t="n">
        <f aca="false">ABS(L2543-L2542)</f>
        <v>12</v>
      </c>
      <c r="N2543" s="0" t="n">
        <f aca="false">COUNTIF(工作表2!$A$2:$A$248,A2543)</f>
        <v>0</v>
      </c>
      <c r="P2543" s="0" t="n">
        <f aca="false">D2543-IF(N2542=1,E2542,D2542)</f>
        <v>-58</v>
      </c>
      <c r="Q2543" s="0" t="n">
        <f aca="false">H2542*P2543</f>
        <v>58</v>
      </c>
      <c r="R2543" s="0" t="n">
        <f aca="false">R2542+P2543*S2542</f>
        <v>627</v>
      </c>
      <c r="S2543" s="0" t="n">
        <f aca="false">INT(R2543*$O$1/IF(N2543=1,E2543,D2543))*H2543</f>
        <v>-0</v>
      </c>
      <c r="T2543" s="0" t="n">
        <f aca="false">IF(N2543=1,ABS(S2543)+ABS(60),ABS(S2543-S2542))</f>
        <v>0</v>
      </c>
    </row>
    <row r="2544" customFormat="false" ht="15" hidden="false" customHeight="false" outlineLevel="0" collapsed="false">
      <c r="A2544" s="1" t="n">
        <v>39724</v>
      </c>
      <c r="B2544" s="2" t="n">
        <v>5742.23</v>
      </c>
      <c r="C2544" s="2" t="n">
        <v>67116</v>
      </c>
      <c r="D2544" s="2" t="n">
        <v>5645</v>
      </c>
      <c r="E2544" s="2" t="n">
        <v>5631</v>
      </c>
      <c r="F2544" s="2" t="n">
        <f aca="false">AVERAGE(B2485:B2544)</f>
        <v>6699.33316666667</v>
      </c>
      <c r="G2544" s="2" t="n">
        <f aca="false">AVERAGE(C2485:C2544)</f>
        <v>92526.3833333333</v>
      </c>
      <c r="H2544" s="2" t="n">
        <f aca="false">SIGN(C2544-G2544)</f>
        <v>-1</v>
      </c>
      <c r="I2544" s="0" t="n">
        <f aca="false">B2544-B2543</f>
        <v>38.5099999999993</v>
      </c>
      <c r="J2544" s="0" t="n">
        <f aca="false">H2543*I2544</f>
        <v>-38.5099999999993</v>
      </c>
      <c r="K2544" s="0" t="n">
        <f aca="false">K2543+I2544*L2543</f>
        <v>163982.719999999</v>
      </c>
      <c r="L2544" s="0" t="n">
        <f aca="false">INT(K2544*$O$1/B2544)*H2544</f>
        <v>-171</v>
      </c>
      <c r="M2544" s="0" t="n">
        <f aca="false">ABS(L2544-L2543)</f>
        <v>8</v>
      </c>
      <c r="N2544" s="0" t="n">
        <f aca="false">COUNTIF(工作表2!$A$2:$A$248,A2544)</f>
        <v>0</v>
      </c>
      <c r="P2544" s="0" t="n">
        <f aca="false">D2544-IF(N2543=1,E2543,D2543)</f>
        <v>27</v>
      </c>
      <c r="Q2544" s="0" t="n">
        <f aca="false">H2543*P2544</f>
        <v>-27</v>
      </c>
      <c r="R2544" s="0" t="n">
        <f aca="false">R2543+P2544*S2543</f>
        <v>627</v>
      </c>
      <c r="S2544" s="0" t="n">
        <f aca="false">INT(R2544*$O$1/IF(N2544=1,E2544,D2544))*H2544</f>
        <v>-0</v>
      </c>
      <c r="T2544" s="0" t="n">
        <f aca="false">IF(N2544=1,ABS(S2544)+ABS(60),ABS(S2544-S2543))</f>
        <v>0</v>
      </c>
    </row>
    <row r="2545" customFormat="false" ht="15" hidden="false" customHeight="false" outlineLevel="0" collapsed="false">
      <c r="A2545" s="1" t="n">
        <v>39727</v>
      </c>
      <c r="B2545" s="2" t="n">
        <v>5505.7</v>
      </c>
      <c r="C2545" s="2" t="n">
        <v>60211</v>
      </c>
      <c r="D2545" s="2" t="n">
        <v>5387</v>
      </c>
      <c r="E2545" s="2" t="n">
        <v>5362</v>
      </c>
      <c r="F2545" s="2" t="n">
        <f aca="false">AVERAGE(B2486:B2545)</f>
        <v>6673.16733333333</v>
      </c>
      <c r="G2545" s="2" t="n">
        <f aca="false">AVERAGE(C2486:C2545)</f>
        <v>91950.8833333333</v>
      </c>
      <c r="H2545" s="2" t="n">
        <f aca="false">SIGN(C2545-G2545)</f>
        <v>-1</v>
      </c>
      <c r="I2545" s="0" t="n">
        <f aca="false">B2545-B2544</f>
        <v>-236.53</v>
      </c>
      <c r="J2545" s="0" t="n">
        <f aca="false">H2544*I2545</f>
        <v>236.53</v>
      </c>
      <c r="K2545" s="0" t="n">
        <f aca="false">K2544+I2545*L2544</f>
        <v>204429.349999999</v>
      </c>
      <c r="L2545" s="0" t="n">
        <f aca="false">INT(K2545*$O$1/B2545)*H2545</f>
        <v>-222</v>
      </c>
      <c r="M2545" s="0" t="n">
        <f aca="false">ABS(L2545-L2544)</f>
        <v>51</v>
      </c>
      <c r="N2545" s="0" t="n">
        <f aca="false">COUNTIF(工作表2!$A$2:$A$248,A2545)</f>
        <v>0</v>
      </c>
      <c r="P2545" s="0" t="n">
        <f aca="false">D2545-IF(N2544=1,E2544,D2544)</f>
        <v>-258</v>
      </c>
      <c r="Q2545" s="0" t="n">
        <f aca="false">H2544*P2545</f>
        <v>258</v>
      </c>
      <c r="R2545" s="0" t="n">
        <f aca="false">R2544+P2545*S2544</f>
        <v>627</v>
      </c>
      <c r="S2545" s="0" t="n">
        <f aca="false">INT(R2545*$O$1/IF(N2545=1,E2545,D2545))*H2545</f>
        <v>-0</v>
      </c>
      <c r="T2545" s="0" t="n">
        <f aca="false">IF(N2545=1,ABS(S2545)+ABS(60),ABS(S2545-S2544))</f>
        <v>0</v>
      </c>
    </row>
    <row r="2546" customFormat="false" ht="15" hidden="false" customHeight="false" outlineLevel="0" collapsed="false">
      <c r="A2546" s="1" t="n">
        <v>39728</v>
      </c>
      <c r="B2546" s="2" t="n">
        <v>5524.66</v>
      </c>
      <c r="C2546" s="2" t="n">
        <v>59249</v>
      </c>
      <c r="D2546" s="2" t="n">
        <v>5445</v>
      </c>
      <c r="E2546" s="2" t="n">
        <v>5421</v>
      </c>
      <c r="F2546" s="2" t="n">
        <f aca="false">AVERAGE(B2487:B2546)</f>
        <v>6644.499</v>
      </c>
      <c r="G2546" s="2" t="n">
        <f aca="false">AVERAGE(C2487:C2546)</f>
        <v>91114.45</v>
      </c>
      <c r="H2546" s="2" t="n">
        <f aca="false">SIGN(C2546-G2546)</f>
        <v>-1</v>
      </c>
      <c r="I2546" s="0" t="n">
        <f aca="false">B2546-B2545</f>
        <v>18.96</v>
      </c>
      <c r="J2546" s="0" t="n">
        <f aca="false">H2545*I2546</f>
        <v>-18.96</v>
      </c>
      <c r="K2546" s="0" t="n">
        <f aca="false">K2545+I2546*L2545</f>
        <v>200220.229999999</v>
      </c>
      <c r="L2546" s="0" t="n">
        <f aca="false">INT(K2546*$O$1/B2546)*H2546</f>
        <v>-217</v>
      </c>
      <c r="M2546" s="0" t="n">
        <f aca="false">ABS(L2546-L2545)</f>
        <v>5</v>
      </c>
      <c r="N2546" s="0" t="n">
        <f aca="false">COUNTIF(工作表2!$A$2:$A$248,A2546)</f>
        <v>0</v>
      </c>
      <c r="P2546" s="0" t="n">
        <f aca="false">D2546-IF(N2545=1,E2545,D2545)</f>
        <v>58</v>
      </c>
      <c r="Q2546" s="0" t="n">
        <f aca="false">H2545*P2546</f>
        <v>-58</v>
      </c>
      <c r="R2546" s="0" t="n">
        <f aca="false">R2545+P2546*S2545</f>
        <v>627</v>
      </c>
      <c r="S2546" s="0" t="n">
        <f aca="false">INT(R2546*$O$1/IF(N2546=1,E2546,D2546))*H2546</f>
        <v>-0</v>
      </c>
      <c r="T2546" s="0" t="n">
        <f aca="false">IF(N2546=1,ABS(S2546)+ABS(60),ABS(S2546-S2545))</f>
        <v>0</v>
      </c>
    </row>
    <row r="2547" customFormat="false" ht="15" hidden="false" customHeight="false" outlineLevel="0" collapsed="false">
      <c r="A2547" s="1" t="n">
        <v>39729</v>
      </c>
      <c r="B2547" s="2" t="n">
        <v>5206.4</v>
      </c>
      <c r="C2547" s="2" t="n">
        <v>66764</v>
      </c>
      <c r="D2547" s="2" t="n">
        <v>5112</v>
      </c>
      <c r="E2547" s="2" t="n">
        <v>5086</v>
      </c>
      <c r="F2547" s="2" t="n">
        <f aca="false">AVERAGE(B2488:B2547)</f>
        <v>6611.98966666667</v>
      </c>
      <c r="G2547" s="2" t="n">
        <f aca="false">AVERAGE(C2488:C2547)</f>
        <v>90646</v>
      </c>
      <c r="H2547" s="2" t="n">
        <f aca="false">SIGN(C2547-G2547)</f>
        <v>-1</v>
      </c>
      <c r="I2547" s="0" t="n">
        <f aca="false">B2547-B2546</f>
        <v>-318.26</v>
      </c>
      <c r="J2547" s="0" t="n">
        <f aca="false">H2546*I2547</f>
        <v>318.26</v>
      </c>
      <c r="K2547" s="0" t="n">
        <f aca="false">K2546+I2547*L2546</f>
        <v>269282.649999999</v>
      </c>
      <c r="L2547" s="0" t="n">
        <f aca="false">INT(K2547*$O$1/B2547)*H2547</f>
        <v>-310</v>
      </c>
      <c r="M2547" s="0" t="n">
        <f aca="false">ABS(L2547-L2546)</f>
        <v>93</v>
      </c>
      <c r="N2547" s="0" t="n">
        <f aca="false">COUNTIF(工作表2!$A$2:$A$248,A2547)</f>
        <v>0</v>
      </c>
      <c r="P2547" s="0" t="n">
        <f aca="false">D2547-IF(N2546=1,E2546,D2546)</f>
        <v>-333</v>
      </c>
      <c r="Q2547" s="0" t="n">
        <f aca="false">H2546*P2547</f>
        <v>333</v>
      </c>
      <c r="R2547" s="0" t="n">
        <f aca="false">R2546+P2547*S2546</f>
        <v>627</v>
      </c>
      <c r="S2547" s="0" t="n">
        <f aca="false">INT(R2547*$O$1/IF(N2547=1,E2547,D2547))*H2547</f>
        <v>-0</v>
      </c>
      <c r="T2547" s="0" t="n">
        <f aca="false">IF(N2547=1,ABS(S2547)+ABS(60),ABS(S2547-S2546))</f>
        <v>0</v>
      </c>
    </row>
    <row r="2548" customFormat="false" ht="15" hidden="false" customHeight="false" outlineLevel="0" collapsed="false">
      <c r="A2548" s="1" t="n">
        <v>39730</v>
      </c>
      <c r="B2548" s="2" t="n">
        <v>5130.71</v>
      </c>
      <c r="C2548" s="2" t="n">
        <v>74817</v>
      </c>
      <c r="D2548" s="2" t="n">
        <v>5062</v>
      </c>
      <c r="E2548" s="2" t="n">
        <v>5024</v>
      </c>
      <c r="F2548" s="2" t="n">
        <f aca="false">AVERAGE(B2489:B2548)</f>
        <v>6583.5975</v>
      </c>
      <c r="G2548" s="2" t="n">
        <f aca="false">AVERAGE(C2489:C2548)</f>
        <v>90101</v>
      </c>
      <c r="H2548" s="2" t="n">
        <f aca="false">SIGN(C2548-G2548)</f>
        <v>-1</v>
      </c>
      <c r="I2548" s="0" t="n">
        <f aca="false">B2548-B2547</f>
        <v>-75.6899999999996</v>
      </c>
      <c r="J2548" s="0" t="n">
        <f aca="false">H2547*I2548</f>
        <v>75.6899999999996</v>
      </c>
      <c r="K2548" s="0" t="n">
        <f aca="false">K2547+I2548*L2547</f>
        <v>292746.549999999</v>
      </c>
      <c r="L2548" s="0" t="n">
        <f aca="false">INT(K2548*$O$1/B2548)*H2548</f>
        <v>-342</v>
      </c>
      <c r="M2548" s="0" t="n">
        <f aca="false">ABS(L2548-L2547)</f>
        <v>32</v>
      </c>
      <c r="N2548" s="0" t="n">
        <f aca="false">COUNTIF(工作表2!$A$2:$A$248,A2548)</f>
        <v>0</v>
      </c>
      <c r="P2548" s="0" t="n">
        <f aca="false">D2548-IF(N2547=1,E2547,D2547)</f>
        <v>-50</v>
      </c>
      <c r="Q2548" s="0" t="n">
        <f aca="false">H2547*P2548</f>
        <v>50</v>
      </c>
      <c r="R2548" s="0" t="n">
        <f aca="false">R2547+P2548*S2547</f>
        <v>627</v>
      </c>
      <c r="S2548" s="0" t="n">
        <f aca="false">INT(R2548*$O$1/IF(N2548=1,E2548,D2548))*H2548</f>
        <v>-0</v>
      </c>
      <c r="T2548" s="0" t="n">
        <f aca="false">IF(N2548=1,ABS(S2548)+ABS(60),ABS(S2548-S2547))</f>
        <v>0</v>
      </c>
    </row>
    <row r="2549" customFormat="false" ht="15" hidden="false" customHeight="false" outlineLevel="0" collapsed="false">
      <c r="A2549" s="1" t="n">
        <v>39734</v>
      </c>
      <c r="B2549" s="2" t="n">
        <v>5020.44</v>
      </c>
      <c r="C2549" s="2" t="n">
        <v>44884</v>
      </c>
      <c r="D2549" s="2" t="n">
        <v>4945</v>
      </c>
      <c r="E2549" s="2" t="n">
        <v>4892</v>
      </c>
      <c r="F2549" s="2" t="n">
        <f aca="false">AVERAGE(B2490:B2549)</f>
        <v>6555.4275</v>
      </c>
      <c r="G2549" s="2" t="n">
        <f aca="false">AVERAGE(C2490:C2549)</f>
        <v>89173.3</v>
      </c>
      <c r="H2549" s="2" t="n">
        <f aca="false">SIGN(C2549-G2549)</f>
        <v>-1</v>
      </c>
      <c r="I2549" s="0" t="n">
        <f aca="false">B2549-B2548</f>
        <v>-110.27</v>
      </c>
      <c r="J2549" s="0" t="n">
        <f aca="false">H2548*I2549</f>
        <v>110.27</v>
      </c>
      <c r="K2549" s="0" t="n">
        <f aca="false">K2548+I2549*L2548</f>
        <v>330458.889999999</v>
      </c>
      <c r="L2549" s="0" t="n">
        <f aca="false">INT(K2549*$O$1/B2549)*H2549</f>
        <v>-394</v>
      </c>
      <c r="M2549" s="0" t="n">
        <f aca="false">ABS(L2549-L2548)</f>
        <v>52</v>
      </c>
      <c r="N2549" s="0" t="n">
        <f aca="false">COUNTIF(工作表2!$A$2:$A$248,A2549)</f>
        <v>0</v>
      </c>
      <c r="P2549" s="0" t="n">
        <f aca="false">D2549-IF(N2548=1,E2548,D2548)</f>
        <v>-117</v>
      </c>
      <c r="Q2549" s="0" t="n">
        <f aca="false">H2548*P2549</f>
        <v>117</v>
      </c>
      <c r="R2549" s="0" t="n">
        <f aca="false">R2548+P2549*S2548</f>
        <v>627</v>
      </c>
      <c r="S2549" s="0" t="n">
        <f aca="false">INT(R2549*$O$1/IF(N2549=1,E2549,D2549))*H2549</f>
        <v>-0</v>
      </c>
      <c r="T2549" s="0" t="n">
        <f aca="false">IF(N2549=1,ABS(S2549)+ABS(60),ABS(S2549-S2548))</f>
        <v>0</v>
      </c>
    </row>
    <row r="2550" customFormat="false" ht="15" hidden="false" customHeight="false" outlineLevel="0" collapsed="false">
      <c r="A2550" s="1" t="n">
        <v>39735</v>
      </c>
      <c r="B2550" s="2" t="n">
        <v>5291.56</v>
      </c>
      <c r="C2550" s="2" t="n">
        <v>67489</v>
      </c>
      <c r="D2550" s="2" t="n">
        <v>5287</v>
      </c>
      <c r="E2550" s="2" t="n">
        <v>5235</v>
      </c>
      <c r="F2550" s="2" t="n">
        <f aca="false">AVERAGE(B2491:B2550)</f>
        <v>6527.37833333334</v>
      </c>
      <c r="G2550" s="2" t="n">
        <f aca="false">AVERAGE(C2491:C2550)</f>
        <v>88526.4</v>
      </c>
      <c r="H2550" s="2" t="n">
        <f aca="false">SIGN(C2550-G2550)</f>
        <v>-1</v>
      </c>
      <c r="I2550" s="0" t="n">
        <f aca="false">B2550-B2549</f>
        <v>271.120000000001</v>
      </c>
      <c r="J2550" s="0" t="n">
        <f aca="false">H2549*I2550</f>
        <v>-271.120000000001</v>
      </c>
      <c r="K2550" s="0" t="n">
        <f aca="false">K2549+I2550*L2549</f>
        <v>223637.609999999</v>
      </c>
      <c r="L2550" s="0" t="n">
        <f aca="false">INT(K2550*$O$1/B2550)*H2550</f>
        <v>-253</v>
      </c>
      <c r="M2550" s="0" t="n">
        <f aca="false">ABS(L2550-L2549)</f>
        <v>141</v>
      </c>
      <c r="N2550" s="0" t="n">
        <f aca="false">COUNTIF(工作表2!$A$2:$A$248,A2550)</f>
        <v>0</v>
      </c>
      <c r="P2550" s="0" t="n">
        <f aca="false">D2550-IF(N2549=1,E2549,D2549)</f>
        <v>342</v>
      </c>
      <c r="Q2550" s="0" t="n">
        <f aca="false">H2549*P2550</f>
        <v>-342</v>
      </c>
      <c r="R2550" s="0" t="n">
        <f aca="false">R2549+P2550*S2549</f>
        <v>627</v>
      </c>
      <c r="S2550" s="0" t="n">
        <f aca="false">INT(R2550*$O$1/IF(N2550=1,E2550,D2550))*H2550</f>
        <v>-0</v>
      </c>
      <c r="T2550" s="0" t="n">
        <f aca="false">IF(N2550=1,ABS(S2550)+ABS(60),ABS(S2550-S2549))</f>
        <v>0</v>
      </c>
    </row>
    <row r="2551" customFormat="false" ht="15" hidden="false" customHeight="false" outlineLevel="0" collapsed="false">
      <c r="A2551" s="1" t="n">
        <v>39736</v>
      </c>
      <c r="B2551" s="2" t="n">
        <v>5246.26</v>
      </c>
      <c r="C2551" s="2" t="n">
        <v>53352</v>
      </c>
      <c r="D2551" s="2" t="n">
        <v>5245</v>
      </c>
      <c r="E2551" s="2" t="n">
        <v>5160</v>
      </c>
      <c r="F2551" s="2" t="n">
        <f aca="false">AVERAGE(B2492:B2551)</f>
        <v>6501.22733333333</v>
      </c>
      <c r="G2551" s="2" t="n">
        <f aca="false">AVERAGE(C2492:C2551)</f>
        <v>87433.3833333333</v>
      </c>
      <c r="H2551" s="2" t="n">
        <f aca="false">SIGN(C2551-G2551)</f>
        <v>-1</v>
      </c>
      <c r="I2551" s="0" t="n">
        <f aca="false">B2551-B2550</f>
        <v>-45.3000000000002</v>
      </c>
      <c r="J2551" s="0" t="n">
        <f aca="false">H2550*I2551</f>
        <v>45.3000000000002</v>
      </c>
      <c r="K2551" s="0" t="n">
        <f aca="false">K2550+I2551*L2550</f>
        <v>235098.509999999</v>
      </c>
      <c r="L2551" s="0" t="n">
        <f aca="false">INT(K2551*$O$1/B2551)*H2551</f>
        <v>-268</v>
      </c>
      <c r="M2551" s="0" t="n">
        <f aca="false">ABS(L2551-L2550)</f>
        <v>15</v>
      </c>
      <c r="N2551" s="0" t="n">
        <f aca="false">COUNTIF(工作表2!$A$2:$A$248,A2551)</f>
        <v>1</v>
      </c>
      <c r="P2551" s="0" t="n">
        <f aca="false">D2551-IF(N2550=1,E2550,D2550)</f>
        <v>-42</v>
      </c>
      <c r="Q2551" s="0" t="n">
        <f aca="false">H2550*P2551</f>
        <v>42</v>
      </c>
      <c r="R2551" s="0" t="n">
        <f aca="false">R2550+P2551*S2550</f>
        <v>627</v>
      </c>
      <c r="S2551" s="0" t="n">
        <f aca="false">INT(R2551*$O$1/IF(N2551=1,E2551,D2551))*H2551</f>
        <v>-0</v>
      </c>
      <c r="T2551" s="0" t="n">
        <f aca="false">IF(N2551=1,ABS(S2551)+ABS(60),ABS(S2551-S2550))</f>
        <v>60</v>
      </c>
    </row>
    <row r="2552" customFormat="false" ht="15" hidden="false" customHeight="false" outlineLevel="0" collapsed="false">
      <c r="A2552" s="1" t="n">
        <v>39737</v>
      </c>
      <c r="B2552" s="2" t="n">
        <v>5075.97</v>
      </c>
      <c r="C2552" s="2" t="n">
        <v>28645</v>
      </c>
      <c r="D2552" s="2" t="n">
        <v>4978</v>
      </c>
      <c r="E2552" s="2" t="n">
        <v>4949</v>
      </c>
      <c r="F2552" s="2" t="n">
        <f aca="false">AVERAGE(B2493:B2552)</f>
        <v>6467.73233333333</v>
      </c>
      <c r="G2552" s="2" t="n">
        <f aca="false">AVERAGE(C2493:C2552)</f>
        <v>86285.3833333333</v>
      </c>
      <c r="H2552" s="2" t="n">
        <f aca="false">SIGN(C2552-G2552)</f>
        <v>-1</v>
      </c>
      <c r="I2552" s="0" t="n">
        <f aca="false">B2552-B2551</f>
        <v>-170.29</v>
      </c>
      <c r="J2552" s="0" t="n">
        <f aca="false">H2551*I2552</f>
        <v>170.29</v>
      </c>
      <c r="K2552" s="0" t="n">
        <f aca="false">K2551+I2552*L2551</f>
        <v>280736.229999999</v>
      </c>
      <c r="L2552" s="0" t="n">
        <f aca="false">INT(K2552*$O$1/B2552)*H2552</f>
        <v>-331</v>
      </c>
      <c r="M2552" s="0" t="n">
        <f aca="false">ABS(L2552-L2551)</f>
        <v>63</v>
      </c>
      <c r="N2552" s="0" t="n">
        <f aca="false">COUNTIF(工作表2!$A$2:$A$248,A2552)</f>
        <v>0</v>
      </c>
      <c r="P2552" s="0" t="n">
        <f aca="false">D2552-IF(N2551=1,E2551,D2551)</f>
        <v>-182</v>
      </c>
      <c r="Q2552" s="0" t="n">
        <f aca="false">H2551*P2552</f>
        <v>182</v>
      </c>
      <c r="R2552" s="0" t="n">
        <f aca="false">R2551+P2552*S2551</f>
        <v>627</v>
      </c>
      <c r="S2552" s="0" t="n">
        <f aca="false">INT(R2552*$O$1/IF(N2552=1,E2552,D2552))*H2552</f>
        <v>-0</v>
      </c>
      <c r="T2552" s="0" t="n">
        <f aca="false">IF(N2552=1,ABS(S2552)+ABS(60),ABS(S2552-S2551))</f>
        <v>0</v>
      </c>
    </row>
    <row r="2553" customFormat="false" ht="15" hidden="false" customHeight="false" outlineLevel="0" collapsed="false">
      <c r="A2553" s="1" t="n">
        <v>39738</v>
      </c>
      <c r="B2553" s="2" t="n">
        <v>4960.4</v>
      </c>
      <c r="C2553" s="2" t="n">
        <v>55324</v>
      </c>
      <c r="D2553" s="2" t="n">
        <v>4804</v>
      </c>
      <c r="E2553" s="2" t="n">
        <v>4776</v>
      </c>
      <c r="F2553" s="2" t="n">
        <f aca="false">AVERAGE(B2494:B2553)</f>
        <v>6432.64483333333</v>
      </c>
      <c r="G2553" s="2" t="n">
        <f aca="false">AVERAGE(C2494:C2553)</f>
        <v>85732.1833333333</v>
      </c>
      <c r="H2553" s="2" t="n">
        <f aca="false">SIGN(C2553-G2553)</f>
        <v>-1</v>
      </c>
      <c r="I2553" s="0" t="n">
        <f aca="false">B2553-B2552</f>
        <v>-115.570000000001</v>
      </c>
      <c r="J2553" s="0" t="n">
        <f aca="false">H2552*I2553</f>
        <v>115.570000000001</v>
      </c>
      <c r="K2553" s="0" t="n">
        <f aca="false">K2552+I2553*L2552</f>
        <v>318989.899999999</v>
      </c>
      <c r="L2553" s="0" t="n">
        <f aca="false">INT(K2553*$O$1/B2553)*H2553</f>
        <v>-385</v>
      </c>
      <c r="M2553" s="0" t="n">
        <f aca="false">ABS(L2553-L2552)</f>
        <v>54</v>
      </c>
      <c r="N2553" s="0" t="n">
        <f aca="false">COUNTIF(工作表2!$A$2:$A$248,A2553)</f>
        <v>0</v>
      </c>
      <c r="P2553" s="0" t="n">
        <f aca="false">D2553-IF(N2552=1,E2552,D2552)</f>
        <v>-174</v>
      </c>
      <c r="Q2553" s="0" t="n">
        <f aca="false">H2552*P2553</f>
        <v>174</v>
      </c>
      <c r="R2553" s="0" t="n">
        <f aca="false">R2552+P2553*S2552</f>
        <v>627</v>
      </c>
      <c r="S2553" s="0" t="n">
        <f aca="false">INT(R2553*$O$1/IF(N2553=1,E2553,D2553))*H2553</f>
        <v>-0</v>
      </c>
      <c r="T2553" s="0" t="n">
        <f aca="false">IF(N2553=1,ABS(S2553)+ABS(60),ABS(S2553-S2552))</f>
        <v>0</v>
      </c>
    </row>
    <row r="2554" customFormat="false" ht="15" hidden="false" customHeight="false" outlineLevel="0" collapsed="false">
      <c r="A2554" s="1" t="n">
        <v>39741</v>
      </c>
      <c r="B2554" s="2" t="n">
        <v>4931.84</v>
      </c>
      <c r="C2554" s="2" t="n">
        <v>41027</v>
      </c>
      <c r="D2554" s="2" t="n">
        <v>4823</v>
      </c>
      <c r="E2554" s="2" t="n">
        <v>4790</v>
      </c>
      <c r="F2554" s="2" t="n">
        <f aca="false">AVERAGE(B2495:B2554)</f>
        <v>6393.01166666667</v>
      </c>
      <c r="G2554" s="2" t="n">
        <f aca="false">AVERAGE(C2495:C2554)</f>
        <v>84192.9833333333</v>
      </c>
      <c r="H2554" s="2" t="n">
        <f aca="false">SIGN(C2554-G2554)</f>
        <v>-1</v>
      </c>
      <c r="I2554" s="0" t="n">
        <f aca="false">B2554-B2553</f>
        <v>-28.5599999999995</v>
      </c>
      <c r="J2554" s="0" t="n">
        <f aca="false">H2553*I2554</f>
        <v>28.5599999999995</v>
      </c>
      <c r="K2554" s="0" t="n">
        <f aca="false">K2553+I2554*L2553</f>
        <v>329985.499999999</v>
      </c>
      <c r="L2554" s="0" t="n">
        <f aca="false">INT(K2554*$O$1/B2554)*H2554</f>
        <v>-401</v>
      </c>
      <c r="M2554" s="0" t="n">
        <f aca="false">ABS(L2554-L2553)</f>
        <v>16</v>
      </c>
      <c r="N2554" s="0" t="n">
        <f aca="false">COUNTIF(工作表2!$A$2:$A$248,A2554)</f>
        <v>0</v>
      </c>
      <c r="P2554" s="0" t="n">
        <f aca="false">D2554-IF(N2553=1,E2553,D2553)</f>
        <v>19</v>
      </c>
      <c r="Q2554" s="0" t="n">
        <f aca="false">H2553*P2554</f>
        <v>-19</v>
      </c>
      <c r="R2554" s="0" t="n">
        <f aca="false">R2553+P2554*S2553</f>
        <v>627</v>
      </c>
      <c r="S2554" s="0" t="n">
        <f aca="false">INT(R2554*$O$1/IF(N2554=1,E2554,D2554))*H2554</f>
        <v>-0</v>
      </c>
      <c r="T2554" s="0" t="n">
        <f aca="false">IF(N2554=1,ABS(S2554)+ABS(60),ABS(S2554-S2553))</f>
        <v>0</v>
      </c>
    </row>
    <row r="2555" customFormat="false" ht="15" hidden="false" customHeight="false" outlineLevel="0" collapsed="false">
      <c r="A2555" s="1" t="n">
        <v>39742</v>
      </c>
      <c r="B2555" s="2" t="n">
        <v>4949.59</v>
      </c>
      <c r="C2555" s="2" t="n">
        <v>67412</v>
      </c>
      <c r="D2555" s="2" t="n">
        <v>4817</v>
      </c>
      <c r="E2555" s="2" t="n">
        <v>4775</v>
      </c>
      <c r="F2555" s="2" t="n">
        <f aca="false">AVERAGE(B2496:B2555)</f>
        <v>6352.7035</v>
      </c>
      <c r="G2555" s="2" t="n">
        <f aca="false">AVERAGE(C2496:C2555)</f>
        <v>83290.3166666667</v>
      </c>
      <c r="H2555" s="2" t="n">
        <f aca="false">SIGN(C2555-G2555)</f>
        <v>-1</v>
      </c>
      <c r="I2555" s="0" t="n">
        <f aca="false">B2555-B2554</f>
        <v>17.75</v>
      </c>
      <c r="J2555" s="0" t="n">
        <f aca="false">H2554*I2555</f>
        <v>-17.75</v>
      </c>
      <c r="K2555" s="0" t="n">
        <f aca="false">K2554+I2555*L2554</f>
        <v>322867.749999999</v>
      </c>
      <c r="L2555" s="0" t="n">
        <f aca="false">INT(K2555*$O$1/B2555)*H2555</f>
        <v>-391</v>
      </c>
      <c r="M2555" s="0" t="n">
        <f aca="false">ABS(L2555-L2554)</f>
        <v>10</v>
      </c>
      <c r="N2555" s="0" t="n">
        <f aca="false">COUNTIF(工作表2!$A$2:$A$248,A2555)</f>
        <v>0</v>
      </c>
      <c r="P2555" s="0" t="n">
        <f aca="false">D2555-IF(N2554=1,E2554,D2554)</f>
        <v>-6</v>
      </c>
      <c r="Q2555" s="0" t="n">
        <f aca="false">H2554*P2555</f>
        <v>6</v>
      </c>
      <c r="R2555" s="0" t="n">
        <f aca="false">R2554+P2555*S2554</f>
        <v>627</v>
      </c>
      <c r="S2555" s="0" t="n">
        <f aca="false">INT(R2555*$O$1/IF(N2555=1,E2555,D2555))*H2555</f>
        <v>-0</v>
      </c>
      <c r="T2555" s="0" t="n">
        <f aca="false">IF(N2555=1,ABS(S2555)+ABS(60),ABS(S2555-S2554))</f>
        <v>0</v>
      </c>
    </row>
    <row r="2556" customFormat="false" ht="15" hidden="false" customHeight="false" outlineLevel="0" collapsed="false">
      <c r="A2556" s="1" t="n">
        <v>39743</v>
      </c>
      <c r="B2556" s="2" t="n">
        <v>4862.59</v>
      </c>
      <c r="C2556" s="2" t="n">
        <v>47043</v>
      </c>
      <c r="D2556" s="2" t="n">
        <v>4656</v>
      </c>
      <c r="E2556" s="2" t="n">
        <v>4611</v>
      </c>
      <c r="F2556" s="2" t="n">
        <f aca="false">AVERAGE(B2497:B2556)</f>
        <v>6313.18633333333</v>
      </c>
      <c r="G2556" s="2" t="n">
        <f aca="false">AVERAGE(C2497:C2556)</f>
        <v>82615.25</v>
      </c>
      <c r="H2556" s="2" t="n">
        <f aca="false">SIGN(C2556-G2556)</f>
        <v>-1</v>
      </c>
      <c r="I2556" s="0" t="n">
        <f aca="false">B2556-B2555</f>
        <v>-87</v>
      </c>
      <c r="J2556" s="0" t="n">
        <f aca="false">H2555*I2556</f>
        <v>87</v>
      </c>
      <c r="K2556" s="0" t="n">
        <f aca="false">K2555+I2556*L2555</f>
        <v>356884.749999999</v>
      </c>
      <c r="L2556" s="0" t="n">
        <f aca="false">INT(K2556*$O$1/B2556)*H2556</f>
        <v>-440</v>
      </c>
      <c r="M2556" s="0" t="n">
        <f aca="false">ABS(L2556-L2555)</f>
        <v>49</v>
      </c>
      <c r="N2556" s="0" t="n">
        <f aca="false">COUNTIF(工作表2!$A$2:$A$248,A2556)</f>
        <v>0</v>
      </c>
      <c r="P2556" s="0" t="n">
        <f aca="false">D2556-IF(N2555=1,E2555,D2555)</f>
        <v>-161</v>
      </c>
      <c r="Q2556" s="0" t="n">
        <f aca="false">H2555*P2556</f>
        <v>161</v>
      </c>
      <c r="R2556" s="0" t="n">
        <f aca="false">R2555+P2556*S2555</f>
        <v>627</v>
      </c>
      <c r="S2556" s="0" t="n">
        <f aca="false">INT(R2556*$O$1/IF(N2556=1,E2556,D2556))*H2556</f>
        <v>-0</v>
      </c>
      <c r="T2556" s="0" t="n">
        <f aca="false">IF(N2556=1,ABS(S2556)+ABS(60),ABS(S2556-S2555))</f>
        <v>0</v>
      </c>
    </row>
    <row r="2557" customFormat="false" ht="15" hidden="false" customHeight="false" outlineLevel="0" collapsed="false">
      <c r="A2557" s="1" t="n">
        <v>39744</v>
      </c>
      <c r="B2557" s="2" t="n">
        <v>4730.51</v>
      </c>
      <c r="C2557" s="2" t="n">
        <v>25727</v>
      </c>
      <c r="D2557" s="2" t="n">
        <v>4494</v>
      </c>
      <c r="E2557" s="2" t="n">
        <v>4450</v>
      </c>
      <c r="F2557" s="2" t="n">
        <f aca="false">AVERAGE(B2498:B2557)</f>
        <v>6275.12033333334</v>
      </c>
      <c r="G2557" s="2" t="n">
        <f aca="false">AVERAGE(C2498:C2557)</f>
        <v>81597.3166666667</v>
      </c>
      <c r="H2557" s="2" t="n">
        <f aca="false">SIGN(C2557-G2557)</f>
        <v>-1</v>
      </c>
      <c r="I2557" s="0" t="n">
        <f aca="false">B2557-B2556</f>
        <v>-132.08</v>
      </c>
      <c r="J2557" s="0" t="n">
        <f aca="false">H2556*I2557</f>
        <v>132.08</v>
      </c>
      <c r="K2557" s="0" t="n">
        <f aca="false">K2556+I2557*L2556</f>
        <v>414999.949999999</v>
      </c>
      <c r="L2557" s="0" t="n">
        <f aca="false">INT(K2557*$O$1/B2557)*H2557</f>
        <v>-526</v>
      </c>
      <c r="M2557" s="0" t="n">
        <f aca="false">ABS(L2557-L2556)</f>
        <v>86</v>
      </c>
      <c r="N2557" s="0" t="n">
        <f aca="false">COUNTIF(工作表2!$A$2:$A$248,A2557)</f>
        <v>0</v>
      </c>
      <c r="P2557" s="0" t="n">
        <f aca="false">D2557-IF(N2556=1,E2556,D2556)</f>
        <v>-162</v>
      </c>
      <c r="Q2557" s="0" t="n">
        <f aca="false">H2556*P2557</f>
        <v>162</v>
      </c>
      <c r="R2557" s="0" t="n">
        <f aca="false">R2556+P2557*S2556</f>
        <v>627</v>
      </c>
      <c r="S2557" s="0" t="n">
        <f aca="false">INT(R2557*$O$1/IF(N2557=1,E2557,D2557))*H2557</f>
        <v>-0</v>
      </c>
      <c r="T2557" s="0" t="n">
        <f aca="false">IF(N2557=1,ABS(S2557)+ABS(60),ABS(S2557-S2556))</f>
        <v>0</v>
      </c>
    </row>
    <row r="2558" customFormat="false" ht="15" hidden="false" customHeight="false" outlineLevel="0" collapsed="false">
      <c r="A2558" s="1" t="n">
        <v>39745</v>
      </c>
      <c r="B2558" s="2" t="n">
        <v>4579.62</v>
      </c>
      <c r="C2558" s="2" t="n">
        <v>25678</v>
      </c>
      <c r="D2558" s="2" t="n">
        <v>4337</v>
      </c>
      <c r="E2558" s="2" t="n">
        <v>4295</v>
      </c>
      <c r="F2558" s="2" t="n">
        <f aca="false">AVERAGE(B2499:B2558)</f>
        <v>6233.60816666667</v>
      </c>
      <c r="G2558" s="2" t="n">
        <f aca="false">AVERAGE(C2499:C2558)</f>
        <v>80595.45</v>
      </c>
      <c r="H2558" s="2" t="n">
        <f aca="false">SIGN(C2558-G2558)</f>
        <v>-1</v>
      </c>
      <c r="I2558" s="0" t="n">
        <f aca="false">B2558-B2557</f>
        <v>-150.89</v>
      </c>
      <c r="J2558" s="0" t="n">
        <f aca="false">H2557*I2558</f>
        <v>150.89</v>
      </c>
      <c r="K2558" s="0" t="n">
        <f aca="false">K2557+I2558*L2557</f>
        <v>494368.089999999</v>
      </c>
      <c r="L2558" s="0" t="n">
        <f aca="false">INT(K2558*$O$1/B2558)*H2558</f>
        <v>-647</v>
      </c>
      <c r="M2558" s="0" t="n">
        <f aca="false">ABS(L2558-L2557)</f>
        <v>121</v>
      </c>
      <c r="N2558" s="0" t="n">
        <f aca="false">COUNTIF(工作表2!$A$2:$A$248,A2558)</f>
        <v>0</v>
      </c>
      <c r="P2558" s="0" t="n">
        <f aca="false">D2558-IF(N2557=1,E2557,D2557)</f>
        <v>-157</v>
      </c>
      <c r="Q2558" s="0" t="n">
        <f aca="false">H2557*P2558</f>
        <v>157</v>
      </c>
      <c r="R2558" s="0" t="n">
        <f aca="false">R2557+P2558*S2557</f>
        <v>627</v>
      </c>
      <c r="S2558" s="0" t="n">
        <f aca="false">INT(R2558*$O$1/IF(N2558=1,E2558,D2558))*H2558</f>
        <v>-0</v>
      </c>
      <c r="T2558" s="0" t="n">
        <f aca="false">IF(N2558=1,ABS(S2558)+ABS(60),ABS(S2558-S2557))</f>
        <v>0</v>
      </c>
    </row>
    <row r="2559" customFormat="false" ht="15" hidden="false" customHeight="false" outlineLevel="0" collapsed="false">
      <c r="A2559" s="1" t="n">
        <v>39748</v>
      </c>
      <c r="B2559" s="2" t="n">
        <v>4366.87</v>
      </c>
      <c r="C2559" s="2" t="n">
        <v>35865</v>
      </c>
      <c r="D2559" s="2" t="n">
        <v>4034</v>
      </c>
      <c r="E2559" s="2" t="n">
        <v>3995</v>
      </c>
      <c r="F2559" s="2" t="n">
        <f aca="false">AVERAGE(B2500:B2559)</f>
        <v>6189.32166666667</v>
      </c>
      <c r="G2559" s="2" t="n">
        <f aca="false">AVERAGE(C2500:C2559)</f>
        <v>79650.35</v>
      </c>
      <c r="H2559" s="2" t="n">
        <f aca="false">SIGN(C2559-G2559)</f>
        <v>-1</v>
      </c>
      <c r="I2559" s="0" t="n">
        <f aca="false">B2559-B2558</f>
        <v>-212.75</v>
      </c>
      <c r="J2559" s="0" t="n">
        <f aca="false">H2558*I2559</f>
        <v>212.75</v>
      </c>
      <c r="K2559" s="0" t="n">
        <f aca="false">K2558+I2559*L2558</f>
        <v>632017.339999999</v>
      </c>
      <c r="L2559" s="0" t="n">
        <f aca="false">INT(K2559*$O$1/B2559)*H2559</f>
        <v>-868</v>
      </c>
      <c r="M2559" s="0" t="n">
        <f aca="false">ABS(L2559-L2558)</f>
        <v>221</v>
      </c>
      <c r="N2559" s="0" t="n">
        <f aca="false">COUNTIF(工作表2!$A$2:$A$248,A2559)</f>
        <v>0</v>
      </c>
      <c r="P2559" s="0" t="n">
        <f aca="false">D2559-IF(N2558=1,E2558,D2558)</f>
        <v>-303</v>
      </c>
      <c r="Q2559" s="0" t="n">
        <f aca="false">H2558*P2559</f>
        <v>303</v>
      </c>
      <c r="R2559" s="0" t="n">
        <f aca="false">R2558+P2559*S2558</f>
        <v>627</v>
      </c>
      <c r="S2559" s="0" t="n">
        <f aca="false">INT(R2559*$O$1/IF(N2559=1,E2559,D2559))*H2559</f>
        <v>-0</v>
      </c>
      <c r="T2559" s="0" t="n">
        <f aca="false">IF(N2559=1,ABS(S2559)+ABS(60),ABS(S2559-S2558))</f>
        <v>0</v>
      </c>
    </row>
    <row r="2560" customFormat="false" ht="15" hidden="false" customHeight="false" outlineLevel="0" collapsed="false">
      <c r="A2560" s="1" t="n">
        <v>39749</v>
      </c>
      <c r="B2560" s="2" t="n">
        <v>4399.97</v>
      </c>
      <c r="C2560" s="2" t="n">
        <v>71991</v>
      </c>
      <c r="D2560" s="2" t="n">
        <v>4316</v>
      </c>
      <c r="E2560" s="2" t="n">
        <v>4262</v>
      </c>
      <c r="F2560" s="2" t="n">
        <f aca="false">AVERAGE(B2501:B2560)</f>
        <v>6145.9455</v>
      </c>
      <c r="G2560" s="2" t="n">
        <f aca="false">AVERAGE(C2501:C2560)</f>
        <v>79669.0833333333</v>
      </c>
      <c r="H2560" s="2" t="n">
        <f aca="false">SIGN(C2560-G2560)</f>
        <v>-1</v>
      </c>
      <c r="I2560" s="0" t="n">
        <f aca="false">B2560-B2559</f>
        <v>33.1000000000004</v>
      </c>
      <c r="J2560" s="0" t="n">
        <f aca="false">H2559*I2560</f>
        <v>-33.1000000000004</v>
      </c>
      <c r="K2560" s="0" t="n">
        <f aca="false">K2559+I2560*L2559</f>
        <v>603286.539999999</v>
      </c>
      <c r="L2560" s="0" t="n">
        <f aca="false">INT(K2560*$O$1/B2560)*H2560</f>
        <v>-822</v>
      </c>
      <c r="M2560" s="0" t="n">
        <f aca="false">ABS(L2560-L2559)</f>
        <v>46</v>
      </c>
      <c r="N2560" s="0" t="n">
        <f aca="false">COUNTIF(工作表2!$A$2:$A$248,A2560)</f>
        <v>0</v>
      </c>
      <c r="P2560" s="0" t="n">
        <f aca="false">D2560-IF(N2559=1,E2559,D2559)</f>
        <v>282</v>
      </c>
      <c r="Q2560" s="0" t="n">
        <f aca="false">H2559*P2560</f>
        <v>-282</v>
      </c>
      <c r="R2560" s="0" t="n">
        <f aca="false">R2559+P2560*S2559</f>
        <v>627</v>
      </c>
      <c r="S2560" s="0" t="n">
        <f aca="false">INT(R2560*$O$1/IF(N2560=1,E2560,D2560))*H2560</f>
        <v>-0</v>
      </c>
      <c r="T2560" s="0" t="n">
        <f aca="false">IF(N2560=1,ABS(S2560)+ABS(60),ABS(S2560-S2559))</f>
        <v>0</v>
      </c>
    </row>
    <row r="2561" customFormat="false" ht="15" hidden="false" customHeight="false" outlineLevel="0" collapsed="false">
      <c r="A2561" s="1" t="n">
        <v>39750</v>
      </c>
      <c r="B2561" s="2" t="n">
        <v>4405.11</v>
      </c>
      <c r="C2561" s="2" t="n">
        <v>79740</v>
      </c>
      <c r="D2561" s="2" t="n">
        <v>4288</v>
      </c>
      <c r="E2561" s="2" t="n">
        <v>4231</v>
      </c>
      <c r="F2561" s="2" t="n">
        <f aca="false">AVERAGE(B2502:B2561)</f>
        <v>6103.07466666667</v>
      </c>
      <c r="G2561" s="2" t="n">
        <f aca="false">AVERAGE(C2502:C2561)</f>
        <v>79986.7333333333</v>
      </c>
      <c r="H2561" s="2" t="n">
        <f aca="false">SIGN(C2561-G2561)</f>
        <v>-1</v>
      </c>
      <c r="I2561" s="0" t="n">
        <f aca="false">B2561-B2560</f>
        <v>5.13999999999942</v>
      </c>
      <c r="J2561" s="0" t="n">
        <f aca="false">H2560*I2561</f>
        <v>-5.13999999999942</v>
      </c>
      <c r="K2561" s="0" t="n">
        <f aca="false">K2560+I2561*L2560</f>
        <v>599061.459999999</v>
      </c>
      <c r="L2561" s="0" t="n">
        <f aca="false">INT(K2561*$O$1/B2561)*H2561</f>
        <v>-815</v>
      </c>
      <c r="M2561" s="0" t="n">
        <f aca="false">ABS(L2561-L2560)</f>
        <v>7</v>
      </c>
      <c r="N2561" s="0" t="n">
        <f aca="false">COUNTIF(工作表2!$A$2:$A$248,A2561)</f>
        <v>0</v>
      </c>
      <c r="P2561" s="0" t="n">
        <f aca="false">D2561-IF(N2560=1,E2560,D2560)</f>
        <v>-28</v>
      </c>
      <c r="Q2561" s="0" t="n">
        <f aca="false">H2560*P2561</f>
        <v>28</v>
      </c>
      <c r="R2561" s="0" t="n">
        <f aca="false">R2560+P2561*S2560</f>
        <v>627</v>
      </c>
      <c r="S2561" s="0" t="n">
        <f aca="false">INT(R2561*$O$1/IF(N2561=1,E2561,D2561))*H2561</f>
        <v>-0</v>
      </c>
      <c r="T2561" s="0" t="n">
        <f aca="false">IF(N2561=1,ABS(S2561)+ABS(60),ABS(S2561-S2560))</f>
        <v>0</v>
      </c>
    </row>
    <row r="2562" customFormat="false" ht="15" hidden="false" customHeight="false" outlineLevel="0" collapsed="false">
      <c r="A2562" s="1" t="n">
        <v>39751</v>
      </c>
      <c r="B2562" s="2" t="n">
        <v>4683.64</v>
      </c>
      <c r="C2562" s="2" t="n">
        <v>67700</v>
      </c>
      <c r="D2562" s="2" t="n">
        <v>4594</v>
      </c>
      <c r="E2562" s="2" t="n">
        <v>4531</v>
      </c>
      <c r="F2562" s="2" t="n">
        <f aca="false">AVERAGE(B2503:B2562)</f>
        <v>6067.57866666667</v>
      </c>
      <c r="G2562" s="2" t="n">
        <f aca="false">AVERAGE(C2503:C2562)</f>
        <v>79457.4</v>
      </c>
      <c r="H2562" s="2" t="n">
        <f aca="false">SIGN(C2562-G2562)</f>
        <v>-1</v>
      </c>
      <c r="I2562" s="0" t="n">
        <f aca="false">B2562-B2561</f>
        <v>278.530000000001</v>
      </c>
      <c r="J2562" s="0" t="n">
        <f aca="false">H2561*I2562</f>
        <v>-278.530000000001</v>
      </c>
      <c r="K2562" s="0" t="n">
        <f aca="false">K2561+I2562*L2561</f>
        <v>372059.509999999</v>
      </c>
      <c r="L2562" s="0" t="n">
        <f aca="false">INT(K2562*$O$1/B2562)*H2562</f>
        <v>-476</v>
      </c>
      <c r="M2562" s="0" t="n">
        <f aca="false">ABS(L2562-L2561)</f>
        <v>339</v>
      </c>
      <c r="N2562" s="0" t="n">
        <f aca="false">COUNTIF(工作表2!$A$2:$A$248,A2562)</f>
        <v>0</v>
      </c>
      <c r="P2562" s="0" t="n">
        <f aca="false">D2562-IF(N2561=1,E2561,D2561)</f>
        <v>306</v>
      </c>
      <c r="Q2562" s="0" t="n">
        <f aca="false">H2561*P2562</f>
        <v>-306</v>
      </c>
      <c r="R2562" s="0" t="n">
        <f aca="false">R2561+P2562*S2561</f>
        <v>627</v>
      </c>
      <c r="S2562" s="0" t="n">
        <f aca="false">INT(R2562*$O$1/IF(N2562=1,E2562,D2562))*H2562</f>
        <v>-0</v>
      </c>
      <c r="T2562" s="0" t="n">
        <f aca="false">IF(N2562=1,ABS(S2562)+ABS(60),ABS(S2562-S2561))</f>
        <v>0</v>
      </c>
    </row>
    <row r="2563" customFormat="false" ht="15" hidden="false" customHeight="false" outlineLevel="0" collapsed="false">
      <c r="A2563" s="1" t="n">
        <v>39752</v>
      </c>
      <c r="B2563" s="2" t="n">
        <v>4870.66</v>
      </c>
      <c r="C2563" s="2" t="n">
        <v>86778</v>
      </c>
      <c r="D2563" s="2" t="n">
        <v>4844</v>
      </c>
      <c r="E2563" s="2" t="n">
        <v>4794</v>
      </c>
      <c r="F2563" s="2" t="n">
        <f aca="false">AVERAGE(B2504:B2563)</f>
        <v>6031.65233333333</v>
      </c>
      <c r="G2563" s="2" t="n">
        <f aca="false">AVERAGE(C2504:C2563)</f>
        <v>78986.85</v>
      </c>
      <c r="H2563" s="2" t="n">
        <f aca="false">SIGN(C2563-G2563)</f>
        <v>1</v>
      </c>
      <c r="I2563" s="0" t="n">
        <f aca="false">B2563-B2562</f>
        <v>187.02</v>
      </c>
      <c r="J2563" s="0" t="n">
        <f aca="false">H2562*I2563</f>
        <v>-187.02</v>
      </c>
      <c r="K2563" s="0" t="n">
        <f aca="false">K2562+I2563*L2562</f>
        <v>283037.989999999</v>
      </c>
      <c r="L2563" s="0" t="n">
        <f aca="false">INT(K2563*$O$1/B2563)*H2563</f>
        <v>348</v>
      </c>
      <c r="M2563" s="0" t="n">
        <f aca="false">ABS(L2563-L2562)</f>
        <v>824</v>
      </c>
      <c r="N2563" s="0" t="n">
        <f aca="false">COUNTIF(工作表2!$A$2:$A$248,A2563)</f>
        <v>0</v>
      </c>
      <c r="P2563" s="0" t="n">
        <f aca="false">D2563-IF(N2562=1,E2562,D2562)</f>
        <v>250</v>
      </c>
      <c r="Q2563" s="0" t="n">
        <f aca="false">H2562*P2563</f>
        <v>-250</v>
      </c>
      <c r="R2563" s="0" t="n">
        <f aca="false">R2562+P2563*S2562</f>
        <v>627</v>
      </c>
      <c r="S2563" s="0" t="n">
        <f aca="false">INT(R2563*$O$1/IF(N2563=1,E2563,D2563))*H2563</f>
        <v>0</v>
      </c>
      <c r="T2563" s="0" t="n">
        <f aca="false">IF(N2563=1,ABS(S2563)+ABS(60),ABS(S2563-S2562))</f>
        <v>0</v>
      </c>
    </row>
    <row r="2564" customFormat="false" ht="15" hidden="false" customHeight="false" outlineLevel="0" collapsed="false">
      <c r="A2564" s="1" t="n">
        <v>39755</v>
      </c>
      <c r="B2564" s="2" t="n">
        <v>4995.06</v>
      </c>
      <c r="C2564" s="2" t="n">
        <v>78149</v>
      </c>
      <c r="D2564" s="2" t="n">
        <v>4992</v>
      </c>
      <c r="E2564" s="2" t="n">
        <v>4936</v>
      </c>
      <c r="F2564" s="2" t="n">
        <f aca="false">AVERAGE(B2505:B2564)</f>
        <v>5997.827</v>
      </c>
      <c r="G2564" s="2" t="n">
        <f aca="false">AVERAGE(C2505:C2564)</f>
        <v>78624.0666666667</v>
      </c>
      <c r="H2564" s="2" t="n">
        <f aca="false">SIGN(C2564-G2564)</f>
        <v>-1</v>
      </c>
      <c r="I2564" s="0" t="n">
        <f aca="false">B2564-B2563</f>
        <v>124.400000000001</v>
      </c>
      <c r="J2564" s="0" t="n">
        <f aca="false">H2563*I2564</f>
        <v>124.400000000001</v>
      </c>
      <c r="K2564" s="0" t="n">
        <f aca="false">K2563+I2564*L2563</f>
        <v>326329.189999999</v>
      </c>
      <c r="L2564" s="0" t="n">
        <f aca="false">INT(K2564*$O$1/B2564)*H2564</f>
        <v>-391</v>
      </c>
      <c r="M2564" s="0" t="n">
        <f aca="false">ABS(L2564-L2563)</f>
        <v>739</v>
      </c>
      <c r="N2564" s="0" t="n">
        <f aca="false">COUNTIF(工作表2!$A$2:$A$248,A2564)</f>
        <v>0</v>
      </c>
      <c r="P2564" s="0" t="n">
        <f aca="false">D2564-IF(N2563=1,E2563,D2563)</f>
        <v>148</v>
      </c>
      <c r="Q2564" s="0" t="n">
        <f aca="false">H2563*P2564</f>
        <v>148</v>
      </c>
      <c r="R2564" s="0" t="n">
        <f aca="false">R2563+P2564*S2563</f>
        <v>627</v>
      </c>
      <c r="S2564" s="0" t="n">
        <f aca="false">INT(R2564*$O$1/IF(N2564=1,E2564,D2564))*H2564</f>
        <v>-0</v>
      </c>
      <c r="T2564" s="0" t="n">
        <f aca="false">IF(N2564=1,ABS(S2564)+ABS(60),ABS(S2564-S2563))</f>
        <v>0</v>
      </c>
    </row>
    <row r="2565" customFormat="false" ht="15" hidden="false" customHeight="false" outlineLevel="0" collapsed="false">
      <c r="A2565" s="1" t="n">
        <v>39756</v>
      </c>
      <c r="B2565" s="2" t="n">
        <v>4992.63</v>
      </c>
      <c r="C2565" s="2" t="n">
        <v>74326</v>
      </c>
      <c r="D2565" s="2" t="n">
        <v>4978</v>
      </c>
      <c r="E2565" s="2" t="n">
        <v>4940</v>
      </c>
      <c r="F2565" s="2" t="n">
        <f aca="false">AVERAGE(B2506:B2565)</f>
        <v>5960.88683333334</v>
      </c>
      <c r="G2565" s="2" t="n">
        <f aca="false">AVERAGE(C2506:C2565)</f>
        <v>77717.0666666667</v>
      </c>
      <c r="H2565" s="2" t="n">
        <f aca="false">SIGN(C2565-G2565)</f>
        <v>-1</v>
      </c>
      <c r="I2565" s="0" t="n">
        <f aca="false">B2565-B2564</f>
        <v>-2.43000000000029</v>
      </c>
      <c r="J2565" s="0" t="n">
        <f aca="false">H2564*I2565</f>
        <v>2.43000000000029</v>
      </c>
      <c r="K2565" s="0" t="n">
        <f aca="false">K2564+I2565*L2564</f>
        <v>327279.319999999</v>
      </c>
      <c r="L2565" s="0" t="n">
        <f aca="false">INT(K2565*$O$1/B2565)*H2565</f>
        <v>-393</v>
      </c>
      <c r="M2565" s="0" t="n">
        <f aca="false">ABS(L2565-L2564)</f>
        <v>2</v>
      </c>
      <c r="N2565" s="0" t="n">
        <f aca="false">COUNTIF(工作表2!$A$2:$A$248,A2565)</f>
        <v>0</v>
      </c>
      <c r="P2565" s="0" t="n">
        <f aca="false">D2565-IF(N2564=1,E2564,D2564)</f>
        <v>-14</v>
      </c>
      <c r="Q2565" s="0" t="n">
        <f aca="false">H2564*P2565</f>
        <v>14</v>
      </c>
      <c r="R2565" s="0" t="n">
        <f aca="false">R2564+P2565*S2564</f>
        <v>627</v>
      </c>
      <c r="S2565" s="0" t="n">
        <f aca="false">INT(R2565*$O$1/IF(N2565=1,E2565,D2565))*H2565</f>
        <v>-0</v>
      </c>
      <c r="T2565" s="0" t="n">
        <f aca="false">IF(N2565=1,ABS(S2565)+ABS(60),ABS(S2565-S2564))</f>
        <v>0</v>
      </c>
    </row>
    <row r="2566" customFormat="false" ht="15" hidden="false" customHeight="false" outlineLevel="0" collapsed="false">
      <c r="A2566" s="1" t="n">
        <v>39757</v>
      </c>
      <c r="B2566" s="2" t="n">
        <v>4978.26</v>
      </c>
      <c r="C2566" s="2" t="n">
        <v>83731</v>
      </c>
      <c r="D2566" s="2" t="n">
        <v>4900</v>
      </c>
      <c r="E2566" s="2" t="n">
        <v>4857</v>
      </c>
      <c r="F2566" s="2" t="n">
        <f aca="false">AVERAGE(B2507:B2566)</f>
        <v>5921.76416666667</v>
      </c>
      <c r="G2566" s="2" t="n">
        <f aca="false">AVERAGE(C2507:C2566)</f>
        <v>76856.3</v>
      </c>
      <c r="H2566" s="2" t="n">
        <f aca="false">SIGN(C2566-G2566)</f>
        <v>1</v>
      </c>
      <c r="I2566" s="0" t="n">
        <f aca="false">B2566-B2565</f>
        <v>-14.3699999999999</v>
      </c>
      <c r="J2566" s="0" t="n">
        <f aca="false">H2565*I2566</f>
        <v>14.3699999999999</v>
      </c>
      <c r="K2566" s="0" t="n">
        <f aca="false">K2565+I2566*L2565</f>
        <v>332926.729999999</v>
      </c>
      <c r="L2566" s="0" t="n">
        <f aca="false">INT(K2566*$O$1/B2566)*H2566</f>
        <v>401</v>
      </c>
      <c r="M2566" s="0" t="n">
        <f aca="false">ABS(L2566-L2565)</f>
        <v>794</v>
      </c>
      <c r="N2566" s="0" t="n">
        <f aca="false">COUNTIF(工作表2!$A$2:$A$248,A2566)</f>
        <v>0</v>
      </c>
      <c r="P2566" s="0" t="n">
        <f aca="false">D2566-IF(N2565=1,E2565,D2565)</f>
        <v>-78</v>
      </c>
      <c r="Q2566" s="0" t="n">
        <f aca="false">H2565*P2566</f>
        <v>78</v>
      </c>
      <c r="R2566" s="0" t="n">
        <f aca="false">R2565+P2566*S2565</f>
        <v>627</v>
      </c>
      <c r="S2566" s="0" t="n">
        <f aca="false">INT(R2566*$O$1/IF(N2566=1,E2566,D2566))*H2566</f>
        <v>0</v>
      </c>
      <c r="T2566" s="0" t="n">
        <f aca="false">IF(N2566=1,ABS(S2566)+ABS(60),ABS(S2566-S2565))</f>
        <v>0</v>
      </c>
    </row>
    <row r="2567" customFormat="false" ht="15" hidden="false" customHeight="false" outlineLevel="0" collapsed="false">
      <c r="A2567" s="1" t="n">
        <v>39758</v>
      </c>
      <c r="B2567" s="2" t="n">
        <v>4694.12</v>
      </c>
      <c r="C2567" s="2" t="n">
        <v>56834</v>
      </c>
      <c r="D2567" s="2" t="n">
        <v>4557</v>
      </c>
      <c r="E2567" s="2" t="n">
        <v>4518</v>
      </c>
      <c r="F2567" s="2" t="n">
        <f aca="false">AVERAGE(B2508:B2567)</f>
        <v>5878.43616666667</v>
      </c>
      <c r="G2567" s="2" t="n">
        <f aca="false">AVERAGE(C2508:C2567)</f>
        <v>75761.75</v>
      </c>
      <c r="H2567" s="2" t="n">
        <f aca="false">SIGN(C2567-G2567)</f>
        <v>-1</v>
      </c>
      <c r="I2567" s="0" t="n">
        <f aca="false">B2567-B2566</f>
        <v>-284.14</v>
      </c>
      <c r="J2567" s="0" t="n">
        <f aca="false">H2566*I2567</f>
        <v>-284.14</v>
      </c>
      <c r="K2567" s="0" t="n">
        <f aca="false">K2566+I2567*L2566</f>
        <v>218986.589999999</v>
      </c>
      <c r="L2567" s="0" t="n">
        <f aca="false">INT(K2567*$O$1/B2567)*H2567</f>
        <v>-279</v>
      </c>
      <c r="M2567" s="0" t="n">
        <f aca="false">ABS(L2567-L2566)</f>
        <v>680</v>
      </c>
      <c r="N2567" s="0" t="n">
        <f aca="false">COUNTIF(工作表2!$A$2:$A$248,A2567)</f>
        <v>0</v>
      </c>
      <c r="P2567" s="0" t="n">
        <f aca="false">D2567-IF(N2566=1,E2566,D2566)</f>
        <v>-343</v>
      </c>
      <c r="Q2567" s="0" t="n">
        <f aca="false">H2566*P2567</f>
        <v>-343</v>
      </c>
      <c r="R2567" s="0" t="n">
        <f aca="false">R2566+P2567*S2566</f>
        <v>627</v>
      </c>
      <c r="S2567" s="0" t="n">
        <f aca="false">INT(R2567*$O$1/IF(N2567=1,E2567,D2567))*H2567</f>
        <v>-0</v>
      </c>
      <c r="T2567" s="0" t="n">
        <f aca="false">IF(N2567=1,ABS(S2567)+ABS(60),ABS(S2567-S2566))</f>
        <v>0</v>
      </c>
    </row>
    <row r="2568" customFormat="false" ht="15" hidden="false" customHeight="false" outlineLevel="0" collapsed="false">
      <c r="A2568" s="1" t="n">
        <v>39759</v>
      </c>
      <c r="B2568" s="2" t="n">
        <v>4742.33</v>
      </c>
      <c r="C2568" s="2" t="n">
        <v>67181</v>
      </c>
      <c r="D2568" s="2" t="n">
        <v>4633</v>
      </c>
      <c r="E2568" s="2" t="n">
        <v>4577</v>
      </c>
      <c r="F2568" s="2" t="n">
        <f aca="false">AVERAGE(B2509:B2568)</f>
        <v>5835.936</v>
      </c>
      <c r="G2568" s="2" t="n">
        <f aca="false">AVERAGE(C2509:C2568)</f>
        <v>75007.9166666667</v>
      </c>
      <c r="H2568" s="2" t="n">
        <f aca="false">SIGN(C2568-G2568)</f>
        <v>-1</v>
      </c>
      <c r="I2568" s="0" t="n">
        <f aca="false">B2568-B2567</f>
        <v>48.21</v>
      </c>
      <c r="J2568" s="0" t="n">
        <f aca="false">H2567*I2568</f>
        <v>-48.21</v>
      </c>
      <c r="K2568" s="0" t="n">
        <f aca="false">K2567+I2568*L2567</f>
        <v>205535.999999999</v>
      </c>
      <c r="L2568" s="0" t="n">
        <f aca="false">INT(K2568*$O$1/B2568)*H2568</f>
        <v>-260</v>
      </c>
      <c r="M2568" s="0" t="n">
        <f aca="false">ABS(L2568-L2567)</f>
        <v>19</v>
      </c>
      <c r="N2568" s="0" t="n">
        <f aca="false">COUNTIF(工作表2!$A$2:$A$248,A2568)</f>
        <v>0</v>
      </c>
      <c r="P2568" s="0" t="n">
        <f aca="false">D2568-IF(N2567=1,E2567,D2567)</f>
        <v>76</v>
      </c>
      <c r="Q2568" s="0" t="n">
        <f aca="false">H2567*P2568</f>
        <v>-76</v>
      </c>
      <c r="R2568" s="0" t="n">
        <f aca="false">R2567+P2568*S2567</f>
        <v>627</v>
      </c>
      <c r="S2568" s="0" t="n">
        <f aca="false">INT(R2568*$O$1/IF(N2568=1,E2568,D2568))*H2568</f>
        <v>-0</v>
      </c>
      <c r="T2568" s="0" t="n">
        <f aca="false">IF(N2568=1,ABS(S2568)+ABS(60),ABS(S2568-S2567))</f>
        <v>0</v>
      </c>
    </row>
    <row r="2569" customFormat="false" ht="15" hidden="false" customHeight="false" outlineLevel="0" collapsed="false">
      <c r="A2569" s="1" t="n">
        <v>39762</v>
      </c>
      <c r="B2569" s="2" t="n">
        <v>4740.27</v>
      </c>
      <c r="C2569" s="2" t="n">
        <v>57250</v>
      </c>
      <c r="D2569" s="2" t="n">
        <v>4632</v>
      </c>
      <c r="E2569" s="2" t="n">
        <v>4576</v>
      </c>
      <c r="F2569" s="2" t="n">
        <f aca="false">AVERAGE(B2510:B2569)</f>
        <v>5792.83933333334</v>
      </c>
      <c r="G2569" s="2" t="n">
        <f aca="false">AVERAGE(C2510:C2569)</f>
        <v>74289.9333333333</v>
      </c>
      <c r="H2569" s="2" t="n">
        <f aca="false">SIGN(C2569-G2569)</f>
        <v>-1</v>
      </c>
      <c r="I2569" s="0" t="n">
        <f aca="false">B2569-B2568</f>
        <v>-2.05999999999949</v>
      </c>
      <c r="J2569" s="0" t="n">
        <f aca="false">H2568*I2569</f>
        <v>2.05999999999949</v>
      </c>
      <c r="K2569" s="0" t="n">
        <f aca="false">K2568+I2569*L2568</f>
        <v>206071.599999999</v>
      </c>
      <c r="L2569" s="0" t="n">
        <f aca="false">INT(K2569*$O$1/B2569)*H2569</f>
        <v>-260</v>
      </c>
      <c r="M2569" s="0" t="n">
        <f aca="false">ABS(L2569-L2568)</f>
        <v>0</v>
      </c>
      <c r="N2569" s="0" t="n">
        <f aca="false">COUNTIF(工作表2!$A$2:$A$248,A2569)</f>
        <v>0</v>
      </c>
      <c r="P2569" s="0" t="n">
        <f aca="false">D2569-IF(N2568=1,E2568,D2568)</f>
        <v>-1</v>
      </c>
      <c r="Q2569" s="0" t="n">
        <f aca="false">H2568*P2569</f>
        <v>1</v>
      </c>
      <c r="R2569" s="0" t="n">
        <f aca="false">R2568+P2569*S2568</f>
        <v>627</v>
      </c>
      <c r="S2569" s="0" t="n">
        <f aca="false">INT(R2569*$O$1/IF(N2569=1,E2569,D2569))*H2569</f>
        <v>-0</v>
      </c>
      <c r="T2569" s="0" t="n">
        <f aca="false">IF(N2569=1,ABS(S2569)+ABS(60),ABS(S2569-S2568))</f>
        <v>0</v>
      </c>
    </row>
    <row r="2570" customFormat="false" ht="15" hidden="false" customHeight="false" outlineLevel="0" collapsed="false">
      <c r="A2570" s="1" t="n">
        <v>39763</v>
      </c>
      <c r="B2570" s="2" t="n">
        <v>4638.57</v>
      </c>
      <c r="C2570" s="2" t="n">
        <v>55455</v>
      </c>
      <c r="D2570" s="2" t="n">
        <v>4474</v>
      </c>
      <c r="E2570" s="2" t="n">
        <v>4418</v>
      </c>
      <c r="F2570" s="2" t="n">
        <f aca="false">AVERAGE(B2511:B2570)</f>
        <v>5750.20716666667</v>
      </c>
      <c r="G2570" s="2" t="n">
        <f aca="false">AVERAGE(C2511:C2570)</f>
        <v>73548.6333333333</v>
      </c>
      <c r="H2570" s="2" t="n">
        <f aca="false">SIGN(C2570-G2570)</f>
        <v>-1</v>
      </c>
      <c r="I2570" s="0" t="n">
        <f aca="false">B2570-B2569</f>
        <v>-101.700000000001</v>
      </c>
      <c r="J2570" s="0" t="n">
        <f aca="false">H2569*I2570</f>
        <v>101.700000000001</v>
      </c>
      <c r="K2570" s="0" t="n">
        <f aca="false">K2569+I2570*L2569</f>
        <v>232513.599999999</v>
      </c>
      <c r="L2570" s="0" t="n">
        <f aca="false">INT(K2570*$O$1/B2570)*H2570</f>
        <v>-300</v>
      </c>
      <c r="M2570" s="0" t="n">
        <f aca="false">ABS(L2570-L2569)</f>
        <v>40</v>
      </c>
      <c r="N2570" s="0" t="n">
        <f aca="false">COUNTIF(工作表2!$A$2:$A$248,A2570)</f>
        <v>0</v>
      </c>
      <c r="P2570" s="0" t="n">
        <f aca="false">D2570-IF(N2569=1,E2569,D2569)</f>
        <v>-158</v>
      </c>
      <c r="Q2570" s="0" t="n">
        <f aca="false">H2569*P2570</f>
        <v>158</v>
      </c>
      <c r="R2570" s="0" t="n">
        <f aca="false">R2569+P2570*S2569</f>
        <v>627</v>
      </c>
      <c r="S2570" s="0" t="n">
        <f aca="false">INT(R2570*$O$1/IF(N2570=1,E2570,D2570))*H2570</f>
        <v>-0</v>
      </c>
      <c r="T2570" s="0" t="n">
        <f aca="false">IF(N2570=1,ABS(S2570)+ABS(60),ABS(S2570-S2569))</f>
        <v>0</v>
      </c>
    </row>
    <row r="2571" customFormat="false" ht="15" hidden="false" customHeight="false" outlineLevel="0" collapsed="false">
      <c r="A2571" s="1" t="n">
        <v>39764</v>
      </c>
      <c r="B2571" s="2" t="n">
        <v>4615.57</v>
      </c>
      <c r="C2571" s="2" t="n">
        <v>46184</v>
      </c>
      <c r="D2571" s="2" t="n">
        <v>4521</v>
      </c>
      <c r="E2571" s="2" t="n">
        <v>4460</v>
      </c>
      <c r="F2571" s="2" t="n">
        <f aca="false">AVERAGE(B2512:B2571)</f>
        <v>5710.45433333333</v>
      </c>
      <c r="G2571" s="2" t="n">
        <f aca="false">AVERAGE(C2512:C2571)</f>
        <v>72937.7166666667</v>
      </c>
      <c r="H2571" s="2" t="n">
        <f aca="false">SIGN(C2571-G2571)</f>
        <v>-1</v>
      </c>
      <c r="I2571" s="0" t="n">
        <f aca="false">B2571-B2570</f>
        <v>-23</v>
      </c>
      <c r="J2571" s="0" t="n">
        <f aca="false">H2570*I2571</f>
        <v>23</v>
      </c>
      <c r="K2571" s="0" t="n">
        <f aca="false">K2570+I2571*L2570</f>
        <v>239413.599999999</v>
      </c>
      <c r="L2571" s="0" t="n">
        <f aca="false">INT(K2571*$O$1/B2571)*H2571</f>
        <v>-311</v>
      </c>
      <c r="M2571" s="0" t="n">
        <f aca="false">ABS(L2571-L2570)</f>
        <v>11</v>
      </c>
      <c r="N2571" s="0" t="n">
        <f aca="false">COUNTIF(工作表2!$A$2:$A$248,A2571)</f>
        <v>0</v>
      </c>
      <c r="P2571" s="0" t="n">
        <f aca="false">D2571-IF(N2570=1,E2570,D2570)</f>
        <v>47</v>
      </c>
      <c r="Q2571" s="0" t="n">
        <f aca="false">H2570*P2571</f>
        <v>-47</v>
      </c>
      <c r="R2571" s="0" t="n">
        <f aca="false">R2570+P2571*S2570</f>
        <v>627</v>
      </c>
      <c r="S2571" s="0" t="n">
        <f aca="false">INT(R2571*$O$1/IF(N2571=1,E2571,D2571))*H2571</f>
        <v>-0</v>
      </c>
      <c r="T2571" s="0" t="n">
        <f aca="false">IF(N2571=1,ABS(S2571)+ABS(60),ABS(S2571-S2570))</f>
        <v>0</v>
      </c>
    </row>
    <row r="2572" customFormat="false" ht="15" hidden="false" customHeight="false" outlineLevel="0" collapsed="false">
      <c r="A2572" s="1" t="n">
        <v>39765</v>
      </c>
      <c r="B2572" s="2" t="n">
        <v>4437.83</v>
      </c>
      <c r="C2572" s="2" t="n">
        <v>49253</v>
      </c>
      <c r="D2572" s="2" t="n">
        <v>4285</v>
      </c>
      <c r="E2572" s="2" t="n">
        <v>4210</v>
      </c>
      <c r="F2572" s="2" t="n">
        <f aca="false">AVERAGE(B2513:B2572)</f>
        <v>5668.10816666667</v>
      </c>
      <c r="G2572" s="2" t="n">
        <f aca="false">AVERAGE(C2513:C2572)</f>
        <v>72373.4</v>
      </c>
      <c r="H2572" s="2" t="n">
        <f aca="false">SIGN(C2572-G2572)</f>
        <v>-1</v>
      </c>
      <c r="I2572" s="0" t="n">
        <f aca="false">B2572-B2571</f>
        <v>-177.74</v>
      </c>
      <c r="J2572" s="0" t="n">
        <f aca="false">H2571*I2572</f>
        <v>177.74</v>
      </c>
      <c r="K2572" s="0" t="n">
        <f aca="false">K2571+I2572*L2571</f>
        <v>294690.739999999</v>
      </c>
      <c r="L2572" s="0" t="n">
        <f aca="false">INT(K2572*$O$1/B2572)*H2572</f>
        <v>-398</v>
      </c>
      <c r="M2572" s="0" t="n">
        <f aca="false">ABS(L2572-L2571)</f>
        <v>87</v>
      </c>
      <c r="N2572" s="0" t="n">
        <f aca="false">COUNTIF(工作表2!$A$2:$A$248,A2572)</f>
        <v>0</v>
      </c>
      <c r="P2572" s="0" t="n">
        <f aca="false">D2572-IF(N2571=1,E2571,D2571)</f>
        <v>-236</v>
      </c>
      <c r="Q2572" s="0" t="n">
        <f aca="false">H2571*P2572</f>
        <v>236</v>
      </c>
      <c r="R2572" s="0" t="n">
        <f aca="false">R2571+P2572*S2571</f>
        <v>627</v>
      </c>
      <c r="S2572" s="0" t="n">
        <f aca="false">INT(R2572*$O$1/IF(N2572=1,E2572,D2572))*H2572</f>
        <v>-0</v>
      </c>
      <c r="T2572" s="0" t="n">
        <f aca="false">IF(N2572=1,ABS(S2572)+ABS(60),ABS(S2572-S2571))</f>
        <v>0</v>
      </c>
    </row>
    <row r="2573" customFormat="false" ht="15" hidden="false" customHeight="false" outlineLevel="0" collapsed="false">
      <c r="A2573" s="1" t="n">
        <v>39766</v>
      </c>
      <c r="B2573" s="2" t="n">
        <v>4452.7</v>
      </c>
      <c r="C2573" s="2" t="n">
        <v>51200</v>
      </c>
      <c r="D2573" s="2" t="n">
        <v>4380</v>
      </c>
      <c r="E2573" s="2" t="n">
        <v>4299</v>
      </c>
      <c r="F2573" s="2" t="n">
        <f aca="false">AVERAGE(B2514:B2573)</f>
        <v>5624.9715</v>
      </c>
      <c r="G2573" s="2" t="n">
        <f aca="false">AVERAGE(C2514:C2573)</f>
        <v>71851.2833333333</v>
      </c>
      <c r="H2573" s="2" t="n">
        <f aca="false">SIGN(C2573-G2573)</f>
        <v>-1</v>
      </c>
      <c r="I2573" s="0" t="n">
        <f aca="false">B2573-B2572</f>
        <v>14.8699999999999</v>
      </c>
      <c r="J2573" s="0" t="n">
        <f aca="false">H2572*I2573</f>
        <v>-14.8699999999999</v>
      </c>
      <c r="K2573" s="0" t="n">
        <f aca="false">K2572+I2573*L2572</f>
        <v>288772.479999999</v>
      </c>
      <c r="L2573" s="0" t="n">
        <f aca="false">INT(K2573*$O$1/B2573)*H2573</f>
        <v>-389</v>
      </c>
      <c r="M2573" s="0" t="n">
        <f aca="false">ABS(L2573-L2572)</f>
        <v>9</v>
      </c>
      <c r="N2573" s="0" t="n">
        <f aca="false">COUNTIF(工作表2!$A$2:$A$248,A2573)</f>
        <v>0</v>
      </c>
      <c r="P2573" s="0" t="n">
        <f aca="false">D2573-IF(N2572=1,E2572,D2572)</f>
        <v>95</v>
      </c>
      <c r="Q2573" s="0" t="n">
        <f aca="false">H2572*P2573</f>
        <v>-95</v>
      </c>
      <c r="R2573" s="0" t="n">
        <f aca="false">R2572+P2573*S2572</f>
        <v>627</v>
      </c>
      <c r="S2573" s="0" t="n">
        <f aca="false">INT(R2573*$O$1/IF(N2573=1,E2573,D2573))*H2573</f>
        <v>-0</v>
      </c>
      <c r="T2573" s="0" t="n">
        <f aca="false">IF(N2573=1,ABS(S2573)+ABS(60),ABS(S2573-S2572))</f>
        <v>0</v>
      </c>
    </row>
    <row r="2574" customFormat="false" ht="15" hidden="false" customHeight="false" outlineLevel="0" collapsed="false">
      <c r="A2574" s="1" t="n">
        <v>39769</v>
      </c>
      <c r="B2574" s="2" t="n">
        <v>4439.8</v>
      </c>
      <c r="C2574" s="2" t="n">
        <v>43802</v>
      </c>
      <c r="D2574" s="2" t="n">
        <v>4357</v>
      </c>
      <c r="E2574" s="2" t="n">
        <v>4271</v>
      </c>
      <c r="F2574" s="2" t="n">
        <f aca="false">AVERAGE(B2515:B2574)</f>
        <v>5583.66016666667</v>
      </c>
      <c r="G2574" s="2" t="n">
        <f aca="false">AVERAGE(C2515:C2574)</f>
        <v>71346.75</v>
      </c>
      <c r="H2574" s="2" t="n">
        <f aca="false">SIGN(C2574-G2574)</f>
        <v>-1</v>
      </c>
      <c r="I2574" s="0" t="n">
        <f aca="false">B2574-B2573</f>
        <v>-12.8999999999996</v>
      </c>
      <c r="J2574" s="0" t="n">
        <f aca="false">H2573*I2574</f>
        <v>12.8999999999996</v>
      </c>
      <c r="K2574" s="0" t="n">
        <f aca="false">K2573+I2574*L2573</f>
        <v>293790.579999999</v>
      </c>
      <c r="L2574" s="0" t="n">
        <f aca="false">INT(K2574*$O$1/B2574)*H2574</f>
        <v>-397</v>
      </c>
      <c r="M2574" s="0" t="n">
        <f aca="false">ABS(L2574-L2573)</f>
        <v>8</v>
      </c>
      <c r="N2574" s="0" t="n">
        <f aca="false">COUNTIF(工作表2!$A$2:$A$248,A2574)</f>
        <v>0</v>
      </c>
      <c r="P2574" s="0" t="n">
        <f aca="false">D2574-IF(N2573=1,E2573,D2573)</f>
        <v>-23</v>
      </c>
      <c r="Q2574" s="0" t="n">
        <f aca="false">H2573*P2574</f>
        <v>23</v>
      </c>
      <c r="R2574" s="0" t="n">
        <f aca="false">R2573+P2574*S2573</f>
        <v>627</v>
      </c>
      <c r="S2574" s="0" t="n">
        <f aca="false">INT(R2574*$O$1/IF(N2574=1,E2574,D2574))*H2574</f>
        <v>-0</v>
      </c>
      <c r="T2574" s="0" t="n">
        <f aca="false">IF(N2574=1,ABS(S2574)+ABS(60),ABS(S2574-S2573))</f>
        <v>0</v>
      </c>
    </row>
    <row r="2575" customFormat="false" ht="15" hidden="false" customHeight="false" outlineLevel="0" collapsed="false">
      <c r="A2575" s="1" t="n">
        <v>39770</v>
      </c>
      <c r="B2575" s="2" t="n">
        <v>4305.18</v>
      </c>
      <c r="C2575" s="2" t="n">
        <v>43953</v>
      </c>
      <c r="D2575" s="2" t="n">
        <v>4244</v>
      </c>
      <c r="E2575" s="2" t="n">
        <v>4130</v>
      </c>
      <c r="F2575" s="2" t="n">
        <f aca="false">AVERAGE(B2516:B2575)</f>
        <v>5540.21916666667</v>
      </c>
      <c r="G2575" s="2" t="n">
        <f aca="false">AVERAGE(C2516:C2575)</f>
        <v>70763.85</v>
      </c>
      <c r="H2575" s="2" t="n">
        <f aca="false">SIGN(C2575-G2575)</f>
        <v>-1</v>
      </c>
      <c r="I2575" s="0" t="n">
        <f aca="false">B2575-B2574</f>
        <v>-134.62</v>
      </c>
      <c r="J2575" s="0" t="n">
        <f aca="false">H2574*I2575</f>
        <v>134.62</v>
      </c>
      <c r="K2575" s="0" t="n">
        <f aca="false">K2574+I2575*L2574</f>
        <v>347234.719999999</v>
      </c>
      <c r="L2575" s="0" t="n">
        <f aca="false">INT(K2575*$O$1/B2575)*H2575</f>
        <v>-483</v>
      </c>
      <c r="M2575" s="0" t="n">
        <f aca="false">ABS(L2575-L2574)</f>
        <v>86</v>
      </c>
      <c r="N2575" s="0" t="n">
        <f aca="false">COUNTIF(工作表2!$A$2:$A$248,A2575)</f>
        <v>0</v>
      </c>
      <c r="P2575" s="0" t="n">
        <f aca="false">D2575-IF(N2574=1,E2574,D2574)</f>
        <v>-113</v>
      </c>
      <c r="Q2575" s="0" t="n">
        <f aca="false">H2574*P2575</f>
        <v>113</v>
      </c>
      <c r="R2575" s="0" t="n">
        <f aca="false">R2574+P2575*S2574</f>
        <v>627</v>
      </c>
      <c r="S2575" s="0" t="n">
        <f aca="false">INT(R2575*$O$1/IF(N2575=1,E2575,D2575))*H2575</f>
        <v>-0</v>
      </c>
      <c r="T2575" s="0" t="n">
        <f aca="false">IF(N2575=1,ABS(S2575)+ABS(60),ABS(S2575-S2574))</f>
        <v>0</v>
      </c>
    </row>
    <row r="2576" customFormat="false" ht="15" hidden="false" customHeight="false" outlineLevel="0" collapsed="false">
      <c r="A2576" s="1" t="n">
        <v>39771</v>
      </c>
      <c r="B2576" s="2" t="n">
        <v>4284.09</v>
      </c>
      <c r="C2576" s="2" t="n">
        <v>48971</v>
      </c>
      <c r="D2576" s="2" t="n">
        <v>4261</v>
      </c>
      <c r="E2576" s="2" t="n">
        <v>4149</v>
      </c>
      <c r="F2576" s="2" t="n">
        <f aca="false">AVERAGE(B2517:B2576)</f>
        <v>5494.442</v>
      </c>
      <c r="G2576" s="2" t="n">
        <f aca="false">AVERAGE(C2517:C2576)</f>
        <v>70484.5333333333</v>
      </c>
      <c r="H2576" s="2" t="n">
        <f aca="false">SIGN(C2576-G2576)</f>
        <v>-1</v>
      </c>
      <c r="I2576" s="0" t="n">
        <f aca="false">B2576-B2575</f>
        <v>-21.0900000000001</v>
      </c>
      <c r="J2576" s="0" t="n">
        <f aca="false">H2575*I2576</f>
        <v>21.0900000000001</v>
      </c>
      <c r="K2576" s="0" t="n">
        <f aca="false">K2575+I2576*L2575</f>
        <v>357421.189999999</v>
      </c>
      <c r="L2576" s="0" t="n">
        <f aca="false">INT(K2576*$O$1/B2576)*H2576</f>
        <v>-500</v>
      </c>
      <c r="M2576" s="0" t="n">
        <f aca="false">ABS(L2576-L2575)</f>
        <v>17</v>
      </c>
      <c r="N2576" s="0" t="n">
        <f aca="false">COUNTIF(工作表2!$A$2:$A$248,A2576)</f>
        <v>1</v>
      </c>
      <c r="P2576" s="0" t="n">
        <f aca="false">D2576-IF(N2575=1,E2575,D2575)</f>
        <v>17</v>
      </c>
      <c r="Q2576" s="0" t="n">
        <f aca="false">H2575*P2576</f>
        <v>-17</v>
      </c>
      <c r="R2576" s="0" t="n">
        <f aca="false">R2575+P2576*S2575</f>
        <v>627</v>
      </c>
      <c r="S2576" s="0" t="n">
        <f aca="false">INT(R2576*$O$1/IF(N2576=1,E2576,D2576))*H2576</f>
        <v>-0</v>
      </c>
      <c r="T2576" s="0" t="n">
        <f aca="false">IF(N2576=1,ABS(S2576)+ABS(60),ABS(S2576-S2575))</f>
        <v>60</v>
      </c>
    </row>
    <row r="2577" customFormat="false" ht="15" hidden="false" customHeight="false" outlineLevel="0" collapsed="false">
      <c r="A2577" s="1" t="n">
        <v>39772</v>
      </c>
      <c r="B2577" s="2" t="n">
        <v>4089.93</v>
      </c>
      <c r="C2577" s="2" t="n">
        <v>44969</v>
      </c>
      <c r="D2577" s="2" t="n">
        <v>3903</v>
      </c>
      <c r="E2577" s="2" t="n">
        <v>3867</v>
      </c>
      <c r="F2577" s="2" t="n">
        <f aca="false">AVERAGE(B2518:B2577)</f>
        <v>5446.53083333334</v>
      </c>
      <c r="G2577" s="2" t="n">
        <f aca="false">AVERAGE(C2518:C2577)</f>
        <v>70239.0166666667</v>
      </c>
      <c r="H2577" s="2" t="n">
        <f aca="false">SIGN(C2577-G2577)</f>
        <v>-1</v>
      </c>
      <c r="I2577" s="0" t="n">
        <f aca="false">B2577-B2576</f>
        <v>-194.16</v>
      </c>
      <c r="J2577" s="0" t="n">
        <f aca="false">H2576*I2577</f>
        <v>194.16</v>
      </c>
      <c r="K2577" s="0" t="n">
        <f aca="false">K2576+I2577*L2576</f>
        <v>454501.189999999</v>
      </c>
      <c r="L2577" s="0" t="n">
        <f aca="false">INT(K2577*$O$1/B2577)*H2577</f>
        <v>-666</v>
      </c>
      <c r="M2577" s="0" t="n">
        <f aca="false">ABS(L2577-L2576)</f>
        <v>166</v>
      </c>
      <c r="N2577" s="0" t="n">
        <f aca="false">COUNTIF(工作表2!$A$2:$A$248,A2577)</f>
        <v>0</v>
      </c>
      <c r="P2577" s="0" t="n">
        <f aca="false">D2577-IF(N2576=1,E2576,D2576)</f>
        <v>-246</v>
      </c>
      <c r="Q2577" s="0" t="n">
        <f aca="false">H2576*P2577</f>
        <v>246</v>
      </c>
      <c r="R2577" s="0" t="n">
        <f aca="false">R2576+P2577*S2576</f>
        <v>627</v>
      </c>
      <c r="S2577" s="0" t="n">
        <f aca="false">INT(R2577*$O$1/IF(N2577=1,E2577,D2577))*H2577</f>
        <v>-0</v>
      </c>
      <c r="T2577" s="0" t="n">
        <f aca="false">IF(N2577=1,ABS(S2577)+ABS(60),ABS(S2577-S2576))</f>
        <v>0</v>
      </c>
    </row>
    <row r="2578" customFormat="false" ht="15" hidden="false" customHeight="false" outlineLevel="0" collapsed="false">
      <c r="A2578" s="1" t="n">
        <v>39773</v>
      </c>
      <c r="B2578" s="2" t="n">
        <v>4171.1</v>
      </c>
      <c r="C2578" s="2" t="n">
        <v>51850</v>
      </c>
      <c r="D2578" s="2" t="n">
        <v>4121</v>
      </c>
      <c r="E2578" s="2" t="n">
        <v>4063</v>
      </c>
      <c r="F2578" s="2" t="n">
        <f aca="false">AVERAGE(B2519:B2578)</f>
        <v>5398.033</v>
      </c>
      <c r="G2578" s="2" t="n">
        <f aca="false">AVERAGE(C2519:C2578)</f>
        <v>69527.6666666667</v>
      </c>
      <c r="H2578" s="2" t="n">
        <f aca="false">SIGN(C2578-G2578)</f>
        <v>-1</v>
      </c>
      <c r="I2578" s="0" t="n">
        <f aca="false">B2578-B2577</f>
        <v>81.1700000000005</v>
      </c>
      <c r="J2578" s="0" t="n">
        <f aca="false">H2577*I2578</f>
        <v>-81.1700000000005</v>
      </c>
      <c r="K2578" s="0" t="n">
        <f aca="false">K2577+I2578*L2577</f>
        <v>400441.969999999</v>
      </c>
      <c r="L2578" s="0" t="n">
        <f aca="false">INT(K2578*$O$1/B2578)*H2578</f>
        <v>-576</v>
      </c>
      <c r="M2578" s="0" t="n">
        <f aca="false">ABS(L2578-L2577)</f>
        <v>90</v>
      </c>
      <c r="N2578" s="0" t="n">
        <f aca="false">COUNTIF(工作表2!$A$2:$A$248,A2578)</f>
        <v>0</v>
      </c>
      <c r="P2578" s="0" t="n">
        <f aca="false">D2578-IF(N2577=1,E2577,D2577)</f>
        <v>218</v>
      </c>
      <c r="Q2578" s="0" t="n">
        <f aca="false">H2577*P2578</f>
        <v>-218</v>
      </c>
      <c r="R2578" s="0" t="n">
        <f aca="false">R2577+P2578*S2577</f>
        <v>627</v>
      </c>
      <c r="S2578" s="0" t="n">
        <f aca="false">INT(R2578*$O$1/IF(N2578=1,E2578,D2578))*H2578</f>
        <v>-0</v>
      </c>
      <c r="T2578" s="0" t="n">
        <f aca="false">IF(N2578=1,ABS(S2578)+ABS(60),ABS(S2578-S2577))</f>
        <v>0</v>
      </c>
    </row>
    <row r="2579" customFormat="false" ht="15" hidden="false" customHeight="false" outlineLevel="0" collapsed="false">
      <c r="A2579" s="1" t="n">
        <v>39776</v>
      </c>
      <c r="B2579" s="2" t="n">
        <v>4160.54</v>
      </c>
      <c r="C2579" s="2" t="n">
        <v>45793</v>
      </c>
      <c r="D2579" s="2" t="n">
        <v>4045</v>
      </c>
      <c r="E2579" s="2" t="n">
        <v>3993</v>
      </c>
      <c r="F2579" s="2" t="n">
        <f aca="false">AVERAGE(B2520:B2579)</f>
        <v>5350.1525</v>
      </c>
      <c r="G2579" s="2" t="n">
        <f aca="false">AVERAGE(C2520:C2579)</f>
        <v>68633.7333333333</v>
      </c>
      <c r="H2579" s="2" t="n">
        <f aca="false">SIGN(C2579-G2579)</f>
        <v>-1</v>
      </c>
      <c r="I2579" s="0" t="n">
        <f aca="false">B2579-B2578</f>
        <v>-10.5600000000004</v>
      </c>
      <c r="J2579" s="0" t="n">
        <f aca="false">H2578*I2579</f>
        <v>10.5600000000004</v>
      </c>
      <c r="K2579" s="0" t="n">
        <f aca="false">K2578+I2579*L2578</f>
        <v>406524.529999999</v>
      </c>
      <c r="L2579" s="0" t="n">
        <f aca="false">INT(K2579*$O$1/B2579)*H2579</f>
        <v>-586</v>
      </c>
      <c r="M2579" s="0" t="n">
        <f aca="false">ABS(L2579-L2578)</f>
        <v>10</v>
      </c>
      <c r="N2579" s="0" t="n">
        <f aca="false">COUNTIF(工作表2!$A$2:$A$248,A2579)</f>
        <v>0</v>
      </c>
      <c r="P2579" s="0" t="n">
        <f aca="false">D2579-IF(N2578=1,E2578,D2578)</f>
        <v>-76</v>
      </c>
      <c r="Q2579" s="0" t="n">
        <f aca="false">H2578*P2579</f>
        <v>76</v>
      </c>
      <c r="R2579" s="0" t="n">
        <f aca="false">R2578+P2579*S2578</f>
        <v>627</v>
      </c>
      <c r="S2579" s="0" t="n">
        <f aca="false">INT(R2579*$O$1/IF(N2579=1,E2579,D2579))*H2579</f>
        <v>-0</v>
      </c>
      <c r="T2579" s="0" t="n">
        <f aca="false">IF(N2579=1,ABS(S2579)+ABS(60),ABS(S2579-S2578))</f>
        <v>0</v>
      </c>
    </row>
    <row r="2580" customFormat="false" ht="15" hidden="false" customHeight="false" outlineLevel="0" collapsed="false">
      <c r="A2580" s="1" t="n">
        <v>39777</v>
      </c>
      <c r="B2580" s="2" t="n">
        <v>4266.49</v>
      </c>
      <c r="C2580" s="2" t="n">
        <v>56963</v>
      </c>
      <c r="D2580" s="2" t="n">
        <v>4199</v>
      </c>
      <c r="E2580" s="2" t="n">
        <v>4134</v>
      </c>
      <c r="F2580" s="2" t="n">
        <f aca="false">AVERAGE(B2521:B2580)</f>
        <v>5303.8255</v>
      </c>
      <c r="G2580" s="2" t="n">
        <f aca="false">AVERAGE(C2521:C2580)</f>
        <v>68068.8</v>
      </c>
      <c r="H2580" s="2" t="n">
        <f aca="false">SIGN(C2580-G2580)</f>
        <v>-1</v>
      </c>
      <c r="I2580" s="0" t="n">
        <f aca="false">B2580-B2579</f>
        <v>105.95</v>
      </c>
      <c r="J2580" s="0" t="n">
        <f aca="false">H2579*I2580</f>
        <v>-105.95</v>
      </c>
      <c r="K2580" s="0" t="n">
        <f aca="false">K2579+I2580*L2579</f>
        <v>344437.829999999</v>
      </c>
      <c r="L2580" s="0" t="n">
        <f aca="false">INT(K2580*$O$1/B2580)*H2580</f>
        <v>-484</v>
      </c>
      <c r="M2580" s="0" t="n">
        <f aca="false">ABS(L2580-L2579)</f>
        <v>102</v>
      </c>
      <c r="N2580" s="0" t="n">
        <f aca="false">COUNTIF(工作表2!$A$2:$A$248,A2580)</f>
        <v>0</v>
      </c>
      <c r="P2580" s="0" t="n">
        <f aca="false">D2580-IF(N2579=1,E2579,D2579)</f>
        <v>154</v>
      </c>
      <c r="Q2580" s="0" t="n">
        <f aca="false">H2579*P2580</f>
        <v>-154</v>
      </c>
      <c r="R2580" s="0" t="n">
        <f aca="false">R2579+P2580*S2579</f>
        <v>627</v>
      </c>
      <c r="S2580" s="0" t="n">
        <f aca="false">INT(R2580*$O$1/IF(N2580=1,E2580,D2580))*H2580</f>
        <v>-0</v>
      </c>
      <c r="T2580" s="0" t="n">
        <f aca="false">IF(N2580=1,ABS(S2580)+ABS(60),ABS(S2580-S2579))</f>
        <v>0</v>
      </c>
    </row>
    <row r="2581" customFormat="false" ht="15" hidden="false" customHeight="false" outlineLevel="0" collapsed="false">
      <c r="A2581" s="1" t="n">
        <v>39778</v>
      </c>
      <c r="B2581" s="2" t="n">
        <v>4271.8</v>
      </c>
      <c r="C2581" s="2" t="n">
        <v>44974</v>
      </c>
      <c r="D2581" s="2" t="n">
        <v>4209</v>
      </c>
      <c r="E2581" s="2" t="n">
        <v>4146</v>
      </c>
      <c r="F2581" s="2" t="n">
        <f aca="false">AVERAGE(B2522:B2581)</f>
        <v>5261.47066666667</v>
      </c>
      <c r="G2581" s="2" t="n">
        <f aca="false">AVERAGE(C2522:C2581)</f>
        <v>67337.9833333333</v>
      </c>
      <c r="H2581" s="2" t="n">
        <f aca="false">SIGN(C2581-G2581)</f>
        <v>-1</v>
      </c>
      <c r="I2581" s="0" t="n">
        <f aca="false">B2581-B2580</f>
        <v>5.3100000000004</v>
      </c>
      <c r="J2581" s="0" t="n">
        <f aca="false">H2580*I2581</f>
        <v>-5.3100000000004</v>
      </c>
      <c r="K2581" s="0" t="n">
        <f aca="false">K2580+I2581*L2580</f>
        <v>341867.789999999</v>
      </c>
      <c r="L2581" s="0" t="n">
        <f aca="false">INT(K2581*$O$1/B2581)*H2581</f>
        <v>-480</v>
      </c>
      <c r="M2581" s="0" t="n">
        <f aca="false">ABS(L2581-L2580)</f>
        <v>4</v>
      </c>
      <c r="N2581" s="0" t="n">
        <f aca="false">COUNTIF(工作表2!$A$2:$A$248,A2581)</f>
        <v>0</v>
      </c>
      <c r="P2581" s="0" t="n">
        <f aca="false">D2581-IF(N2580=1,E2580,D2580)</f>
        <v>10</v>
      </c>
      <c r="Q2581" s="0" t="n">
        <f aca="false">H2580*P2581</f>
        <v>-10</v>
      </c>
      <c r="R2581" s="0" t="n">
        <f aca="false">R2580+P2581*S2580</f>
        <v>627</v>
      </c>
      <c r="S2581" s="0" t="n">
        <f aca="false">INT(R2581*$O$1/IF(N2581=1,E2581,D2581))*H2581</f>
        <v>-0</v>
      </c>
      <c r="T2581" s="0" t="n">
        <f aca="false">IF(N2581=1,ABS(S2581)+ABS(60),ABS(S2581-S2580))</f>
        <v>0</v>
      </c>
    </row>
    <row r="2582" customFormat="false" ht="15" hidden="false" customHeight="false" outlineLevel="0" collapsed="false">
      <c r="A2582" s="1" t="n">
        <v>39779</v>
      </c>
      <c r="B2582" s="2" t="n">
        <v>4453.75</v>
      </c>
      <c r="C2582" s="2" t="n">
        <v>62103</v>
      </c>
      <c r="D2582" s="2" t="n">
        <v>4430</v>
      </c>
      <c r="E2582" s="2" t="n">
        <v>4371</v>
      </c>
      <c r="F2582" s="2" t="n">
        <f aca="false">AVERAGE(B2523:B2582)</f>
        <v>5224.14683333333</v>
      </c>
      <c r="G2582" s="2" t="n">
        <f aca="false">AVERAGE(C2523:C2582)</f>
        <v>66837.2166666667</v>
      </c>
      <c r="H2582" s="2" t="n">
        <f aca="false">SIGN(C2582-G2582)</f>
        <v>-1</v>
      </c>
      <c r="I2582" s="0" t="n">
        <f aca="false">B2582-B2581</f>
        <v>181.95</v>
      </c>
      <c r="J2582" s="0" t="n">
        <f aca="false">H2581*I2582</f>
        <v>-181.95</v>
      </c>
      <c r="K2582" s="0" t="n">
        <f aca="false">K2581+I2582*L2581</f>
        <v>254531.789999999</v>
      </c>
      <c r="L2582" s="0" t="n">
        <f aca="false">INT(K2582*$O$1/B2582)*H2582</f>
        <v>-342</v>
      </c>
      <c r="M2582" s="0" t="n">
        <f aca="false">ABS(L2582-L2581)</f>
        <v>138</v>
      </c>
      <c r="N2582" s="0" t="n">
        <f aca="false">COUNTIF(工作表2!$A$2:$A$248,A2582)</f>
        <v>0</v>
      </c>
      <c r="P2582" s="0" t="n">
        <f aca="false">D2582-IF(N2581=1,E2581,D2581)</f>
        <v>221</v>
      </c>
      <c r="Q2582" s="0" t="n">
        <f aca="false">H2581*P2582</f>
        <v>-221</v>
      </c>
      <c r="R2582" s="0" t="n">
        <f aca="false">R2581+P2582*S2581</f>
        <v>627</v>
      </c>
      <c r="S2582" s="0" t="n">
        <f aca="false">INT(R2582*$O$1/IF(N2582=1,E2582,D2582))*H2582</f>
        <v>-0</v>
      </c>
      <c r="T2582" s="0" t="n">
        <f aca="false">IF(N2582=1,ABS(S2582)+ABS(60),ABS(S2582-S2581))</f>
        <v>0</v>
      </c>
    </row>
    <row r="2583" customFormat="false" ht="15" hidden="false" customHeight="false" outlineLevel="0" collapsed="false">
      <c r="A2583" s="1" t="n">
        <v>39780</v>
      </c>
      <c r="B2583" s="2" t="n">
        <v>4460.49</v>
      </c>
      <c r="C2583" s="2" t="n">
        <v>57751</v>
      </c>
      <c r="D2583" s="2" t="n">
        <v>4460</v>
      </c>
      <c r="E2583" s="2" t="n">
        <v>4410</v>
      </c>
      <c r="F2583" s="2" t="n">
        <f aca="false">AVERAGE(B2524:B2583)</f>
        <v>5188.7395</v>
      </c>
      <c r="G2583" s="2" t="n">
        <f aca="false">AVERAGE(C2524:C2583)</f>
        <v>66271.45</v>
      </c>
      <c r="H2583" s="2" t="n">
        <f aca="false">SIGN(C2583-G2583)</f>
        <v>-1</v>
      </c>
      <c r="I2583" s="0" t="n">
        <f aca="false">B2583-B2582</f>
        <v>6.73999999999978</v>
      </c>
      <c r="J2583" s="0" t="n">
        <f aca="false">H2582*I2583</f>
        <v>-6.73999999999978</v>
      </c>
      <c r="K2583" s="0" t="n">
        <f aca="false">K2582+I2583*L2582</f>
        <v>252226.709999999</v>
      </c>
      <c r="L2583" s="0" t="n">
        <f aca="false">INT(K2583*$O$1/B2583)*H2583</f>
        <v>-339</v>
      </c>
      <c r="M2583" s="0" t="n">
        <f aca="false">ABS(L2583-L2582)</f>
        <v>3</v>
      </c>
      <c r="N2583" s="0" t="n">
        <f aca="false">COUNTIF(工作表2!$A$2:$A$248,A2583)</f>
        <v>0</v>
      </c>
      <c r="P2583" s="0" t="n">
        <f aca="false">D2583-IF(N2582=1,E2582,D2582)</f>
        <v>30</v>
      </c>
      <c r="Q2583" s="0" t="n">
        <f aca="false">H2582*P2583</f>
        <v>-30</v>
      </c>
      <c r="R2583" s="0" t="n">
        <f aca="false">R2582+P2583*S2582</f>
        <v>627</v>
      </c>
      <c r="S2583" s="0" t="n">
        <f aca="false">INT(R2583*$O$1/IF(N2583=1,E2583,D2583))*H2583</f>
        <v>-0</v>
      </c>
      <c r="T2583" s="0" t="n">
        <f aca="false">IF(N2583=1,ABS(S2583)+ABS(60),ABS(S2583-S2582))</f>
        <v>0</v>
      </c>
    </row>
    <row r="2584" customFormat="false" ht="15" hidden="false" customHeight="false" outlineLevel="0" collapsed="false">
      <c r="A2584" s="1" t="n">
        <v>39783</v>
      </c>
      <c r="B2584" s="2" t="n">
        <v>4518.43</v>
      </c>
      <c r="C2584" s="2" t="n">
        <v>66882</v>
      </c>
      <c r="D2584" s="2" t="n">
        <v>4501</v>
      </c>
      <c r="E2584" s="2" t="n">
        <v>4461</v>
      </c>
      <c r="F2584" s="2" t="n">
        <f aca="false">AVERAGE(B2525:B2584)</f>
        <v>5157.1695</v>
      </c>
      <c r="G2584" s="2" t="n">
        <f aca="false">AVERAGE(C2525:C2584)</f>
        <v>65866.2166666667</v>
      </c>
      <c r="H2584" s="2" t="n">
        <f aca="false">SIGN(C2584-G2584)</f>
        <v>1</v>
      </c>
      <c r="I2584" s="0" t="n">
        <f aca="false">B2584-B2583</f>
        <v>57.9400000000005</v>
      </c>
      <c r="J2584" s="0" t="n">
        <f aca="false">H2583*I2584</f>
        <v>-57.9400000000005</v>
      </c>
      <c r="K2584" s="0" t="n">
        <f aca="false">K2583+I2584*L2583</f>
        <v>232585.049999999</v>
      </c>
      <c r="L2584" s="0" t="n">
        <f aca="false">INT(K2584*$O$1/B2584)*H2584</f>
        <v>308</v>
      </c>
      <c r="M2584" s="0" t="n">
        <f aca="false">ABS(L2584-L2583)</f>
        <v>647</v>
      </c>
      <c r="N2584" s="0" t="n">
        <f aca="false">COUNTIF(工作表2!$A$2:$A$248,A2584)</f>
        <v>0</v>
      </c>
      <c r="P2584" s="0" t="n">
        <f aca="false">D2584-IF(N2583=1,E2583,D2583)</f>
        <v>41</v>
      </c>
      <c r="Q2584" s="0" t="n">
        <f aca="false">H2583*P2584</f>
        <v>-41</v>
      </c>
      <c r="R2584" s="0" t="n">
        <f aca="false">R2583+P2584*S2583</f>
        <v>627</v>
      </c>
      <c r="S2584" s="0" t="n">
        <f aca="false">INT(R2584*$O$1/IF(N2584=1,E2584,D2584))*H2584</f>
        <v>0</v>
      </c>
      <c r="T2584" s="0" t="n">
        <f aca="false">IF(N2584=1,ABS(S2584)+ABS(60),ABS(S2584-S2583))</f>
        <v>0</v>
      </c>
    </row>
    <row r="2585" customFormat="false" ht="15" hidden="false" customHeight="false" outlineLevel="0" collapsed="false">
      <c r="A2585" s="1" t="n">
        <v>39784</v>
      </c>
      <c r="B2585" s="2" t="n">
        <v>4356.98</v>
      </c>
      <c r="C2585" s="2" t="n">
        <v>54144</v>
      </c>
      <c r="D2585" s="2" t="n">
        <v>4240</v>
      </c>
      <c r="E2585" s="2" t="n">
        <v>4193</v>
      </c>
      <c r="F2585" s="2" t="n">
        <f aca="false">AVERAGE(B2526:B2585)</f>
        <v>5124.6645</v>
      </c>
      <c r="G2585" s="2" t="n">
        <f aca="false">AVERAGE(C2526:C2585)</f>
        <v>65156.2666666667</v>
      </c>
      <c r="H2585" s="2" t="n">
        <f aca="false">SIGN(C2585-G2585)</f>
        <v>-1</v>
      </c>
      <c r="I2585" s="0" t="n">
        <f aca="false">B2585-B2584</f>
        <v>-161.450000000001</v>
      </c>
      <c r="J2585" s="0" t="n">
        <f aca="false">H2584*I2585</f>
        <v>-161.450000000001</v>
      </c>
      <c r="K2585" s="0" t="n">
        <f aca="false">K2584+I2585*L2584</f>
        <v>182858.449999999</v>
      </c>
      <c r="L2585" s="0" t="n">
        <f aca="false">INT(K2585*$O$1/B2585)*H2585</f>
        <v>-251</v>
      </c>
      <c r="M2585" s="0" t="n">
        <f aca="false">ABS(L2585-L2584)</f>
        <v>559</v>
      </c>
      <c r="N2585" s="0" t="n">
        <f aca="false">COUNTIF(工作表2!$A$2:$A$248,A2585)</f>
        <v>0</v>
      </c>
      <c r="P2585" s="0" t="n">
        <f aca="false">D2585-IF(N2584=1,E2584,D2584)</f>
        <v>-261</v>
      </c>
      <c r="Q2585" s="0" t="n">
        <f aca="false">H2584*P2585</f>
        <v>-261</v>
      </c>
      <c r="R2585" s="0" t="n">
        <f aca="false">R2584+P2585*S2584</f>
        <v>627</v>
      </c>
      <c r="S2585" s="0" t="n">
        <f aca="false">INT(R2585*$O$1/IF(N2585=1,E2585,D2585))*H2585</f>
        <v>-0</v>
      </c>
      <c r="T2585" s="0" t="n">
        <f aca="false">IF(N2585=1,ABS(S2585)+ABS(60),ABS(S2585-S2584))</f>
        <v>0</v>
      </c>
    </row>
    <row r="2586" customFormat="false" ht="15" hidden="false" customHeight="false" outlineLevel="0" collapsed="false">
      <c r="A2586" s="1" t="n">
        <v>39785</v>
      </c>
      <c r="B2586" s="2" t="n">
        <v>4307.26</v>
      </c>
      <c r="C2586" s="2" t="n">
        <v>59415</v>
      </c>
      <c r="D2586" s="2" t="n">
        <v>4188</v>
      </c>
      <c r="E2586" s="2" t="n">
        <v>4160</v>
      </c>
      <c r="F2586" s="2" t="n">
        <f aca="false">AVERAGE(B2527:B2586)</f>
        <v>5085.474</v>
      </c>
      <c r="G2586" s="2" t="n">
        <f aca="false">AVERAGE(C2527:C2586)</f>
        <v>64767.9333333333</v>
      </c>
      <c r="H2586" s="2" t="n">
        <f aca="false">SIGN(C2586-G2586)</f>
        <v>-1</v>
      </c>
      <c r="I2586" s="0" t="n">
        <f aca="false">B2586-B2585</f>
        <v>-49.7199999999994</v>
      </c>
      <c r="J2586" s="0" t="n">
        <f aca="false">H2585*I2586</f>
        <v>49.7199999999994</v>
      </c>
      <c r="K2586" s="0" t="n">
        <f aca="false">K2585+I2586*L2585</f>
        <v>195338.169999998</v>
      </c>
      <c r="L2586" s="0" t="n">
        <f aca="false">INT(K2586*$O$1/B2586)*H2586</f>
        <v>-272</v>
      </c>
      <c r="M2586" s="0" t="n">
        <f aca="false">ABS(L2586-L2585)</f>
        <v>21</v>
      </c>
      <c r="N2586" s="0" t="n">
        <f aca="false">COUNTIF(工作表2!$A$2:$A$248,A2586)</f>
        <v>0</v>
      </c>
      <c r="P2586" s="0" t="n">
        <f aca="false">D2586-IF(N2585=1,E2585,D2585)</f>
        <v>-52</v>
      </c>
      <c r="Q2586" s="0" t="n">
        <f aca="false">H2585*P2586</f>
        <v>52</v>
      </c>
      <c r="R2586" s="0" t="n">
        <f aca="false">R2585+P2586*S2585</f>
        <v>627</v>
      </c>
      <c r="S2586" s="0" t="n">
        <f aca="false">INT(R2586*$O$1/IF(N2586=1,E2586,D2586))*H2586</f>
        <v>-0</v>
      </c>
      <c r="T2586" s="0" t="n">
        <f aca="false">IF(N2586=1,ABS(S2586)+ABS(60),ABS(S2586-S2585))</f>
        <v>0</v>
      </c>
    </row>
    <row r="2587" customFormat="false" ht="15" hidden="false" customHeight="false" outlineLevel="0" collapsed="false">
      <c r="A2587" s="1" t="n">
        <v>39786</v>
      </c>
      <c r="B2587" s="2" t="n">
        <v>4254.96</v>
      </c>
      <c r="C2587" s="2" t="n">
        <v>53671</v>
      </c>
      <c r="D2587" s="2" t="n">
        <v>4137</v>
      </c>
      <c r="E2587" s="2" t="n">
        <v>4142</v>
      </c>
      <c r="F2587" s="2" t="n">
        <f aca="false">AVERAGE(B2528:B2587)</f>
        <v>5049.3105</v>
      </c>
      <c r="G2587" s="2" t="n">
        <f aca="false">AVERAGE(C2528:C2587)</f>
        <v>64219.1333333333</v>
      </c>
      <c r="H2587" s="2" t="n">
        <f aca="false">SIGN(C2587-G2587)</f>
        <v>-1</v>
      </c>
      <c r="I2587" s="0" t="n">
        <f aca="false">B2587-B2586</f>
        <v>-52.3000000000002</v>
      </c>
      <c r="J2587" s="0" t="n">
        <f aca="false">H2586*I2587</f>
        <v>52.3000000000002</v>
      </c>
      <c r="K2587" s="0" t="n">
        <f aca="false">K2586+I2587*L2586</f>
        <v>209563.769999999</v>
      </c>
      <c r="L2587" s="0" t="n">
        <f aca="false">INT(K2587*$O$1/B2587)*H2587</f>
        <v>-295</v>
      </c>
      <c r="M2587" s="0" t="n">
        <f aca="false">ABS(L2587-L2586)</f>
        <v>23</v>
      </c>
      <c r="N2587" s="0" t="n">
        <f aca="false">COUNTIF(工作表2!$A$2:$A$248,A2587)</f>
        <v>0</v>
      </c>
      <c r="P2587" s="0" t="n">
        <f aca="false">D2587-IF(N2586=1,E2586,D2586)</f>
        <v>-51</v>
      </c>
      <c r="Q2587" s="0" t="n">
        <f aca="false">H2586*P2587</f>
        <v>51</v>
      </c>
      <c r="R2587" s="0" t="n">
        <f aca="false">R2586+P2587*S2586</f>
        <v>627</v>
      </c>
      <c r="S2587" s="0" t="n">
        <f aca="false">INT(R2587*$O$1/IF(N2587=1,E2587,D2587))*H2587</f>
        <v>-0</v>
      </c>
      <c r="T2587" s="0" t="n">
        <f aca="false">IF(N2587=1,ABS(S2587)+ABS(60),ABS(S2587-S2586))</f>
        <v>0</v>
      </c>
    </row>
    <row r="2588" customFormat="false" ht="15" hidden="false" customHeight="false" outlineLevel="0" collapsed="false">
      <c r="A2588" s="1" t="n">
        <v>39787</v>
      </c>
      <c r="B2588" s="2" t="n">
        <v>4225.07</v>
      </c>
      <c r="C2588" s="2" t="n">
        <v>40044</v>
      </c>
      <c r="D2588" s="2" t="n">
        <v>4179</v>
      </c>
      <c r="E2588" s="2" t="n">
        <v>4134</v>
      </c>
      <c r="F2588" s="2" t="n">
        <f aca="false">AVERAGE(B2529:B2588)</f>
        <v>5012.09483333333</v>
      </c>
      <c r="G2588" s="2" t="n">
        <f aca="false">AVERAGE(C2529:C2588)</f>
        <v>63328.3666666667</v>
      </c>
      <c r="H2588" s="2" t="n">
        <f aca="false">SIGN(C2588-G2588)</f>
        <v>-1</v>
      </c>
      <c r="I2588" s="0" t="n">
        <f aca="false">B2588-B2587</f>
        <v>-29.8900000000003</v>
      </c>
      <c r="J2588" s="0" t="n">
        <f aca="false">H2587*I2588</f>
        <v>29.8900000000003</v>
      </c>
      <c r="K2588" s="0" t="n">
        <f aca="false">K2587+I2588*L2587</f>
        <v>218381.319999999</v>
      </c>
      <c r="L2588" s="0" t="n">
        <f aca="false">INT(K2588*$O$1/B2588)*H2588</f>
        <v>-310</v>
      </c>
      <c r="M2588" s="0" t="n">
        <f aca="false">ABS(L2588-L2587)</f>
        <v>15</v>
      </c>
      <c r="N2588" s="0" t="n">
        <f aca="false">COUNTIF(工作表2!$A$2:$A$248,A2588)</f>
        <v>0</v>
      </c>
      <c r="P2588" s="0" t="n">
        <f aca="false">D2588-IF(N2587=1,E2587,D2587)</f>
        <v>42</v>
      </c>
      <c r="Q2588" s="0" t="n">
        <f aca="false">H2587*P2588</f>
        <v>-42</v>
      </c>
      <c r="R2588" s="0" t="n">
        <f aca="false">R2587+P2588*S2587</f>
        <v>627</v>
      </c>
      <c r="S2588" s="0" t="n">
        <f aca="false">INT(R2588*$O$1/IF(N2588=1,E2588,D2588))*H2588</f>
        <v>-0</v>
      </c>
      <c r="T2588" s="0" t="n">
        <f aca="false">IF(N2588=1,ABS(S2588)+ABS(60),ABS(S2588-S2587))</f>
        <v>0</v>
      </c>
    </row>
    <row r="2589" customFormat="false" ht="15" hidden="false" customHeight="false" outlineLevel="0" collapsed="false">
      <c r="A2589" s="1" t="n">
        <v>39790</v>
      </c>
      <c r="B2589" s="2" t="n">
        <v>4418.33</v>
      </c>
      <c r="C2589" s="2" t="n">
        <v>64201</v>
      </c>
      <c r="D2589" s="2" t="n">
        <v>4471</v>
      </c>
      <c r="E2589" s="2" t="n">
        <v>4421</v>
      </c>
      <c r="F2589" s="2" t="n">
        <f aca="false">AVERAGE(B2530:B2589)</f>
        <v>4981.5345</v>
      </c>
      <c r="G2589" s="2" t="n">
        <f aca="false">AVERAGE(C2530:C2589)</f>
        <v>62974.1333333333</v>
      </c>
      <c r="H2589" s="2" t="n">
        <f aca="false">SIGN(C2589-G2589)</f>
        <v>1</v>
      </c>
      <c r="I2589" s="0" t="n">
        <f aca="false">B2589-B2588</f>
        <v>193.26</v>
      </c>
      <c r="J2589" s="0" t="n">
        <f aca="false">H2588*I2589</f>
        <v>-193.26</v>
      </c>
      <c r="K2589" s="0" t="n">
        <f aca="false">K2588+I2589*L2588</f>
        <v>158470.719999999</v>
      </c>
      <c r="L2589" s="0" t="n">
        <f aca="false">INT(K2589*$O$1/B2589)*H2589</f>
        <v>215</v>
      </c>
      <c r="M2589" s="0" t="n">
        <f aca="false">ABS(L2589-L2588)</f>
        <v>525</v>
      </c>
      <c r="N2589" s="0" t="n">
        <f aca="false">COUNTIF(工作表2!$A$2:$A$248,A2589)</f>
        <v>0</v>
      </c>
      <c r="P2589" s="0" t="n">
        <f aca="false">D2589-IF(N2588=1,E2588,D2588)</f>
        <v>292</v>
      </c>
      <c r="Q2589" s="0" t="n">
        <f aca="false">H2588*P2589</f>
        <v>-292</v>
      </c>
      <c r="R2589" s="0" t="n">
        <f aca="false">R2588+P2589*S2588</f>
        <v>627</v>
      </c>
      <c r="S2589" s="0" t="n">
        <f aca="false">INT(R2589*$O$1/IF(N2589=1,E2589,D2589))*H2589</f>
        <v>0</v>
      </c>
      <c r="T2589" s="0" t="n">
        <f aca="false">IF(N2589=1,ABS(S2589)+ABS(60),ABS(S2589-S2588))</f>
        <v>0</v>
      </c>
    </row>
    <row r="2590" customFormat="false" ht="15" hidden="false" customHeight="false" outlineLevel="0" collapsed="false">
      <c r="A2590" s="1" t="n">
        <v>39791</v>
      </c>
      <c r="B2590" s="2" t="n">
        <v>4472.66</v>
      </c>
      <c r="C2590" s="2" t="n">
        <v>82875</v>
      </c>
      <c r="D2590" s="2" t="n">
        <v>4460</v>
      </c>
      <c r="E2590" s="2" t="n">
        <v>4421</v>
      </c>
      <c r="F2590" s="2" t="n">
        <f aca="false">AVERAGE(B2531:B2590)</f>
        <v>4950.90083333333</v>
      </c>
      <c r="G2590" s="2" t="n">
        <f aca="false">AVERAGE(C2531:C2590)</f>
        <v>62828.4</v>
      </c>
      <c r="H2590" s="2" t="n">
        <f aca="false">SIGN(C2590-G2590)</f>
        <v>1</v>
      </c>
      <c r="I2590" s="0" t="n">
        <f aca="false">B2590-B2589</f>
        <v>54.3299999999999</v>
      </c>
      <c r="J2590" s="0" t="n">
        <f aca="false">H2589*I2590</f>
        <v>54.3299999999999</v>
      </c>
      <c r="K2590" s="0" t="n">
        <f aca="false">K2589+I2590*L2589</f>
        <v>170151.669999999</v>
      </c>
      <c r="L2590" s="0" t="n">
        <f aca="false">INT(K2590*$O$1/B2590)*H2590</f>
        <v>228</v>
      </c>
      <c r="M2590" s="0" t="n">
        <f aca="false">ABS(L2590-L2589)</f>
        <v>13</v>
      </c>
      <c r="N2590" s="0" t="n">
        <f aca="false">COUNTIF(工作表2!$A$2:$A$248,A2590)</f>
        <v>0</v>
      </c>
      <c r="P2590" s="0" t="n">
        <f aca="false">D2590-IF(N2589=1,E2589,D2589)</f>
        <v>-11</v>
      </c>
      <c r="Q2590" s="0" t="n">
        <f aca="false">H2589*P2590</f>
        <v>-11</v>
      </c>
      <c r="R2590" s="0" t="n">
        <f aca="false">R2589+P2590*S2589</f>
        <v>627</v>
      </c>
      <c r="S2590" s="0" t="n">
        <f aca="false">INT(R2590*$O$1/IF(N2590=1,E2590,D2590))*H2590</f>
        <v>0</v>
      </c>
      <c r="T2590" s="0" t="n">
        <f aca="false">IF(N2590=1,ABS(S2590)+ABS(60),ABS(S2590-S2589))</f>
        <v>0</v>
      </c>
    </row>
    <row r="2591" customFormat="false" ht="15" hidden="false" customHeight="false" outlineLevel="0" collapsed="false">
      <c r="A2591" s="1" t="n">
        <v>39792</v>
      </c>
      <c r="B2591" s="2" t="n">
        <v>4658.87</v>
      </c>
      <c r="C2591" s="2" t="n">
        <v>92368</v>
      </c>
      <c r="D2591" s="2" t="n">
        <v>4691</v>
      </c>
      <c r="E2591" s="2" t="n">
        <v>4651</v>
      </c>
      <c r="F2591" s="2" t="n">
        <f aca="false">AVERAGE(B2532:B2591)</f>
        <v>4927.6745</v>
      </c>
      <c r="G2591" s="2" t="n">
        <f aca="false">AVERAGE(C2532:C2591)</f>
        <v>63152.2166666667</v>
      </c>
      <c r="H2591" s="2" t="n">
        <f aca="false">SIGN(C2591-G2591)</f>
        <v>1</v>
      </c>
      <c r="I2591" s="0" t="n">
        <f aca="false">B2591-B2590</f>
        <v>186.21</v>
      </c>
      <c r="J2591" s="0" t="n">
        <f aca="false">H2590*I2591</f>
        <v>186.21</v>
      </c>
      <c r="K2591" s="0" t="n">
        <f aca="false">K2590+I2591*L2590</f>
        <v>212607.549999999</v>
      </c>
      <c r="L2591" s="0" t="n">
        <f aca="false">INT(K2591*$O$1/B2591)*H2591</f>
        <v>273</v>
      </c>
      <c r="M2591" s="0" t="n">
        <f aca="false">ABS(L2591-L2590)</f>
        <v>45</v>
      </c>
      <c r="N2591" s="0" t="n">
        <f aca="false">COUNTIF(工作表2!$A$2:$A$248,A2591)</f>
        <v>0</v>
      </c>
      <c r="P2591" s="0" t="n">
        <f aca="false">D2591-IF(N2590=1,E2590,D2590)</f>
        <v>231</v>
      </c>
      <c r="Q2591" s="0" t="n">
        <f aca="false">H2590*P2591</f>
        <v>231</v>
      </c>
      <c r="R2591" s="0" t="n">
        <f aca="false">R2590+P2591*S2590</f>
        <v>627</v>
      </c>
      <c r="S2591" s="0" t="n">
        <f aca="false">INT(R2591*$O$1/IF(N2591=1,E2591,D2591))*H2591</f>
        <v>0</v>
      </c>
      <c r="T2591" s="0" t="n">
        <f aca="false">IF(N2591=1,ABS(S2591)+ABS(60),ABS(S2591-S2590))</f>
        <v>0</v>
      </c>
    </row>
    <row r="2592" customFormat="false" ht="15" hidden="false" customHeight="false" outlineLevel="0" collapsed="false">
      <c r="A2592" s="1" t="n">
        <v>39793</v>
      </c>
      <c r="B2592" s="2" t="n">
        <v>4655.57</v>
      </c>
      <c r="C2592" s="2" t="n">
        <v>95903</v>
      </c>
      <c r="D2592" s="2" t="n">
        <v>4666</v>
      </c>
      <c r="E2592" s="2" t="n">
        <v>4645</v>
      </c>
      <c r="F2592" s="2" t="n">
        <f aca="false">AVERAGE(B2533:B2592)</f>
        <v>4909.32416666667</v>
      </c>
      <c r="G2592" s="2" t="n">
        <f aca="false">AVERAGE(C2533:C2592)</f>
        <v>63376.6666666667</v>
      </c>
      <c r="H2592" s="2" t="n">
        <f aca="false">SIGN(C2592-G2592)</f>
        <v>1</v>
      </c>
      <c r="I2592" s="0" t="n">
        <f aca="false">B2592-B2591</f>
        <v>-3.30000000000018</v>
      </c>
      <c r="J2592" s="0" t="n">
        <f aca="false">H2591*I2592</f>
        <v>-3.30000000000018</v>
      </c>
      <c r="K2592" s="0" t="n">
        <f aca="false">K2591+I2592*L2591</f>
        <v>211706.649999999</v>
      </c>
      <c r="L2592" s="0" t="n">
        <f aca="false">INT(K2592*$O$1/B2592)*H2592</f>
        <v>272</v>
      </c>
      <c r="M2592" s="0" t="n">
        <f aca="false">ABS(L2592-L2591)</f>
        <v>1</v>
      </c>
      <c r="N2592" s="0" t="n">
        <f aca="false">COUNTIF(工作表2!$A$2:$A$248,A2592)</f>
        <v>0</v>
      </c>
      <c r="P2592" s="0" t="n">
        <f aca="false">D2592-IF(N2591=1,E2591,D2591)</f>
        <v>-25</v>
      </c>
      <c r="Q2592" s="0" t="n">
        <f aca="false">H2591*P2592</f>
        <v>-25</v>
      </c>
      <c r="R2592" s="0" t="n">
        <f aca="false">R2591+P2592*S2591</f>
        <v>627</v>
      </c>
      <c r="S2592" s="0" t="n">
        <f aca="false">INT(R2592*$O$1/IF(N2592=1,E2592,D2592))*H2592</f>
        <v>0</v>
      </c>
      <c r="T2592" s="0" t="n">
        <f aca="false">IF(N2592=1,ABS(S2592)+ABS(60),ABS(S2592-S2591))</f>
        <v>0</v>
      </c>
    </row>
    <row r="2593" customFormat="false" ht="15" hidden="false" customHeight="false" outlineLevel="0" collapsed="false">
      <c r="A2593" s="1" t="n">
        <v>39794</v>
      </c>
      <c r="B2593" s="2" t="n">
        <v>4481.27</v>
      </c>
      <c r="C2593" s="2" t="n">
        <v>90216</v>
      </c>
      <c r="D2593" s="2" t="n">
        <v>4425</v>
      </c>
      <c r="E2593" s="2" t="n">
        <v>4388</v>
      </c>
      <c r="F2593" s="2" t="n">
        <f aca="false">AVERAGE(B2534:B2593)</f>
        <v>4887.33083333333</v>
      </c>
      <c r="G2593" s="2" t="n">
        <f aca="false">AVERAGE(C2534:C2593)</f>
        <v>63169.25</v>
      </c>
      <c r="H2593" s="2" t="n">
        <f aca="false">SIGN(C2593-G2593)</f>
        <v>1</v>
      </c>
      <c r="I2593" s="0" t="n">
        <f aca="false">B2593-B2592</f>
        <v>-174.299999999999</v>
      </c>
      <c r="J2593" s="0" t="n">
        <f aca="false">H2592*I2593</f>
        <v>-174.299999999999</v>
      </c>
      <c r="K2593" s="0" t="n">
        <f aca="false">K2592+I2593*L2592</f>
        <v>164297.049999999</v>
      </c>
      <c r="L2593" s="0" t="n">
        <f aca="false">INT(K2593*$O$1/B2593)*H2593</f>
        <v>219</v>
      </c>
      <c r="M2593" s="0" t="n">
        <f aca="false">ABS(L2593-L2592)</f>
        <v>53</v>
      </c>
      <c r="N2593" s="0" t="n">
        <f aca="false">COUNTIF(工作表2!$A$2:$A$248,A2593)</f>
        <v>0</v>
      </c>
      <c r="P2593" s="0" t="n">
        <f aca="false">D2593-IF(N2592=1,E2592,D2592)</f>
        <v>-241</v>
      </c>
      <c r="Q2593" s="0" t="n">
        <f aca="false">H2592*P2593</f>
        <v>-241</v>
      </c>
      <c r="R2593" s="0" t="n">
        <f aca="false">R2592+P2593*S2592</f>
        <v>627</v>
      </c>
      <c r="S2593" s="0" t="n">
        <f aca="false">INT(R2593*$O$1/IF(N2593=1,E2593,D2593))*H2593</f>
        <v>0</v>
      </c>
      <c r="T2593" s="0" t="n">
        <f aca="false">IF(N2593=1,ABS(S2593)+ABS(60),ABS(S2593-S2592))</f>
        <v>0</v>
      </c>
    </row>
    <row r="2594" customFormat="false" ht="15" hidden="false" customHeight="false" outlineLevel="0" collapsed="false">
      <c r="A2594" s="1" t="n">
        <v>39797</v>
      </c>
      <c r="B2594" s="2" t="n">
        <v>4613.72</v>
      </c>
      <c r="C2594" s="2" t="n">
        <v>71110</v>
      </c>
      <c r="D2594" s="2" t="n">
        <v>4610</v>
      </c>
      <c r="E2594" s="2" t="n">
        <v>4582</v>
      </c>
      <c r="F2594" s="2" t="n">
        <f aca="false">AVERAGE(B2535:B2594)</f>
        <v>4870.19366666667</v>
      </c>
      <c r="G2594" s="2" t="n">
        <f aca="false">AVERAGE(C2535:C2594)</f>
        <v>62769.0333333333</v>
      </c>
      <c r="H2594" s="2" t="n">
        <f aca="false">SIGN(C2594-G2594)</f>
        <v>1</v>
      </c>
      <c r="I2594" s="0" t="n">
        <f aca="false">B2594-B2593</f>
        <v>132.45</v>
      </c>
      <c r="J2594" s="0" t="n">
        <f aca="false">H2593*I2594</f>
        <v>132.45</v>
      </c>
      <c r="K2594" s="0" t="n">
        <f aca="false">K2593+I2594*L2593</f>
        <v>193303.599999999</v>
      </c>
      <c r="L2594" s="0" t="n">
        <f aca="false">INT(K2594*$O$1/B2594)*H2594</f>
        <v>251</v>
      </c>
      <c r="M2594" s="0" t="n">
        <f aca="false">ABS(L2594-L2593)</f>
        <v>32</v>
      </c>
      <c r="N2594" s="0" t="n">
        <f aca="false">COUNTIF(工作表2!$A$2:$A$248,A2594)</f>
        <v>0</v>
      </c>
      <c r="P2594" s="0" t="n">
        <f aca="false">D2594-IF(N2593=1,E2593,D2593)</f>
        <v>185</v>
      </c>
      <c r="Q2594" s="0" t="n">
        <f aca="false">H2593*P2594</f>
        <v>185</v>
      </c>
      <c r="R2594" s="0" t="n">
        <f aca="false">R2593+P2594*S2593</f>
        <v>627</v>
      </c>
      <c r="S2594" s="0" t="n">
        <f aca="false">INT(R2594*$O$1/IF(N2594=1,E2594,D2594))*H2594</f>
        <v>0</v>
      </c>
      <c r="T2594" s="0" t="n">
        <f aca="false">IF(N2594=1,ABS(S2594)+ABS(60),ABS(S2594-S2593))</f>
        <v>0</v>
      </c>
    </row>
    <row r="2595" customFormat="false" ht="15" hidden="false" customHeight="false" outlineLevel="0" collapsed="false">
      <c r="A2595" s="1" t="n">
        <v>39798</v>
      </c>
      <c r="B2595" s="2" t="n">
        <v>4616.89</v>
      </c>
      <c r="C2595" s="2" t="n">
        <v>58410</v>
      </c>
      <c r="D2595" s="2" t="n">
        <v>4585</v>
      </c>
      <c r="E2595" s="2" t="n">
        <v>4568</v>
      </c>
      <c r="F2595" s="2" t="n">
        <f aca="false">AVERAGE(B2536:B2595)</f>
        <v>4847.6355</v>
      </c>
      <c r="G2595" s="2" t="n">
        <f aca="false">AVERAGE(C2536:C2595)</f>
        <v>61986.9833333333</v>
      </c>
      <c r="H2595" s="2" t="n">
        <f aca="false">SIGN(C2595-G2595)</f>
        <v>-1</v>
      </c>
      <c r="I2595" s="0" t="n">
        <f aca="false">B2595-B2594</f>
        <v>3.17000000000007</v>
      </c>
      <c r="J2595" s="0" t="n">
        <f aca="false">H2594*I2595</f>
        <v>3.17000000000007</v>
      </c>
      <c r="K2595" s="0" t="n">
        <f aca="false">K2594+I2595*L2594</f>
        <v>194099.269999999</v>
      </c>
      <c r="L2595" s="0" t="n">
        <f aca="false">INT(K2595*$O$1/B2595)*H2595</f>
        <v>-252</v>
      </c>
      <c r="M2595" s="0" t="n">
        <f aca="false">ABS(L2595-L2594)</f>
        <v>503</v>
      </c>
      <c r="N2595" s="0" t="n">
        <f aca="false">COUNTIF(工作表2!$A$2:$A$248,A2595)</f>
        <v>0</v>
      </c>
      <c r="P2595" s="0" t="n">
        <f aca="false">D2595-IF(N2594=1,E2594,D2594)</f>
        <v>-25</v>
      </c>
      <c r="Q2595" s="0" t="n">
        <f aca="false">H2594*P2595</f>
        <v>-25</v>
      </c>
      <c r="R2595" s="0" t="n">
        <f aca="false">R2594+P2595*S2594</f>
        <v>627</v>
      </c>
      <c r="S2595" s="0" t="n">
        <f aca="false">INT(R2595*$O$1/IF(N2595=1,E2595,D2595))*H2595</f>
        <v>-0</v>
      </c>
      <c r="T2595" s="0" t="n">
        <f aca="false">IF(N2595=1,ABS(S2595)+ABS(60),ABS(S2595-S2594))</f>
        <v>0</v>
      </c>
    </row>
    <row r="2596" customFormat="false" ht="15" hidden="false" customHeight="false" outlineLevel="0" collapsed="false">
      <c r="A2596" s="1" t="n">
        <v>39799</v>
      </c>
      <c r="B2596" s="2" t="n">
        <v>4648.02</v>
      </c>
      <c r="C2596" s="2" t="n">
        <v>94534</v>
      </c>
      <c r="D2596" s="2" t="n">
        <v>4666</v>
      </c>
      <c r="E2596" s="2" t="n">
        <v>4623</v>
      </c>
      <c r="F2596" s="2" t="n">
        <f aca="false">AVERAGE(B2537:B2596)</f>
        <v>4823.25916666667</v>
      </c>
      <c r="G2596" s="2" t="n">
        <f aca="false">AVERAGE(C2537:C2596)</f>
        <v>61876.2</v>
      </c>
      <c r="H2596" s="2" t="n">
        <f aca="false">SIGN(C2596-G2596)</f>
        <v>1</v>
      </c>
      <c r="I2596" s="0" t="n">
        <f aca="false">B2596-B2595</f>
        <v>31.1300000000001</v>
      </c>
      <c r="J2596" s="0" t="n">
        <f aca="false">H2595*I2596</f>
        <v>-31.1300000000001</v>
      </c>
      <c r="K2596" s="0" t="n">
        <f aca="false">K2595+I2596*L2595</f>
        <v>186254.509999999</v>
      </c>
      <c r="L2596" s="0" t="n">
        <f aca="false">INT(K2596*$O$1/B2596)*H2596</f>
        <v>240</v>
      </c>
      <c r="M2596" s="0" t="n">
        <f aca="false">ABS(L2596-L2595)</f>
        <v>492</v>
      </c>
      <c r="N2596" s="0" t="n">
        <f aca="false">COUNTIF(工作表2!$A$2:$A$248,A2596)</f>
        <v>1</v>
      </c>
      <c r="P2596" s="0" t="n">
        <f aca="false">D2596-IF(N2595=1,E2595,D2595)</f>
        <v>81</v>
      </c>
      <c r="Q2596" s="0" t="n">
        <f aca="false">H2595*P2596</f>
        <v>-81</v>
      </c>
      <c r="R2596" s="0" t="n">
        <f aca="false">R2595+P2596*S2595</f>
        <v>627</v>
      </c>
      <c r="S2596" s="0" t="n">
        <f aca="false">INT(R2596*$O$1/IF(N2596=1,E2596,D2596))*H2596</f>
        <v>0</v>
      </c>
      <c r="T2596" s="0" t="n">
        <f aca="false">IF(N2596=1,ABS(S2596)+ABS(60),ABS(S2596-S2595))</f>
        <v>60</v>
      </c>
    </row>
    <row r="2597" customFormat="false" ht="15" hidden="false" customHeight="false" outlineLevel="0" collapsed="false">
      <c r="A2597" s="1" t="n">
        <v>39800</v>
      </c>
      <c r="B2597" s="2" t="n">
        <v>4694.81</v>
      </c>
      <c r="C2597" s="2" t="n">
        <v>62116</v>
      </c>
      <c r="D2597" s="2" t="n">
        <v>4695</v>
      </c>
      <c r="E2597" s="2" t="n">
        <v>4664</v>
      </c>
      <c r="F2597" s="2" t="n">
        <f aca="false">AVERAGE(B2538:B2597)</f>
        <v>4798.46916666667</v>
      </c>
      <c r="G2597" s="2" t="n">
        <f aca="false">AVERAGE(C2538:C2597)</f>
        <v>61406.75</v>
      </c>
      <c r="H2597" s="2" t="n">
        <f aca="false">SIGN(C2597-G2597)</f>
        <v>1</v>
      </c>
      <c r="I2597" s="0" t="n">
        <f aca="false">B2597-B2596</f>
        <v>46.79</v>
      </c>
      <c r="J2597" s="0" t="n">
        <f aca="false">H2596*I2597</f>
        <v>46.79</v>
      </c>
      <c r="K2597" s="0" t="n">
        <f aca="false">K2596+I2597*L2596</f>
        <v>197484.109999999</v>
      </c>
      <c r="L2597" s="0" t="n">
        <f aca="false">INT(K2597*$O$1/B2597)*H2597</f>
        <v>252</v>
      </c>
      <c r="M2597" s="0" t="n">
        <f aca="false">ABS(L2597-L2596)</f>
        <v>12</v>
      </c>
      <c r="N2597" s="0" t="n">
        <f aca="false">COUNTIF(工作表2!$A$2:$A$248,A2597)</f>
        <v>0</v>
      </c>
      <c r="P2597" s="0" t="n">
        <f aca="false">D2597-IF(N2596=1,E2596,D2596)</f>
        <v>72</v>
      </c>
      <c r="Q2597" s="0" t="n">
        <f aca="false">H2596*P2597</f>
        <v>72</v>
      </c>
      <c r="R2597" s="0" t="n">
        <f aca="false">R2596+P2597*S2596</f>
        <v>627</v>
      </c>
      <c r="S2597" s="0" t="n">
        <f aca="false">INT(R2597*$O$1/IF(N2597=1,E2597,D2597))*H2597</f>
        <v>0</v>
      </c>
      <c r="T2597" s="0" t="n">
        <f aca="false">IF(N2597=1,ABS(S2597)+ABS(60),ABS(S2597-S2596))</f>
        <v>0</v>
      </c>
    </row>
    <row r="2598" customFormat="false" ht="15" hidden="false" customHeight="false" outlineLevel="0" collapsed="false">
      <c r="A2598" s="1" t="n">
        <v>39801</v>
      </c>
      <c r="B2598" s="2" t="n">
        <v>4694.52</v>
      </c>
      <c r="C2598" s="2" t="n">
        <v>70741</v>
      </c>
      <c r="D2598" s="2" t="n">
        <v>4680</v>
      </c>
      <c r="E2598" s="2" t="n">
        <v>4655</v>
      </c>
      <c r="F2598" s="2" t="n">
        <f aca="false">AVERAGE(B2539:B2598)</f>
        <v>4774.50116666667</v>
      </c>
      <c r="G2598" s="2" t="n">
        <f aca="false">AVERAGE(C2539:C2598)</f>
        <v>61041.5</v>
      </c>
      <c r="H2598" s="2" t="n">
        <f aca="false">SIGN(C2598-G2598)</f>
        <v>1</v>
      </c>
      <c r="I2598" s="0" t="n">
        <f aca="false">B2598-B2597</f>
        <v>-0.289999999999964</v>
      </c>
      <c r="J2598" s="0" t="n">
        <f aca="false">H2597*I2598</f>
        <v>-0.289999999999964</v>
      </c>
      <c r="K2598" s="0" t="n">
        <f aca="false">K2597+I2598*L2597</f>
        <v>197411.029999999</v>
      </c>
      <c r="L2598" s="0" t="n">
        <f aca="false">INT(K2598*$O$1/B2598)*H2598</f>
        <v>252</v>
      </c>
      <c r="M2598" s="0" t="n">
        <f aca="false">ABS(L2598-L2597)</f>
        <v>0</v>
      </c>
      <c r="N2598" s="0" t="n">
        <f aca="false">COUNTIF(工作表2!$A$2:$A$248,A2598)</f>
        <v>0</v>
      </c>
      <c r="P2598" s="0" t="n">
        <f aca="false">D2598-IF(N2597=1,E2597,D2597)</f>
        <v>-15</v>
      </c>
      <c r="Q2598" s="0" t="n">
        <f aca="false">H2597*P2598</f>
        <v>-15</v>
      </c>
      <c r="R2598" s="0" t="n">
        <f aca="false">R2597+P2598*S2597</f>
        <v>627</v>
      </c>
      <c r="S2598" s="0" t="n">
        <f aca="false">INT(R2598*$O$1/IF(N2598=1,E2598,D2598))*H2598</f>
        <v>0</v>
      </c>
      <c r="T2598" s="0" t="n">
        <f aca="false">IF(N2598=1,ABS(S2598)+ABS(60),ABS(S2598-S2597))</f>
        <v>0</v>
      </c>
    </row>
    <row r="2599" customFormat="false" ht="15" hidden="false" customHeight="false" outlineLevel="0" collapsed="false">
      <c r="A2599" s="1" t="n">
        <v>39804</v>
      </c>
      <c r="B2599" s="2" t="n">
        <v>4535.54</v>
      </c>
      <c r="C2599" s="2" t="n">
        <v>67152</v>
      </c>
      <c r="D2599" s="2" t="n">
        <v>4529</v>
      </c>
      <c r="E2599" s="2" t="n">
        <v>4502</v>
      </c>
      <c r="F2599" s="2" t="n">
        <f aca="false">AVERAGE(B2540:B2599)</f>
        <v>4749.07966666667</v>
      </c>
      <c r="G2599" s="2" t="n">
        <f aca="false">AVERAGE(C2540:C2599)</f>
        <v>60943.8833333333</v>
      </c>
      <c r="H2599" s="2" t="n">
        <f aca="false">SIGN(C2599-G2599)</f>
        <v>1</v>
      </c>
      <c r="I2599" s="0" t="n">
        <f aca="false">B2599-B2598</f>
        <v>-158.98</v>
      </c>
      <c r="J2599" s="0" t="n">
        <f aca="false">H2598*I2599</f>
        <v>-158.98</v>
      </c>
      <c r="K2599" s="0" t="n">
        <f aca="false">K2598+I2599*L2598</f>
        <v>157348.069999999</v>
      </c>
      <c r="L2599" s="0" t="n">
        <f aca="false">INT(K2599*$O$1/B2599)*H2599</f>
        <v>208</v>
      </c>
      <c r="M2599" s="0" t="n">
        <f aca="false">ABS(L2599-L2598)</f>
        <v>44</v>
      </c>
      <c r="N2599" s="0" t="n">
        <f aca="false">COUNTIF(工作表2!$A$2:$A$248,A2599)</f>
        <v>0</v>
      </c>
      <c r="P2599" s="0" t="n">
        <f aca="false">D2599-IF(N2598=1,E2598,D2598)</f>
        <v>-151</v>
      </c>
      <c r="Q2599" s="0" t="n">
        <f aca="false">H2598*P2599</f>
        <v>-151</v>
      </c>
      <c r="R2599" s="0" t="n">
        <f aca="false">R2598+P2599*S2598</f>
        <v>627</v>
      </c>
      <c r="S2599" s="0" t="n">
        <f aca="false">INT(R2599*$O$1/IF(N2599=1,E2599,D2599))*H2599</f>
        <v>0</v>
      </c>
      <c r="T2599" s="0" t="n">
        <f aca="false">IF(N2599=1,ABS(S2599)+ABS(60),ABS(S2599-S2598))</f>
        <v>0</v>
      </c>
    </row>
    <row r="2600" customFormat="false" ht="15" hidden="false" customHeight="false" outlineLevel="0" collapsed="false">
      <c r="A2600" s="1" t="n">
        <v>39805</v>
      </c>
      <c r="B2600" s="2" t="n">
        <v>4405.86</v>
      </c>
      <c r="C2600" s="2" t="n">
        <v>51178</v>
      </c>
      <c r="D2600" s="2" t="n">
        <v>4349</v>
      </c>
      <c r="E2600" s="2" t="n">
        <v>4330</v>
      </c>
      <c r="F2600" s="2" t="n">
        <f aca="false">AVERAGE(B2541:B2600)</f>
        <v>4723.6835</v>
      </c>
      <c r="G2600" s="2" t="n">
        <f aca="false">AVERAGE(C2541:C2600)</f>
        <v>60356.05</v>
      </c>
      <c r="H2600" s="2" t="n">
        <f aca="false">SIGN(C2600-G2600)</f>
        <v>-1</v>
      </c>
      <c r="I2600" s="0" t="n">
        <f aca="false">B2600-B2599</f>
        <v>-129.68</v>
      </c>
      <c r="J2600" s="0" t="n">
        <f aca="false">H2599*I2600</f>
        <v>-129.68</v>
      </c>
      <c r="K2600" s="0" t="n">
        <f aca="false">K2599+I2600*L2599</f>
        <v>130374.629999999</v>
      </c>
      <c r="L2600" s="0" t="n">
        <f aca="false">INT(K2600*$O$1/B2600)*H2600</f>
        <v>-177</v>
      </c>
      <c r="M2600" s="0" t="n">
        <f aca="false">ABS(L2600-L2599)</f>
        <v>385</v>
      </c>
      <c r="N2600" s="0" t="n">
        <f aca="false">COUNTIF(工作表2!$A$2:$A$248,A2600)</f>
        <v>0</v>
      </c>
      <c r="P2600" s="0" t="n">
        <f aca="false">D2600-IF(N2599=1,E2599,D2599)</f>
        <v>-180</v>
      </c>
      <c r="Q2600" s="0" t="n">
        <f aca="false">H2599*P2600</f>
        <v>-180</v>
      </c>
      <c r="R2600" s="0" t="n">
        <f aca="false">R2599+P2600*S2599</f>
        <v>627</v>
      </c>
      <c r="S2600" s="0" t="n">
        <f aca="false">INT(R2600*$O$1/IF(N2600=1,E2600,D2600))*H2600</f>
        <v>-0</v>
      </c>
      <c r="T2600" s="0" t="n">
        <f aca="false">IF(N2600=1,ABS(S2600)+ABS(60),ABS(S2600-S2599))</f>
        <v>0</v>
      </c>
    </row>
    <row r="2601" customFormat="false" ht="15" hidden="false" customHeight="false" outlineLevel="0" collapsed="false">
      <c r="A2601" s="1" t="n">
        <v>39806</v>
      </c>
      <c r="B2601" s="2" t="n">
        <v>4423.09</v>
      </c>
      <c r="C2601" s="2" t="n">
        <v>42632</v>
      </c>
      <c r="D2601" s="2" t="n">
        <v>4379</v>
      </c>
      <c r="E2601" s="2" t="n">
        <v>4350</v>
      </c>
      <c r="F2601" s="2" t="n">
        <f aca="false">AVERAGE(B2542:B2601)</f>
        <v>4702.08033333333</v>
      </c>
      <c r="G2601" s="2" t="n">
        <f aca="false">AVERAGE(C2542:C2601)</f>
        <v>59906.8833333333</v>
      </c>
      <c r="H2601" s="2" t="n">
        <f aca="false">SIGN(C2601-G2601)</f>
        <v>-1</v>
      </c>
      <c r="I2601" s="0" t="n">
        <f aca="false">B2601-B2600</f>
        <v>17.2300000000005</v>
      </c>
      <c r="J2601" s="0" t="n">
        <f aca="false">H2600*I2601</f>
        <v>-17.2300000000005</v>
      </c>
      <c r="K2601" s="0" t="n">
        <f aca="false">K2600+I2601*L2600</f>
        <v>127324.919999998</v>
      </c>
      <c r="L2601" s="0" t="n">
        <f aca="false">INT(K2601*$O$1/B2601)*H2601</f>
        <v>-172</v>
      </c>
      <c r="M2601" s="0" t="n">
        <f aca="false">ABS(L2601-L2600)</f>
        <v>5</v>
      </c>
      <c r="N2601" s="0" t="n">
        <f aca="false">COUNTIF(工作表2!$A$2:$A$248,A2601)</f>
        <v>0</v>
      </c>
      <c r="P2601" s="0" t="n">
        <f aca="false">D2601-IF(N2600=1,E2600,D2600)</f>
        <v>30</v>
      </c>
      <c r="Q2601" s="0" t="n">
        <f aca="false">H2600*P2601</f>
        <v>-30</v>
      </c>
      <c r="R2601" s="0" t="n">
        <f aca="false">R2600+P2601*S2600</f>
        <v>627</v>
      </c>
      <c r="S2601" s="0" t="n">
        <f aca="false">INT(R2601*$O$1/IF(N2601=1,E2601,D2601))*H2601</f>
        <v>-0</v>
      </c>
      <c r="T2601" s="0" t="n">
        <f aca="false">IF(N2601=1,ABS(S2601)+ABS(60),ABS(S2601-S2600))</f>
        <v>0</v>
      </c>
    </row>
    <row r="2602" customFormat="false" ht="15" hidden="false" customHeight="false" outlineLevel="0" collapsed="false">
      <c r="A2602" s="1" t="n">
        <v>39807</v>
      </c>
      <c r="B2602" s="2" t="n">
        <v>4413.45</v>
      </c>
      <c r="C2602" s="2" t="n">
        <v>29490</v>
      </c>
      <c r="D2602" s="2" t="n">
        <v>4405</v>
      </c>
      <c r="E2602" s="2" t="n">
        <v>4372</v>
      </c>
      <c r="F2602" s="2" t="n">
        <f aca="false">AVERAGE(B2543:B2602)</f>
        <v>4679.571</v>
      </c>
      <c r="G2602" s="2" t="n">
        <f aca="false">AVERAGE(C2543:C2602)</f>
        <v>59350.75</v>
      </c>
      <c r="H2602" s="2" t="n">
        <f aca="false">SIGN(C2602-G2602)</f>
        <v>-1</v>
      </c>
      <c r="I2602" s="0" t="n">
        <f aca="false">B2602-B2601</f>
        <v>-9.64000000000033</v>
      </c>
      <c r="J2602" s="0" t="n">
        <f aca="false">H2601*I2602</f>
        <v>9.64000000000033</v>
      </c>
      <c r="K2602" s="0" t="n">
        <f aca="false">K2601+I2602*L2601</f>
        <v>128982.999999998</v>
      </c>
      <c r="L2602" s="0" t="n">
        <f aca="false">INT(K2602*$O$1/B2602)*H2602</f>
        <v>-175</v>
      </c>
      <c r="M2602" s="0" t="n">
        <f aca="false">ABS(L2602-L2601)</f>
        <v>3</v>
      </c>
      <c r="N2602" s="0" t="n">
        <f aca="false">COUNTIF(工作表2!$A$2:$A$248,A2602)</f>
        <v>0</v>
      </c>
      <c r="P2602" s="0" t="n">
        <f aca="false">D2602-IF(N2601=1,E2601,D2601)</f>
        <v>26</v>
      </c>
      <c r="Q2602" s="0" t="n">
        <f aca="false">H2601*P2602</f>
        <v>-26</v>
      </c>
      <c r="R2602" s="0" t="n">
        <f aca="false">R2601+P2602*S2601</f>
        <v>627</v>
      </c>
      <c r="S2602" s="0" t="n">
        <f aca="false">INT(R2602*$O$1/IF(N2602=1,E2602,D2602))*H2602</f>
        <v>-0</v>
      </c>
      <c r="T2602" s="0" t="n">
        <f aca="false">IF(N2602=1,ABS(S2602)+ABS(60),ABS(S2602-S2601))</f>
        <v>0</v>
      </c>
    </row>
    <row r="2603" customFormat="false" ht="15" hidden="false" customHeight="false" outlineLevel="0" collapsed="false">
      <c r="A2603" s="1" t="n">
        <v>39808</v>
      </c>
      <c r="B2603" s="2" t="n">
        <v>4425.08</v>
      </c>
      <c r="C2603" s="2" t="n">
        <v>29917</v>
      </c>
      <c r="D2603" s="2" t="n">
        <v>4378</v>
      </c>
      <c r="E2603" s="2" t="n">
        <v>4350</v>
      </c>
      <c r="F2603" s="2" t="n">
        <f aca="false">AVERAGE(B2544:B2603)</f>
        <v>4658.26033333333</v>
      </c>
      <c r="G2603" s="2" t="n">
        <f aca="false">AVERAGE(C2544:C2603)</f>
        <v>58741.7166666667</v>
      </c>
      <c r="H2603" s="2" t="n">
        <f aca="false">SIGN(C2603-G2603)</f>
        <v>-1</v>
      </c>
      <c r="I2603" s="0" t="n">
        <f aca="false">B2603-B2602</f>
        <v>11.6300000000001</v>
      </c>
      <c r="J2603" s="0" t="n">
        <f aca="false">H2602*I2603</f>
        <v>-11.6300000000001</v>
      </c>
      <c r="K2603" s="0" t="n">
        <f aca="false">K2602+I2603*L2602</f>
        <v>126947.749999998</v>
      </c>
      <c r="L2603" s="0" t="n">
        <f aca="false">INT(K2603*$O$1/B2603)*H2603</f>
        <v>-172</v>
      </c>
      <c r="M2603" s="0" t="n">
        <f aca="false">ABS(L2603-L2602)</f>
        <v>3</v>
      </c>
      <c r="N2603" s="0" t="n">
        <f aca="false">COUNTIF(工作表2!$A$2:$A$248,A2603)</f>
        <v>0</v>
      </c>
      <c r="P2603" s="0" t="n">
        <f aca="false">D2603-IF(N2602=1,E2602,D2602)</f>
        <v>-27</v>
      </c>
      <c r="Q2603" s="0" t="n">
        <f aca="false">H2602*P2603</f>
        <v>27</v>
      </c>
      <c r="R2603" s="0" t="n">
        <f aca="false">R2602+P2603*S2602</f>
        <v>627</v>
      </c>
      <c r="S2603" s="0" t="n">
        <f aca="false">INT(R2603*$O$1/IF(N2603=1,E2603,D2603))*H2603</f>
        <v>-0</v>
      </c>
      <c r="T2603" s="0" t="n">
        <f aca="false">IF(N2603=1,ABS(S2603)+ABS(60),ABS(S2603-S2602))</f>
        <v>0</v>
      </c>
    </row>
    <row r="2604" customFormat="false" ht="15" hidden="false" customHeight="false" outlineLevel="0" collapsed="false">
      <c r="A2604" s="1" t="n">
        <v>39811</v>
      </c>
      <c r="B2604" s="2" t="n">
        <v>4416.16</v>
      </c>
      <c r="C2604" s="2" t="n">
        <v>23638</v>
      </c>
      <c r="D2604" s="2" t="n">
        <v>4386</v>
      </c>
      <c r="E2604" s="2" t="n">
        <v>4363</v>
      </c>
      <c r="F2604" s="2" t="n">
        <f aca="false">AVERAGE(B2545:B2604)</f>
        <v>4636.15916666667</v>
      </c>
      <c r="G2604" s="2" t="n">
        <f aca="false">AVERAGE(C2545:C2604)</f>
        <v>58017.0833333333</v>
      </c>
      <c r="H2604" s="2" t="n">
        <f aca="false">SIGN(C2604-G2604)</f>
        <v>-1</v>
      </c>
      <c r="I2604" s="0" t="n">
        <f aca="false">B2604-B2603</f>
        <v>-8.92000000000007</v>
      </c>
      <c r="J2604" s="0" t="n">
        <f aca="false">H2603*I2604</f>
        <v>8.92000000000007</v>
      </c>
      <c r="K2604" s="0" t="n">
        <f aca="false">K2603+I2604*L2603</f>
        <v>128481.989999998</v>
      </c>
      <c r="L2604" s="0" t="n">
        <f aca="false">INT(K2604*$O$1/B2604)*H2604</f>
        <v>-174</v>
      </c>
      <c r="M2604" s="0" t="n">
        <f aca="false">ABS(L2604-L2603)</f>
        <v>2</v>
      </c>
      <c r="N2604" s="0" t="n">
        <f aca="false">COUNTIF(工作表2!$A$2:$A$248,A2604)</f>
        <v>0</v>
      </c>
      <c r="P2604" s="0" t="n">
        <f aca="false">D2604-IF(N2603=1,E2603,D2603)</f>
        <v>8</v>
      </c>
      <c r="Q2604" s="0" t="n">
        <f aca="false">H2603*P2604</f>
        <v>-8</v>
      </c>
      <c r="R2604" s="0" t="n">
        <f aca="false">R2603+P2604*S2603</f>
        <v>627</v>
      </c>
      <c r="S2604" s="0" t="n">
        <f aca="false">INT(R2604*$O$1/IF(N2604=1,E2604,D2604))*H2604</f>
        <v>-0</v>
      </c>
      <c r="T2604" s="0" t="n">
        <f aca="false">IF(N2604=1,ABS(S2604)+ABS(60),ABS(S2604-S2603))</f>
        <v>0</v>
      </c>
    </row>
    <row r="2605" customFormat="false" ht="15" hidden="false" customHeight="false" outlineLevel="0" collapsed="false">
      <c r="A2605" s="1" t="n">
        <v>39812</v>
      </c>
      <c r="B2605" s="2" t="n">
        <v>4589.04</v>
      </c>
      <c r="C2605" s="2" t="n">
        <v>50466</v>
      </c>
      <c r="D2605" s="2" t="n">
        <v>4565</v>
      </c>
      <c r="E2605" s="2" t="n">
        <v>4535</v>
      </c>
      <c r="F2605" s="2" t="n">
        <f aca="false">AVERAGE(B2546:B2605)</f>
        <v>4620.8815</v>
      </c>
      <c r="G2605" s="2" t="n">
        <f aca="false">AVERAGE(C2546:C2605)</f>
        <v>57854.6666666667</v>
      </c>
      <c r="H2605" s="2" t="n">
        <f aca="false">SIGN(C2605-G2605)</f>
        <v>-1</v>
      </c>
      <c r="I2605" s="0" t="n">
        <f aca="false">B2605-B2604</f>
        <v>172.88</v>
      </c>
      <c r="J2605" s="0" t="n">
        <f aca="false">H2604*I2605</f>
        <v>-172.88</v>
      </c>
      <c r="K2605" s="0" t="n">
        <f aca="false">K2604+I2605*L2604</f>
        <v>98400.8699999985</v>
      </c>
      <c r="L2605" s="0" t="n">
        <f aca="false">INT(K2605*$O$1/B2605)*H2605</f>
        <v>-128</v>
      </c>
      <c r="M2605" s="0" t="n">
        <f aca="false">ABS(L2605-L2604)</f>
        <v>46</v>
      </c>
      <c r="N2605" s="0" t="n">
        <f aca="false">COUNTIF(工作表2!$A$2:$A$248,A2605)</f>
        <v>0</v>
      </c>
      <c r="P2605" s="0" t="n">
        <f aca="false">D2605-IF(N2604=1,E2604,D2604)</f>
        <v>179</v>
      </c>
      <c r="Q2605" s="0" t="n">
        <f aca="false">H2604*P2605</f>
        <v>-179</v>
      </c>
      <c r="R2605" s="0" t="n">
        <f aca="false">R2604+P2605*S2604</f>
        <v>627</v>
      </c>
      <c r="S2605" s="0" t="n">
        <f aca="false">INT(R2605*$O$1/IF(N2605=1,E2605,D2605))*H2605</f>
        <v>-0</v>
      </c>
      <c r="T2605" s="0" t="n">
        <f aca="false">IF(N2605=1,ABS(S2605)+ABS(60),ABS(S2605-S2604))</f>
        <v>0</v>
      </c>
    </row>
    <row r="2606" customFormat="false" ht="15" hidden="false" customHeight="false" outlineLevel="0" collapsed="false">
      <c r="A2606" s="1" t="n">
        <v>39813</v>
      </c>
      <c r="B2606" s="2" t="n">
        <v>4591.22</v>
      </c>
      <c r="C2606" s="2" t="n">
        <v>53054</v>
      </c>
      <c r="D2606" s="2" t="n">
        <v>4540</v>
      </c>
      <c r="E2606" s="2" t="n">
        <v>4517</v>
      </c>
      <c r="F2606" s="2" t="n">
        <f aca="false">AVERAGE(B2547:B2606)</f>
        <v>4605.32416666667</v>
      </c>
      <c r="G2606" s="2" t="n">
        <f aca="false">AVERAGE(C2547:C2606)</f>
        <v>57751.4166666667</v>
      </c>
      <c r="H2606" s="2" t="n">
        <f aca="false">SIGN(C2606-G2606)</f>
        <v>-1</v>
      </c>
      <c r="I2606" s="0" t="n">
        <f aca="false">B2606-B2605</f>
        <v>2.18000000000029</v>
      </c>
      <c r="J2606" s="0" t="n">
        <f aca="false">H2605*I2606</f>
        <v>-2.18000000000029</v>
      </c>
      <c r="K2606" s="0" t="n">
        <f aca="false">K2605+I2606*L2605</f>
        <v>98121.8299999984</v>
      </c>
      <c r="L2606" s="0" t="n">
        <f aca="false">INT(K2606*$O$1/B2606)*H2606</f>
        <v>-128</v>
      </c>
      <c r="M2606" s="0" t="n">
        <f aca="false">ABS(L2606-L2605)</f>
        <v>0</v>
      </c>
      <c r="N2606" s="0" t="n">
        <f aca="false">COUNTIF(工作表2!$A$2:$A$248,A2606)</f>
        <v>0</v>
      </c>
      <c r="P2606" s="0" t="n">
        <f aca="false">D2606-IF(N2605=1,E2605,D2605)</f>
        <v>-25</v>
      </c>
      <c r="Q2606" s="0" t="n">
        <f aca="false">H2605*P2606</f>
        <v>25</v>
      </c>
      <c r="R2606" s="0" t="n">
        <f aca="false">R2605+P2606*S2605</f>
        <v>627</v>
      </c>
      <c r="S2606" s="0" t="n">
        <f aca="false">INT(R2606*$O$1/IF(N2606=1,E2606,D2606))*H2606</f>
        <v>-0</v>
      </c>
      <c r="T2606" s="0" t="n">
        <f aca="false">IF(N2606=1,ABS(S2606)+ABS(60),ABS(S2606-S2605))</f>
        <v>0</v>
      </c>
    </row>
    <row r="2607" customFormat="false" ht="15" hidden="false" customHeight="false" outlineLevel="0" collapsed="false">
      <c r="A2607" s="1" t="n">
        <v>39818</v>
      </c>
      <c r="B2607" s="2" t="n">
        <v>4698.31</v>
      </c>
      <c r="C2607" s="2" t="n">
        <v>66902</v>
      </c>
      <c r="D2607" s="2" t="n">
        <v>4670</v>
      </c>
      <c r="E2607" s="2" t="n">
        <v>4640</v>
      </c>
      <c r="F2607" s="2" t="n">
        <f aca="false">AVERAGE(B2548:B2607)</f>
        <v>4596.856</v>
      </c>
      <c r="G2607" s="2" t="n">
        <f aca="false">AVERAGE(C2548:C2607)</f>
        <v>57753.7166666667</v>
      </c>
      <c r="H2607" s="2" t="n">
        <f aca="false">SIGN(C2607-G2607)</f>
        <v>1</v>
      </c>
      <c r="I2607" s="0" t="n">
        <f aca="false">B2607-B2606</f>
        <v>107.09</v>
      </c>
      <c r="J2607" s="0" t="n">
        <f aca="false">H2606*I2607</f>
        <v>-107.09</v>
      </c>
      <c r="K2607" s="0" t="n">
        <f aca="false">K2606+I2607*L2606</f>
        <v>84414.3099999984</v>
      </c>
      <c r="L2607" s="0" t="n">
        <f aca="false">INT(K2607*$O$1/B2607)*H2607</f>
        <v>107</v>
      </c>
      <c r="M2607" s="0" t="n">
        <f aca="false">ABS(L2607-L2606)</f>
        <v>235</v>
      </c>
      <c r="N2607" s="0" t="n">
        <f aca="false">COUNTIF(工作表2!$A$2:$A$248,A2607)</f>
        <v>0</v>
      </c>
      <c r="P2607" s="0" t="n">
        <f aca="false">D2607-IF(N2606=1,E2606,D2606)</f>
        <v>130</v>
      </c>
      <c r="Q2607" s="0" t="n">
        <f aca="false">H2606*P2607</f>
        <v>-130</v>
      </c>
      <c r="R2607" s="0" t="n">
        <f aca="false">R2606+P2607*S2606</f>
        <v>627</v>
      </c>
      <c r="S2607" s="0" t="n">
        <f aca="false">INT(R2607*$O$1/IF(N2607=1,E2607,D2607))*H2607</f>
        <v>0</v>
      </c>
      <c r="T2607" s="0" t="n">
        <f aca="false">IF(N2607=1,ABS(S2607)+ABS(60),ABS(S2607-S2606))</f>
        <v>0</v>
      </c>
    </row>
    <row r="2608" customFormat="false" ht="15" hidden="false" customHeight="false" outlineLevel="0" collapsed="false">
      <c r="A2608" s="1" t="n">
        <v>39819</v>
      </c>
      <c r="B2608" s="2" t="n">
        <v>4727.26</v>
      </c>
      <c r="C2608" s="2" t="n">
        <v>81438</v>
      </c>
      <c r="D2608" s="2" t="n">
        <v>4706</v>
      </c>
      <c r="E2608" s="2" t="n">
        <v>4680</v>
      </c>
      <c r="F2608" s="2" t="n">
        <f aca="false">AVERAGE(B2549:B2608)</f>
        <v>4590.13183333333</v>
      </c>
      <c r="G2608" s="2" t="n">
        <f aca="false">AVERAGE(C2549:C2608)</f>
        <v>57864.0666666667</v>
      </c>
      <c r="H2608" s="2" t="n">
        <f aca="false">SIGN(C2608-G2608)</f>
        <v>1</v>
      </c>
      <c r="I2608" s="0" t="n">
        <f aca="false">B2608-B2607</f>
        <v>28.9499999999998</v>
      </c>
      <c r="J2608" s="0" t="n">
        <f aca="false">H2607*I2608</f>
        <v>28.9499999999998</v>
      </c>
      <c r="K2608" s="0" t="n">
        <f aca="false">K2607+I2608*L2607</f>
        <v>87511.9599999984</v>
      </c>
      <c r="L2608" s="0" t="n">
        <f aca="false">INT(K2608*$O$1/B2608)*H2608</f>
        <v>111</v>
      </c>
      <c r="M2608" s="0" t="n">
        <f aca="false">ABS(L2608-L2607)</f>
        <v>4</v>
      </c>
      <c r="N2608" s="0" t="n">
        <f aca="false">COUNTIF(工作表2!$A$2:$A$248,A2608)</f>
        <v>0</v>
      </c>
      <c r="P2608" s="0" t="n">
        <f aca="false">D2608-IF(N2607=1,E2607,D2607)</f>
        <v>36</v>
      </c>
      <c r="Q2608" s="0" t="n">
        <f aca="false">H2607*P2608</f>
        <v>36</v>
      </c>
      <c r="R2608" s="0" t="n">
        <f aca="false">R2607+P2608*S2607</f>
        <v>627</v>
      </c>
      <c r="S2608" s="0" t="n">
        <f aca="false">INT(R2608*$O$1/IF(N2608=1,E2608,D2608))*H2608</f>
        <v>0</v>
      </c>
      <c r="T2608" s="0" t="n">
        <f aca="false">IF(N2608=1,ABS(S2608)+ABS(60),ABS(S2608-S2607))</f>
        <v>0</v>
      </c>
    </row>
    <row r="2609" customFormat="false" ht="15" hidden="false" customHeight="false" outlineLevel="0" collapsed="false">
      <c r="A2609" s="1" t="n">
        <v>39820</v>
      </c>
      <c r="B2609" s="2" t="n">
        <v>4789.84</v>
      </c>
      <c r="C2609" s="2" t="n">
        <v>96723</v>
      </c>
      <c r="D2609" s="2" t="n">
        <v>4752</v>
      </c>
      <c r="E2609" s="2" t="n">
        <v>4730</v>
      </c>
      <c r="F2609" s="2" t="n">
        <f aca="false">AVERAGE(B2550:B2609)</f>
        <v>4586.2885</v>
      </c>
      <c r="G2609" s="2" t="n">
        <f aca="false">AVERAGE(C2550:C2609)</f>
        <v>58728.05</v>
      </c>
      <c r="H2609" s="2" t="n">
        <f aca="false">SIGN(C2609-G2609)</f>
        <v>1</v>
      </c>
      <c r="I2609" s="0" t="n">
        <f aca="false">B2609-B2608</f>
        <v>62.5799999999999</v>
      </c>
      <c r="J2609" s="0" t="n">
        <f aca="false">H2608*I2609</f>
        <v>62.5799999999999</v>
      </c>
      <c r="K2609" s="0" t="n">
        <f aca="false">K2608+I2609*L2608</f>
        <v>94458.3399999984</v>
      </c>
      <c r="L2609" s="0" t="n">
        <f aca="false">INT(K2609*$O$1/B2609)*H2609</f>
        <v>118</v>
      </c>
      <c r="M2609" s="0" t="n">
        <f aca="false">ABS(L2609-L2608)</f>
        <v>7</v>
      </c>
      <c r="N2609" s="0" t="n">
        <f aca="false">COUNTIF(工作表2!$A$2:$A$248,A2609)</f>
        <v>0</v>
      </c>
      <c r="P2609" s="0" t="n">
        <f aca="false">D2609-IF(N2608=1,E2608,D2608)</f>
        <v>46</v>
      </c>
      <c r="Q2609" s="0" t="n">
        <f aca="false">H2608*P2609</f>
        <v>46</v>
      </c>
      <c r="R2609" s="0" t="n">
        <f aca="false">R2608+P2609*S2608</f>
        <v>627</v>
      </c>
      <c r="S2609" s="0" t="n">
        <f aca="false">INT(R2609*$O$1/IF(N2609=1,E2609,D2609))*H2609</f>
        <v>0</v>
      </c>
      <c r="T2609" s="0" t="n">
        <f aca="false">IF(N2609=1,ABS(S2609)+ABS(60),ABS(S2609-S2608))</f>
        <v>0</v>
      </c>
    </row>
    <row r="2610" customFormat="false" ht="15" hidden="false" customHeight="false" outlineLevel="0" collapsed="false">
      <c r="A2610" s="1" t="n">
        <v>39821</v>
      </c>
      <c r="B2610" s="2" t="n">
        <v>4535.79</v>
      </c>
      <c r="C2610" s="2" t="n">
        <v>76294</v>
      </c>
      <c r="D2610" s="2" t="n">
        <v>4452</v>
      </c>
      <c r="E2610" s="2" t="n">
        <v>4435</v>
      </c>
      <c r="F2610" s="2" t="n">
        <f aca="false">AVERAGE(B2551:B2610)</f>
        <v>4573.69233333333</v>
      </c>
      <c r="G2610" s="2" t="n">
        <f aca="false">AVERAGE(C2551:C2610)</f>
        <v>58874.8</v>
      </c>
      <c r="H2610" s="2" t="n">
        <f aca="false">SIGN(C2610-G2610)</f>
        <v>1</v>
      </c>
      <c r="I2610" s="0" t="n">
        <f aca="false">B2610-B2609</f>
        <v>-254.05</v>
      </c>
      <c r="J2610" s="0" t="n">
        <f aca="false">H2609*I2610</f>
        <v>-254.05</v>
      </c>
      <c r="K2610" s="0" t="n">
        <f aca="false">K2609+I2610*L2609</f>
        <v>64480.4399999983</v>
      </c>
      <c r="L2610" s="0" t="n">
        <f aca="false">INT(K2610*$O$1/B2610)*H2610</f>
        <v>85</v>
      </c>
      <c r="M2610" s="0" t="n">
        <f aca="false">ABS(L2610-L2609)</f>
        <v>33</v>
      </c>
      <c r="N2610" s="0" t="n">
        <f aca="false">COUNTIF(工作表2!$A$2:$A$248,A2610)</f>
        <v>0</v>
      </c>
      <c r="P2610" s="0" t="n">
        <f aca="false">D2610-IF(N2609=1,E2609,D2609)</f>
        <v>-300</v>
      </c>
      <c r="Q2610" s="0" t="n">
        <f aca="false">H2609*P2610</f>
        <v>-300</v>
      </c>
      <c r="R2610" s="0" t="n">
        <f aca="false">R2609+P2610*S2609</f>
        <v>627</v>
      </c>
      <c r="S2610" s="0" t="n">
        <f aca="false">INT(R2610*$O$1/IF(N2610=1,E2610,D2610))*H2610</f>
        <v>0</v>
      </c>
      <c r="T2610" s="0" t="n">
        <f aca="false">IF(N2610=1,ABS(S2610)+ABS(60),ABS(S2610-S2609))</f>
        <v>0</v>
      </c>
    </row>
    <row r="2611" customFormat="false" ht="15" hidden="false" customHeight="false" outlineLevel="0" collapsed="false">
      <c r="A2611" s="1" t="n">
        <v>39822</v>
      </c>
      <c r="B2611" s="2" t="n">
        <v>4502.74</v>
      </c>
      <c r="C2611" s="2" t="n">
        <v>59564</v>
      </c>
      <c r="D2611" s="2" t="n">
        <v>4421</v>
      </c>
      <c r="E2611" s="2" t="n">
        <v>4400</v>
      </c>
      <c r="F2611" s="2" t="n">
        <f aca="false">AVERAGE(B2552:B2611)</f>
        <v>4561.30033333333</v>
      </c>
      <c r="G2611" s="2" t="n">
        <f aca="false">AVERAGE(C2552:C2611)</f>
        <v>58978.3333333333</v>
      </c>
      <c r="H2611" s="2" t="n">
        <f aca="false">SIGN(C2611-G2611)</f>
        <v>1</v>
      </c>
      <c r="I2611" s="0" t="n">
        <f aca="false">B2611-B2610</f>
        <v>-33.0500000000002</v>
      </c>
      <c r="J2611" s="0" t="n">
        <f aca="false">H2610*I2611</f>
        <v>-33.0500000000002</v>
      </c>
      <c r="K2611" s="0" t="n">
        <f aca="false">K2610+I2611*L2610</f>
        <v>61671.1899999983</v>
      </c>
      <c r="L2611" s="0" t="n">
        <f aca="false">INT(K2611*$O$1/B2611)*H2611</f>
        <v>82</v>
      </c>
      <c r="M2611" s="0" t="n">
        <f aca="false">ABS(L2611-L2610)</f>
        <v>3</v>
      </c>
      <c r="N2611" s="0" t="n">
        <f aca="false">COUNTIF(工作表2!$A$2:$A$248,A2611)</f>
        <v>0</v>
      </c>
      <c r="P2611" s="0" t="n">
        <f aca="false">D2611-IF(N2610=1,E2610,D2610)</f>
        <v>-31</v>
      </c>
      <c r="Q2611" s="0" t="n">
        <f aca="false">H2610*P2611</f>
        <v>-31</v>
      </c>
      <c r="R2611" s="0" t="n">
        <f aca="false">R2610+P2611*S2610</f>
        <v>627</v>
      </c>
      <c r="S2611" s="0" t="n">
        <f aca="false">INT(R2611*$O$1/IF(N2611=1,E2611,D2611))*H2611</f>
        <v>0</v>
      </c>
      <c r="T2611" s="0" t="n">
        <f aca="false">IF(N2611=1,ABS(S2611)+ABS(60),ABS(S2611-S2610))</f>
        <v>0</v>
      </c>
    </row>
    <row r="2612" customFormat="false" ht="15" hidden="false" customHeight="false" outlineLevel="0" collapsed="false">
      <c r="A2612" s="1" t="n">
        <v>39823</v>
      </c>
      <c r="B2612" s="2" t="n">
        <v>4467.53</v>
      </c>
      <c r="C2612" s="2" t="n">
        <v>43211</v>
      </c>
      <c r="D2612" s="2" t="n">
        <v>4374</v>
      </c>
      <c r="E2612" s="2" t="n">
        <v>4350</v>
      </c>
      <c r="F2612" s="2" t="n">
        <f aca="false">AVERAGE(B2553:B2612)</f>
        <v>4551.15966666667</v>
      </c>
      <c r="G2612" s="2" t="n">
        <f aca="false">AVERAGE(C2553:C2612)</f>
        <v>59221.1</v>
      </c>
      <c r="H2612" s="2" t="n">
        <f aca="false">SIGN(C2612-G2612)</f>
        <v>-1</v>
      </c>
      <c r="I2612" s="0" t="n">
        <f aca="false">B2612-B2611</f>
        <v>-35.21</v>
      </c>
      <c r="J2612" s="0" t="n">
        <f aca="false">H2611*I2612</f>
        <v>-35.21</v>
      </c>
      <c r="K2612" s="0" t="n">
        <f aca="false">K2611+I2612*L2611</f>
        <v>58783.9699999983</v>
      </c>
      <c r="L2612" s="0" t="n">
        <f aca="false">INT(K2612*$O$1/B2612)*H2612</f>
        <v>-78</v>
      </c>
      <c r="M2612" s="0" t="n">
        <f aca="false">ABS(L2612-L2611)</f>
        <v>160</v>
      </c>
      <c r="N2612" s="0" t="n">
        <f aca="false">COUNTIF(工作表2!$A$2:$A$248,A2612)</f>
        <v>0</v>
      </c>
      <c r="P2612" s="0" t="n">
        <f aca="false">D2612-IF(N2611=1,E2611,D2611)</f>
        <v>-47</v>
      </c>
      <c r="Q2612" s="0" t="n">
        <f aca="false">H2611*P2612</f>
        <v>-47</v>
      </c>
      <c r="R2612" s="0" t="n">
        <f aca="false">R2611+P2612*S2611</f>
        <v>627</v>
      </c>
      <c r="S2612" s="0" t="n">
        <f aca="false">INT(R2612*$O$1/IF(N2612=1,E2612,D2612))*H2612</f>
        <v>-0</v>
      </c>
      <c r="T2612" s="0" t="n">
        <f aca="false">IF(N2612=1,ABS(S2612)+ABS(60),ABS(S2612-S2611))</f>
        <v>0</v>
      </c>
    </row>
    <row r="2613" customFormat="false" ht="15" hidden="false" customHeight="false" outlineLevel="0" collapsed="false">
      <c r="A2613" s="1" t="n">
        <v>39825</v>
      </c>
      <c r="B2613" s="2" t="n">
        <v>4453.9</v>
      </c>
      <c r="C2613" s="2" t="n">
        <v>55857</v>
      </c>
      <c r="D2613" s="2" t="n">
        <v>4429</v>
      </c>
      <c r="E2613" s="2" t="n">
        <v>4392</v>
      </c>
      <c r="F2613" s="2" t="n">
        <f aca="false">AVERAGE(B2554:B2613)</f>
        <v>4542.718</v>
      </c>
      <c r="G2613" s="2" t="n">
        <f aca="false">AVERAGE(C2554:C2613)</f>
        <v>59229.9833333333</v>
      </c>
      <c r="H2613" s="2" t="n">
        <f aca="false">SIGN(C2613-G2613)</f>
        <v>-1</v>
      </c>
      <c r="I2613" s="0" t="n">
        <f aca="false">B2613-B2612</f>
        <v>-13.6300000000001</v>
      </c>
      <c r="J2613" s="0" t="n">
        <f aca="false">H2612*I2613</f>
        <v>13.6300000000001</v>
      </c>
      <c r="K2613" s="0" t="n">
        <f aca="false">K2612+I2613*L2612</f>
        <v>59847.1099999983</v>
      </c>
      <c r="L2613" s="0" t="n">
        <f aca="false">INT(K2613*$O$1/B2613)*H2613</f>
        <v>-80</v>
      </c>
      <c r="M2613" s="0" t="n">
        <f aca="false">ABS(L2613-L2612)</f>
        <v>2</v>
      </c>
      <c r="N2613" s="0" t="n">
        <f aca="false">COUNTIF(工作表2!$A$2:$A$248,A2613)</f>
        <v>0</v>
      </c>
      <c r="P2613" s="0" t="n">
        <f aca="false">D2613-IF(N2612=1,E2612,D2612)</f>
        <v>55</v>
      </c>
      <c r="Q2613" s="0" t="n">
        <f aca="false">H2612*P2613</f>
        <v>-55</v>
      </c>
      <c r="R2613" s="0" t="n">
        <f aca="false">R2612+P2613*S2612</f>
        <v>627</v>
      </c>
      <c r="S2613" s="0" t="n">
        <f aca="false">INT(R2613*$O$1/IF(N2613=1,E2613,D2613))*H2613</f>
        <v>-0</v>
      </c>
      <c r="T2613" s="0" t="n">
        <f aca="false">IF(N2613=1,ABS(S2613)+ABS(60),ABS(S2613-S2612))</f>
        <v>0</v>
      </c>
    </row>
    <row r="2614" customFormat="false" ht="15" hidden="false" customHeight="false" outlineLevel="0" collapsed="false">
      <c r="A2614" s="1" t="n">
        <v>39826</v>
      </c>
      <c r="B2614" s="2" t="n">
        <v>4532.36</v>
      </c>
      <c r="C2614" s="2" t="n">
        <v>49719</v>
      </c>
      <c r="D2614" s="2" t="n">
        <v>4518</v>
      </c>
      <c r="E2614" s="2" t="n">
        <v>4486</v>
      </c>
      <c r="F2614" s="2" t="n">
        <f aca="false">AVERAGE(B2555:B2614)</f>
        <v>4536.06</v>
      </c>
      <c r="G2614" s="2" t="n">
        <f aca="false">AVERAGE(C2555:C2614)</f>
        <v>59374.85</v>
      </c>
      <c r="H2614" s="2" t="n">
        <f aca="false">SIGN(C2614-G2614)</f>
        <v>-1</v>
      </c>
      <c r="I2614" s="0" t="n">
        <f aca="false">B2614-B2613</f>
        <v>78.46</v>
      </c>
      <c r="J2614" s="0" t="n">
        <f aca="false">H2613*I2614</f>
        <v>-78.46</v>
      </c>
      <c r="K2614" s="0" t="n">
        <f aca="false">K2613+I2614*L2613</f>
        <v>53570.3099999983</v>
      </c>
      <c r="L2614" s="0" t="n">
        <f aca="false">INT(K2614*$O$1/B2614)*H2614</f>
        <v>-70</v>
      </c>
      <c r="M2614" s="0" t="n">
        <f aca="false">ABS(L2614-L2613)</f>
        <v>10</v>
      </c>
      <c r="N2614" s="0" t="n">
        <f aca="false">COUNTIF(工作表2!$A$2:$A$248,A2614)</f>
        <v>0</v>
      </c>
      <c r="P2614" s="0" t="n">
        <f aca="false">D2614-IF(N2613=1,E2613,D2613)</f>
        <v>89</v>
      </c>
      <c r="Q2614" s="0" t="n">
        <f aca="false">H2613*P2614</f>
        <v>-89</v>
      </c>
      <c r="R2614" s="0" t="n">
        <f aca="false">R2613+P2614*S2613</f>
        <v>627</v>
      </c>
      <c r="S2614" s="0" t="n">
        <f aca="false">INT(R2614*$O$1/IF(N2614=1,E2614,D2614))*H2614</f>
        <v>-0</v>
      </c>
      <c r="T2614" s="0" t="n">
        <f aca="false">IF(N2614=1,ABS(S2614)+ABS(60),ABS(S2614-S2613))</f>
        <v>0</v>
      </c>
    </row>
    <row r="2615" customFormat="false" ht="15" hidden="false" customHeight="false" outlineLevel="0" collapsed="false">
      <c r="A2615" s="1" t="n">
        <v>39827</v>
      </c>
      <c r="B2615" s="2" t="n">
        <v>4521.47</v>
      </c>
      <c r="C2615" s="2" t="n">
        <v>60764</v>
      </c>
      <c r="D2615" s="2" t="n">
        <v>4510</v>
      </c>
      <c r="E2615" s="2" t="n">
        <v>4476</v>
      </c>
      <c r="F2615" s="2" t="n">
        <f aca="false">AVERAGE(B2556:B2615)</f>
        <v>4528.92466666667</v>
      </c>
      <c r="G2615" s="2" t="n">
        <f aca="false">AVERAGE(C2556:C2615)</f>
        <v>59264.05</v>
      </c>
      <c r="H2615" s="2" t="n">
        <f aca="false">SIGN(C2615-G2615)</f>
        <v>1</v>
      </c>
      <c r="I2615" s="0" t="n">
        <f aca="false">B2615-B2614</f>
        <v>-10.8899999999994</v>
      </c>
      <c r="J2615" s="0" t="n">
        <f aca="false">H2614*I2615</f>
        <v>10.8899999999994</v>
      </c>
      <c r="K2615" s="0" t="n">
        <f aca="false">K2614+I2615*L2614</f>
        <v>54332.6099999983</v>
      </c>
      <c r="L2615" s="0" t="n">
        <f aca="false">INT(K2615*$O$1/B2615)*H2615</f>
        <v>72</v>
      </c>
      <c r="M2615" s="0" t="n">
        <f aca="false">ABS(L2615-L2614)</f>
        <v>142</v>
      </c>
      <c r="N2615" s="0" t="n">
        <f aca="false">COUNTIF(工作表2!$A$2:$A$248,A2615)</f>
        <v>0</v>
      </c>
      <c r="P2615" s="0" t="n">
        <f aca="false">D2615-IF(N2614=1,E2614,D2614)</f>
        <v>-8</v>
      </c>
      <c r="Q2615" s="0" t="n">
        <f aca="false">H2614*P2615</f>
        <v>8</v>
      </c>
      <c r="R2615" s="0" t="n">
        <f aca="false">R2614+P2615*S2614</f>
        <v>627</v>
      </c>
      <c r="S2615" s="0" t="n">
        <f aca="false">INT(R2615*$O$1/IF(N2615=1,E2615,D2615))*H2615</f>
        <v>0</v>
      </c>
      <c r="T2615" s="0" t="n">
        <f aca="false">IF(N2615=1,ABS(S2615)+ABS(60),ABS(S2615-S2614))</f>
        <v>0</v>
      </c>
    </row>
    <row r="2616" customFormat="false" ht="15" hidden="false" customHeight="false" outlineLevel="0" collapsed="false">
      <c r="A2616" s="1" t="n">
        <v>39828</v>
      </c>
      <c r="B2616" s="2" t="n">
        <v>4320.77</v>
      </c>
      <c r="C2616" s="2" t="n">
        <v>54200</v>
      </c>
      <c r="D2616" s="2" t="n">
        <v>4239</v>
      </c>
      <c r="E2616" s="2" t="n">
        <v>4188</v>
      </c>
      <c r="F2616" s="2" t="n">
        <f aca="false">AVERAGE(B2557:B2616)</f>
        <v>4519.89433333333</v>
      </c>
      <c r="G2616" s="2" t="n">
        <f aca="false">AVERAGE(C2557:C2616)</f>
        <v>59383.3333333333</v>
      </c>
      <c r="H2616" s="2" t="n">
        <f aca="false">SIGN(C2616-G2616)</f>
        <v>-1</v>
      </c>
      <c r="I2616" s="0" t="n">
        <f aca="false">B2616-B2615</f>
        <v>-200.7</v>
      </c>
      <c r="J2616" s="0" t="n">
        <f aca="false">H2615*I2616</f>
        <v>-200.7</v>
      </c>
      <c r="K2616" s="0" t="n">
        <f aca="false">K2615+I2616*L2615</f>
        <v>39882.2099999983</v>
      </c>
      <c r="L2616" s="0" t="n">
        <f aca="false">INT(K2616*$O$1/B2616)*H2616</f>
        <v>-55</v>
      </c>
      <c r="M2616" s="0" t="n">
        <f aca="false">ABS(L2616-L2615)</f>
        <v>127</v>
      </c>
      <c r="N2616" s="0" t="n">
        <f aca="false">COUNTIF(工作表2!$A$2:$A$248,A2616)</f>
        <v>0</v>
      </c>
      <c r="P2616" s="0" t="n">
        <f aca="false">D2616-IF(N2615=1,E2615,D2615)</f>
        <v>-271</v>
      </c>
      <c r="Q2616" s="0" t="n">
        <f aca="false">H2615*P2616</f>
        <v>-271</v>
      </c>
      <c r="R2616" s="0" t="n">
        <f aca="false">R2615+P2616*S2615</f>
        <v>627</v>
      </c>
      <c r="S2616" s="0" t="n">
        <f aca="false">INT(R2616*$O$1/IF(N2616=1,E2616,D2616))*H2616</f>
        <v>-0</v>
      </c>
      <c r="T2616" s="0" t="n">
        <f aca="false">IF(N2616=1,ABS(S2616)+ABS(60),ABS(S2616-S2615))</f>
        <v>0</v>
      </c>
    </row>
    <row r="2617" customFormat="false" ht="15" hidden="false" customHeight="false" outlineLevel="0" collapsed="false">
      <c r="A2617" s="1" t="n">
        <v>39829</v>
      </c>
      <c r="B2617" s="2" t="n">
        <v>4353.7</v>
      </c>
      <c r="C2617" s="2" t="n">
        <v>46843</v>
      </c>
      <c r="D2617" s="2" t="n">
        <v>4323</v>
      </c>
      <c r="E2617" s="2" t="n">
        <v>4283</v>
      </c>
      <c r="F2617" s="2" t="n">
        <f aca="false">AVERAGE(B2558:B2617)</f>
        <v>4513.61416666667</v>
      </c>
      <c r="G2617" s="2" t="n">
        <f aca="false">AVERAGE(C2558:C2617)</f>
        <v>59735.2666666667</v>
      </c>
      <c r="H2617" s="2" t="n">
        <f aca="false">SIGN(C2617-G2617)</f>
        <v>-1</v>
      </c>
      <c r="I2617" s="0" t="n">
        <f aca="false">B2617-B2616</f>
        <v>32.9299999999994</v>
      </c>
      <c r="J2617" s="0" t="n">
        <f aca="false">H2616*I2617</f>
        <v>-32.9299999999994</v>
      </c>
      <c r="K2617" s="0" t="n">
        <f aca="false">K2616+I2617*L2616</f>
        <v>38071.0599999983</v>
      </c>
      <c r="L2617" s="0" t="n">
        <f aca="false">INT(K2617*$O$1/B2617)*H2617</f>
        <v>-52</v>
      </c>
      <c r="M2617" s="0" t="n">
        <f aca="false">ABS(L2617-L2616)</f>
        <v>3</v>
      </c>
      <c r="N2617" s="0" t="n">
        <f aca="false">COUNTIF(工作表2!$A$2:$A$248,A2617)</f>
        <v>0</v>
      </c>
      <c r="P2617" s="0" t="n">
        <f aca="false">D2617-IF(N2616=1,E2616,D2616)</f>
        <v>84</v>
      </c>
      <c r="Q2617" s="0" t="n">
        <f aca="false">H2616*P2617</f>
        <v>-84</v>
      </c>
      <c r="R2617" s="0" t="n">
        <f aca="false">R2616+P2617*S2616</f>
        <v>627</v>
      </c>
      <c r="S2617" s="0" t="n">
        <f aca="false">INT(R2617*$O$1/IF(N2617=1,E2617,D2617))*H2617</f>
        <v>-0</v>
      </c>
      <c r="T2617" s="0" t="n">
        <f aca="false">IF(N2617=1,ABS(S2617)+ABS(60),ABS(S2617-S2616))</f>
        <v>0</v>
      </c>
    </row>
    <row r="2618" customFormat="false" ht="15" hidden="false" customHeight="false" outlineLevel="0" collapsed="false">
      <c r="A2618" s="1" t="n">
        <v>39830</v>
      </c>
      <c r="B2618" s="2" t="n">
        <v>4366.1</v>
      </c>
      <c r="C2618" s="2" t="n">
        <v>33566</v>
      </c>
      <c r="D2618" s="2" t="n">
        <v>4349</v>
      </c>
      <c r="E2618" s="2" t="n">
        <v>4298</v>
      </c>
      <c r="F2618" s="2" t="n">
        <f aca="false">AVERAGE(B2559:B2618)</f>
        <v>4510.0555</v>
      </c>
      <c r="G2618" s="2" t="n">
        <f aca="false">AVERAGE(C2559:C2618)</f>
        <v>59866.7333333333</v>
      </c>
      <c r="H2618" s="2" t="n">
        <f aca="false">SIGN(C2618-G2618)</f>
        <v>-1</v>
      </c>
      <c r="I2618" s="0" t="n">
        <f aca="false">B2618-B2617</f>
        <v>12.4000000000005</v>
      </c>
      <c r="J2618" s="0" t="n">
        <f aca="false">H2617*I2618</f>
        <v>-12.4000000000005</v>
      </c>
      <c r="K2618" s="0" t="n">
        <f aca="false">K2617+I2618*L2617</f>
        <v>37426.2599999983</v>
      </c>
      <c r="L2618" s="0" t="n">
        <f aca="false">INT(K2618*$O$1/B2618)*H2618</f>
        <v>-51</v>
      </c>
      <c r="M2618" s="0" t="n">
        <f aca="false">ABS(L2618-L2617)</f>
        <v>1</v>
      </c>
      <c r="N2618" s="0" t="n">
        <f aca="false">COUNTIF(工作表2!$A$2:$A$248,A2618)</f>
        <v>0</v>
      </c>
      <c r="P2618" s="0" t="n">
        <f aca="false">D2618-IF(N2617=1,E2617,D2617)</f>
        <v>26</v>
      </c>
      <c r="Q2618" s="0" t="n">
        <f aca="false">H2617*P2618</f>
        <v>-26</v>
      </c>
      <c r="R2618" s="0" t="n">
        <f aca="false">R2617+P2618*S2617</f>
        <v>627</v>
      </c>
      <c r="S2618" s="0" t="n">
        <f aca="false">INT(R2618*$O$1/IF(N2618=1,E2618,D2618))*H2618</f>
        <v>-0</v>
      </c>
      <c r="T2618" s="0" t="n">
        <f aca="false">IF(N2618=1,ABS(S2618)+ABS(60),ABS(S2618-S2617))</f>
        <v>0</v>
      </c>
    </row>
    <row r="2619" customFormat="false" ht="15" hidden="false" customHeight="false" outlineLevel="0" collapsed="false">
      <c r="A2619" s="1" t="n">
        <v>39832</v>
      </c>
      <c r="B2619" s="2" t="n">
        <v>4366.76</v>
      </c>
      <c r="C2619" s="2" t="n">
        <v>35490</v>
      </c>
      <c r="D2619" s="2" t="n">
        <v>4357</v>
      </c>
      <c r="E2619" s="2" t="n">
        <v>4305</v>
      </c>
      <c r="F2619" s="2" t="n">
        <f aca="false">AVERAGE(B2560:B2619)</f>
        <v>4510.05366666667</v>
      </c>
      <c r="G2619" s="2" t="n">
        <f aca="false">AVERAGE(C2560:C2619)</f>
        <v>59860.4833333333</v>
      </c>
      <c r="H2619" s="2" t="n">
        <f aca="false">SIGN(C2619-G2619)</f>
        <v>-1</v>
      </c>
      <c r="I2619" s="0" t="n">
        <f aca="false">B2619-B2618</f>
        <v>0.659999999999855</v>
      </c>
      <c r="J2619" s="0" t="n">
        <f aca="false">H2618*I2619</f>
        <v>-0.659999999999855</v>
      </c>
      <c r="K2619" s="0" t="n">
        <f aca="false">K2618+I2619*L2618</f>
        <v>37392.5999999983</v>
      </c>
      <c r="L2619" s="0" t="n">
        <f aca="false">INT(K2619*$O$1/B2619)*H2619</f>
        <v>-51</v>
      </c>
      <c r="M2619" s="0" t="n">
        <f aca="false">ABS(L2619-L2618)</f>
        <v>0</v>
      </c>
      <c r="N2619" s="0" t="n">
        <f aca="false">COUNTIF(工作表2!$A$2:$A$248,A2619)</f>
        <v>0</v>
      </c>
      <c r="P2619" s="0" t="n">
        <f aca="false">D2619-IF(N2618=1,E2618,D2618)</f>
        <v>8</v>
      </c>
      <c r="Q2619" s="0" t="n">
        <f aca="false">H2618*P2619</f>
        <v>-8</v>
      </c>
      <c r="R2619" s="0" t="n">
        <f aca="false">R2618+P2619*S2618</f>
        <v>627</v>
      </c>
      <c r="S2619" s="0" t="n">
        <f aca="false">INT(R2619*$O$1/IF(N2619=1,E2619,D2619))*H2619</f>
        <v>-0</v>
      </c>
      <c r="T2619" s="0" t="n">
        <f aca="false">IF(N2619=1,ABS(S2619)+ABS(60),ABS(S2619-S2618))</f>
        <v>0</v>
      </c>
    </row>
    <row r="2620" customFormat="false" ht="15" hidden="false" customHeight="false" outlineLevel="0" collapsed="false">
      <c r="A2620" s="1" t="n">
        <v>39833</v>
      </c>
      <c r="B2620" s="2" t="n">
        <v>4242.61</v>
      </c>
      <c r="C2620" s="2" t="n">
        <v>45720</v>
      </c>
      <c r="D2620" s="2" t="n">
        <v>4240</v>
      </c>
      <c r="E2620" s="2" t="n">
        <v>4171</v>
      </c>
      <c r="F2620" s="2" t="n">
        <f aca="false">AVERAGE(B2561:B2620)</f>
        <v>4507.431</v>
      </c>
      <c r="G2620" s="2" t="n">
        <f aca="false">AVERAGE(C2561:C2620)</f>
        <v>59422.6333333333</v>
      </c>
      <c r="H2620" s="2" t="n">
        <f aca="false">SIGN(C2620-G2620)</f>
        <v>-1</v>
      </c>
      <c r="I2620" s="0" t="n">
        <f aca="false">B2620-B2619</f>
        <v>-124.150000000001</v>
      </c>
      <c r="J2620" s="0" t="n">
        <f aca="false">H2619*I2620</f>
        <v>124.150000000001</v>
      </c>
      <c r="K2620" s="0" t="n">
        <f aca="false">K2619+I2620*L2619</f>
        <v>43724.2499999983</v>
      </c>
      <c r="L2620" s="0" t="n">
        <f aca="false">INT(K2620*$O$1/B2620)*H2620</f>
        <v>-61</v>
      </c>
      <c r="M2620" s="0" t="n">
        <f aca="false">ABS(L2620-L2619)</f>
        <v>10</v>
      </c>
      <c r="N2620" s="0" t="n">
        <f aca="false">COUNTIF(工作表2!$A$2:$A$248,A2620)</f>
        <v>0</v>
      </c>
      <c r="P2620" s="0" t="n">
        <f aca="false">D2620-IF(N2619=1,E2619,D2619)</f>
        <v>-117</v>
      </c>
      <c r="Q2620" s="0" t="n">
        <f aca="false">H2619*P2620</f>
        <v>117</v>
      </c>
      <c r="R2620" s="0" t="n">
        <f aca="false">R2619+P2620*S2619</f>
        <v>627</v>
      </c>
      <c r="S2620" s="0" t="n">
        <f aca="false">INT(R2620*$O$1/IF(N2620=1,E2620,D2620))*H2620</f>
        <v>-0</v>
      </c>
      <c r="T2620" s="0" t="n">
        <f aca="false">IF(N2620=1,ABS(S2620)+ABS(60),ABS(S2620-S2619))</f>
        <v>0</v>
      </c>
    </row>
    <row r="2621" customFormat="false" ht="15" hidden="false" customHeight="false" outlineLevel="0" collapsed="false">
      <c r="A2621" s="1" t="n">
        <v>39834</v>
      </c>
      <c r="B2621" s="2" t="n">
        <v>4247.97</v>
      </c>
      <c r="C2621" s="2" t="n">
        <v>49018</v>
      </c>
      <c r="D2621" s="2" t="n">
        <v>4254</v>
      </c>
      <c r="E2621" s="2" t="n">
        <v>4132</v>
      </c>
      <c r="F2621" s="2" t="n">
        <f aca="false">AVERAGE(B2562:B2621)</f>
        <v>4504.812</v>
      </c>
      <c r="G2621" s="2" t="n">
        <f aca="false">AVERAGE(C2562:C2621)</f>
        <v>58910.6</v>
      </c>
      <c r="H2621" s="2" t="n">
        <f aca="false">SIGN(C2621-G2621)</f>
        <v>-1</v>
      </c>
      <c r="I2621" s="0" t="n">
        <f aca="false">B2621-B2620</f>
        <v>5.36000000000058</v>
      </c>
      <c r="J2621" s="0" t="n">
        <f aca="false">H2620*I2621</f>
        <v>-5.36000000000058</v>
      </c>
      <c r="K2621" s="0" t="n">
        <f aca="false">K2620+I2621*L2620</f>
        <v>43397.2899999983</v>
      </c>
      <c r="L2621" s="0" t="n">
        <f aca="false">INT(K2621*$O$1/B2621)*H2621</f>
        <v>-61</v>
      </c>
      <c r="M2621" s="0" t="n">
        <f aca="false">ABS(L2621-L2620)</f>
        <v>0</v>
      </c>
      <c r="N2621" s="0" t="n">
        <f aca="false">COUNTIF(工作表2!$A$2:$A$248,A2621)</f>
        <v>1</v>
      </c>
      <c r="P2621" s="0" t="n">
        <f aca="false">D2621-IF(N2620=1,E2620,D2620)</f>
        <v>14</v>
      </c>
      <c r="Q2621" s="0" t="n">
        <f aca="false">H2620*P2621</f>
        <v>-14</v>
      </c>
      <c r="R2621" s="0" t="n">
        <f aca="false">R2620+P2621*S2620</f>
        <v>627</v>
      </c>
      <c r="S2621" s="0" t="n">
        <f aca="false">INT(R2621*$O$1/IF(N2621=1,E2621,D2621))*H2621</f>
        <v>-0</v>
      </c>
      <c r="T2621" s="0" t="n">
        <f aca="false">IF(N2621=1,ABS(S2621)+ABS(60),ABS(S2621-S2620))</f>
        <v>60</v>
      </c>
    </row>
    <row r="2622" customFormat="false" ht="15" hidden="false" customHeight="false" outlineLevel="0" collapsed="false">
      <c r="A2622" s="1" t="n">
        <v>39846</v>
      </c>
      <c r="B2622" s="2" t="n">
        <v>4259.98</v>
      </c>
      <c r="C2622" s="2" t="n">
        <v>50348</v>
      </c>
      <c r="D2622" s="2" t="n">
        <v>4161</v>
      </c>
      <c r="E2622" s="2" t="n">
        <v>4128</v>
      </c>
      <c r="F2622" s="2" t="n">
        <f aca="false">AVERAGE(B2563:B2622)</f>
        <v>4497.751</v>
      </c>
      <c r="G2622" s="2" t="n">
        <f aca="false">AVERAGE(C2563:C2622)</f>
        <v>58621.4</v>
      </c>
      <c r="H2622" s="2" t="n">
        <f aca="false">SIGN(C2622-G2622)</f>
        <v>-1</v>
      </c>
      <c r="I2622" s="0" t="n">
        <f aca="false">B2622-B2621</f>
        <v>12.0099999999993</v>
      </c>
      <c r="J2622" s="0" t="n">
        <f aca="false">H2621*I2622</f>
        <v>-12.0099999999993</v>
      </c>
      <c r="K2622" s="0" t="n">
        <f aca="false">K2621+I2622*L2621</f>
        <v>42664.6799999984</v>
      </c>
      <c r="L2622" s="0" t="n">
        <f aca="false">INT(K2622*$O$1/B2622)*H2622</f>
        <v>-60</v>
      </c>
      <c r="M2622" s="0" t="n">
        <f aca="false">ABS(L2622-L2621)</f>
        <v>1</v>
      </c>
      <c r="N2622" s="0" t="n">
        <f aca="false">COUNTIF(工作表2!$A$2:$A$248,A2622)</f>
        <v>0</v>
      </c>
      <c r="P2622" s="0" t="n">
        <f aca="false">D2622-IF(N2621=1,E2621,D2621)</f>
        <v>29</v>
      </c>
      <c r="Q2622" s="0" t="n">
        <f aca="false">H2621*P2622</f>
        <v>-29</v>
      </c>
      <c r="R2622" s="0" t="n">
        <f aca="false">R2621+P2622*S2621</f>
        <v>627</v>
      </c>
      <c r="S2622" s="0" t="n">
        <f aca="false">INT(R2622*$O$1/IF(N2622=1,E2622,D2622))*H2622</f>
        <v>-0</v>
      </c>
      <c r="T2622" s="0" t="n">
        <f aca="false">IF(N2622=1,ABS(S2622)+ABS(60),ABS(S2622-S2621))</f>
        <v>0</v>
      </c>
    </row>
    <row r="2623" customFormat="false" ht="15" hidden="false" customHeight="false" outlineLevel="0" collapsed="false">
      <c r="A2623" s="1" t="n">
        <v>39847</v>
      </c>
      <c r="B2623" s="2" t="n">
        <v>4372.81</v>
      </c>
      <c r="C2623" s="2" t="n">
        <v>59587</v>
      </c>
      <c r="D2623" s="2" t="n">
        <v>4275</v>
      </c>
      <c r="E2623" s="2" t="n">
        <v>4237</v>
      </c>
      <c r="F2623" s="2" t="n">
        <f aca="false">AVERAGE(B2564:B2623)</f>
        <v>4489.4535</v>
      </c>
      <c r="G2623" s="2" t="n">
        <f aca="false">AVERAGE(C2564:C2623)</f>
        <v>58168.2166666667</v>
      </c>
      <c r="H2623" s="2" t="n">
        <f aca="false">SIGN(C2623-G2623)</f>
        <v>1</v>
      </c>
      <c r="I2623" s="0" t="n">
        <f aca="false">B2623-B2622</f>
        <v>112.830000000001</v>
      </c>
      <c r="J2623" s="0" t="n">
        <f aca="false">H2622*I2623</f>
        <v>-112.830000000001</v>
      </c>
      <c r="K2623" s="0" t="n">
        <f aca="false">K2622+I2623*L2622</f>
        <v>35894.8799999983</v>
      </c>
      <c r="L2623" s="0" t="n">
        <f aca="false">INT(K2623*$O$1/B2623)*H2623</f>
        <v>49</v>
      </c>
      <c r="M2623" s="0" t="n">
        <f aca="false">ABS(L2623-L2622)</f>
        <v>109</v>
      </c>
      <c r="N2623" s="0" t="n">
        <f aca="false">COUNTIF(工作表2!$A$2:$A$248,A2623)</f>
        <v>0</v>
      </c>
      <c r="P2623" s="0" t="n">
        <f aca="false">D2623-IF(N2622=1,E2622,D2622)</f>
        <v>114</v>
      </c>
      <c r="Q2623" s="0" t="n">
        <f aca="false">H2622*P2623</f>
        <v>-114</v>
      </c>
      <c r="R2623" s="0" t="n">
        <f aca="false">R2622+P2623*S2622</f>
        <v>627</v>
      </c>
      <c r="S2623" s="0" t="n">
        <f aca="false">INT(R2623*$O$1/IF(N2623=1,E2623,D2623))*H2623</f>
        <v>0</v>
      </c>
      <c r="T2623" s="0" t="n">
        <f aca="false">IF(N2623=1,ABS(S2623)+ABS(60),ABS(S2623-S2622))</f>
        <v>0</v>
      </c>
    </row>
    <row r="2624" customFormat="false" ht="15" hidden="false" customHeight="false" outlineLevel="0" collapsed="false">
      <c r="A2624" s="1" t="n">
        <v>39848</v>
      </c>
      <c r="B2624" s="2" t="n">
        <v>4389.97</v>
      </c>
      <c r="C2624" s="2" t="n">
        <v>61500</v>
      </c>
      <c r="D2624" s="2" t="n">
        <v>4351</v>
      </c>
      <c r="E2624" s="2" t="n">
        <v>4316</v>
      </c>
      <c r="F2624" s="2" t="n">
        <f aca="false">AVERAGE(B2565:B2624)</f>
        <v>4479.36866666667</v>
      </c>
      <c r="G2624" s="2" t="n">
        <f aca="false">AVERAGE(C2565:C2624)</f>
        <v>57890.7333333333</v>
      </c>
      <c r="H2624" s="2" t="n">
        <f aca="false">SIGN(C2624-G2624)</f>
        <v>1</v>
      </c>
      <c r="I2624" s="0" t="n">
        <f aca="false">B2624-B2623</f>
        <v>17.1599999999999</v>
      </c>
      <c r="J2624" s="0" t="n">
        <f aca="false">H2623*I2624</f>
        <v>17.1599999999999</v>
      </c>
      <c r="K2624" s="0" t="n">
        <f aca="false">K2623+I2624*L2623</f>
        <v>36735.7199999983</v>
      </c>
      <c r="L2624" s="0" t="n">
        <f aca="false">INT(K2624*$O$1/B2624)*H2624</f>
        <v>50</v>
      </c>
      <c r="M2624" s="0" t="n">
        <f aca="false">ABS(L2624-L2623)</f>
        <v>1</v>
      </c>
      <c r="N2624" s="0" t="n">
        <f aca="false">COUNTIF(工作表2!$A$2:$A$248,A2624)</f>
        <v>0</v>
      </c>
      <c r="P2624" s="0" t="n">
        <f aca="false">D2624-IF(N2623=1,E2623,D2623)</f>
        <v>76</v>
      </c>
      <c r="Q2624" s="0" t="n">
        <f aca="false">H2623*P2624</f>
        <v>76</v>
      </c>
      <c r="R2624" s="0" t="n">
        <f aca="false">R2623+P2624*S2623</f>
        <v>627</v>
      </c>
      <c r="S2624" s="0" t="n">
        <f aca="false">INT(R2624*$O$1/IF(N2624=1,E2624,D2624))*H2624</f>
        <v>0</v>
      </c>
      <c r="T2624" s="0" t="n">
        <f aca="false">IF(N2624=1,ABS(S2624)+ABS(60),ABS(S2624-S2623))</f>
        <v>0</v>
      </c>
    </row>
    <row r="2625" customFormat="false" ht="15" hidden="false" customHeight="false" outlineLevel="0" collapsed="false">
      <c r="A2625" s="1" t="n">
        <v>39849</v>
      </c>
      <c r="B2625" s="2" t="n">
        <v>4363.25</v>
      </c>
      <c r="C2625" s="2" t="n">
        <v>55545</v>
      </c>
      <c r="D2625" s="2" t="n">
        <v>4270</v>
      </c>
      <c r="E2625" s="2" t="n">
        <v>4234</v>
      </c>
      <c r="F2625" s="2" t="n">
        <f aca="false">AVERAGE(B2566:B2625)</f>
        <v>4468.879</v>
      </c>
      <c r="G2625" s="2" t="n">
        <f aca="false">AVERAGE(C2566:C2625)</f>
        <v>57577.7166666667</v>
      </c>
      <c r="H2625" s="2" t="n">
        <f aca="false">SIGN(C2625-G2625)</f>
        <v>-1</v>
      </c>
      <c r="I2625" s="0" t="n">
        <f aca="false">B2625-B2624</f>
        <v>-26.7200000000003</v>
      </c>
      <c r="J2625" s="0" t="n">
        <f aca="false">H2624*I2625</f>
        <v>-26.7200000000003</v>
      </c>
      <c r="K2625" s="0" t="n">
        <f aca="false">K2624+I2625*L2624</f>
        <v>35399.7199999983</v>
      </c>
      <c r="L2625" s="0" t="n">
        <f aca="false">INT(K2625*$O$1/B2625)*H2625</f>
        <v>-48</v>
      </c>
      <c r="M2625" s="0" t="n">
        <f aca="false">ABS(L2625-L2624)</f>
        <v>98</v>
      </c>
      <c r="N2625" s="0" t="n">
        <f aca="false">COUNTIF(工作表2!$A$2:$A$248,A2625)</f>
        <v>0</v>
      </c>
      <c r="P2625" s="0" t="n">
        <f aca="false">D2625-IF(N2624=1,E2624,D2624)</f>
        <v>-81</v>
      </c>
      <c r="Q2625" s="0" t="n">
        <f aca="false">H2624*P2625</f>
        <v>-81</v>
      </c>
      <c r="R2625" s="0" t="n">
        <f aca="false">R2624+P2625*S2624</f>
        <v>627</v>
      </c>
      <c r="S2625" s="0" t="n">
        <f aca="false">INT(R2625*$O$1/IF(N2625=1,E2625,D2625))*H2625</f>
        <v>-0</v>
      </c>
      <c r="T2625" s="0" t="n">
        <f aca="false">IF(N2625=1,ABS(S2625)+ABS(60),ABS(S2625-S2624))</f>
        <v>0</v>
      </c>
    </row>
    <row r="2626" customFormat="false" ht="15" hidden="false" customHeight="false" outlineLevel="0" collapsed="false">
      <c r="A2626" s="1" t="n">
        <v>39850</v>
      </c>
      <c r="B2626" s="2" t="n">
        <v>4471.25</v>
      </c>
      <c r="C2626" s="2" t="n">
        <v>71813</v>
      </c>
      <c r="D2626" s="2" t="n">
        <v>4443</v>
      </c>
      <c r="E2626" s="2" t="n">
        <v>4388</v>
      </c>
      <c r="F2626" s="2" t="n">
        <f aca="false">AVERAGE(B2567:B2626)</f>
        <v>4460.42883333333</v>
      </c>
      <c r="G2626" s="2" t="n">
        <f aca="false">AVERAGE(C2567:C2626)</f>
        <v>57379.0833333333</v>
      </c>
      <c r="H2626" s="2" t="n">
        <f aca="false">SIGN(C2626-G2626)</f>
        <v>1</v>
      </c>
      <c r="I2626" s="0" t="n">
        <f aca="false">B2626-B2625</f>
        <v>108</v>
      </c>
      <c r="J2626" s="0" t="n">
        <f aca="false">H2625*I2626</f>
        <v>-108</v>
      </c>
      <c r="K2626" s="0" t="n">
        <f aca="false">K2625+I2626*L2625</f>
        <v>30215.7199999983</v>
      </c>
      <c r="L2626" s="0" t="n">
        <f aca="false">INT(K2626*$O$1/B2626)*H2626</f>
        <v>40</v>
      </c>
      <c r="M2626" s="0" t="n">
        <f aca="false">ABS(L2626-L2625)</f>
        <v>88</v>
      </c>
      <c r="N2626" s="0" t="n">
        <f aca="false">COUNTIF(工作表2!$A$2:$A$248,A2626)</f>
        <v>0</v>
      </c>
      <c r="P2626" s="0" t="n">
        <f aca="false">D2626-IF(N2625=1,E2625,D2625)</f>
        <v>173</v>
      </c>
      <c r="Q2626" s="0" t="n">
        <f aca="false">H2625*P2626</f>
        <v>-173</v>
      </c>
      <c r="R2626" s="0" t="n">
        <f aca="false">R2625+P2626*S2625</f>
        <v>627</v>
      </c>
      <c r="S2626" s="0" t="n">
        <f aca="false">INT(R2626*$O$1/IF(N2626=1,E2626,D2626))*H2626</f>
        <v>0</v>
      </c>
      <c r="T2626" s="0" t="n">
        <f aca="false">IF(N2626=1,ABS(S2626)+ABS(60),ABS(S2626-S2625))</f>
        <v>0</v>
      </c>
    </row>
    <row r="2627" customFormat="false" ht="15" hidden="false" customHeight="false" outlineLevel="0" collapsed="false">
      <c r="A2627" s="1" t="n">
        <v>39853</v>
      </c>
      <c r="B2627" s="2" t="n">
        <v>4494.59</v>
      </c>
      <c r="C2627" s="2" t="n">
        <v>79827</v>
      </c>
      <c r="D2627" s="2" t="n">
        <v>4456</v>
      </c>
      <c r="E2627" s="2" t="n">
        <v>4406</v>
      </c>
      <c r="F2627" s="2" t="n">
        <f aca="false">AVERAGE(B2568:B2627)</f>
        <v>4457.10333333333</v>
      </c>
      <c r="G2627" s="2" t="n">
        <f aca="false">AVERAGE(C2568:C2627)</f>
        <v>57762.3</v>
      </c>
      <c r="H2627" s="2" t="n">
        <f aca="false">SIGN(C2627-G2627)</f>
        <v>1</v>
      </c>
      <c r="I2627" s="0" t="n">
        <f aca="false">B2627-B2626</f>
        <v>23.3400000000001</v>
      </c>
      <c r="J2627" s="0" t="n">
        <f aca="false">H2626*I2627</f>
        <v>23.3400000000001</v>
      </c>
      <c r="K2627" s="0" t="n">
        <f aca="false">K2626+I2627*L2626</f>
        <v>31149.3199999983</v>
      </c>
      <c r="L2627" s="0" t="n">
        <f aca="false">INT(K2627*$O$1/B2627)*H2627</f>
        <v>41</v>
      </c>
      <c r="M2627" s="0" t="n">
        <f aca="false">ABS(L2627-L2626)</f>
        <v>1</v>
      </c>
      <c r="N2627" s="0" t="n">
        <f aca="false">COUNTIF(工作表2!$A$2:$A$248,A2627)</f>
        <v>0</v>
      </c>
      <c r="P2627" s="0" t="n">
        <f aca="false">D2627-IF(N2626=1,E2626,D2626)</f>
        <v>13</v>
      </c>
      <c r="Q2627" s="0" t="n">
        <f aca="false">H2626*P2627</f>
        <v>13</v>
      </c>
      <c r="R2627" s="0" t="n">
        <f aca="false">R2626+P2627*S2626</f>
        <v>627</v>
      </c>
      <c r="S2627" s="0" t="n">
        <f aca="false">INT(R2627*$O$1/IF(N2627=1,E2627,D2627))*H2627</f>
        <v>0</v>
      </c>
      <c r="T2627" s="0" t="n">
        <f aca="false">IF(N2627=1,ABS(S2627)+ABS(60),ABS(S2627-S2626))</f>
        <v>0</v>
      </c>
    </row>
    <row r="2628" customFormat="false" ht="15" hidden="false" customHeight="false" outlineLevel="0" collapsed="false">
      <c r="A2628" s="1" t="n">
        <v>39854</v>
      </c>
      <c r="B2628" s="2" t="n">
        <v>4526.1</v>
      </c>
      <c r="C2628" s="2" t="n">
        <v>59323</v>
      </c>
      <c r="D2628" s="2" t="n">
        <v>4497</v>
      </c>
      <c r="E2628" s="2" t="n">
        <v>4450</v>
      </c>
      <c r="F2628" s="2" t="n">
        <f aca="false">AVERAGE(B2569:B2628)</f>
        <v>4453.4995</v>
      </c>
      <c r="G2628" s="2" t="n">
        <f aca="false">AVERAGE(C2569:C2628)</f>
        <v>57631.3333333333</v>
      </c>
      <c r="H2628" s="2" t="n">
        <f aca="false">SIGN(C2628-G2628)</f>
        <v>1</v>
      </c>
      <c r="I2628" s="0" t="n">
        <f aca="false">B2628-B2627</f>
        <v>31.5100000000002</v>
      </c>
      <c r="J2628" s="0" t="n">
        <f aca="false">H2627*I2628</f>
        <v>31.5100000000002</v>
      </c>
      <c r="K2628" s="0" t="n">
        <f aca="false">K2627+I2628*L2627</f>
        <v>32441.2299999983</v>
      </c>
      <c r="L2628" s="0" t="n">
        <f aca="false">INT(K2628*$O$1/B2628)*H2628</f>
        <v>43</v>
      </c>
      <c r="M2628" s="0" t="n">
        <f aca="false">ABS(L2628-L2627)</f>
        <v>2</v>
      </c>
      <c r="N2628" s="0" t="n">
        <f aca="false">COUNTIF(工作表2!$A$2:$A$248,A2628)</f>
        <v>0</v>
      </c>
      <c r="P2628" s="0" t="n">
        <f aca="false">D2628-IF(N2627=1,E2627,D2627)</f>
        <v>41</v>
      </c>
      <c r="Q2628" s="0" t="n">
        <f aca="false">H2627*P2628</f>
        <v>41</v>
      </c>
      <c r="R2628" s="0" t="n">
        <f aca="false">R2627+P2628*S2627</f>
        <v>627</v>
      </c>
      <c r="S2628" s="0" t="n">
        <f aca="false">INT(R2628*$O$1/IF(N2628=1,E2628,D2628))*H2628</f>
        <v>0</v>
      </c>
      <c r="T2628" s="0" t="n">
        <f aca="false">IF(N2628=1,ABS(S2628)+ABS(60),ABS(S2628-S2627))</f>
        <v>0</v>
      </c>
    </row>
    <row r="2629" customFormat="false" ht="15" hidden="false" customHeight="false" outlineLevel="0" collapsed="false">
      <c r="A2629" s="1" t="n">
        <v>39855</v>
      </c>
      <c r="B2629" s="2" t="n">
        <v>4575.95</v>
      </c>
      <c r="C2629" s="2" t="n">
        <v>74316</v>
      </c>
      <c r="D2629" s="2" t="n">
        <v>4558</v>
      </c>
      <c r="E2629" s="2" t="n">
        <v>4505</v>
      </c>
      <c r="F2629" s="2" t="n">
        <f aca="false">AVERAGE(B2570:B2629)</f>
        <v>4450.76083333333</v>
      </c>
      <c r="G2629" s="2" t="n">
        <f aca="false">AVERAGE(C2570:C2629)</f>
        <v>57915.7666666667</v>
      </c>
      <c r="H2629" s="2" t="n">
        <f aca="false">SIGN(C2629-G2629)</f>
        <v>1</v>
      </c>
      <c r="I2629" s="0" t="n">
        <f aca="false">B2629-B2628</f>
        <v>49.8499999999995</v>
      </c>
      <c r="J2629" s="0" t="n">
        <f aca="false">H2628*I2629</f>
        <v>49.8499999999995</v>
      </c>
      <c r="K2629" s="0" t="n">
        <f aca="false">K2628+I2629*L2628</f>
        <v>34584.7799999983</v>
      </c>
      <c r="L2629" s="0" t="n">
        <f aca="false">INT(K2629*$O$1/B2629)*H2629</f>
        <v>45</v>
      </c>
      <c r="M2629" s="0" t="n">
        <f aca="false">ABS(L2629-L2628)</f>
        <v>2</v>
      </c>
      <c r="N2629" s="0" t="n">
        <f aca="false">COUNTIF(工作表2!$A$2:$A$248,A2629)</f>
        <v>0</v>
      </c>
      <c r="P2629" s="0" t="n">
        <f aca="false">D2629-IF(N2628=1,E2628,D2628)</f>
        <v>61</v>
      </c>
      <c r="Q2629" s="0" t="n">
        <f aca="false">H2628*P2629</f>
        <v>61</v>
      </c>
      <c r="R2629" s="0" t="n">
        <f aca="false">R2628+P2629*S2628</f>
        <v>627</v>
      </c>
      <c r="S2629" s="0" t="n">
        <f aca="false">INT(R2629*$O$1/IF(N2629=1,E2629,D2629))*H2629</f>
        <v>0</v>
      </c>
      <c r="T2629" s="0" t="n">
        <f aca="false">IF(N2629=1,ABS(S2629)+ABS(60),ABS(S2629-S2628))</f>
        <v>0</v>
      </c>
    </row>
    <row r="2630" customFormat="false" ht="15" hidden="false" customHeight="false" outlineLevel="0" collapsed="false">
      <c r="A2630" s="1" t="n">
        <v>39856</v>
      </c>
      <c r="B2630" s="2" t="n">
        <v>4466.42</v>
      </c>
      <c r="C2630" s="2" t="n">
        <v>79962</v>
      </c>
      <c r="D2630" s="2" t="n">
        <v>4445</v>
      </c>
      <c r="E2630" s="2" t="n">
        <v>4391</v>
      </c>
      <c r="F2630" s="2" t="n">
        <f aca="false">AVERAGE(B2571:B2630)</f>
        <v>4447.89166666667</v>
      </c>
      <c r="G2630" s="2" t="n">
        <f aca="false">AVERAGE(C2571:C2630)</f>
        <v>58324.2166666667</v>
      </c>
      <c r="H2630" s="2" t="n">
        <f aca="false">SIGN(C2630-G2630)</f>
        <v>1</v>
      </c>
      <c r="I2630" s="0" t="n">
        <f aca="false">B2630-B2629</f>
        <v>-109.53</v>
      </c>
      <c r="J2630" s="0" t="n">
        <f aca="false">H2629*I2630</f>
        <v>-109.53</v>
      </c>
      <c r="K2630" s="0" t="n">
        <f aca="false">K2629+I2630*L2629</f>
        <v>29655.9299999983</v>
      </c>
      <c r="L2630" s="0" t="n">
        <f aca="false">INT(K2630*$O$1/B2630)*H2630</f>
        <v>39</v>
      </c>
      <c r="M2630" s="0" t="n">
        <f aca="false">ABS(L2630-L2629)</f>
        <v>6</v>
      </c>
      <c r="N2630" s="0" t="n">
        <f aca="false">COUNTIF(工作表2!$A$2:$A$248,A2630)</f>
        <v>0</v>
      </c>
      <c r="P2630" s="0" t="n">
        <f aca="false">D2630-IF(N2629=1,E2629,D2629)</f>
        <v>-113</v>
      </c>
      <c r="Q2630" s="0" t="n">
        <f aca="false">H2629*P2630</f>
        <v>-113</v>
      </c>
      <c r="R2630" s="0" t="n">
        <f aca="false">R2629+P2630*S2629</f>
        <v>627</v>
      </c>
      <c r="S2630" s="0" t="n">
        <f aca="false">INT(R2630*$O$1/IF(N2630=1,E2630,D2630))*H2630</f>
        <v>0</v>
      </c>
      <c r="T2630" s="0" t="n">
        <f aca="false">IF(N2630=1,ABS(S2630)+ABS(60),ABS(S2630-S2629))</f>
        <v>0</v>
      </c>
    </row>
    <row r="2631" customFormat="false" ht="15" hidden="false" customHeight="false" outlineLevel="0" collapsed="false">
      <c r="A2631" s="1" t="n">
        <v>39857</v>
      </c>
      <c r="B2631" s="2" t="n">
        <v>4592.5</v>
      </c>
      <c r="C2631" s="2" t="n">
        <v>74559</v>
      </c>
      <c r="D2631" s="2" t="n">
        <v>4574</v>
      </c>
      <c r="E2631" s="2" t="n">
        <v>4516</v>
      </c>
      <c r="F2631" s="2" t="n">
        <f aca="false">AVERAGE(B2572:B2631)</f>
        <v>4447.50716666667</v>
      </c>
      <c r="G2631" s="2" t="n">
        <f aca="false">AVERAGE(C2572:C2631)</f>
        <v>58797.1333333333</v>
      </c>
      <c r="H2631" s="2" t="n">
        <f aca="false">SIGN(C2631-G2631)</f>
        <v>1</v>
      </c>
      <c r="I2631" s="0" t="n">
        <f aca="false">B2631-B2630</f>
        <v>126.08</v>
      </c>
      <c r="J2631" s="0" t="n">
        <f aca="false">H2630*I2631</f>
        <v>126.08</v>
      </c>
      <c r="K2631" s="0" t="n">
        <f aca="false">K2630+I2631*L2630</f>
        <v>34573.0499999983</v>
      </c>
      <c r="L2631" s="0" t="n">
        <f aca="false">INT(K2631*$O$1/B2631)*H2631</f>
        <v>45</v>
      </c>
      <c r="M2631" s="0" t="n">
        <f aca="false">ABS(L2631-L2630)</f>
        <v>6</v>
      </c>
      <c r="N2631" s="0" t="n">
        <f aca="false">COUNTIF(工作表2!$A$2:$A$248,A2631)</f>
        <v>0</v>
      </c>
      <c r="P2631" s="0" t="n">
        <f aca="false">D2631-IF(N2630=1,E2630,D2630)</f>
        <v>129</v>
      </c>
      <c r="Q2631" s="0" t="n">
        <f aca="false">H2630*P2631</f>
        <v>129</v>
      </c>
      <c r="R2631" s="0" t="n">
        <f aca="false">R2630+P2631*S2630</f>
        <v>627</v>
      </c>
      <c r="S2631" s="0" t="n">
        <f aca="false">INT(R2631*$O$1/IF(N2631=1,E2631,D2631))*H2631</f>
        <v>0</v>
      </c>
      <c r="T2631" s="0" t="n">
        <f aca="false">IF(N2631=1,ABS(S2631)+ABS(60),ABS(S2631-S2630))</f>
        <v>0</v>
      </c>
    </row>
    <row r="2632" customFormat="false" ht="15" hidden="false" customHeight="false" outlineLevel="0" collapsed="false">
      <c r="A2632" s="1" t="n">
        <v>39860</v>
      </c>
      <c r="B2632" s="2" t="n">
        <v>4591.26</v>
      </c>
      <c r="C2632" s="2" t="n">
        <v>72400</v>
      </c>
      <c r="D2632" s="2" t="n">
        <v>4575</v>
      </c>
      <c r="E2632" s="2" t="n">
        <v>4520</v>
      </c>
      <c r="F2632" s="2" t="n">
        <f aca="false">AVERAGE(B2573:B2632)</f>
        <v>4450.06433333333</v>
      </c>
      <c r="G2632" s="2" t="n">
        <f aca="false">AVERAGE(C2573:C2632)</f>
        <v>59182.9166666667</v>
      </c>
      <c r="H2632" s="2" t="n">
        <f aca="false">SIGN(C2632-G2632)</f>
        <v>1</v>
      </c>
      <c r="I2632" s="0" t="n">
        <f aca="false">B2632-B2631</f>
        <v>-1.23999999999978</v>
      </c>
      <c r="J2632" s="0" t="n">
        <f aca="false">H2631*I2632</f>
        <v>-1.23999999999978</v>
      </c>
      <c r="K2632" s="0" t="n">
        <f aca="false">K2631+I2632*L2631</f>
        <v>34517.2499999983</v>
      </c>
      <c r="L2632" s="0" t="n">
        <f aca="false">INT(K2632*$O$1/B2632)*H2632</f>
        <v>45</v>
      </c>
      <c r="M2632" s="0" t="n">
        <f aca="false">ABS(L2632-L2631)</f>
        <v>0</v>
      </c>
      <c r="N2632" s="0" t="n">
        <f aca="false">COUNTIF(工作表2!$A$2:$A$248,A2632)</f>
        <v>0</v>
      </c>
      <c r="P2632" s="0" t="n">
        <f aca="false">D2632-IF(N2631=1,E2631,D2631)</f>
        <v>1</v>
      </c>
      <c r="Q2632" s="0" t="n">
        <f aca="false">H2631*P2632</f>
        <v>1</v>
      </c>
      <c r="R2632" s="0" t="n">
        <f aca="false">R2631+P2632*S2631</f>
        <v>627</v>
      </c>
      <c r="S2632" s="0" t="n">
        <f aca="false">INT(R2632*$O$1/IF(N2632=1,E2632,D2632))*H2632</f>
        <v>0</v>
      </c>
      <c r="T2632" s="0" t="n">
        <f aca="false">IF(N2632=1,ABS(S2632)+ABS(60),ABS(S2632-S2631))</f>
        <v>0</v>
      </c>
    </row>
    <row r="2633" customFormat="false" ht="15" hidden="false" customHeight="false" outlineLevel="0" collapsed="false">
      <c r="A2633" s="1" t="n">
        <v>39861</v>
      </c>
      <c r="B2633" s="2" t="n">
        <v>4491.78</v>
      </c>
      <c r="C2633" s="2" t="n">
        <v>63555</v>
      </c>
      <c r="D2633" s="2" t="n">
        <v>4494</v>
      </c>
      <c r="E2633" s="2" t="n">
        <v>4422</v>
      </c>
      <c r="F2633" s="2" t="n">
        <f aca="false">AVERAGE(B2574:B2633)</f>
        <v>4450.71566666667</v>
      </c>
      <c r="G2633" s="2" t="n">
        <f aca="false">AVERAGE(C2574:C2633)</f>
        <v>59388.8333333333</v>
      </c>
      <c r="H2633" s="2" t="n">
        <f aca="false">SIGN(C2633-G2633)</f>
        <v>1</v>
      </c>
      <c r="I2633" s="0" t="n">
        <f aca="false">B2633-B2632</f>
        <v>-99.4800000000005</v>
      </c>
      <c r="J2633" s="0" t="n">
        <f aca="false">H2632*I2633</f>
        <v>-99.4800000000005</v>
      </c>
      <c r="K2633" s="0" t="n">
        <f aca="false">K2632+I2633*L2632</f>
        <v>30040.6499999983</v>
      </c>
      <c r="L2633" s="0" t="n">
        <f aca="false">INT(K2633*$O$1/B2633)*H2633</f>
        <v>40</v>
      </c>
      <c r="M2633" s="0" t="n">
        <f aca="false">ABS(L2633-L2632)</f>
        <v>5</v>
      </c>
      <c r="N2633" s="0" t="n">
        <f aca="false">COUNTIF(工作表2!$A$2:$A$248,A2633)</f>
        <v>0</v>
      </c>
      <c r="P2633" s="0" t="n">
        <f aca="false">D2633-IF(N2632=1,E2632,D2632)</f>
        <v>-81</v>
      </c>
      <c r="Q2633" s="0" t="n">
        <f aca="false">H2632*P2633</f>
        <v>-81</v>
      </c>
      <c r="R2633" s="0" t="n">
        <f aca="false">R2632+P2633*S2632</f>
        <v>627</v>
      </c>
      <c r="S2633" s="0" t="n">
        <f aca="false">INT(R2633*$O$1/IF(N2633=1,E2633,D2633))*H2633</f>
        <v>0</v>
      </c>
      <c r="T2633" s="0" t="n">
        <f aca="false">IF(N2633=1,ABS(S2633)+ABS(60),ABS(S2633-S2632))</f>
        <v>0</v>
      </c>
    </row>
    <row r="2634" customFormat="false" ht="15" hidden="false" customHeight="false" outlineLevel="0" collapsed="false">
      <c r="A2634" s="1" t="n">
        <v>39862</v>
      </c>
      <c r="B2634" s="2" t="n">
        <v>4498.37</v>
      </c>
      <c r="C2634" s="2" t="n">
        <v>62887</v>
      </c>
      <c r="D2634" s="2" t="n">
        <v>4517</v>
      </c>
      <c r="E2634" s="2" t="n">
        <v>4426</v>
      </c>
      <c r="F2634" s="2" t="n">
        <f aca="false">AVERAGE(B2575:B2634)</f>
        <v>4451.69183333333</v>
      </c>
      <c r="G2634" s="2" t="n">
        <f aca="false">AVERAGE(C2575:C2634)</f>
        <v>59706.9166666667</v>
      </c>
      <c r="H2634" s="2" t="n">
        <f aca="false">SIGN(C2634-G2634)</f>
        <v>1</v>
      </c>
      <c r="I2634" s="0" t="n">
        <f aca="false">B2634-B2633</f>
        <v>6.59000000000015</v>
      </c>
      <c r="J2634" s="0" t="n">
        <f aca="false">H2633*I2634</f>
        <v>6.59000000000015</v>
      </c>
      <c r="K2634" s="0" t="n">
        <f aca="false">K2633+I2634*L2633</f>
        <v>30304.2499999983</v>
      </c>
      <c r="L2634" s="0" t="n">
        <f aca="false">INT(K2634*$O$1/B2634)*H2634</f>
        <v>40</v>
      </c>
      <c r="M2634" s="0" t="n">
        <f aca="false">ABS(L2634-L2633)</f>
        <v>0</v>
      </c>
      <c r="N2634" s="0" t="n">
        <f aca="false">COUNTIF(工作表2!$A$2:$A$248,A2634)</f>
        <v>1</v>
      </c>
      <c r="P2634" s="0" t="n">
        <f aca="false">D2634-IF(N2633=1,E2633,D2633)</f>
        <v>23</v>
      </c>
      <c r="Q2634" s="0" t="n">
        <f aca="false">H2633*P2634</f>
        <v>23</v>
      </c>
      <c r="R2634" s="0" t="n">
        <f aca="false">R2633+P2634*S2633</f>
        <v>627</v>
      </c>
      <c r="S2634" s="0" t="n">
        <f aca="false">INT(R2634*$O$1/IF(N2634=1,E2634,D2634))*H2634</f>
        <v>0</v>
      </c>
      <c r="T2634" s="0" t="n">
        <f aca="false">IF(N2634=1,ABS(S2634)+ABS(60),ABS(S2634-S2633))</f>
        <v>60</v>
      </c>
    </row>
    <row r="2635" customFormat="false" ht="15" hidden="false" customHeight="false" outlineLevel="0" collapsed="false">
      <c r="A2635" s="1" t="n">
        <v>39863</v>
      </c>
      <c r="B2635" s="2" t="n">
        <v>4528.87</v>
      </c>
      <c r="C2635" s="2" t="n">
        <v>70518</v>
      </c>
      <c r="D2635" s="2" t="n">
        <v>4468</v>
      </c>
      <c r="E2635" s="2" t="n">
        <v>4431</v>
      </c>
      <c r="F2635" s="2" t="n">
        <f aca="false">AVERAGE(B2576:B2635)</f>
        <v>4455.42</v>
      </c>
      <c r="G2635" s="2" t="n">
        <f aca="false">AVERAGE(C2576:C2635)</f>
        <v>60149.6666666667</v>
      </c>
      <c r="H2635" s="2" t="n">
        <f aca="false">SIGN(C2635-G2635)</f>
        <v>1</v>
      </c>
      <c r="I2635" s="0" t="n">
        <f aca="false">B2635-B2634</f>
        <v>30.5</v>
      </c>
      <c r="J2635" s="0" t="n">
        <f aca="false">H2634*I2635</f>
        <v>30.5</v>
      </c>
      <c r="K2635" s="0" t="n">
        <f aca="false">K2634+I2635*L2634</f>
        <v>31524.2499999983</v>
      </c>
      <c r="L2635" s="0" t="n">
        <f aca="false">INT(K2635*$O$1/B2635)*H2635</f>
        <v>41</v>
      </c>
      <c r="M2635" s="0" t="n">
        <f aca="false">ABS(L2635-L2634)</f>
        <v>1</v>
      </c>
      <c r="N2635" s="0" t="n">
        <f aca="false">COUNTIF(工作表2!$A$2:$A$248,A2635)</f>
        <v>0</v>
      </c>
      <c r="P2635" s="0" t="n">
        <f aca="false">D2635-IF(N2634=1,E2634,D2634)</f>
        <v>42</v>
      </c>
      <c r="Q2635" s="0" t="n">
        <f aca="false">H2634*P2635</f>
        <v>42</v>
      </c>
      <c r="R2635" s="0" t="n">
        <f aca="false">R2634+P2635*S2634</f>
        <v>627</v>
      </c>
      <c r="S2635" s="0" t="n">
        <f aca="false">INT(R2635*$O$1/IF(N2635=1,E2635,D2635))*H2635</f>
        <v>0</v>
      </c>
      <c r="T2635" s="0" t="n">
        <f aca="false">IF(N2635=1,ABS(S2635)+ABS(60),ABS(S2635-S2634))</f>
        <v>0</v>
      </c>
    </row>
    <row r="2636" customFormat="false" ht="15" hidden="false" customHeight="false" outlineLevel="0" collapsed="false">
      <c r="A2636" s="1" t="n">
        <v>39864</v>
      </c>
      <c r="B2636" s="2" t="n">
        <v>4436.94</v>
      </c>
      <c r="C2636" s="2" t="n">
        <v>59850</v>
      </c>
      <c r="D2636" s="2" t="n">
        <v>4363</v>
      </c>
      <c r="E2636" s="2" t="n">
        <v>4320</v>
      </c>
      <c r="F2636" s="2" t="n">
        <f aca="false">AVERAGE(B2577:B2636)</f>
        <v>4457.9675</v>
      </c>
      <c r="G2636" s="2" t="n">
        <f aca="false">AVERAGE(C2577:C2636)</f>
        <v>60330.9833333333</v>
      </c>
      <c r="H2636" s="2" t="n">
        <f aca="false">SIGN(C2636-G2636)</f>
        <v>-1</v>
      </c>
      <c r="I2636" s="0" t="n">
        <f aca="false">B2636-B2635</f>
        <v>-91.9300000000003</v>
      </c>
      <c r="J2636" s="0" t="n">
        <f aca="false">H2635*I2636</f>
        <v>-91.9300000000003</v>
      </c>
      <c r="K2636" s="0" t="n">
        <f aca="false">K2635+I2636*L2635</f>
        <v>27755.1199999983</v>
      </c>
      <c r="L2636" s="0" t="n">
        <f aca="false">INT(K2636*$O$1/B2636)*H2636</f>
        <v>-37</v>
      </c>
      <c r="M2636" s="0" t="n">
        <f aca="false">ABS(L2636-L2635)</f>
        <v>78</v>
      </c>
      <c r="N2636" s="0" t="n">
        <f aca="false">COUNTIF(工作表2!$A$2:$A$248,A2636)</f>
        <v>0</v>
      </c>
      <c r="P2636" s="0" t="n">
        <f aca="false">D2636-IF(N2635=1,E2635,D2635)</f>
        <v>-105</v>
      </c>
      <c r="Q2636" s="0" t="n">
        <f aca="false">H2635*P2636</f>
        <v>-105</v>
      </c>
      <c r="R2636" s="0" t="n">
        <f aca="false">R2635+P2636*S2635</f>
        <v>627</v>
      </c>
      <c r="S2636" s="0" t="n">
        <f aca="false">INT(R2636*$O$1/IF(N2636=1,E2636,D2636))*H2636</f>
        <v>-0</v>
      </c>
      <c r="T2636" s="0" t="n">
        <f aca="false">IF(N2636=1,ABS(S2636)+ABS(60),ABS(S2636-S2635))</f>
        <v>0</v>
      </c>
    </row>
    <row r="2637" customFormat="false" ht="15" hidden="false" customHeight="false" outlineLevel="0" collapsed="false">
      <c r="A2637" s="1" t="n">
        <v>39867</v>
      </c>
      <c r="B2637" s="2" t="n">
        <v>4477.78</v>
      </c>
      <c r="C2637" s="2" t="n">
        <v>57381</v>
      </c>
      <c r="D2637" s="2" t="n">
        <v>4426</v>
      </c>
      <c r="E2637" s="2" t="n">
        <v>4381</v>
      </c>
      <c r="F2637" s="2" t="n">
        <f aca="false">AVERAGE(B2578:B2637)</f>
        <v>4464.43166666667</v>
      </c>
      <c r="G2637" s="2" t="n">
        <f aca="false">AVERAGE(C2578:C2637)</f>
        <v>60537.85</v>
      </c>
      <c r="H2637" s="2" t="n">
        <f aca="false">SIGN(C2637-G2637)</f>
        <v>-1</v>
      </c>
      <c r="I2637" s="0" t="n">
        <f aca="false">B2637-B2636</f>
        <v>40.8400000000002</v>
      </c>
      <c r="J2637" s="0" t="n">
        <f aca="false">H2636*I2637</f>
        <v>-40.8400000000002</v>
      </c>
      <c r="K2637" s="0" t="n">
        <f aca="false">K2636+I2637*L2636</f>
        <v>26244.0399999983</v>
      </c>
      <c r="L2637" s="0" t="n">
        <f aca="false">INT(K2637*$O$1/B2637)*H2637</f>
        <v>-35</v>
      </c>
      <c r="M2637" s="0" t="n">
        <f aca="false">ABS(L2637-L2636)</f>
        <v>2</v>
      </c>
      <c r="N2637" s="0" t="n">
        <f aca="false">COUNTIF(工作表2!$A$2:$A$248,A2637)</f>
        <v>0</v>
      </c>
      <c r="P2637" s="0" t="n">
        <f aca="false">D2637-IF(N2636=1,E2636,D2636)</f>
        <v>63</v>
      </c>
      <c r="Q2637" s="0" t="n">
        <f aca="false">H2636*P2637</f>
        <v>-63</v>
      </c>
      <c r="R2637" s="0" t="n">
        <f aca="false">R2636+P2637*S2636</f>
        <v>627</v>
      </c>
      <c r="S2637" s="0" t="n">
        <f aca="false">INT(R2637*$O$1/IF(N2637=1,E2637,D2637))*H2637</f>
        <v>-0</v>
      </c>
      <c r="T2637" s="0" t="n">
        <f aca="false">IF(N2637=1,ABS(S2637)+ABS(60),ABS(S2637-S2636))</f>
        <v>0</v>
      </c>
    </row>
    <row r="2638" customFormat="false" ht="15" hidden="false" customHeight="false" outlineLevel="0" collapsed="false">
      <c r="A2638" s="1" t="n">
        <v>39868</v>
      </c>
      <c r="B2638" s="2" t="n">
        <v>4430.18</v>
      </c>
      <c r="C2638" s="2" t="n">
        <v>56467</v>
      </c>
      <c r="D2638" s="2" t="n">
        <v>4381</v>
      </c>
      <c r="E2638" s="2" t="n">
        <v>4333</v>
      </c>
      <c r="F2638" s="2" t="n">
        <f aca="false">AVERAGE(B2579:B2638)</f>
        <v>4468.74966666667</v>
      </c>
      <c r="G2638" s="2" t="n">
        <f aca="false">AVERAGE(C2579:C2638)</f>
        <v>60614.8</v>
      </c>
      <c r="H2638" s="2" t="n">
        <f aca="false">SIGN(C2638-G2638)</f>
        <v>-1</v>
      </c>
      <c r="I2638" s="0" t="n">
        <f aca="false">B2638-B2637</f>
        <v>-47.5999999999995</v>
      </c>
      <c r="J2638" s="0" t="n">
        <f aca="false">H2637*I2638</f>
        <v>47.5999999999995</v>
      </c>
      <c r="K2638" s="0" t="n">
        <f aca="false">K2637+I2638*L2637</f>
        <v>27910.0399999982</v>
      </c>
      <c r="L2638" s="0" t="n">
        <f aca="false">INT(K2638*$O$1/B2638)*H2638</f>
        <v>-37</v>
      </c>
      <c r="M2638" s="0" t="n">
        <f aca="false">ABS(L2638-L2637)</f>
        <v>2</v>
      </c>
      <c r="N2638" s="0" t="n">
        <f aca="false">COUNTIF(工作表2!$A$2:$A$248,A2638)</f>
        <v>0</v>
      </c>
      <c r="P2638" s="0" t="n">
        <f aca="false">D2638-IF(N2637=1,E2637,D2637)</f>
        <v>-45</v>
      </c>
      <c r="Q2638" s="0" t="n">
        <f aca="false">H2637*P2638</f>
        <v>45</v>
      </c>
      <c r="R2638" s="0" t="n">
        <f aca="false">R2637+P2638*S2637</f>
        <v>627</v>
      </c>
      <c r="S2638" s="0" t="n">
        <f aca="false">INT(R2638*$O$1/IF(N2638=1,E2638,D2638))*H2638</f>
        <v>-0</v>
      </c>
      <c r="T2638" s="0" t="n">
        <f aca="false">IF(N2638=1,ABS(S2638)+ABS(60),ABS(S2638-S2637))</f>
        <v>0</v>
      </c>
    </row>
    <row r="2639" customFormat="false" ht="15" hidden="false" customHeight="false" outlineLevel="0" collapsed="false">
      <c r="A2639" s="1" t="n">
        <v>39869</v>
      </c>
      <c r="B2639" s="2" t="n">
        <v>4493.74</v>
      </c>
      <c r="C2639" s="2" t="n">
        <v>71129</v>
      </c>
      <c r="D2639" s="2" t="n">
        <v>4466</v>
      </c>
      <c r="E2639" s="2" t="n">
        <v>4418</v>
      </c>
      <c r="F2639" s="2" t="n">
        <f aca="false">AVERAGE(B2580:B2639)</f>
        <v>4474.303</v>
      </c>
      <c r="G2639" s="2" t="n">
        <f aca="false">AVERAGE(C2580:C2639)</f>
        <v>61037.0666666667</v>
      </c>
      <c r="H2639" s="2" t="n">
        <f aca="false">SIGN(C2639-G2639)</f>
        <v>1</v>
      </c>
      <c r="I2639" s="0" t="n">
        <f aca="false">B2639-B2638</f>
        <v>63.5599999999995</v>
      </c>
      <c r="J2639" s="0" t="n">
        <f aca="false">H2638*I2639</f>
        <v>-63.5599999999995</v>
      </c>
      <c r="K2639" s="0" t="n">
        <f aca="false">K2638+I2639*L2638</f>
        <v>25558.3199999983</v>
      </c>
      <c r="L2639" s="0" t="n">
        <f aca="false">INT(K2639*$O$1/B2639)*H2639</f>
        <v>34</v>
      </c>
      <c r="M2639" s="0" t="n">
        <f aca="false">ABS(L2639-L2638)</f>
        <v>71</v>
      </c>
      <c r="N2639" s="0" t="n">
        <f aca="false">COUNTIF(工作表2!$A$2:$A$248,A2639)</f>
        <v>0</v>
      </c>
      <c r="P2639" s="0" t="n">
        <f aca="false">D2639-IF(N2638=1,E2638,D2638)</f>
        <v>85</v>
      </c>
      <c r="Q2639" s="0" t="n">
        <f aca="false">H2638*P2639</f>
        <v>-85</v>
      </c>
      <c r="R2639" s="0" t="n">
        <f aca="false">R2638+P2639*S2638</f>
        <v>627</v>
      </c>
      <c r="S2639" s="0" t="n">
        <f aca="false">INT(R2639*$O$1/IF(N2639=1,E2639,D2639))*H2639</f>
        <v>0</v>
      </c>
      <c r="T2639" s="0" t="n">
        <f aca="false">IF(N2639=1,ABS(S2639)+ABS(60),ABS(S2639-S2638))</f>
        <v>0</v>
      </c>
    </row>
    <row r="2640" customFormat="false" ht="15" hidden="false" customHeight="false" outlineLevel="0" collapsed="false">
      <c r="A2640" s="1" t="n">
        <v>39870</v>
      </c>
      <c r="B2640" s="2" t="n">
        <v>4518.56</v>
      </c>
      <c r="C2640" s="2" t="n">
        <v>58831</v>
      </c>
      <c r="D2640" s="2" t="n">
        <v>4477</v>
      </c>
      <c r="E2640" s="2" t="n">
        <v>4433</v>
      </c>
      <c r="F2640" s="2" t="n">
        <f aca="false">AVERAGE(B2581:B2640)</f>
        <v>4478.50416666667</v>
      </c>
      <c r="G2640" s="2" t="n">
        <f aca="false">AVERAGE(C2581:C2640)</f>
        <v>61068.2</v>
      </c>
      <c r="H2640" s="2" t="n">
        <f aca="false">SIGN(C2640-G2640)</f>
        <v>-1</v>
      </c>
      <c r="I2640" s="0" t="n">
        <f aca="false">B2640-B2639</f>
        <v>24.8200000000006</v>
      </c>
      <c r="J2640" s="0" t="n">
        <f aca="false">H2639*I2640</f>
        <v>24.8200000000006</v>
      </c>
      <c r="K2640" s="0" t="n">
        <f aca="false">K2639+I2640*L2639</f>
        <v>26402.1999999983</v>
      </c>
      <c r="L2640" s="0" t="n">
        <f aca="false">INT(K2640*$O$1/B2640)*H2640</f>
        <v>-35</v>
      </c>
      <c r="M2640" s="0" t="n">
        <f aca="false">ABS(L2640-L2639)</f>
        <v>69</v>
      </c>
      <c r="N2640" s="0" t="n">
        <f aca="false">COUNTIF(工作表2!$A$2:$A$248,A2640)</f>
        <v>0</v>
      </c>
      <c r="P2640" s="0" t="n">
        <f aca="false">D2640-IF(N2639=1,E2639,D2639)</f>
        <v>11</v>
      </c>
      <c r="Q2640" s="0" t="n">
        <f aca="false">H2639*P2640</f>
        <v>11</v>
      </c>
      <c r="R2640" s="0" t="n">
        <f aca="false">R2639+P2640*S2639</f>
        <v>627</v>
      </c>
      <c r="S2640" s="0" t="n">
        <f aca="false">INT(R2640*$O$1/IF(N2640=1,E2640,D2640))*H2640</f>
        <v>-0</v>
      </c>
      <c r="T2640" s="0" t="n">
        <f aca="false">IF(N2640=1,ABS(S2640)+ABS(60),ABS(S2640-S2639))</f>
        <v>0</v>
      </c>
    </row>
    <row r="2641" customFormat="false" ht="15" hidden="false" customHeight="false" outlineLevel="0" collapsed="false">
      <c r="A2641" s="1" t="n">
        <v>39871</v>
      </c>
      <c r="B2641" s="2" t="n">
        <v>4557.15</v>
      </c>
      <c r="C2641" s="2" t="n">
        <v>68845</v>
      </c>
      <c r="D2641" s="2" t="n">
        <v>4510</v>
      </c>
      <c r="E2641" s="2" t="n">
        <v>4464</v>
      </c>
      <c r="F2641" s="2" t="n">
        <f aca="false">AVERAGE(B2582:B2641)</f>
        <v>4483.26</v>
      </c>
      <c r="G2641" s="2" t="n">
        <f aca="false">AVERAGE(C2582:C2641)</f>
        <v>61466.05</v>
      </c>
      <c r="H2641" s="2" t="n">
        <f aca="false">SIGN(C2641-G2641)</f>
        <v>1</v>
      </c>
      <c r="I2641" s="0" t="n">
        <f aca="false">B2641-B2640</f>
        <v>38.5899999999992</v>
      </c>
      <c r="J2641" s="0" t="n">
        <f aca="false">H2640*I2641</f>
        <v>-38.5899999999992</v>
      </c>
      <c r="K2641" s="0" t="n">
        <f aca="false">K2640+I2641*L2640</f>
        <v>25051.5499999983</v>
      </c>
      <c r="L2641" s="0" t="n">
        <f aca="false">INT(K2641*$O$1/B2641)*H2641</f>
        <v>32</v>
      </c>
      <c r="M2641" s="0" t="n">
        <f aca="false">ABS(L2641-L2640)</f>
        <v>67</v>
      </c>
      <c r="N2641" s="0" t="n">
        <f aca="false">COUNTIF(工作表2!$A$2:$A$248,A2641)</f>
        <v>0</v>
      </c>
      <c r="P2641" s="0" t="n">
        <f aca="false">D2641-IF(N2640=1,E2640,D2640)</f>
        <v>33</v>
      </c>
      <c r="Q2641" s="0" t="n">
        <f aca="false">H2640*P2641</f>
        <v>-33</v>
      </c>
      <c r="R2641" s="0" t="n">
        <f aca="false">R2640+P2641*S2640</f>
        <v>627</v>
      </c>
      <c r="S2641" s="0" t="n">
        <f aca="false">INT(R2641*$O$1/IF(N2641=1,E2641,D2641))*H2641</f>
        <v>0</v>
      </c>
      <c r="T2641" s="0" t="n">
        <f aca="false">IF(N2641=1,ABS(S2641)+ABS(60),ABS(S2641-S2640))</f>
        <v>0</v>
      </c>
    </row>
    <row r="2642" customFormat="false" ht="15" hidden="false" customHeight="false" outlineLevel="0" collapsed="false">
      <c r="A2642" s="1" t="n">
        <v>39874</v>
      </c>
      <c r="B2642" s="2" t="n">
        <v>4425.83</v>
      </c>
      <c r="C2642" s="2" t="n">
        <v>75525</v>
      </c>
      <c r="D2642" s="2" t="n">
        <v>4331</v>
      </c>
      <c r="E2642" s="2" t="n">
        <v>4285</v>
      </c>
      <c r="F2642" s="2" t="n">
        <f aca="false">AVERAGE(B2583:B2642)</f>
        <v>4482.79466666667</v>
      </c>
      <c r="G2642" s="2" t="n">
        <f aca="false">AVERAGE(C2583:C2642)</f>
        <v>61689.75</v>
      </c>
      <c r="H2642" s="2" t="n">
        <f aca="false">SIGN(C2642-G2642)</f>
        <v>1</v>
      </c>
      <c r="I2642" s="0" t="n">
        <f aca="false">B2642-B2641</f>
        <v>-131.32</v>
      </c>
      <c r="J2642" s="0" t="n">
        <f aca="false">H2641*I2642</f>
        <v>-131.32</v>
      </c>
      <c r="K2642" s="0" t="n">
        <f aca="false">K2641+I2642*L2641</f>
        <v>20849.3099999983</v>
      </c>
      <c r="L2642" s="0" t="n">
        <f aca="false">INT(K2642*$O$1/B2642)*H2642</f>
        <v>28</v>
      </c>
      <c r="M2642" s="0" t="n">
        <f aca="false">ABS(L2642-L2641)</f>
        <v>4</v>
      </c>
      <c r="N2642" s="0" t="n">
        <f aca="false">COUNTIF(工作表2!$A$2:$A$248,A2642)</f>
        <v>0</v>
      </c>
      <c r="P2642" s="0" t="n">
        <f aca="false">D2642-IF(N2641=1,E2641,D2641)</f>
        <v>-179</v>
      </c>
      <c r="Q2642" s="0" t="n">
        <f aca="false">H2641*P2642</f>
        <v>-179</v>
      </c>
      <c r="R2642" s="0" t="n">
        <f aca="false">R2641+P2642*S2641</f>
        <v>627</v>
      </c>
      <c r="S2642" s="0" t="n">
        <f aca="false">INT(R2642*$O$1/IF(N2642=1,E2642,D2642))*H2642</f>
        <v>0</v>
      </c>
      <c r="T2642" s="0" t="n">
        <f aca="false">IF(N2642=1,ABS(S2642)+ABS(60),ABS(S2642-S2641))</f>
        <v>0</v>
      </c>
    </row>
    <row r="2643" customFormat="false" ht="15" hidden="false" customHeight="false" outlineLevel="0" collapsed="false">
      <c r="A2643" s="1" t="n">
        <v>39875</v>
      </c>
      <c r="B2643" s="2" t="n">
        <v>4435.34</v>
      </c>
      <c r="C2643" s="2" t="n">
        <v>66394</v>
      </c>
      <c r="D2643" s="2" t="n">
        <v>4367</v>
      </c>
      <c r="E2643" s="2" t="n">
        <v>4317</v>
      </c>
      <c r="F2643" s="2" t="n">
        <f aca="false">AVERAGE(B2584:B2643)</f>
        <v>4482.3755</v>
      </c>
      <c r="G2643" s="2" t="n">
        <f aca="false">AVERAGE(C2584:C2643)</f>
        <v>61833.8</v>
      </c>
      <c r="H2643" s="2" t="n">
        <f aca="false">SIGN(C2643-G2643)</f>
        <v>1</v>
      </c>
      <c r="I2643" s="0" t="n">
        <f aca="false">B2643-B2642</f>
        <v>9.51000000000022</v>
      </c>
      <c r="J2643" s="0" t="n">
        <f aca="false">H2642*I2643</f>
        <v>9.51000000000022</v>
      </c>
      <c r="K2643" s="0" t="n">
        <f aca="false">K2642+I2643*L2642</f>
        <v>21115.5899999983</v>
      </c>
      <c r="L2643" s="0" t="n">
        <f aca="false">INT(K2643*$O$1/B2643)*H2643</f>
        <v>28</v>
      </c>
      <c r="M2643" s="0" t="n">
        <f aca="false">ABS(L2643-L2642)</f>
        <v>0</v>
      </c>
      <c r="N2643" s="0" t="n">
        <f aca="false">COUNTIF(工作表2!$A$2:$A$248,A2643)</f>
        <v>0</v>
      </c>
      <c r="P2643" s="0" t="n">
        <f aca="false">D2643-IF(N2642=1,E2642,D2642)</f>
        <v>36</v>
      </c>
      <c r="Q2643" s="0" t="n">
        <f aca="false">H2642*P2643</f>
        <v>36</v>
      </c>
      <c r="R2643" s="0" t="n">
        <f aca="false">R2642+P2643*S2642</f>
        <v>627</v>
      </c>
      <c r="S2643" s="0" t="n">
        <f aca="false">INT(R2643*$O$1/IF(N2643=1,E2643,D2643))*H2643</f>
        <v>0</v>
      </c>
      <c r="T2643" s="0" t="n">
        <f aca="false">IF(N2643=1,ABS(S2643)+ABS(60),ABS(S2643-S2642))</f>
        <v>0</v>
      </c>
    </row>
    <row r="2644" customFormat="false" ht="15" hidden="false" customHeight="false" outlineLevel="0" collapsed="false">
      <c r="A2644" s="1" t="n">
        <v>39876</v>
      </c>
      <c r="B2644" s="2" t="n">
        <v>4541.42</v>
      </c>
      <c r="C2644" s="2" t="n">
        <v>88603</v>
      </c>
      <c r="D2644" s="2" t="n">
        <v>4511</v>
      </c>
      <c r="E2644" s="2" t="n">
        <v>4457</v>
      </c>
      <c r="F2644" s="2" t="n">
        <f aca="false">AVERAGE(B2585:B2644)</f>
        <v>4482.75866666667</v>
      </c>
      <c r="G2644" s="2" t="n">
        <f aca="false">AVERAGE(C2585:C2644)</f>
        <v>62195.8166666667</v>
      </c>
      <c r="H2644" s="2" t="n">
        <f aca="false">SIGN(C2644-G2644)</f>
        <v>1</v>
      </c>
      <c r="I2644" s="0" t="n">
        <f aca="false">B2644-B2643</f>
        <v>106.08</v>
      </c>
      <c r="J2644" s="0" t="n">
        <f aca="false">H2643*I2644</f>
        <v>106.08</v>
      </c>
      <c r="K2644" s="0" t="n">
        <f aca="false">K2643+I2644*L2643</f>
        <v>24085.8299999983</v>
      </c>
      <c r="L2644" s="0" t="n">
        <f aca="false">INT(K2644*$O$1/B2644)*H2644</f>
        <v>31</v>
      </c>
      <c r="M2644" s="0" t="n">
        <f aca="false">ABS(L2644-L2643)</f>
        <v>3</v>
      </c>
      <c r="N2644" s="0" t="n">
        <f aca="false">COUNTIF(工作表2!$A$2:$A$248,A2644)</f>
        <v>0</v>
      </c>
      <c r="P2644" s="0" t="n">
        <f aca="false">D2644-IF(N2643=1,E2643,D2643)</f>
        <v>144</v>
      </c>
      <c r="Q2644" s="0" t="n">
        <f aca="false">H2643*P2644</f>
        <v>144</v>
      </c>
      <c r="R2644" s="0" t="n">
        <f aca="false">R2643+P2644*S2643</f>
        <v>627</v>
      </c>
      <c r="S2644" s="0" t="n">
        <f aca="false">INT(R2644*$O$1/IF(N2644=1,E2644,D2644))*H2644</f>
        <v>0</v>
      </c>
      <c r="T2644" s="0" t="n">
        <f aca="false">IF(N2644=1,ABS(S2644)+ABS(60),ABS(S2644-S2643))</f>
        <v>0</v>
      </c>
    </row>
    <row r="2645" customFormat="false" ht="15" hidden="false" customHeight="false" outlineLevel="0" collapsed="false">
      <c r="A2645" s="1" t="n">
        <v>39877</v>
      </c>
      <c r="B2645" s="2" t="n">
        <v>4637.2</v>
      </c>
      <c r="C2645" s="2" t="n">
        <v>106782</v>
      </c>
      <c r="D2645" s="2" t="n">
        <v>4595</v>
      </c>
      <c r="E2645" s="2" t="n">
        <v>4543</v>
      </c>
      <c r="F2645" s="2" t="n">
        <f aca="false">AVERAGE(B2586:B2645)</f>
        <v>4487.429</v>
      </c>
      <c r="G2645" s="2" t="n">
        <f aca="false">AVERAGE(C2586:C2645)</f>
        <v>63073.1166666667</v>
      </c>
      <c r="H2645" s="2" t="n">
        <f aca="false">SIGN(C2645-G2645)</f>
        <v>1</v>
      </c>
      <c r="I2645" s="0" t="n">
        <f aca="false">B2645-B2644</f>
        <v>95.7799999999997</v>
      </c>
      <c r="J2645" s="0" t="n">
        <f aca="false">H2644*I2645</f>
        <v>95.7799999999997</v>
      </c>
      <c r="K2645" s="0" t="n">
        <f aca="false">K2644+I2645*L2644</f>
        <v>27055.0099999983</v>
      </c>
      <c r="L2645" s="0" t="n">
        <f aca="false">INT(K2645*$O$1/B2645)*H2645</f>
        <v>35</v>
      </c>
      <c r="M2645" s="0" t="n">
        <f aca="false">ABS(L2645-L2644)</f>
        <v>4</v>
      </c>
      <c r="N2645" s="0" t="n">
        <f aca="false">COUNTIF(工作表2!$A$2:$A$248,A2645)</f>
        <v>0</v>
      </c>
      <c r="P2645" s="0" t="n">
        <f aca="false">D2645-IF(N2644=1,E2644,D2644)</f>
        <v>84</v>
      </c>
      <c r="Q2645" s="0" t="n">
        <f aca="false">H2644*P2645</f>
        <v>84</v>
      </c>
      <c r="R2645" s="0" t="n">
        <f aca="false">R2644+P2645*S2644</f>
        <v>627</v>
      </c>
      <c r="S2645" s="0" t="n">
        <f aca="false">INT(R2645*$O$1/IF(N2645=1,E2645,D2645))*H2645</f>
        <v>0</v>
      </c>
      <c r="T2645" s="0" t="n">
        <f aca="false">IF(N2645=1,ABS(S2645)+ABS(60),ABS(S2645-S2644))</f>
        <v>0</v>
      </c>
    </row>
    <row r="2646" customFormat="false" ht="15" hidden="false" customHeight="false" outlineLevel="0" collapsed="false">
      <c r="A2646" s="1" t="n">
        <v>39878</v>
      </c>
      <c r="B2646" s="2" t="n">
        <v>4653.63</v>
      </c>
      <c r="C2646" s="2" t="n">
        <v>84649</v>
      </c>
      <c r="D2646" s="2" t="n">
        <v>4628</v>
      </c>
      <c r="E2646" s="2" t="n">
        <v>4578</v>
      </c>
      <c r="F2646" s="2" t="n">
        <f aca="false">AVERAGE(B2587:B2646)</f>
        <v>4493.20183333334</v>
      </c>
      <c r="G2646" s="2" t="n">
        <f aca="false">AVERAGE(C2587:C2646)</f>
        <v>63493.6833333333</v>
      </c>
      <c r="H2646" s="2" t="n">
        <f aca="false">SIGN(C2646-G2646)</f>
        <v>1</v>
      </c>
      <c r="I2646" s="0" t="n">
        <f aca="false">B2646-B2645</f>
        <v>16.4300000000003</v>
      </c>
      <c r="J2646" s="0" t="n">
        <f aca="false">H2645*I2646</f>
        <v>16.4300000000003</v>
      </c>
      <c r="K2646" s="0" t="n">
        <f aca="false">K2645+I2646*L2645</f>
        <v>27630.0599999983</v>
      </c>
      <c r="L2646" s="0" t="n">
        <f aca="false">INT(K2646*$O$1/B2646)*H2646</f>
        <v>35</v>
      </c>
      <c r="M2646" s="0" t="n">
        <f aca="false">ABS(L2646-L2645)</f>
        <v>0</v>
      </c>
      <c r="N2646" s="0" t="n">
        <f aca="false">COUNTIF(工作表2!$A$2:$A$248,A2646)</f>
        <v>0</v>
      </c>
      <c r="P2646" s="0" t="n">
        <f aca="false">D2646-IF(N2645=1,E2645,D2645)</f>
        <v>33</v>
      </c>
      <c r="Q2646" s="0" t="n">
        <f aca="false">H2645*P2646</f>
        <v>33</v>
      </c>
      <c r="R2646" s="0" t="n">
        <f aca="false">R2645+P2646*S2645</f>
        <v>627</v>
      </c>
      <c r="S2646" s="0" t="n">
        <f aca="false">INT(R2646*$O$1/IF(N2646=1,E2646,D2646))*H2646</f>
        <v>0</v>
      </c>
      <c r="T2646" s="0" t="n">
        <f aca="false">IF(N2646=1,ABS(S2646)+ABS(60),ABS(S2646-S2645))</f>
        <v>0</v>
      </c>
    </row>
    <row r="2647" customFormat="false" ht="15" hidden="false" customHeight="false" outlineLevel="0" collapsed="false">
      <c r="A2647" s="1" t="n">
        <v>39881</v>
      </c>
      <c r="B2647" s="2" t="n">
        <v>4628.24</v>
      </c>
      <c r="C2647" s="2" t="n">
        <v>78490</v>
      </c>
      <c r="D2647" s="2" t="n">
        <v>4624</v>
      </c>
      <c r="E2647" s="2" t="n">
        <v>4570</v>
      </c>
      <c r="F2647" s="2" t="n">
        <f aca="false">AVERAGE(B2588:B2647)</f>
        <v>4499.42316666667</v>
      </c>
      <c r="G2647" s="2" t="n">
        <f aca="false">AVERAGE(C2588:C2647)</f>
        <v>63907.3333333333</v>
      </c>
      <c r="H2647" s="2" t="n">
        <f aca="false">SIGN(C2647-G2647)</f>
        <v>1</v>
      </c>
      <c r="I2647" s="0" t="n">
        <f aca="false">B2647-B2646</f>
        <v>-25.3900000000003</v>
      </c>
      <c r="J2647" s="0" t="n">
        <f aca="false">H2646*I2647</f>
        <v>-25.3900000000003</v>
      </c>
      <c r="K2647" s="0" t="n">
        <f aca="false">K2646+I2647*L2646</f>
        <v>26741.4099999983</v>
      </c>
      <c r="L2647" s="0" t="n">
        <f aca="false">INT(K2647*$O$1/B2647)*H2647</f>
        <v>34</v>
      </c>
      <c r="M2647" s="0" t="n">
        <f aca="false">ABS(L2647-L2646)</f>
        <v>1</v>
      </c>
      <c r="N2647" s="0" t="n">
        <f aca="false">COUNTIF(工作表2!$A$2:$A$248,A2647)</f>
        <v>0</v>
      </c>
      <c r="P2647" s="0" t="n">
        <f aca="false">D2647-IF(N2646=1,E2646,D2646)</f>
        <v>-4</v>
      </c>
      <c r="Q2647" s="0" t="n">
        <f aca="false">H2646*P2647</f>
        <v>-4</v>
      </c>
      <c r="R2647" s="0" t="n">
        <f aca="false">R2646+P2647*S2646</f>
        <v>627</v>
      </c>
      <c r="S2647" s="0" t="n">
        <f aca="false">INT(R2647*$O$1/IF(N2647=1,E2647,D2647))*H2647</f>
        <v>0</v>
      </c>
      <c r="T2647" s="0" t="n">
        <f aca="false">IF(N2647=1,ABS(S2647)+ABS(60),ABS(S2647-S2646))</f>
        <v>0</v>
      </c>
    </row>
    <row r="2648" customFormat="false" ht="15" hidden="false" customHeight="false" outlineLevel="0" collapsed="false">
      <c r="A2648" s="1" t="n">
        <v>39882</v>
      </c>
      <c r="B2648" s="2" t="n">
        <v>4671.02</v>
      </c>
      <c r="C2648" s="2" t="n">
        <v>86484</v>
      </c>
      <c r="D2648" s="2" t="n">
        <v>4656</v>
      </c>
      <c r="E2648" s="2" t="n">
        <v>4600</v>
      </c>
      <c r="F2648" s="2" t="n">
        <f aca="false">AVERAGE(B2589:B2648)</f>
        <v>4506.85566666667</v>
      </c>
      <c r="G2648" s="2" t="n">
        <f aca="false">AVERAGE(C2589:C2648)</f>
        <v>64681.3333333333</v>
      </c>
      <c r="H2648" s="2" t="n">
        <f aca="false">SIGN(C2648-G2648)</f>
        <v>1</v>
      </c>
      <c r="I2648" s="0" t="n">
        <f aca="false">B2648-B2647</f>
        <v>42.7800000000007</v>
      </c>
      <c r="J2648" s="0" t="n">
        <f aca="false">H2647*I2648</f>
        <v>42.7800000000007</v>
      </c>
      <c r="K2648" s="0" t="n">
        <f aca="false">K2647+I2648*L2647</f>
        <v>28195.9299999983</v>
      </c>
      <c r="L2648" s="0" t="n">
        <f aca="false">INT(K2648*$O$1/B2648)*H2648</f>
        <v>36</v>
      </c>
      <c r="M2648" s="0" t="n">
        <f aca="false">ABS(L2648-L2647)</f>
        <v>2</v>
      </c>
      <c r="N2648" s="0" t="n">
        <f aca="false">COUNTIF(工作表2!$A$2:$A$248,A2648)</f>
        <v>0</v>
      </c>
      <c r="P2648" s="0" t="n">
        <f aca="false">D2648-IF(N2647=1,E2647,D2647)</f>
        <v>32</v>
      </c>
      <c r="Q2648" s="0" t="n">
        <f aca="false">H2647*P2648</f>
        <v>32</v>
      </c>
      <c r="R2648" s="0" t="n">
        <f aca="false">R2647+P2648*S2647</f>
        <v>627</v>
      </c>
      <c r="S2648" s="0" t="n">
        <f aca="false">INT(R2648*$O$1/IF(N2648=1,E2648,D2648))*H2648</f>
        <v>0</v>
      </c>
      <c r="T2648" s="0" t="n">
        <f aca="false">IF(N2648=1,ABS(S2648)+ABS(60),ABS(S2648-S2647))</f>
        <v>0</v>
      </c>
    </row>
    <row r="2649" customFormat="false" ht="15" hidden="false" customHeight="false" outlineLevel="0" collapsed="false">
      <c r="A2649" s="1" t="n">
        <v>39883</v>
      </c>
      <c r="B2649" s="2" t="n">
        <v>4759.96</v>
      </c>
      <c r="C2649" s="2" t="n">
        <v>111911</v>
      </c>
      <c r="D2649" s="2" t="n">
        <v>4759</v>
      </c>
      <c r="E2649" s="2" t="n">
        <v>4700</v>
      </c>
      <c r="F2649" s="2" t="n">
        <f aca="false">AVERAGE(B2590:B2649)</f>
        <v>4512.5495</v>
      </c>
      <c r="G2649" s="2" t="n">
        <f aca="false">AVERAGE(C2590:C2649)</f>
        <v>65476.5</v>
      </c>
      <c r="H2649" s="2" t="n">
        <f aca="false">SIGN(C2649-G2649)</f>
        <v>1</v>
      </c>
      <c r="I2649" s="0" t="n">
        <f aca="false">B2649-B2648</f>
        <v>88.9399999999996</v>
      </c>
      <c r="J2649" s="0" t="n">
        <f aca="false">H2648*I2649</f>
        <v>88.9399999999996</v>
      </c>
      <c r="K2649" s="0" t="n">
        <f aca="false">K2648+I2649*L2648</f>
        <v>31397.7699999983</v>
      </c>
      <c r="L2649" s="0" t="n">
        <f aca="false">INT(K2649*$O$1/B2649)*H2649</f>
        <v>39</v>
      </c>
      <c r="M2649" s="0" t="n">
        <f aca="false">ABS(L2649-L2648)</f>
        <v>3</v>
      </c>
      <c r="N2649" s="0" t="n">
        <f aca="false">COUNTIF(工作表2!$A$2:$A$248,A2649)</f>
        <v>0</v>
      </c>
      <c r="P2649" s="0" t="n">
        <f aca="false">D2649-IF(N2648=1,E2648,D2648)</f>
        <v>103</v>
      </c>
      <c r="Q2649" s="0" t="n">
        <f aca="false">H2648*P2649</f>
        <v>103</v>
      </c>
      <c r="R2649" s="0" t="n">
        <f aca="false">R2648+P2649*S2648</f>
        <v>627</v>
      </c>
      <c r="S2649" s="0" t="n">
        <f aca="false">INT(R2649*$O$1/IF(N2649=1,E2649,D2649))*H2649</f>
        <v>0</v>
      </c>
      <c r="T2649" s="0" t="n">
        <f aca="false">IF(N2649=1,ABS(S2649)+ABS(60),ABS(S2649-S2648))</f>
        <v>0</v>
      </c>
    </row>
    <row r="2650" customFormat="false" ht="15" hidden="false" customHeight="false" outlineLevel="0" collapsed="false">
      <c r="A2650" s="1" t="n">
        <v>39884</v>
      </c>
      <c r="B2650" s="2" t="n">
        <v>4754.65</v>
      </c>
      <c r="C2650" s="2" t="n">
        <v>84152</v>
      </c>
      <c r="D2650" s="2" t="n">
        <v>4748</v>
      </c>
      <c r="E2650" s="2" t="n">
        <v>4687</v>
      </c>
      <c r="F2650" s="2" t="n">
        <f aca="false">AVERAGE(B2591:B2650)</f>
        <v>4517.24933333333</v>
      </c>
      <c r="G2650" s="2" t="n">
        <f aca="false">AVERAGE(C2591:C2650)</f>
        <v>65497.7833333333</v>
      </c>
      <c r="H2650" s="2" t="n">
        <f aca="false">SIGN(C2650-G2650)</f>
        <v>1</v>
      </c>
      <c r="I2650" s="0" t="n">
        <f aca="false">B2650-B2649</f>
        <v>-5.3100000000004</v>
      </c>
      <c r="J2650" s="0" t="n">
        <f aca="false">H2649*I2650</f>
        <v>-5.3100000000004</v>
      </c>
      <c r="K2650" s="0" t="n">
        <f aca="false">K2649+I2650*L2649</f>
        <v>31190.6799999983</v>
      </c>
      <c r="L2650" s="0" t="n">
        <f aca="false">INT(K2650*$O$1/B2650)*H2650</f>
        <v>39</v>
      </c>
      <c r="M2650" s="0" t="n">
        <f aca="false">ABS(L2650-L2649)</f>
        <v>0</v>
      </c>
      <c r="N2650" s="0" t="n">
        <f aca="false">COUNTIF(工作表2!$A$2:$A$248,A2650)</f>
        <v>0</v>
      </c>
      <c r="P2650" s="0" t="n">
        <f aca="false">D2650-IF(N2649=1,E2649,D2649)</f>
        <v>-11</v>
      </c>
      <c r="Q2650" s="0" t="n">
        <f aca="false">H2649*P2650</f>
        <v>-11</v>
      </c>
      <c r="R2650" s="0" t="n">
        <f aca="false">R2649+P2650*S2649</f>
        <v>627</v>
      </c>
      <c r="S2650" s="0" t="n">
        <f aca="false">INT(R2650*$O$1/IF(N2650=1,E2650,D2650))*H2650</f>
        <v>0</v>
      </c>
      <c r="T2650" s="0" t="n">
        <f aca="false">IF(N2650=1,ABS(S2650)+ABS(60),ABS(S2650-S2649))</f>
        <v>0</v>
      </c>
    </row>
    <row r="2651" customFormat="false" ht="15" hidden="false" customHeight="false" outlineLevel="0" collapsed="false">
      <c r="A2651" s="1" t="n">
        <v>39885</v>
      </c>
      <c r="B2651" s="2" t="n">
        <v>4897.39</v>
      </c>
      <c r="C2651" s="2" t="n">
        <v>124950</v>
      </c>
      <c r="D2651" s="2" t="n">
        <v>4900</v>
      </c>
      <c r="E2651" s="2" t="n">
        <v>4860</v>
      </c>
      <c r="F2651" s="2" t="n">
        <f aca="false">AVERAGE(B2592:B2651)</f>
        <v>4521.22466666667</v>
      </c>
      <c r="G2651" s="2" t="n">
        <f aca="false">AVERAGE(C2592:C2651)</f>
        <v>66040.8166666667</v>
      </c>
      <c r="H2651" s="2" t="n">
        <f aca="false">SIGN(C2651-G2651)</f>
        <v>1</v>
      </c>
      <c r="I2651" s="0" t="n">
        <f aca="false">B2651-B2650</f>
        <v>142.740000000001</v>
      </c>
      <c r="J2651" s="0" t="n">
        <f aca="false">H2650*I2651</f>
        <v>142.740000000001</v>
      </c>
      <c r="K2651" s="0" t="n">
        <f aca="false">K2650+I2651*L2650</f>
        <v>36757.5399999983</v>
      </c>
      <c r="L2651" s="0" t="n">
        <f aca="false">INT(K2651*$O$1/B2651)*H2651</f>
        <v>45</v>
      </c>
      <c r="M2651" s="0" t="n">
        <f aca="false">ABS(L2651-L2650)</f>
        <v>6</v>
      </c>
      <c r="N2651" s="0" t="n">
        <f aca="false">COUNTIF(工作表2!$A$2:$A$248,A2651)</f>
        <v>0</v>
      </c>
      <c r="P2651" s="0" t="n">
        <f aca="false">D2651-IF(N2650=1,E2650,D2650)</f>
        <v>152</v>
      </c>
      <c r="Q2651" s="0" t="n">
        <f aca="false">H2650*P2651</f>
        <v>152</v>
      </c>
      <c r="R2651" s="0" t="n">
        <f aca="false">R2650+P2651*S2650</f>
        <v>627</v>
      </c>
      <c r="S2651" s="0" t="n">
        <f aca="false">INT(R2651*$O$1/IF(N2651=1,E2651,D2651))*H2651</f>
        <v>0</v>
      </c>
      <c r="T2651" s="0" t="n">
        <f aca="false">IF(N2651=1,ABS(S2651)+ABS(60),ABS(S2651-S2650))</f>
        <v>0</v>
      </c>
    </row>
    <row r="2652" customFormat="false" ht="15" hidden="false" customHeight="false" outlineLevel="0" collapsed="false">
      <c r="A2652" s="1" t="n">
        <v>39888</v>
      </c>
      <c r="B2652" s="2" t="n">
        <v>4971.32</v>
      </c>
      <c r="C2652" s="2" t="n">
        <v>105369</v>
      </c>
      <c r="D2652" s="2" t="n">
        <v>4962</v>
      </c>
      <c r="E2652" s="2" t="n">
        <v>4927</v>
      </c>
      <c r="F2652" s="2" t="n">
        <f aca="false">AVERAGE(B2593:B2652)</f>
        <v>4526.48716666667</v>
      </c>
      <c r="G2652" s="2" t="n">
        <f aca="false">AVERAGE(C2593:C2652)</f>
        <v>66198.5833333333</v>
      </c>
      <c r="H2652" s="2" t="n">
        <f aca="false">SIGN(C2652-G2652)</f>
        <v>1</v>
      </c>
      <c r="I2652" s="0" t="n">
        <f aca="false">B2652-B2651</f>
        <v>73.9299999999994</v>
      </c>
      <c r="J2652" s="0" t="n">
        <f aca="false">H2651*I2652</f>
        <v>73.9299999999994</v>
      </c>
      <c r="K2652" s="0" t="n">
        <f aca="false">K2651+I2652*L2651</f>
        <v>40084.3899999983</v>
      </c>
      <c r="L2652" s="0" t="n">
        <f aca="false">INT(K2652*$O$1/B2652)*H2652</f>
        <v>48</v>
      </c>
      <c r="M2652" s="0" t="n">
        <f aca="false">ABS(L2652-L2651)</f>
        <v>3</v>
      </c>
      <c r="N2652" s="0" t="n">
        <f aca="false">COUNTIF(工作表2!$A$2:$A$248,A2652)</f>
        <v>0</v>
      </c>
      <c r="P2652" s="0" t="n">
        <f aca="false">D2652-IF(N2651=1,E2651,D2651)</f>
        <v>62</v>
      </c>
      <c r="Q2652" s="0" t="n">
        <f aca="false">H2651*P2652</f>
        <v>62</v>
      </c>
      <c r="R2652" s="0" t="n">
        <f aca="false">R2651+P2652*S2651</f>
        <v>627</v>
      </c>
      <c r="S2652" s="0" t="n">
        <f aca="false">INT(R2652*$O$1/IF(N2652=1,E2652,D2652))*H2652</f>
        <v>0</v>
      </c>
      <c r="T2652" s="0" t="n">
        <f aca="false">IF(N2652=1,ABS(S2652)+ABS(60),ABS(S2652-S2651))</f>
        <v>0</v>
      </c>
    </row>
    <row r="2653" customFormat="false" ht="15" hidden="false" customHeight="false" outlineLevel="0" collapsed="false">
      <c r="A2653" s="1" t="n">
        <v>39889</v>
      </c>
      <c r="B2653" s="2" t="n">
        <v>5041.39</v>
      </c>
      <c r="C2653" s="2" t="n">
        <v>107393</v>
      </c>
      <c r="D2653" s="2" t="n">
        <v>5057</v>
      </c>
      <c r="E2653" s="2" t="n">
        <v>5027</v>
      </c>
      <c r="F2653" s="2" t="n">
        <f aca="false">AVERAGE(B2594:B2653)</f>
        <v>4535.8225</v>
      </c>
      <c r="G2653" s="2" t="n">
        <f aca="false">AVERAGE(C2594:C2653)</f>
        <v>66484.8666666667</v>
      </c>
      <c r="H2653" s="2" t="n">
        <f aca="false">SIGN(C2653-G2653)</f>
        <v>1</v>
      </c>
      <c r="I2653" s="0" t="n">
        <f aca="false">B2653-B2652</f>
        <v>70.0700000000006</v>
      </c>
      <c r="J2653" s="0" t="n">
        <f aca="false">H2652*I2653</f>
        <v>70.0700000000006</v>
      </c>
      <c r="K2653" s="0" t="n">
        <f aca="false">K2652+I2653*L2652</f>
        <v>43447.7499999983</v>
      </c>
      <c r="L2653" s="0" t="n">
        <f aca="false">INT(K2653*$O$1/B2653)*H2653</f>
        <v>51</v>
      </c>
      <c r="M2653" s="0" t="n">
        <f aca="false">ABS(L2653-L2652)</f>
        <v>3</v>
      </c>
      <c r="N2653" s="0" t="n">
        <f aca="false">COUNTIF(工作表2!$A$2:$A$248,A2653)</f>
        <v>0</v>
      </c>
      <c r="P2653" s="0" t="n">
        <f aca="false">D2653-IF(N2652=1,E2652,D2652)</f>
        <v>95</v>
      </c>
      <c r="Q2653" s="0" t="n">
        <f aca="false">H2652*P2653</f>
        <v>95</v>
      </c>
      <c r="R2653" s="0" t="n">
        <f aca="false">R2652+P2653*S2652</f>
        <v>627</v>
      </c>
      <c r="S2653" s="0" t="n">
        <f aca="false">INT(R2653*$O$1/IF(N2653=1,E2653,D2653))*H2653</f>
        <v>0</v>
      </c>
      <c r="T2653" s="0" t="n">
        <f aca="false">IF(N2653=1,ABS(S2653)+ABS(60),ABS(S2653-S2652))</f>
        <v>0</v>
      </c>
    </row>
    <row r="2654" customFormat="false" ht="15" hidden="false" customHeight="false" outlineLevel="0" collapsed="false">
      <c r="A2654" s="1" t="n">
        <v>39890</v>
      </c>
      <c r="B2654" s="2" t="n">
        <v>5047.54</v>
      </c>
      <c r="C2654" s="2" t="n">
        <v>119427</v>
      </c>
      <c r="D2654" s="2" t="n">
        <v>5067</v>
      </c>
      <c r="E2654" s="2" t="n">
        <v>5028</v>
      </c>
      <c r="F2654" s="2" t="n">
        <f aca="false">AVERAGE(B2595:B2654)</f>
        <v>4543.05283333333</v>
      </c>
      <c r="G2654" s="2" t="n">
        <f aca="false">AVERAGE(C2595:C2654)</f>
        <v>67290.15</v>
      </c>
      <c r="H2654" s="2" t="n">
        <f aca="false">SIGN(C2654-G2654)</f>
        <v>1</v>
      </c>
      <c r="I2654" s="0" t="n">
        <f aca="false">B2654-B2653</f>
        <v>6.14999999999964</v>
      </c>
      <c r="J2654" s="0" t="n">
        <f aca="false">H2653*I2654</f>
        <v>6.14999999999964</v>
      </c>
      <c r="K2654" s="0" t="n">
        <f aca="false">K2653+I2654*L2653</f>
        <v>43761.3999999983</v>
      </c>
      <c r="L2654" s="0" t="n">
        <f aca="false">INT(K2654*$O$1/B2654)*H2654</f>
        <v>52</v>
      </c>
      <c r="M2654" s="0" t="n">
        <f aca="false">ABS(L2654-L2653)</f>
        <v>1</v>
      </c>
      <c r="N2654" s="0" t="n">
        <f aca="false">COUNTIF(工作表2!$A$2:$A$248,A2654)</f>
        <v>1</v>
      </c>
      <c r="P2654" s="0" t="n">
        <f aca="false">D2654-IF(N2653=1,E2653,D2653)</f>
        <v>10</v>
      </c>
      <c r="Q2654" s="0" t="n">
        <f aca="false">H2653*P2654</f>
        <v>10</v>
      </c>
      <c r="R2654" s="0" t="n">
        <f aca="false">R2653+P2654*S2653</f>
        <v>627</v>
      </c>
      <c r="S2654" s="0" t="n">
        <f aca="false">INT(R2654*$O$1/IF(N2654=1,E2654,D2654))*H2654</f>
        <v>0</v>
      </c>
      <c r="T2654" s="0" t="n">
        <f aca="false">IF(N2654=1,ABS(S2654)+ABS(60),ABS(S2654-S2653))</f>
        <v>60</v>
      </c>
    </row>
    <row r="2655" customFormat="false" ht="15" hidden="false" customHeight="false" outlineLevel="0" collapsed="false">
      <c r="A2655" s="1" t="n">
        <v>39891</v>
      </c>
      <c r="B2655" s="2" t="n">
        <v>5035.93</v>
      </c>
      <c r="C2655" s="2" t="n">
        <v>116824</v>
      </c>
      <c r="D2655" s="2" t="n">
        <v>4980</v>
      </c>
      <c r="E2655" s="2" t="n">
        <v>4947</v>
      </c>
      <c r="F2655" s="2" t="n">
        <f aca="false">AVERAGE(B2596:B2655)</f>
        <v>4550.03683333333</v>
      </c>
      <c r="G2655" s="2" t="n">
        <f aca="false">AVERAGE(C2596:C2655)</f>
        <v>68263.7166666667</v>
      </c>
      <c r="H2655" s="2" t="n">
        <f aca="false">SIGN(C2655-G2655)</f>
        <v>1</v>
      </c>
      <c r="I2655" s="0" t="n">
        <f aca="false">B2655-B2654</f>
        <v>-11.6099999999997</v>
      </c>
      <c r="J2655" s="0" t="n">
        <f aca="false">H2654*I2655</f>
        <v>-11.6099999999997</v>
      </c>
      <c r="K2655" s="0" t="n">
        <f aca="false">K2654+I2655*L2654</f>
        <v>43157.6799999983</v>
      </c>
      <c r="L2655" s="0" t="n">
        <f aca="false">INT(K2655*$O$1/B2655)*H2655</f>
        <v>51</v>
      </c>
      <c r="M2655" s="0" t="n">
        <f aca="false">ABS(L2655-L2654)</f>
        <v>1</v>
      </c>
      <c r="N2655" s="0" t="n">
        <f aca="false">COUNTIF(工作表2!$A$2:$A$248,A2655)</f>
        <v>0</v>
      </c>
      <c r="P2655" s="0" t="n">
        <f aca="false">D2655-IF(N2654=1,E2654,D2654)</f>
        <v>-48</v>
      </c>
      <c r="Q2655" s="0" t="n">
        <f aca="false">H2654*P2655</f>
        <v>-48</v>
      </c>
      <c r="R2655" s="0" t="n">
        <f aca="false">R2654+P2655*S2654</f>
        <v>627</v>
      </c>
      <c r="S2655" s="0" t="n">
        <f aca="false">INT(R2655*$O$1/IF(N2655=1,E2655,D2655))*H2655</f>
        <v>0</v>
      </c>
      <c r="T2655" s="0" t="n">
        <f aca="false">IF(N2655=1,ABS(S2655)+ABS(60),ABS(S2655-S2654))</f>
        <v>0</v>
      </c>
    </row>
    <row r="2656" customFormat="false" ht="15" hidden="false" customHeight="false" outlineLevel="0" collapsed="false">
      <c r="A2656" s="1" t="n">
        <v>39892</v>
      </c>
      <c r="B2656" s="2" t="n">
        <v>4961.62</v>
      </c>
      <c r="C2656" s="2" t="n">
        <v>101395</v>
      </c>
      <c r="D2656" s="2" t="n">
        <v>4950</v>
      </c>
      <c r="E2656" s="2" t="n">
        <v>4915</v>
      </c>
      <c r="F2656" s="2" t="n">
        <f aca="false">AVERAGE(B2597:B2656)</f>
        <v>4555.2635</v>
      </c>
      <c r="G2656" s="2" t="n">
        <f aca="false">AVERAGE(C2597:C2656)</f>
        <v>68378.0666666667</v>
      </c>
      <c r="H2656" s="2" t="n">
        <f aca="false">SIGN(C2656-G2656)</f>
        <v>1</v>
      </c>
      <c r="I2656" s="0" t="n">
        <f aca="false">B2656-B2655</f>
        <v>-74.3100000000004</v>
      </c>
      <c r="J2656" s="0" t="n">
        <f aca="false">H2655*I2656</f>
        <v>-74.3100000000004</v>
      </c>
      <c r="K2656" s="0" t="n">
        <f aca="false">K2655+I2656*L2655</f>
        <v>39367.8699999983</v>
      </c>
      <c r="L2656" s="0" t="n">
        <f aca="false">INT(K2656*$O$1/B2656)*H2656</f>
        <v>47</v>
      </c>
      <c r="M2656" s="0" t="n">
        <f aca="false">ABS(L2656-L2655)</f>
        <v>4</v>
      </c>
      <c r="N2656" s="0" t="n">
        <f aca="false">COUNTIF(工作表2!$A$2:$A$248,A2656)</f>
        <v>0</v>
      </c>
      <c r="P2656" s="0" t="n">
        <f aca="false">D2656-IF(N2655=1,E2655,D2655)</f>
        <v>-30</v>
      </c>
      <c r="Q2656" s="0" t="n">
        <f aca="false">H2655*P2656</f>
        <v>-30</v>
      </c>
      <c r="R2656" s="0" t="n">
        <f aca="false">R2655+P2656*S2655</f>
        <v>627</v>
      </c>
      <c r="S2656" s="0" t="n">
        <f aca="false">INT(R2656*$O$1/IF(N2656=1,E2656,D2656))*H2656</f>
        <v>0</v>
      </c>
      <c r="T2656" s="0" t="n">
        <f aca="false">IF(N2656=1,ABS(S2656)+ABS(60),ABS(S2656-S2655))</f>
        <v>0</v>
      </c>
    </row>
    <row r="2657" customFormat="false" ht="15" hidden="false" customHeight="false" outlineLevel="0" collapsed="false">
      <c r="A2657" s="1" t="n">
        <v>39895</v>
      </c>
      <c r="B2657" s="2" t="n">
        <v>5124.18</v>
      </c>
      <c r="C2657" s="2" t="n">
        <v>92652</v>
      </c>
      <c r="D2657" s="2" t="n">
        <v>5131</v>
      </c>
      <c r="E2657" s="2" t="n">
        <v>5094</v>
      </c>
      <c r="F2657" s="2" t="n">
        <f aca="false">AVERAGE(B2598:B2657)</f>
        <v>4562.41966666667</v>
      </c>
      <c r="G2657" s="2" t="n">
        <f aca="false">AVERAGE(C2598:C2657)</f>
        <v>68887</v>
      </c>
      <c r="H2657" s="2" t="n">
        <f aca="false">SIGN(C2657-G2657)</f>
        <v>1</v>
      </c>
      <c r="I2657" s="0" t="n">
        <f aca="false">B2657-B2656</f>
        <v>162.56</v>
      </c>
      <c r="J2657" s="0" t="n">
        <f aca="false">H2656*I2657</f>
        <v>162.56</v>
      </c>
      <c r="K2657" s="0" t="n">
        <f aca="false">K2656+I2657*L2656</f>
        <v>47008.1899999983</v>
      </c>
      <c r="L2657" s="0" t="n">
        <f aca="false">INT(K2657*$O$1/B2657)*H2657</f>
        <v>55</v>
      </c>
      <c r="M2657" s="0" t="n">
        <f aca="false">ABS(L2657-L2656)</f>
        <v>8</v>
      </c>
      <c r="N2657" s="0" t="n">
        <f aca="false">COUNTIF(工作表2!$A$2:$A$248,A2657)</f>
        <v>0</v>
      </c>
      <c r="P2657" s="0" t="n">
        <f aca="false">D2657-IF(N2656=1,E2656,D2656)</f>
        <v>181</v>
      </c>
      <c r="Q2657" s="0" t="n">
        <f aca="false">H2656*P2657</f>
        <v>181</v>
      </c>
      <c r="R2657" s="0" t="n">
        <f aca="false">R2656+P2657*S2656</f>
        <v>627</v>
      </c>
      <c r="S2657" s="0" t="n">
        <f aca="false">INT(R2657*$O$1/IF(N2657=1,E2657,D2657))*H2657</f>
        <v>0</v>
      </c>
      <c r="T2657" s="0" t="n">
        <f aca="false">IF(N2657=1,ABS(S2657)+ABS(60),ABS(S2657-S2656))</f>
        <v>0</v>
      </c>
    </row>
    <row r="2658" customFormat="false" ht="15" hidden="false" customHeight="false" outlineLevel="0" collapsed="false">
      <c r="A2658" s="1" t="n">
        <v>39896</v>
      </c>
      <c r="B2658" s="2" t="n">
        <v>5242.18</v>
      </c>
      <c r="C2658" s="2" t="n">
        <v>139056</v>
      </c>
      <c r="D2658" s="2" t="n">
        <v>5262</v>
      </c>
      <c r="E2658" s="2" t="n">
        <v>5230</v>
      </c>
      <c r="F2658" s="2" t="n">
        <f aca="false">AVERAGE(B2599:B2658)</f>
        <v>4571.54733333333</v>
      </c>
      <c r="G2658" s="2" t="n">
        <f aca="false">AVERAGE(C2599:C2658)</f>
        <v>70025.5833333333</v>
      </c>
      <c r="H2658" s="2" t="n">
        <f aca="false">SIGN(C2658-G2658)</f>
        <v>1</v>
      </c>
      <c r="I2658" s="0" t="n">
        <f aca="false">B2658-B2657</f>
        <v>118</v>
      </c>
      <c r="J2658" s="0" t="n">
        <f aca="false">H2657*I2658</f>
        <v>118</v>
      </c>
      <c r="K2658" s="0" t="n">
        <f aca="false">K2657+I2658*L2657</f>
        <v>53498.1899999983</v>
      </c>
      <c r="L2658" s="0" t="n">
        <f aca="false">INT(K2658*$O$1/B2658)*H2658</f>
        <v>61</v>
      </c>
      <c r="M2658" s="0" t="n">
        <f aca="false">ABS(L2658-L2657)</f>
        <v>6</v>
      </c>
      <c r="N2658" s="0" t="n">
        <f aca="false">COUNTIF(工作表2!$A$2:$A$248,A2658)</f>
        <v>0</v>
      </c>
      <c r="P2658" s="0" t="n">
        <f aca="false">D2658-IF(N2657=1,E2657,D2657)</f>
        <v>131</v>
      </c>
      <c r="Q2658" s="0" t="n">
        <f aca="false">H2657*P2658</f>
        <v>131</v>
      </c>
      <c r="R2658" s="0" t="n">
        <f aca="false">R2657+P2658*S2657</f>
        <v>627</v>
      </c>
      <c r="S2658" s="0" t="n">
        <f aca="false">INT(R2658*$O$1/IF(N2658=1,E2658,D2658))*H2658</f>
        <v>0</v>
      </c>
      <c r="T2658" s="0" t="n">
        <f aca="false">IF(N2658=1,ABS(S2658)+ABS(60),ABS(S2658-S2657))</f>
        <v>0</v>
      </c>
    </row>
    <row r="2659" customFormat="false" ht="15" hidden="false" customHeight="false" outlineLevel="0" collapsed="false">
      <c r="A2659" s="1" t="n">
        <v>39897</v>
      </c>
      <c r="B2659" s="2" t="n">
        <v>5346.38</v>
      </c>
      <c r="C2659" s="2" t="n">
        <v>146937</v>
      </c>
      <c r="D2659" s="2" t="n">
        <v>5360</v>
      </c>
      <c r="E2659" s="2" t="n">
        <v>5333</v>
      </c>
      <c r="F2659" s="2" t="n">
        <f aca="false">AVERAGE(B2600:B2659)</f>
        <v>4585.06133333333</v>
      </c>
      <c r="G2659" s="2" t="n">
        <f aca="false">AVERAGE(C2600:C2659)</f>
        <v>71355.3333333333</v>
      </c>
      <c r="H2659" s="2" t="n">
        <f aca="false">SIGN(C2659-G2659)</f>
        <v>1</v>
      </c>
      <c r="I2659" s="0" t="n">
        <f aca="false">B2659-B2658</f>
        <v>104.2</v>
      </c>
      <c r="J2659" s="0" t="n">
        <f aca="false">H2658*I2659</f>
        <v>104.2</v>
      </c>
      <c r="K2659" s="0" t="n">
        <f aca="false">K2658+I2659*L2658</f>
        <v>59854.3899999983</v>
      </c>
      <c r="L2659" s="0" t="n">
        <f aca="false">INT(K2659*$O$1/B2659)*H2659</f>
        <v>67</v>
      </c>
      <c r="M2659" s="0" t="n">
        <f aca="false">ABS(L2659-L2658)</f>
        <v>6</v>
      </c>
      <c r="N2659" s="0" t="n">
        <f aca="false">COUNTIF(工作表2!$A$2:$A$248,A2659)</f>
        <v>0</v>
      </c>
      <c r="P2659" s="0" t="n">
        <f aca="false">D2659-IF(N2658=1,E2658,D2658)</f>
        <v>98</v>
      </c>
      <c r="Q2659" s="0" t="n">
        <f aca="false">H2658*P2659</f>
        <v>98</v>
      </c>
      <c r="R2659" s="0" t="n">
        <f aca="false">R2658+P2659*S2658</f>
        <v>627</v>
      </c>
      <c r="S2659" s="0" t="n">
        <f aca="false">INT(R2659*$O$1/IF(N2659=1,E2659,D2659))*H2659</f>
        <v>0</v>
      </c>
      <c r="T2659" s="0" t="n">
        <f aca="false">IF(N2659=1,ABS(S2659)+ABS(60),ABS(S2659-S2658))</f>
        <v>0</v>
      </c>
    </row>
    <row r="2660" customFormat="false" ht="15" hidden="false" customHeight="false" outlineLevel="0" collapsed="false">
      <c r="A2660" s="1" t="n">
        <v>39898</v>
      </c>
      <c r="B2660" s="2" t="n">
        <v>5386.56</v>
      </c>
      <c r="C2660" s="2" t="n">
        <v>147467</v>
      </c>
      <c r="D2660" s="2" t="n">
        <v>5396</v>
      </c>
      <c r="E2660" s="2" t="n">
        <v>5373</v>
      </c>
      <c r="F2660" s="2" t="n">
        <f aca="false">AVERAGE(B2601:B2660)</f>
        <v>4601.40633333333</v>
      </c>
      <c r="G2660" s="2" t="n">
        <f aca="false">AVERAGE(C2601:C2660)</f>
        <v>72960.15</v>
      </c>
      <c r="H2660" s="2" t="n">
        <f aca="false">SIGN(C2660-G2660)</f>
        <v>1</v>
      </c>
      <c r="I2660" s="0" t="n">
        <f aca="false">B2660-B2659</f>
        <v>40.1800000000003</v>
      </c>
      <c r="J2660" s="0" t="n">
        <f aca="false">H2659*I2660</f>
        <v>40.1800000000003</v>
      </c>
      <c r="K2660" s="0" t="n">
        <f aca="false">K2659+I2660*L2659</f>
        <v>62546.4499999984</v>
      </c>
      <c r="L2660" s="0" t="n">
        <f aca="false">INT(K2660*$O$1/B2660)*H2660</f>
        <v>69</v>
      </c>
      <c r="M2660" s="0" t="n">
        <f aca="false">ABS(L2660-L2659)</f>
        <v>2</v>
      </c>
      <c r="N2660" s="0" t="n">
        <f aca="false">COUNTIF(工作表2!$A$2:$A$248,A2660)</f>
        <v>0</v>
      </c>
      <c r="P2660" s="0" t="n">
        <f aca="false">D2660-IF(N2659=1,E2659,D2659)</f>
        <v>36</v>
      </c>
      <c r="Q2660" s="0" t="n">
        <f aca="false">H2659*P2660</f>
        <v>36</v>
      </c>
      <c r="R2660" s="0" t="n">
        <f aca="false">R2659+P2660*S2659</f>
        <v>627</v>
      </c>
      <c r="S2660" s="0" t="n">
        <f aca="false">INT(R2660*$O$1/IF(N2660=1,E2660,D2660))*H2660</f>
        <v>0</v>
      </c>
      <c r="T2660" s="0" t="n">
        <f aca="false">IF(N2660=1,ABS(S2660)+ABS(60),ABS(S2660-S2659))</f>
        <v>0</v>
      </c>
    </row>
    <row r="2661" customFormat="false" ht="15" hidden="false" customHeight="false" outlineLevel="0" collapsed="false">
      <c r="A2661" s="1" t="n">
        <v>39899</v>
      </c>
      <c r="B2661" s="2" t="n">
        <v>5390.7</v>
      </c>
      <c r="C2661" s="2" t="n">
        <v>142575</v>
      </c>
      <c r="D2661" s="2" t="n">
        <v>5353</v>
      </c>
      <c r="E2661" s="2" t="n">
        <v>5328</v>
      </c>
      <c r="F2661" s="2" t="n">
        <f aca="false">AVERAGE(B2602:B2661)</f>
        <v>4617.53316666667</v>
      </c>
      <c r="G2661" s="2" t="n">
        <f aca="false">AVERAGE(C2602:C2661)</f>
        <v>74625.8666666667</v>
      </c>
      <c r="H2661" s="2" t="n">
        <f aca="false">SIGN(C2661-G2661)</f>
        <v>1</v>
      </c>
      <c r="I2661" s="0" t="n">
        <f aca="false">B2661-B2660</f>
        <v>4.13999999999942</v>
      </c>
      <c r="J2661" s="0" t="n">
        <f aca="false">H2660*I2661</f>
        <v>4.13999999999942</v>
      </c>
      <c r="K2661" s="0" t="n">
        <f aca="false">K2660+I2661*L2660</f>
        <v>62832.1099999983</v>
      </c>
      <c r="L2661" s="0" t="n">
        <f aca="false">INT(K2661*$O$1/B2661)*H2661</f>
        <v>69</v>
      </c>
      <c r="M2661" s="0" t="n">
        <f aca="false">ABS(L2661-L2660)</f>
        <v>0</v>
      </c>
      <c r="N2661" s="0" t="n">
        <f aca="false">COUNTIF(工作表2!$A$2:$A$248,A2661)</f>
        <v>0</v>
      </c>
      <c r="P2661" s="0" t="n">
        <f aca="false">D2661-IF(N2660=1,E2660,D2660)</f>
        <v>-43</v>
      </c>
      <c r="Q2661" s="0" t="n">
        <f aca="false">H2660*P2661</f>
        <v>-43</v>
      </c>
      <c r="R2661" s="0" t="n">
        <f aca="false">R2660+P2661*S2660</f>
        <v>627</v>
      </c>
      <c r="S2661" s="0" t="n">
        <f aca="false">INT(R2661*$O$1/IF(N2661=1,E2661,D2661))*H2661</f>
        <v>0</v>
      </c>
      <c r="T2661" s="0" t="n">
        <f aca="false">IF(N2661=1,ABS(S2661)+ABS(60),ABS(S2661-S2660))</f>
        <v>0</v>
      </c>
    </row>
    <row r="2662" customFormat="false" ht="15" hidden="false" customHeight="false" outlineLevel="0" collapsed="false">
      <c r="A2662" s="1" t="n">
        <v>39902</v>
      </c>
      <c r="B2662" s="2" t="n">
        <v>5206.05</v>
      </c>
      <c r="C2662" s="2" t="n">
        <v>107433</v>
      </c>
      <c r="D2662" s="2" t="n">
        <v>5175</v>
      </c>
      <c r="E2662" s="2" t="n">
        <v>5152</v>
      </c>
      <c r="F2662" s="2" t="n">
        <f aca="false">AVERAGE(B2603:B2662)</f>
        <v>4630.74316666667</v>
      </c>
      <c r="G2662" s="2" t="n">
        <f aca="false">AVERAGE(C2603:C2662)</f>
        <v>75924.9166666667</v>
      </c>
      <c r="H2662" s="2" t="n">
        <f aca="false">SIGN(C2662-G2662)</f>
        <v>1</v>
      </c>
      <c r="I2662" s="0" t="n">
        <f aca="false">B2662-B2661</f>
        <v>-184.65</v>
      </c>
      <c r="J2662" s="0" t="n">
        <f aca="false">H2661*I2662</f>
        <v>-184.65</v>
      </c>
      <c r="K2662" s="0" t="n">
        <f aca="false">K2661+I2662*L2661</f>
        <v>50091.2599999983</v>
      </c>
      <c r="L2662" s="0" t="n">
        <f aca="false">INT(K2662*$O$1/B2662)*H2662</f>
        <v>57</v>
      </c>
      <c r="M2662" s="0" t="n">
        <f aca="false">ABS(L2662-L2661)</f>
        <v>12</v>
      </c>
      <c r="N2662" s="0" t="n">
        <f aca="false">COUNTIF(工作表2!$A$2:$A$248,A2662)</f>
        <v>0</v>
      </c>
      <c r="P2662" s="0" t="n">
        <f aca="false">D2662-IF(N2661=1,E2661,D2661)</f>
        <v>-178</v>
      </c>
      <c r="Q2662" s="0" t="n">
        <f aca="false">H2661*P2662</f>
        <v>-178</v>
      </c>
      <c r="R2662" s="0" t="n">
        <f aca="false">R2661+P2662*S2661</f>
        <v>627</v>
      </c>
      <c r="S2662" s="0" t="n">
        <f aca="false">INT(R2662*$O$1/IF(N2662=1,E2662,D2662))*H2662</f>
        <v>0</v>
      </c>
      <c r="T2662" s="0" t="n">
        <f aca="false">IF(N2662=1,ABS(S2662)+ABS(60),ABS(S2662-S2661))</f>
        <v>0</v>
      </c>
    </row>
    <row r="2663" customFormat="false" ht="15" hidden="false" customHeight="false" outlineLevel="0" collapsed="false">
      <c r="A2663" s="1" t="n">
        <v>39903</v>
      </c>
      <c r="B2663" s="2" t="n">
        <v>5210.84</v>
      </c>
      <c r="C2663" s="2" t="n">
        <v>94237</v>
      </c>
      <c r="D2663" s="2" t="n">
        <v>5201</v>
      </c>
      <c r="E2663" s="2" t="n">
        <v>5174</v>
      </c>
      <c r="F2663" s="2" t="n">
        <f aca="false">AVERAGE(B2604:B2663)</f>
        <v>4643.83916666667</v>
      </c>
      <c r="G2663" s="2" t="n">
        <f aca="false">AVERAGE(C2604:C2663)</f>
        <v>76996.9166666667</v>
      </c>
      <c r="H2663" s="2" t="n">
        <f aca="false">SIGN(C2663-G2663)</f>
        <v>1</v>
      </c>
      <c r="I2663" s="0" t="n">
        <f aca="false">B2663-B2662</f>
        <v>4.78999999999996</v>
      </c>
      <c r="J2663" s="0" t="n">
        <f aca="false">H2662*I2663</f>
        <v>4.78999999999996</v>
      </c>
      <c r="K2663" s="0" t="n">
        <f aca="false">K2662+I2663*L2662</f>
        <v>50364.2899999983</v>
      </c>
      <c r="L2663" s="0" t="n">
        <f aca="false">INT(K2663*$O$1/B2663)*H2663</f>
        <v>57</v>
      </c>
      <c r="M2663" s="0" t="n">
        <f aca="false">ABS(L2663-L2662)</f>
        <v>0</v>
      </c>
      <c r="N2663" s="0" t="n">
        <f aca="false">COUNTIF(工作表2!$A$2:$A$248,A2663)</f>
        <v>0</v>
      </c>
      <c r="P2663" s="0" t="n">
        <f aca="false">D2663-IF(N2662=1,E2662,D2662)</f>
        <v>26</v>
      </c>
      <c r="Q2663" s="0" t="n">
        <f aca="false">H2662*P2663</f>
        <v>26</v>
      </c>
      <c r="R2663" s="0" t="n">
        <f aca="false">R2662+P2663*S2662</f>
        <v>627</v>
      </c>
      <c r="S2663" s="0" t="n">
        <f aca="false">INT(R2663*$O$1/IF(N2663=1,E2663,D2663))*H2663</f>
        <v>0</v>
      </c>
      <c r="T2663" s="0" t="n">
        <f aca="false">IF(N2663=1,ABS(S2663)+ABS(60),ABS(S2663-S2662))</f>
        <v>0</v>
      </c>
    </row>
    <row r="2664" customFormat="false" ht="15" hidden="false" customHeight="false" outlineLevel="0" collapsed="false">
      <c r="A2664" s="1" t="n">
        <v>39904</v>
      </c>
      <c r="B2664" s="2" t="n">
        <v>5314.45</v>
      </c>
      <c r="C2664" s="2" t="n">
        <v>102079</v>
      </c>
      <c r="D2664" s="2" t="n">
        <v>5314</v>
      </c>
      <c r="E2664" s="2" t="n">
        <v>5287</v>
      </c>
      <c r="F2664" s="2" t="n">
        <f aca="false">AVERAGE(B2605:B2664)</f>
        <v>4658.81066666667</v>
      </c>
      <c r="G2664" s="2" t="n">
        <f aca="false">AVERAGE(C2605:C2664)</f>
        <v>78304.2666666667</v>
      </c>
      <c r="H2664" s="2" t="n">
        <f aca="false">SIGN(C2664-G2664)</f>
        <v>1</v>
      </c>
      <c r="I2664" s="0" t="n">
        <f aca="false">B2664-B2663</f>
        <v>103.61</v>
      </c>
      <c r="J2664" s="0" t="n">
        <f aca="false">H2663*I2664</f>
        <v>103.61</v>
      </c>
      <c r="K2664" s="0" t="n">
        <f aca="false">K2663+I2664*L2663</f>
        <v>56270.0599999983</v>
      </c>
      <c r="L2664" s="0" t="n">
        <f aca="false">INT(K2664*$O$1/B2664)*H2664</f>
        <v>63</v>
      </c>
      <c r="M2664" s="0" t="n">
        <f aca="false">ABS(L2664-L2663)</f>
        <v>6</v>
      </c>
      <c r="N2664" s="0" t="n">
        <f aca="false">COUNTIF(工作表2!$A$2:$A$248,A2664)</f>
        <v>0</v>
      </c>
      <c r="P2664" s="0" t="n">
        <f aca="false">D2664-IF(N2663=1,E2663,D2663)</f>
        <v>113</v>
      </c>
      <c r="Q2664" s="0" t="n">
        <f aca="false">H2663*P2664</f>
        <v>113</v>
      </c>
      <c r="R2664" s="0" t="n">
        <f aca="false">R2663+P2664*S2663</f>
        <v>627</v>
      </c>
      <c r="S2664" s="0" t="n">
        <f aca="false">INT(R2664*$O$1/IF(N2664=1,E2664,D2664))*H2664</f>
        <v>0</v>
      </c>
      <c r="T2664" s="0" t="n">
        <f aca="false">IF(N2664=1,ABS(S2664)+ABS(60),ABS(S2664-S2663))</f>
        <v>0</v>
      </c>
    </row>
    <row r="2665" customFormat="false" ht="15" hidden="false" customHeight="false" outlineLevel="0" collapsed="false">
      <c r="A2665" s="1" t="n">
        <v>39905</v>
      </c>
      <c r="B2665" s="2" t="n">
        <v>5473.78</v>
      </c>
      <c r="C2665" s="2" t="n">
        <v>148169</v>
      </c>
      <c r="D2665" s="2" t="n">
        <v>5511</v>
      </c>
      <c r="E2665" s="2" t="n">
        <v>5491</v>
      </c>
      <c r="F2665" s="2" t="n">
        <f aca="false">AVERAGE(B2606:B2665)</f>
        <v>4673.55633333333</v>
      </c>
      <c r="G2665" s="2" t="n">
        <f aca="false">AVERAGE(C2606:C2665)</f>
        <v>79932.65</v>
      </c>
      <c r="H2665" s="2" t="n">
        <f aca="false">SIGN(C2665-G2665)</f>
        <v>1</v>
      </c>
      <c r="I2665" s="0" t="n">
        <f aca="false">B2665-B2664</f>
        <v>159.33</v>
      </c>
      <c r="J2665" s="0" t="n">
        <f aca="false">H2664*I2665</f>
        <v>159.33</v>
      </c>
      <c r="K2665" s="0" t="n">
        <f aca="false">K2664+I2665*L2664</f>
        <v>66307.8499999983</v>
      </c>
      <c r="L2665" s="0" t="n">
        <f aca="false">INT(K2665*$O$1/B2665)*H2665</f>
        <v>72</v>
      </c>
      <c r="M2665" s="0" t="n">
        <f aca="false">ABS(L2665-L2664)</f>
        <v>9</v>
      </c>
      <c r="N2665" s="0" t="n">
        <f aca="false">COUNTIF(工作表2!$A$2:$A$248,A2665)</f>
        <v>0</v>
      </c>
      <c r="P2665" s="0" t="n">
        <f aca="false">D2665-IF(N2664=1,E2664,D2664)</f>
        <v>197</v>
      </c>
      <c r="Q2665" s="0" t="n">
        <f aca="false">H2664*P2665</f>
        <v>197</v>
      </c>
      <c r="R2665" s="0" t="n">
        <f aca="false">R2664+P2665*S2664</f>
        <v>627</v>
      </c>
      <c r="S2665" s="0" t="n">
        <f aca="false">INT(R2665*$O$1/IF(N2665=1,E2665,D2665))*H2665</f>
        <v>0</v>
      </c>
      <c r="T2665" s="0" t="n">
        <f aca="false">IF(N2665=1,ABS(S2665)+ABS(60),ABS(S2665-S2664))</f>
        <v>0</v>
      </c>
    </row>
    <row r="2666" customFormat="false" ht="15" hidden="false" customHeight="false" outlineLevel="0" collapsed="false">
      <c r="A2666" s="1" t="n">
        <v>39906</v>
      </c>
      <c r="B2666" s="2" t="n">
        <v>5529.63</v>
      </c>
      <c r="C2666" s="2" t="n">
        <v>161959</v>
      </c>
      <c r="D2666" s="2" t="n">
        <v>5509</v>
      </c>
      <c r="E2666" s="2" t="n">
        <v>5484</v>
      </c>
      <c r="F2666" s="2" t="n">
        <f aca="false">AVERAGE(B2607:B2666)</f>
        <v>4689.1965</v>
      </c>
      <c r="G2666" s="2" t="n">
        <f aca="false">AVERAGE(C2607:C2666)</f>
        <v>81747.7333333333</v>
      </c>
      <c r="H2666" s="2" t="n">
        <f aca="false">SIGN(C2666-G2666)</f>
        <v>1</v>
      </c>
      <c r="I2666" s="0" t="n">
        <f aca="false">B2666-B2665</f>
        <v>55.8500000000004</v>
      </c>
      <c r="J2666" s="0" t="n">
        <f aca="false">H2665*I2666</f>
        <v>55.8500000000004</v>
      </c>
      <c r="K2666" s="0" t="n">
        <f aca="false">K2665+I2666*L2665</f>
        <v>70329.0499999983</v>
      </c>
      <c r="L2666" s="0" t="n">
        <f aca="false">INT(K2666*$O$1/B2666)*H2666</f>
        <v>76</v>
      </c>
      <c r="M2666" s="0" t="n">
        <f aca="false">ABS(L2666-L2665)</f>
        <v>4</v>
      </c>
      <c r="N2666" s="0" t="n">
        <f aca="false">COUNTIF(工作表2!$A$2:$A$248,A2666)</f>
        <v>0</v>
      </c>
      <c r="P2666" s="0" t="n">
        <f aca="false">D2666-IF(N2665=1,E2665,D2665)</f>
        <v>-2</v>
      </c>
      <c r="Q2666" s="0" t="n">
        <f aca="false">H2665*P2666</f>
        <v>-2</v>
      </c>
      <c r="R2666" s="0" t="n">
        <f aca="false">R2665+P2666*S2665</f>
        <v>627</v>
      </c>
      <c r="S2666" s="0" t="n">
        <f aca="false">INT(R2666*$O$1/IF(N2666=1,E2666,D2666))*H2666</f>
        <v>0</v>
      </c>
      <c r="T2666" s="0" t="n">
        <f aca="false">IF(N2666=1,ABS(S2666)+ABS(60),ABS(S2666-S2665))</f>
        <v>0</v>
      </c>
    </row>
    <row r="2667" customFormat="false" ht="15" hidden="false" customHeight="false" outlineLevel="0" collapsed="false">
      <c r="A2667" s="1" t="n">
        <v>39909</v>
      </c>
      <c r="B2667" s="2" t="n">
        <v>5556.22</v>
      </c>
      <c r="C2667" s="2" t="n">
        <v>147608</v>
      </c>
      <c r="D2667" s="2" t="n">
        <v>5525</v>
      </c>
      <c r="E2667" s="2" t="n">
        <v>5503</v>
      </c>
      <c r="F2667" s="2" t="n">
        <f aca="false">AVERAGE(B2608:B2667)</f>
        <v>4703.495</v>
      </c>
      <c r="G2667" s="2" t="n">
        <f aca="false">AVERAGE(C2608:C2667)</f>
        <v>83092.8333333333</v>
      </c>
      <c r="H2667" s="2" t="n">
        <f aca="false">SIGN(C2667-G2667)</f>
        <v>1</v>
      </c>
      <c r="I2667" s="0" t="n">
        <f aca="false">B2667-B2666</f>
        <v>26.5900000000001</v>
      </c>
      <c r="J2667" s="0" t="n">
        <f aca="false">H2666*I2667</f>
        <v>26.5900000000001</v>
      </c>
      <c r="K2667" s="0" t="n">
        <f aca="false">K2666+I2667*L2666</f>
        <v>72349.8899999983</v>
      </c>
      <c r="L2667" s="0" t="n">
        <f aca="false">INT(K2667*$O$1/B2667)*H2667</f>
        <v>78</v>
      </c>
      <c r="M2667" s="0" t="n">
        <f aca="false">ABS(L2667-L2666)</f>
        <v>2</v>
      </c>
      <c r="N2667" s="0" t="n">
        <f aca="false">COUNTIF(工作表2!$A$2:$A$248,A2667)</f>
        <v>0</v>
      </c>
      <c r="P2667" s="0" t="n">
        <f aca="false">D2667-IF(N2666=1,E2666,D2666)</f>
        <v>16</v>
      </c>
      <c r="Q2667" s="0" t="n">
        <f aca="false">H2666*P2667</f>
        <v>16</v>
      </c>
      <c r="R2667" s="0" t="n">
        <f aca="false">R2666+P2667*S2666</f>
        <v>627</v>
      </c>
      <c r="S2667" s="0" t="n">
        <f aca="false">INT(R2667*$O$1/IF(N2667=1,E2667,D2667))*H2667</f>
        <v>0</v>
      </c>
      <c r="T2667" s="0" t="n">
        <f aca="false">IF(N2667=1,ABS(S2667)+ABS(60),ABS(S2667-S2666))</f>
        <v>0</v>
      </c>
    </row>
    <row r="2668" customFormat="false" ht="15" hidden="false" customHeight="false" outlineLevel="0" collapsed="false">
      <c r="A2668" s="1" t="n">
        <v>39910</v>
      </c>
      <c r="B2668" s="2" t="n">
        <v>5576.85</v>
      </c>
      <c r="C2668" s="2" t="n">
        <v>117410</v>
      </c>
      <c r="D2668" s="2" t="n">
        <v>5583</v>
      </c>
      <c r="E2668" s="2" t="n">
        <v>5559</v>
      </c>
      <c r="F2668" s="2" t="n">
        <f aca="false">AVERAGE(B2609:B2668)</f>
        <v>4717.65483333333</v>
      </c>
      <c r="G2668" s="2" t="n">
        <f aca="false">AVERAGE(C2609:C2668)</f>
        <v>83692.3666666667</v>
      </c>
      <c r="H2668" s="2" t="n">
        <f aca="false">SIGN(C2668-G2668)</f>
        <v>1</v>
      </c>
      <c r="I2668" s="0" t="n">
        <f aca="false">B2668-B2667</f>
        <v>20.6300000000001</v>
      </c>
      <c r="J2668" s="0" t="n">
        <f aca="false">H2667*I2668</f>
        <v>20.6300000000001</v>
      </c>
      <c r="K2668" s="0" t="n">
        <f aca="false">K2667+I2668*L2667</f>
        <v>73959.0299999984</v>
      </c>
      <c r="L2668" s="0" t="n">
        <f aca="false">INT(K2668*$O$1/B2668)*H2668</f>
        <v>79</v>
      </c>
      <c r="M2668" s="0" t="n">
        <f aca="false">ABS(L2668-L2667)</f>
        <v>1</v>
      </c>
      <c r="N2668" s="0" t="n">
        <f aca="false">COUNTIF(工作表2!$A$2:$A$248,A2668)</f>
        <v>0</v>
      </c>
      <c r="P2668" s="0" t="n">
        <f aca="false">D2668-IF(N2667=1,E2667,D2667)</f>
        <v>58</v>
      </c>
      <c r="Q2668" s="0" t="n">
        <f aca="false">H2667*P2668</f>
        <v>58</v>
      </c>
      <c r="R2668" s="0" t="n">
        <f aca="false">R2667+P2668*S2667</f>
        <v>627</v>
      </c>
      <c r="S2668" s="0" t="n">
        <f aca="false">INT(R2668*$O$1/IF(N2668=1,E2668,D2668))*H2668</f>
        <v>0</v>
      </c>
      <c r="T2668" s="0" t="n">
        <f aca="false">IF(N2668=1,ABS(S2668)+ABS(60),ABS(S2668-S2667))</f>
        <v>0</v>
      </c>
    </row>
    <row r="2669" customFormat="false" ht="15" hidden="false" customHeight="false" outlineLevel="0" collapsed="false">
      <c r="A2669" s="1" t="n">
        <v>39911</v>
      </c>
      <c r="B2669" s="2" t="n">
        <v>5443.56</v>
      </c>
      <c r="C2669" s="2" t="n">
        <v>150273</v>
      </c>
      <c r="D2669" s="2" t="n">
        <v>5456</v>
      </c>
      <c r="E2669" s="2" t="n">
        <v>5435</v>
      </c>
      <c r="F2669" s="2" t="n">
        <f aca="false">AVERAGE(B2610:B2669)</f>
        <v>4728.55016666667</v>
      </c>
      <c r="G2669" s="2" t="n">
        <f aca="false">AVERAGE(C2610:C2669)</f>
        <v>84584.8666666667</v>
      </c>
      <c r="H2669" s="2" t="n">
        <f aca="false">SIGN(C2669-G2669)</f>
        <v>1</v>
      </c>
      <c r="I2669" s="0" t="n">
        <f aca="false">B2669-B2668</f>
        <v>-133.29</v>
      </c>
      <c r="J2669" s="0" t="n">
        <f aca="false">H2668*I2669</f>
        <v>-133.29</v>
      </c>
      <c r="K2669" s="0" t="n">
        <f aca="false">K2668+I2669*L2668</f>
        <v>63429.1199999984</v>
      </c>
      <c r="L2669" s="0" t="n">
        <f aca="false">INT(K2669*$O$1/B2669)*H2669</f>
        <v>69</v>
      </c>
      <c r="M2669" s="0" t="n">
        <f aca="false">ABS(L2669-L2668)</f>
        <v>10</v>
      </c>
      <c r="N2669" s="0" t="n">
        <f aca="false">COUNTIF(工作表2!$A$2:$A$248,A2669)</f>
        <v>0</v>
      </c>
      <c r="P2669" s="0" t="n">
        <f aca="false">D2669-IF(N2668=1,E2668,D2668)</f>
        <v>-127</v>
      </c>
      <c r="Q2669" s="0" t="n">
        <f aca="false">H2668*P2669</f>
        <v>-127</v>
      </c>
      <c r="R2669" s="0" t="n">
        <f aca="false">R2668+P2669*S2668</f>
        <v>627</v>
      </c>
      <c r="S2669" s="0" t="n">
        <f aca="false">INT(R2669*$O$1/IF(N2669=1,E2669,D2669))*H2669</f>
        <v>0</v>
      </c>
      <c r="T2669" s="0" t="n">
        <f aca="false">IF(N2669=1,ABS(S2669)+ABS(60),ABS(S2669-S2668))</f>
        <v>0</v>
      </c>
    </row>
    <row r="2670" customFormat="false" ht="15" hidden="false" customHeight="false" outlineLevel="0" collapsed="false">
      <c r="A2670" s="1" t="n">
        <v>39912</v>
      </c>
      <c r="B2670" s="2" t="n">
        <v>5667.8</v>
      </c>
      <c r="C2670" s="2" t="n">
        <v>144842</v>
      </c>
      <c r="D2670" s="2" t="n">
        <v>5711</v>
      </c>
      <c r="E2670" s="2" t="n">
        <v>5685</v>
      </c>
      <c r="F2670" s="2" t="n">
        <f aca="false">AVERAGE(B2611:B2670)</f>
        <v>4747.417</v>
      </c>
      <c r="G2670" s="2" t="n">
        <f aca="false">AVERAGE(C2611:C2670)</f>
        <v>85727.3333333333</v>
      </c>
      <c r="H2670" s="2" t="n">
        <f aca="false">SIGN(C2670-G2670)</f>
        <v>1</v>
      </c>
      <c r="I2670" s="0" t="n">
        <f aca="false">B2670-B2669</f>
        <v>224.24</v>
      </c>
      <c r="J2670" s="0" t="n">
        <f aca="false">H2669*I2670</f>
        <v>224.24</v>
      </c>
      <c r="K2670" s="0" t="n">
        <f aca="false">K2669+I2670*L2669</f>
        <v>78901.6799999984</v>
      </c>
      <c r="L2670" s="0" t="n">
        <f aca="false">INT(K2670*$O$1/B2670)*H2670</f>
        <v>83</v>
      </c>
      <c r="M2670" s="0" t="n">
        <f aca="false">ABS(L2670-L2669)</f>
        <v>14</v>
      </c>
      <c r="N2670" s="0" t="n">
        <f aca="false">COUNTIF(工作表2!$A$2:$A$248,A2670)</f>
        <v>0</v>
      </c>
      <c r="P2670" s="0" t="n">
        <f aca="false">D2670-IF(N2669=1,E2669,D2669)</f>
        <v>255</v>
      </c>
      <c r="Q2670" s="0" t="n">
        <f aca="false">H2669*P2670</f>
        <v>255</v>
      </c>
      <c r="R2670" s="0" t="n">
        <f aca="false">R2669+P2670*S2669</f>
        <v>627</v>
      </c>
      <c r="S2670" s="0" t="n">
        <f aca="false">INT(R2670*$O$1/IF(N2670=1,E2670,D2670))*H2670</f>
        <v>0</v>
      </c>
      <c r="T2670" s="0" t="n">
        <f aca="false">IF(N2670=1,ABS(S2670)+ABS(60),ABS(S2670-S2669))</f>
        <v>0</v>
      </c>
    </row>
    <row r="2671" customFormat="false" ht="15" hidden="false" customHeight="false" outlineLevel="0" collapsed="false">
      <c r="A2671" s="1" t="n">
        <v>39913</v>
      </c>
      <c r="B2671" s="2" t="n">
        <v>5781.96</v>
      </c>
      <c r="C2671" s="2" t="n">
        <v>160139</v>
      </c>
      <c r="D2671" s="2" t="n">
        <v>5827</v>
      </c>
      <c r="E2671" s="2" t="n">
        <v>5802</v>
      </c>
      <c r="F2671" s="2" t="n">
        <f aca="false">AVERAGE(B2612:B2671)</f>
        <v>4768.73733333333</v>
      </c>
      <c r="G2671" s="2" t="n">
        <f aca="false">AVERAGE(C2612:C2671)</f>
        <v>87403.5833333333</v>
      </c>
      <c r="H2671" s="2" t="n">
        <f aca="false">SIGN(C2671-G2671)</f>
        <v>1</v>
      </c>
      <c r="I2671" s="0" t="n">
        <f aca="false">B2671-B2670</f>
        <v>114.16</v>
      </c>
      <c r="J2671" s="0" t="n">
        <f aca="false">H2670*I2671</f>
        <v>114.16</v>
      </c>
      <c r="K2671" s="0" t="n">
        <f aca="false">K2670+I2671*L2670</f>
        <v>88376.9599999983</v>
      </c>
      <c r="L2671" s="0" t="n">
        <f aca="false">INT(K2671*$O$1/B2671)*H2671</f>
        <v>91</v>
      </c>
      <c r="M2671" s="0" t="n">
        <f aca="false">ABS(L2671-L2670)</f>
        <v>8</v>
      </c>
      <c r="N2671" s="0" t="n">
        <f aca="false">COUNTIF(工作表2!$A$2:$A$248,A2671)</f>
        <v>0</v>
      </c>
      <c r="P2671" s="0" t="n">
        <f aca="false">D2671-IF(N2670=1,E2670,D2670)</f>
        <v>116</v>
      </c>
      <c r="Q2671" s="0" t="n">
        <f aca="false">H2670*P2671</f>
        <v>116</v>
      </c>
      <c r="R2671" s="0" t="n">
        <f aca="false">R2670+P2671*S2670</f>
        <v>627</v>
      </c>
      <c r="S2671" s="0" t="n">
        <f aca="false">INT(R2671*$O$1/IF(N2671=1,E2671,D2671))*H2671</f>
        <v>0</v>
      </c>
      <c r="T2671" s="0" t="n">
        <f aca="false">IF(N2671=1,ABS(S2671)+ABS(60),ABS(S2671-S2670))</f>
        <v>0</v>
      </c>
    </row>
    <row r="2672" customFormat="false" ht="15" hidden="false" customHeight="false" outlineLevel="0" collapsed="false">
      <c r="A2672" s="1" t="n">
        <v>39916</v>
      </c>
      <c r="B2672" s="2" t="n">
        <v>5857.64</v>
      </c>
      <c r="C2672" s="2" t="n">
        <v>148582</v>
      </c>
      <c r="D2672" s="2" t="n">
        <v>5846</v>
      </c>
      <c r="E2672" s="2" t="n">
        <v>5818</v>
      </c>
      <c r="F2672" s="2" t="n">
        <f aca="false">AVERAGE(B2613:B2672)</f>
        <v>4791.90583333333</v>
      </c>
      <c r="G2672" s="2" t="n">
        <f aca="false">AVERAGE(C2613:C2672)</f>
        <v>89159.7666666667</v>
      </c>
      <c r="H2672" s="2" t="n">
        <f aca="false">SIGN(C2672-G2672)</f>
        <v>1</v>
      </c>
      <c r="I2672" s="0" t="n">
        <f aca="false">B2672-B2671</f>
        <v>75.6800000000003</v>
      </c>
      <c r="J2672" s="0" t="n">
        <f aca="false">H2671*I2672</f>
        <v>75.6800000000003</v>
      </c>
      <c r="K2672" s="0" t="n">
        <f aca="false">K2671+I2672*L2671</f>
        <v>95263.8399999984</v>
      </c>
      <c r="L2672" s="0" t="n">
        <f aca="false">INT(K2672*$O$1/B2672)*H2672</f>
        <v>97</v>
      </c>
      <c r="M2672" s="0" t="n">
        <f aca="false">ABS(L2672-L2671)</f>
        <v>6</v>
      </c>
      <c r="N2672" s="0" t="n">
        <f aca="false">COUNTIF(工作表2!$A$2:$A$248,A2672)</f>
        <v>0</v>
      </c>
      <c r="P2672" s="0" t="n">
        <f aca="false">D2672-IF(N2671=1,E2671,D2671)</f>
        <v>19</v>
      </c>
      <c r="Q2672" s="0" t="n">
        <f aca="false">H2671*P2672</f>
        <v>19</v>
      </c>
      <c r="R2672" s="0" t="n">
        <f aca="false">R2671+P2672*S2671</f>
        <v>627</v>
      </c>
      <c r="S2672" s="0" t="n">
        <f aca="false">INT(R2672*$O$1/IF(N2672=1,E2672,D2672))*H2672</f>
        <v>0</v>
      </c>
      <c r="T2672" s="0" t="n">
        <f aca="false">IF(N2672=1,ABS(S2672)+ABS(60),ABS(S2672-S2671))</f>
        <v>0</v>
      </c>
    </row>
    <row r="2673" customFormat="false" ht="15" hidden="false" customHeight="false" outlineLevel="0" collapsed="false">
      <c r="A2673" s="1" t="n">
        <v>39917</v>
      </c>
      <c r="B2673" s="2" t="n">
        <v>5892.68</v>
      </c>
      <c r="C2673" s="2" t="n">
        <v>148967</v>
      </c>
      <c r="D2673" s="2" t="n">
        <v>5858</v>
      </c>
      <c r="E2673" s="2" t="n">
        <v>5841</v>
      </c>
      <c r="F2673" s="2" t="n">
        <f aca="false">AVERAGE(B2614:B2673)</f>
        <v>4815.8855</v>
      </c>
      <c r="G2673" s="2" t="n">
        <f aca="false">AVERAGE(C2614:C2673)</f>
        <v>90711.6</v>
      </c>
      <c r="H2673" s="2" t="n">
        <f aca="false">SIGN(C2673-G2673)</f>
        <v>1</v>
      </c>
      <c r="I2673" s="0" t="n">
        <f aca="false">B2673-B2672</f>
        <v>35.04</v>
      </c>
      <c r="J2673" s="0" t="n">
        <f aca="false">H2672*I2673</f>
        <v>35.04</v>
      </c>
      <c r="K2673" s="0" t="n">
        <f aca="false">K2672+I2673*L2672</f>
        <v>98662.7199999984</v>
      </c>
      <c r="L2673" s="0" t="n">
        <f aca="false">INT(K2673*$O$1/B2673)*H2673</f>
        <v>100</v>
      </c>
      <c r="M2673" s="0" t="n">
        <f aca="false">ABS(L2673-L2672)</f>
        <v>3</v>
      </c>
      <c r="N2673" s="0" t="n">
        <f aca="false">COUNTIF(工作表2!$A$2:$A$248,A2673)</f>
        <v>0</v>
      </c>
      <c r="P2673" s="0" t="n">
        <f aca="false">D2673-IF(N2672=1,E2672,D2672)</f>
        <v>12</v>
      </c>
      <c r="Q2673" s="0" t="n">
        <f aca="false">H2672*P2673</f>
        <v>12</v>
      </c>
      <c r="R2673" s="0" t="n">
        <f aca="false">R2672+P2673*S2672</f>
        <v>627</v>
      </c>
      <c r="S2673" s="0" t="n">
        <f aca="false">INT(R2673*$O$1/IF(N2673=1,E2673,D2673))*H2673</f>
        <v>0</v>
      </c>
      <c r="T2673" s="0" t="n">
        <f aca="false">IF(N2673=1,ABS(S2673)+ABS(60),ABS(S2673-S2672))</f>
        <v>0</v>
      </c>
    </row>
    <row r="2674" customFormat="false" ht="15" hidden="false" customHeight="false" outlineLevel="0" collapsed="false">
      <c r="A2674" s="1" t="n">
        <v>39918</v>
      </c>
      <c r="B2674" s="2" t="n">
        <v>5875.19</v>
      </c>
      <c r="C2674" s="2" t="n">
        <v>148650</v>
      </c>
      <c r="D2674" s="2" t="n">
        <v>5861</v>
      </c>
      <c r="E2674" s="2" t="n">
        <v>5859</v>
      </c>
      <c r="F2674" s="2" t="n">
        <f aca="false">AVERAGE(B2615:B2674)</f>
        <v>4838.266</v>
      </c>
      <c r="G2674" s="2" t="n">
        <f aca="false">AVERAGE(C2615:C2674)</f>
        <v>92360.45</v>
      </c>
      <c r="H2674" s="2" t="n">
        <f aca="false">SIGN(C2674-G2674)</f>
        <v>1</v>
      </c>
      <c r="I2674" s="0" t="n">
        <f aca="false">B2674-B2673</f>
        <v>-17.4900000000007</v>
      </c>
      <c r="J2674" s="0" t="n">
        <f aca="false">H2673*I2674</f>
        <v>-17.4900000000007</v>
      </c>
      <c r="K2674" s="0" t="n">
        <f aca="false">K2673+I2674*L2673</f>
        <v>96913.7199999983</v>
      </c>
      <c r="L2674" s="0" t="n">
        <f aca="false">INT(K2674*$O$1/B2674)*H2674</f>
        <v>98</v>
      </c>
      <c r="M2674" s="0" t="n">
        <f aca="false">ABS(L2674-L2673)</f>
        <v>2</v>
      </c>
      <c r="N2674" s="0" t="n">
        <f aca="false">COUNTIF(工作表2!$A$2:$A$248,A2674)</f>
        <v>1</v>
      </c>
      <c r="P2674" s="0" t="n">
        <f aca="false">D2674-IF(N2673=1,E2673,D2673)</f>
        <v>3</v>
      </c>
      <c r="Q2674" s="0" t="n">
        <f aca="false">H2673*P2674</f>
        <v>3</v>
      </c>
      <c r="R2674" s="0" t="n">
        <f aca="false">R2673+P2674*S2673</f>
        <v>627</v>
      </c>
      <c r="S2674" s="0" t="n">
        <f aca="false">INT(R2674*$O$1/IF(N2674=1,E2674,D2674))*H2674</f>
        <v>0</v>
      </c>
      <c r="T2674" s="0" t="n">
        <f aca="false">IF(N2674=1,ABS(S2674)+ABS(60),ABS(S2674-S2673))</f>
        <v>60</v>
      </c>
    </row>
    <row r="2675" customFormat="false" ht="15" hidden="false" customHeight="false" outlineLevel="0" collapsed="false">
      <c r="A2675" s="1" t="n">
        <v>39919</v>
      </c>
      <c r="B2675" s="2" t="n">
        <v>5997.17</v>
      </c>
      <c r="C2675" s="2" t="n">
        <v>172994</v>
      </c>
      <c r="D2675" s="2" t="n">
        <v>5994</v>
      </c>
      <c r="E2675" s="2" t="n">
        <v>5971</v>
      </c>
      <c r="F2675" s="2" t="n">
        <f aca="false">AVERAGE(B2616:B2675)</f>
        <v>4862.861</v>
      </c>
      <c r="G2675" s="2" t="n">
        <f aca="false">AVERAGE(C2616:C2675)</f>
        <v>94230.95</v>
      </c>
      <c r="H2675" s="2" t="n">
        <f aca="false">SIGN(C2675-G2675)</f>
        <v>1</v>
      </c>
      <c r="I2675" s="0" t="n">
        <f aca="false">B2675-B2674</f>
        <v>121.98</v>
      </c>
      <c r="J2675" s="0" t="n">
        <f aca="false">H2674*I2675</f>
        <v>121.98</v>
      </c>
      <c r="K2675" s="0" t="n">
        <f aca="false">K2674+I2675*L2674</f>
        <v>108867.759999998</v>
      </c>
      <c r="L2675" s="0" t="n">
        <f aca="false">INT(K2675*$O$1/B2675)*H2675</f>
        <v>108</v>
      </c>
      <c r="M2675" s="0" t="n">
        <f aca="false">ABS(L2675-L2674)</f>
        <v>10</v>
      </c>
      <c r="N2675" s="0" t="n">
        <f aca="false">COUNTIF(工作表2!$A$2:$A$248,A2675)</f>
        <v>0</v>
      </c>
      <c r="P2675" s="0" t="n">
        <f aca="false">D2675-IF(N2674=1,E2674,D2674)</f>
        <v>135</v>
      </c>
      <c r="Q2675" s="0" t="n">
        <f aca="false">H2674*P2675</f>
        <v>135</v>
      </c>
      <c r="R2675" s="0" t="n">
        <f aca="false">R2674+P2675*S2674</f>
        <v>627</v>
      </c>
      <c r="S2675" s="0" t="n">
        <f aca="false">INT(R2675*$O$1/IF(N2675=1,E2675,D2675))*H2675</f>
        <v>0</v>
      </c>
      <c r="T2675" s="0" t="n">
        <f aca="false">IF(N2675=1,ABS(S2675)+ABS(60),ABS(S2675-S2674))</f>
        <v>0</v>
      </c>
    </row>
    <row r="2676" customFormat="false" ht="15" hidden="false" customHeight="false" outlineLevel="0" collapsed="false">
      <c r="A2676" s="1" t="n">
        <v>39920</v>
      </c>
      <c r="B2676" s="2" t="n">
        <v>5755.38</v>
      </c>
      <c r="C2676" s="2" t="n">
        <v>223653</v>
      </c>
      <c r="D2676" s="2" t="n">
        <v>5775</v>
      </c>
      <c r="E2676" s="2" t="n">
        <v>5755</v>
      </c>
      <c r="F2676" s="2" t="n">
        <f aca="false">AVERAGE(B2617:B2676)</f>
        <v>4886.77116666667</v>
      </c>
      <c r="G2676" s="2" t="n">
        <f aca="false">AVERAGE(C2617:C2676)</f>
        <v>97055.1666666667</v>
      </c>
      <c r="H2676" s="2" t="n">
        <f aca="false">SIGN(C2676-G2676)</f>
        <v>1</v>
      </c>
      <c r="I2676" s="0" t="n">
        <f aca="false">B2676-B2675</f>
        <v>-241.79</v>
      </c>
      <c r="J2676" s="0" t="n">
        <f aca="false">H2675*I2676</f>
        <v>-241.79</v>
      </c>
      <c r="K2676" s="0" t="n">
        <f aca="false">K2675+I2676*L2675</f>
        <v>82754.4399999984</v>
      </c>
      <c r="L2676" s="0" t="n">
        <f aca="false">INT(K2676*$O$1/B2676)*H2676</f>
        <v>86</v>
      </c>
      <c r="M2676" s="0" t="n">
        <f aca="false">ABS(L2676-L2675)</f>
        <v>22</v>
      </c>
      <c r="N2676" s="0" t="n">
        <f aca="false">COUNTIF(工作表2!$A$2:$A$248,A2676)</f>
        <v>0</v>
      </c>
      <c r="P2676" s="0" t="n">
        <f aca="false">D2676-IF(N2675=1,E2675,D2675)</f>
        <v>-219</v>
      </c>
      <c r="Q2676" s="0" t="n">
        <f aca="false">H2675*P2676</f>
        <v>-219</v>
      </c>
      <c r="R2676" s="0" t="n">
        <f aca="false">R2675+P2676*S2675</f>
        <v>627</v>
      </c>
      <c r="S2676" s="0" t="n">
        <f aca="false">INT(R2676*$O$1/IF(N2676=1,E2676,D2676))*H2676</f>
        <v>0</v>
      </c>
      <c r="T2676" s="0" t="n">
        <f aca="false">IF(N2676=1,ABS(S2676)+ABS(60),ABS(S2676-S2675))</f>
        <v>0</v>
      </c>
    </row>
    <row r="2677" customFormat="false" ht="15" hidden="false" customHeight="false" outlineLevel="0" collapsed="false">
      <c r="A2677" s="1" t="n">
        <v>39923</v>
      </c>
      <c r="B2677" s="2" t="n">
        <v>5781.66</v>
      </c>
      <c r="C2677" s="2" t="n">
        <v>121456</v>
      </c>
      <c r="D2677" s="2" t="n">
        <v>5765</v>
      </c>
      <c r="E2677" s="2" t="n">
        <v>5744</v>
      </c>
      <c r="F2677" s="2" t="n">
        <f aca="false">AVERAGE(B2618:B2677)</f>
        <v>4910.5705</v>
      </c>
      <c r="G2677" s="2" t="n">
        <f aca="false">AVERAGE(C2618:C2677)</f>
        <v>98298.7166666667</v>
      </c>
      <c r="H2677" s="2" t="n">
        <f aca="false">SIGN(C2677-G2677)</f>
        <v>1</v>
      </c>
      <c r="I2677" s="0" t="n">
        <f aca="false">B2677-B2676</f>
        <v>26.2799999999997</v>
      </c>
      <c r="J2677" s="0" t="n">
        <f aca="false">H2676*I2677</f>
        <v>26.2799999999997</v>
      </c>
      <c r="K2677" s="0" t="n">
        <f aca="false">K2676+I2677*L2676</f>
        <v>85014.5199999983</v>
      </c>
      <c r="L2677" s="0" t="n">
        <f aca="false">INT(K2677*$O$1/B2677)*H2677</f>
        <v>88</v>
      </c>
      <c r="M2677" s="0" t="n">
        <f aca="false">ABS(L2677-L2676)</f>
        <v>2</v>
      </c>
      <c r="N2677" s="0" t="n">
        <f aca="false">COUNTIF(工作表2!$A$2:$A$248,A2677)</f>
        <v>0</v>
      </c>
      <c r="P2677" s="0" t="n">
        <f aca="false">D2677-IF(N2676=1,E2676,D2676)</f>
        <v>-10</v>
      </c>
      <c r="Q2677" s="0" t="n">
        <f aca="false">H2676*P2677</f>
        <v>-10</v>
      </c>
      <c r="R2677" s="0" t="n">
        <f aca="false">R2676+P2677*S2676</f>
        <v>627</v>
      </c>
      <c r="S2677" s="0" t="n">
        <f aca="false">INT(R2677*$O$1/IF(N2677=1,E2677,D2677))*H2677</f>
        <v>0</v>
      </c>
      <c r="T2677" s="0" t="n">
        <f aca="false">IF(N2677=1,ABS(S2677)+ABS(60),ABS(S2677-S2676))</f>
        <v>0</v>
      </c>
    </row>
    <row r="2678" customFormat="false" ht="15" hidden="false" customHeight="false" outlineLevel="0" collapsed="false">
      <c r="A2678" s="1" t="n">
        <v>39924</v>
      </c>
      <c r="B2678" s="2" t="n">
        <v>5881.41</v>
      </c>
      <c r="C2678" s="2" t="n">
        <v>122425</v>
      </c>
      <c r="D2678" s="2" t="n">
        <v>5895</v>
      </c>
      <c r="E2678" s="2" t="n">
        <v>5876</v>
      </c>
      <c r="F2678" s="2" t="n">
        <f aca="false">AVERAGE(B2619:B2678)</f>
        <v>4935.82566666667</v>
      </c>
      <c r="G2678" s="2" t="n">
        <f aca="false">AVERAGE(C2619:C2678)</f>
        <v>99779.7</v>
      </c>
      <c r="H2678" s="2" t="n">
        <f aca="false">SIGN(C2678-G2678)</f>
        <v>1</v>
      </c>
      <c r="I2678" s="0" t="n">
        <f aca="false">B2678-B2677</f>
        <v>99.75</v>
      </c>
      <c r="J2678" s="0" t="n">
        <f aca="false">H2677*I2678</f>
        <v>99.75</v>
      </c>
      <c r="K2678" s="0" t="n">
        <f aca="false">K2677+I2678*L2677</f>
        <v>93792.5199999983</v>
      </c>
      <c r="L2678" s="0" t="n">
        <f aca="false">INT(K2678*$O$1/B2678)*H2678</f>
        <v>95</v>
      </c>
      <c r="M2678" s="0" t="n">
        <f aca="false">ABS(L2678-L2677)</f>
        <v>7</v>
      </c>
      <c r="N2678" s="0" t="n">
        <f aca="false">COUNTIF(工作表2!$A$2:$A$248,A2678)</f>
        <v>0</v>
      </c>
      <c r="P2678" s="0" t="n">
        <f aca="false">D2678-IF(N2677=1,E2677,D2677)</f>
        <v>130</v>
      </c>
      <c r="Q2678" s="0" t="n">
        <f aca="false">H2677*P2678</f>
        <v>130</v>
      </c>
      <c r="R2678" s="0" t="n">
        <f aca="false">R2677+P2678*S2677</f>
        <v>627</v>
      </c>
      <c r="S2678" s="0" t="n">
        <f aca="false">INT(R2678*$O$1/IF(N2678=1,E2678,D2678))*H2678</f>
        <v>0</v>
      </c>
      <c r="T2678" s="0" t="n">
        <f aca="false">IF(N2678=1,ABS(S2678)+ABS(60),ABS(S2678-S2677))</f>
        <v>0</v>
      </c>
    </row>
    <row r="2679" customFormat="false" ht="15" hidden="false" customHeight="false" outlineLevel="0" collapsed="false">
      <c r="A2679" s="1" t="n">
        <v>39925</v>
      </c>
      <c r="B2679" s="2" t="n">
        <v>5886.11</v>
      </c>
      <c r="C2679" s="2" t="n">
        <v>135470</v>
      </c>
      <c r="D2679" s="2" t="n">
        <v>5847</v>
      </c>
      <c r="E2679" s="2" t="n">
        <v>5834</v>
      </c>
      <c r="F2679" s="2" t="n">
        <f aca="false">AVERAGE(B2620:B2679)</f>
        <v>4961.14816666667</v>
      </c>
      <c r="G2679" s="2" t="n">
        <f aca="false">AVERAGE(C2620:C2679)</f>
        <v>101446.033333333</v>
      </c>
      <c r="H2679" s="2" t="n">
        <f aca="false">SIGN(C2679-G2679)</f>
        <v>1</v>
      </c>
      <c r="I2679" s="0" t="n">
        <f aca="false">B2679-B2678</f>
        <v>4.69999999999982</v>
      </c>
      <c r="J2679" s="0" t="n">
        <f aca="false">H2678*I2679</f>
        <v>4.69999999999982</v>
      </c>
      <c r="K2679" s="0" t="n">
        <f aca="false">K2678+I2679*L2678</f>
        <v>94239.0199999983</v>
      </c>
      <c r="L2679" s="0" t="n">
        <f aca="false">INT(K2679*$O$1/B2679)*H2679</f>
        <v>96</v>
      </c>
      <c r="M2679" s="0" t="n">
        <f aca="false">ABS(L2679-L2678)</f>
        <v>1</v>
      </c>
      <c r="N2679" s="0" t="n">
        <f aca="false">COUNTIF(工作表2!$A$2:$A$248,A2679)</f>
        <v>0</v>
      </c>
      <c r="P2679" s="0" t="n">
        <f aca="false">D2679-IF(N2678=1,E2678,D2678)</f>
        <v>-48</v>
      </c>
      <c r="Q2679" s="0" t="n">
        <f aca="false">H2678*P2679</f>
        <v>-48</v>
      </c>
      <c r="R2679" s="0" t="n">
        <f aca="false">R2678+P2679*S2678</f>
        <v>627</v>
      </c>
      <c r="S2679" s="0" t="n">
        <f aca="false">INT(R2679*$O$1/IF(N2679=1,E2679,D2679))*H2679</f>
        <v>0</v>
      </c>
      <c r="T2679" s="0" t="n">
        <f aca="false">IF(N2679=1,ABS(S2679)+ABS(60),ABS(S2679-S2678))</f>
        <v>0</v>
      </c>
    </row>
    <row r="2680" customFormat="false" ht="15" hidden="false" customHeight="false" outlineLevel="0" collapsed="false">
      <c r="A2680" s="1" t="n">
        <v>39926</v>
      </c>
      <c r="B2680" s="2" t="n">
        <v>5875.24</v>
      </c>
      <c r="C2680" s="2" t="n">
        <v>130235</v>
      </c>
      <c r="D2680" s="2" t="n">
        <v>5901</v>
      </c>
      <c r="E2680" s="2" t="n">
        <v>5883</v>
      </c>
      <c r="F2680" s="2" t="n">
        <f aca="false">AVERAGE(B2621:B2680)</f>
        <v>4988.35866666667</v>
      </c>
      <c r="G2680" s="2" t="n">
        <f aca="false">AVERAGE(C2621:C2680)</f>
        <v>102854.616666667</v>
      </c>
      <c r="H2680" s="2" t="n">
        <f aca="false">SIGN(C2680-G2680)</f>
        <v>1</v>
      </c>
      <c r="I2680" s="0" t="n">
        <f aca="false">B2680-B2679</f>
        <v>-10.8699999999999</v>
      </c>
      <c r="J2680" s="0" t="n">
        <f aca="false">H2679*I2680</f>
        <v>-10.8699999999999</v>
      </c>
      <c r="K2680" s="0" t="n">
        <f aca="false">K2679+I2680*L2679</f>
        <v>93195.4999999983</v>
      </c>
      <c r="L2680" s="0" t="n">
        <f aca="false">INT(K2680*$O$1/B2680)*H2680</f>
        <v>95</v>
      </c>
      <c r="M2680" s="0" t="n">
        <f aca="false">ABS(L2680-L2679)</f>
        <v>1</v>
      </c>
      <c r="N2680" s="0" t="n">
        <f aca="false">COUNTIF(工作表2!$A$2:$A$248,A2680)</f>
        <v>0</v>
      </c>
      <c r="P2680" s="0" t="n">
        <f aca="false">D2680-IF(N2679=1,E2679,D2679)</f>
        <v>54</v>
      </c>
      <c r="Q2680" s="0" t="n">
        <f aca="false">H2679*P2680</f>
        <v>54</v>
      </c>
      <c r="R2680" s="0" t="n">
        <f aca="false">R2679+P2680*S2679</f>
        <v>627</v>
      </c>
      <c r="S2680" s="0" t="n">
        <f aca="false">INT(R2680*$O$1/IF(N2680=1,E2680,D2680))*H2680</f>
        <v>0</v>
      </c>
      <c r="T2680" s="0" t="n">
        <f aca="false">IF(N2680=1,ABS(S2680)+ABS(60),ABS(S2680-S2679))</f>
        <v>0</v>
      </c>
    </row>
    <row r="2681" customFormat="false" ht="15" hidden="false" customHeight="false" outlineLevel="0" collapsed="false">
      <c r="A2681" s="1" t="n">
        <v>39927</v>
      </c>
      <c r="B2681" s="2" t="n">
        <v>5880.77</v>
      </c>
      <c r="C2681" s="2" t="n">
        <v>144461</v>
      </c>
      <c r="D2681" s="2" t="n">
        <v>5904</v>
      </c>
      <c r="E2681" s="2" t="n">
        <v>5882</v>
      </c>
      <c r="F2681" s="2" t="n">
        <f aca="false">AVERAGE(B2622:B2681)</f>
        <v>5015.572</v>
      </c>
      <c r="G2681" s="2" t="n">
        <f aca="false">AVERAGE(C2622:C2681)</f>
        <v>104445.333333333</v>
      </c>
      <c r="H2681" s="2" t="n">
        <f aca="false">SIGN(C2681-G2681)</f>
        <v>1</v>
      </c>
      <c r="I2681" s="0" t="n">
        <f aca="false">B2681-B2680</f>
        <v>5.53000000000066</v>
      </c>
      <c r="J2681" s="0" t="n">
        <f aca="false">H2680*I2681</f>
        <v>5.53000000000066</v>
      </c>
      <c r="K2681" s="0" t="n">
        <f aca="false">K2680+I2681*L2680</f>
        <v>93720.8499999984</v>
      </c>
      <c r="L2681" s="0" t="n">
        <f aca="false">INT(K2681*$O$1/B2681)*H2681</f>
        <v>95</v>
      </c>
      <c r="M2681" s="0" t="n">
        <f aca="false">ABS(L2681-L2680)</f>
        <v>0</v>
      </c>
      <c r="N2681" s="0" t="n">
        <f aca="false">COUNTIF(工作表2!$A$2:$A$248,A2681)</f>
        <v>0</v>
      </c>
      <c r="P2681" s="0" t="n">
        <f aca="false">D2681-IF(N2680=1,E2680,D2680)</f>
        <v>3</v>
      </c>
      <c r="Q2681" s="0" t="n">
        <f aca="false">H2680*P2681</f>
        <v>3</v>
      </c>
      <c r="R2681" s="0" t="n">
        <f aca="false">R2680+P2681*S2680</f>
        <v>627</v>
      </c>
      <c r="S2681" s="0" t="n">
        <f aca="false">INT(R2681*$O$1/IF(N2681=1,E2681,D2681))*H2681</f>
        <v>0</v>
      </c>
      <c r="T2681" s="0" t="n">
        <f aca="false">IF(N2681=1,ABS(S2681)+ABS(60),ABS(S2681-S2680))</f>
        <v>0</v>
      </c>
    </row>
    <row r="2682" customFormat="false" ht="15" hidden="false" customHeight="false" outlineLevel="0" collapsed="false">
      <c r="A2682" s="1" t="n">
        <v>39930</v>
      </c>
      <c r="B2682" s="2" t="n">
        <v>5705.05</v>
      </c>
      <c r="C2682" s="2" t="n">
        <v>136800</v>
      </c>
      <c r="D2682" s="2" t="n">
        <v>5710</v>
      </c>
      <c r="E2682" s="2" t="n">
        <v>5695</v>
      </c>
      <c r="F2682" s="2" t="n">
        <f aca="false">AVERAGE(B2623:B2682)</f>
        <v>5039.6565</v>
      </c>
      <c r="G2682" s="2" t="n">
        <f aca="false">AVERAGE(C2623:C2682)</f>
        <v>105886.2</v>
      </c>
      <c r="H2682" s="2" t="n">
        <f aca="false">SIGN(C2682-G2682)</f>
        <v>1</v>
      </c>
      <c r="I2682" s="0" t="n">
        <f aca="false">B2682-B2681</f>
        <v>-175.72</v>
      </c>
      <c r="J2682" s="0" t="n">
        <f aca="false">H2681*I2682</f>
        <v>-175.72</v>
      </c>
      <c r="K2682" s="0" t="n">
        <f aca="false">K2681+I2682*L2681</f>
        <v>77027.4499999984</v>
      </c>
      <c r="L2682" s="0" t="n">
        <f aca="false">INT(K2682*$O$1/B2682)*H2682</f>
        <v>81</v>
      </c>
      <c r="M2682" s="0" t="n">
        <f aca="false">ABS(L2682-L2681)</f>
        <v>14</v>
      </c>
      <c r="N2682" s="0" t="n">
        <f aca="false">COUNTIF(工作表2!$A$2:$A$248,A2682)</f>
        <v>0</v>
      </c>
      <c r="P2682" s="0" t="n">
        <f aca="false">D2682-IF(N2681=1,E2681,D2681)</f>
        <v>-194</v>
      </c>
      <c r="Q2682" s="0" t="n">
        <f aca="false">H2681*P2682</f>
        <v>-194</v>
      </c>
      <c r="R2682" s="0" t="n">
        <f aca="false">R2681+P2682*S2681</f>
        <v>627</v>
      </c>
      <c r="S2682" s="0" t="n">
        <f aca="false">INT(R2682*$O$1/IF(N2682=1,E2682,D2682))*H2682</f>
        <v>0</v>
      </c>
      <c r="T2682" s="0" t="n">
        <f aca="false">IF(N2682=1,ABS(S2682)+ABS(60),ABS(S2682-S2681))</f>
        <v>0</v>
      </c>
    </row>
    <row r="2683" customFormat="false" ht="15" hidden="false" customHeight="false" outlineLevel="0" collapsed="false">
      <c r="A2683" s="1" t="n">
        <v>39931</v>
      </c>
      <c r="B2683" s="2" t="n">
        <v>5596.73</v>
      </c>
      <c r="C2683" s="2" t="n">
        <v>126943</v>
      </c>
      <c r="D2683" s="2" t="n">
        <v>5580</v>
      </c>
      <c r="E2683" s="2" t="n">
        <v>5568</v>
      </c>
      <c r="F2683" s="2" t="n">
        <f aca="false">AVERAGE(B2624:B2683)</f>
        <v>5060.05516666667</v>
      </c>
      <c r="G2683" s="2" t="n">
        <f aca="false">AVERAGE(C2624:C2683)</f>
        <v>107008.8</v>
      </c>
      <c r="H2683" s="2" t="n">
        <f aca="false">SIGN(C2683-G2683)</f>
        <v>1</v>
      </c>
      <c r="I2683" s="0" t="n">
        <f aca="false">B2683-B2682</f>
        <v>-108.320000000001</v>
      </c>
      <c r="J2683" s="0" t="n">
        <f aca="false">H2682*I2683</f>
        <v>-108.320000000001</v>
      </c>
      <c r="K2683" s="0" t="n">
        <f aca="false">K2682+I2683*L2682</f>
        <v>68253.5299999983</v>
      </c>
      <c r="L2683" s="0" t="n">
        <f aca="false">INT(K2683*$O$1/B2683)*H2683</f>
        <v>73</v>
      </c>
      <c r="M2683" s="0" t="n">
        <f aca="false">ABS(L2683-L2682)</f>
        <v>8</v>
      </c>
      <c r="N2683" s="0" t="n">
        <f aca="false">COUNTIF(工作表2!$A$2:$A$248,A2683)</f>
        <v>0</v>
      </c>
      <c r="P2683" s="0" t="n">
        <f aca="false">D2683-IF(N2682=1,E2682,D2682)</f>
        <v>-130</v>
      </c>
      <c r="Q2683" s="0" t="n">
        <f aca="false">H2682*P2683</f>
        <v>-130</v>
      </c>
      <c r="R2683" s="0" t="n">
        <f aca="false">R2682+P2683*S2682</f>
        <v>627</v>
      </c>
      <c r="S2683" s="0" t="n">
        <f aca="false">INT(R2683*$O$1/IF(N2683=1,E2683,D2683))*H2683</f>
        <v>0</v>
      </c>
      <c r="T2683" s="0" t="n">
        <f aca="false">IF(N2683=1,ABS(S2683)+ABS(60),ABS(S2683-S2682))</f>
        <v>0</v>
      </c>
    </row>
    <row r="2684" customFormat="false" ht="15" hidden="false" customHeight="false" outlineLevel="0" collapsed="false">
      <c r="A2684" s="1" t="n">
        <v>39932</v>
      </c>
      <c r="B2684" s="2" t="n">
        <v>5614.06</v>
      </c>
      <c r="C2684" s="2" t="n">
        <v>112493</v>
      </c>
      <c r="D2684" s="2" t="n">
        <v>5621</v>
      </c>
      <c r="E2684" s="2" t="n">
        <v>5607</v>
      </c>
      <c r="F2684" s="2" t="n">
        <f aca="false">AVERAGE(B2625:B2684)</f>
        <v>5080.45666666667</v>
      </c>
      <c r="G2684" s="2" t="n">
        <f aca="false">AVERAGE(C2625:C2684)</f>
        <v>107858.683333333</v>
      </c>
      <c r="H2684" s="2" t="n">
        <f aca="false">SIGN(C2684-G2684)</f>
        <v>1</v>
      </c>
      <c r="I2684" s="0" t="n">
        <f aca="false">B2684-B2683</f>
        <v>17.3300000000008</v>
      </c>
      <c r="J2684" s="0" t="n">
        <f aca="false">H2683*I2684</f>
        <v>17.3300000000008</v>
      </c>
      <c r="K2684" s="0" t="n">
        <f aca="false">K2683+I2684*L2683</f>
        <v>69518.6199999984</v>
      </c>
      <c r="L2684" s="0" t="n">
        <f aca="false">INT(K2684*$O$1/B2684)*H2684</f>
        <v>74</v>
      </c>
      <c r="M2684" s="0" t="n">
        <f aca="false">ABS(L2684-L2683)</f>
        <v>1</v>
      </c>
      <c r="N2684" s="0" t="n">
        <f aca="false">COUNTIF(工作表2!$A$2:$A$248,A2684)</f>
        <v>0</v>
      </c>
      <c r="P2684" s="0" t="n">
        <f aca="false">D2684-IF(N2683=1,E2683,D2683)</f>
        <v>41</v>
      </c>
      <c r="Q2684" s="0" t="n">
        <f aca="false">H2683*P2684</f>
        <v>41</v>
      </c>
      <c r="R2684" s="0" t="n">
        <f aca="false">R2683+P2684*S2683</f>
        <v>627</v>
      </c>
      <c r="S2684" s="0" t="n">
        <f aca="false">INT(R2684*$O$1/IF(N2684=1,E2684,D2684))*H2684</f>
        <v>0</v>
      </c>
      <c r="T2684" s="0" t="n">
        <f aca="false">IF(N2684=1,ABS(S2684)+ABS(60),ABS(S2684-S2683))</f>
        <v>0</v>
      </c>
    </row>
    <row r="2685" customFormat="false" ht="15" hidden="false" customHeight="false" outlineLevel="0" collapsed="false">
      <c r="A2685" s="1" t="n">
        <v>39933</v>
      </c>
      <c r="B2685" s="2" t="n">
        <v>5992.57</v>
      </c>
      <c r="C2685" s="2" t="n">
        <v>136876</v>
      </c>
      <c r="D2685" s="2" t="n">
        <v>6015</v>
      </c>
      <c r="E2685" s="2" t="n">
        <v>5998</v>
      </c>
      <c r="F2685" s="2" t="n">
        <f aca="false">AVERAGE(B2626:B2685)</f>
        <v>5107.612</v>
      </c>
      <c r="G2685" s="2" t="n">
        <f aca="false">AVERAGE(C2626:C2685)</f>
        <v>109214.2</v>
      </c>
      <c r="H2685" s="2" t="n">
        <f aca="false">SIGN(C2685-G2685)</f>
        <v>1</v>
      </c>
      <c r="I2685" s="0" t="n">
        <f aca="false">B2685-B2684</f>
        <v>378.509999999999</v>
      </c>
      <c r="J2685" s="0" t="n">
        <f aca="false">H2684*I2685</f>
        <v>378.509999999999</v>
      </c>
      <c r="K2685" s="0" t="n">
        <f aca="false">K2684+I2685*L2684</f>
        <v>97528.3599999983</v>
      </c>
      <c r="L2685" s="0" t="n">
        <f aca="false">INT(K2685*$O$1/B2685)*H2685</f>
        <v>97</v>
      </c>
      <c r="M2685" s="0" t="n">
        <f aca="false">ABS(L2685-L2684)</f>
        <v>23</v>
      </c>
      <c r="N2685" s="0" t="n">
        <f aca="false">COUNTIF(工作表2!$A$2:$A$248,A2685)</f>
        <v>0</v>
      </c>
      <c r="P2685" s="0" t="n">
        <f aca="false">D2685-IF(N2684=1,E2684,D2684)</f>
        <v>394</v>
      </c>
      <c r="Q2685" s="0" t="n">
        <f aca="false">H2684*P2685</f>
        <v>394</v>
      </c>
      <c r="R2685" s="0" t="n">
        <f aca="false">R2684+P2685*S2684</f>
        <v>627</v>
      </c>
      <c r="S2685" s="0" t="n">
        <f aca="false">INT(R2685*$O$1/IF(N2685=1,E2685,D2685))*H2685</f>
        <v>0</v>
      </c>
      <c r="T2685" s="0" t="n">
        <f aca="false">IF(N2685=1,ABS(S2685)+ABS(60),ABS(S2685-S2684))</f>
        <v>0</v>
      </c>
    </row>
    <row r="2686" customFormat="false" ht="15" hidden="false" customHeight="false" outlineLevel="0" collapsed="false">
      <c r="A2686" s="1" t="n">
        <v>39937</v>
      </c>
      <c r="B2686" s="2" t="n">
        <v>6330.4</v>
      </c>
      <c r="C2686" s="2" t="n">
        <v>164553</v>
      </c>
      <c r="D2686" s="2" t="n">
        <v>6436</v>
      </c>
      <c r="E2686" s="2" t="n">
        <v>6417</v>
      </c>
      <c r="F2686" s="2" t="n">
        <f aca="false">AVERAGE(B2627:B2686)</f>
        <v>5138.59783333333</v>
      </c>
      <c r="G2686" s="2" t="n">
        <f aca="false">AVERAGE(C2627:C2686)</f>
        <v>110759.866666667</v>
      </c>
      <c r="H2686" s="2" t="n">
        <f aca="false">SIGN(C2686-G2686)</f>
        <v>1</v>
      </c>
      <c r="I2686" s="0" t="n">
        <f aca="false">B2686-B2685</f>
        <v>337.83</v>
      </c>
      <c r="J2686" s="0" t="n">
        <f aca="false">H2685*I2686</f>
        <v>337.83</v>
      </c>
      <c r="K2686" s="0" t="n">
        <f aca="false">K2685+I2686*L2685</f>
        <v>130297.869999998</v>
      </c>
      <c r="L2686" s="0" t="n">
        <f aca="false">INT(K2686*$O$1/B2686)*H2686</f>
        <v>123</v>
      </c>
      <c r="M2686" s="0" t="n">
        <f aca="false">ABS(L2686-L2685)</f>
        <v>26</v>
      </c>
      <c r="N2686" s="0" t="n">
        <f aca="false">COUNTIF(工作表2!$A$2:$A$248,A2686)</f>
        <v>0</v>
      </c>
      <c r="P2686" s="0" t="n">
        <f aca="false">D2686-IF(N2685=1,E2685,D2685)</f>
        <v>421</v>
      </c>
      <c r="Q2686" s="0" t="n">
        <f aca="false">H2685*P2686</f>
        <v>421</v>
      </c>
      <c r="R2686" s="0" t="n">
        <f aca="false">R2685+P2686*S2685</f>
        <v>627</v>
      </c>
      <c r="S2686" s="0" t="n">
        <f aca="false">INT(R2686*$O$1/IF(N2686=1,E2686,D2686))*H2686</f>
        <v>0</v>
      </c>
      <c r="T2686" s="0" t="n">
        <f aca="false">IF(N2686=1,ABS(S2686)+ABS(60),ABS(S2686-S2685))</f>
        <v>0</v>
      </c>
    </row>
    <row r="2687" customFormat="false" ht="15" hidden="false" customHeight="false" outlineLevel="0" collapsed="false">
      <c r="A2687" s="1" t="n">
        <v>39938</v>
      </c>
      <c r="B2687" s="2" t="n">
        <v>6379.94</v>
      </c>
      <c r="C2687" s="2" t="n">
        <v>213438</v>
      </c>
      <c r="D2687" s="2" t="n">
        <v>6542</v>
      </c>
      <c r="E2687" s="2" t="n">
        <v>6532</v>
      </c>
      <c r="F2687" s="2" t="n">
        <f aca="false">AVERAGE(B2628:B2687)</f>
        <v>5170.02033333333</v>
      </c>
      <c r="G2687" s="2" t="n">
        <f aca="false">AVERAGE(C2628:C2687)</f>
        <v>112986.716666667</v>
      </c>
      <c r="H2687" s="2" t="n">
        <f aca="false">SIGN(C2687-G2687)</f>
        <v>1</v>
      </c>
      <c r="I2687" s="0" t="n">
        <f aca="false">B2687-B2686</f>
        <v>49.54</v>
      </c>
      <c r="J2687" s="0" t="n">
        <f aca="false">H2686*I2687</f>
        <v>49.54</v>
      </c>
      <c r="K2687" s="0" t="n">
        <f aca="false">K2686+I2687*L2686</f>
        <v>136391.289999998</v>
      </c>
      <c r="L2687" s="0" t="n">
        <f aca="false">INT(K2687*$O$1/B2687)*H2687</f>
        <v>128</v>
      </c>
      <c r="M2687" s="0" t="n">
        <f aca="false">ABS(L2687-L2686)</f>
        <v>5</v>
      </c>
      <c r="N2687" s="0" t="n">
        <f aca="false">COUNTIF(工作表2!$A$2:$A$248,A2687)</f>
        <v>0</v>
      </c>
      <c r="P2687" s="0" t="n">
        <f aca="false">D2687-IF(N2686=1,E2686,D2686)</f>
        <v>106</v>
      </c>
      <c r="Q2687" s="0" t="n">
        <f aca="false">H2686*P2687</f>
        <v>106</v>
      </c>
      <c r="R2687" s="0" t="n">
        <f aca="false">R2686+P2687*S2686</f>
        <v>627</v>
      </c>
      <c r="S2687" s="0" t="n">
        <f aca="false">INT(R2687*$O$1/IF(N2687=1,E2687,D2687))*H2687</f>
        <v>0</v>
      </c>
      <c r="T2687" s="0" t="n">
        <f aca="false">IF(N2687=1,ABS(S2687)+ABS(60),ABS(S2687-S2686))</f>
        <v>0</v>
      </c>
    </row>
    <row r="2688" customFormat="false" ht="15" hidden="false" customHeight="false" outlineLevel="0" collapsed="false">
      <c r="A2688" s="1" t="n">
        <v>39939</v>
      </c>
      <c r="B2688" s="2" t="n">
        <v>6566.7</v>
      </c>
      <c r="C2688" s="2" t="n">
        <v>240133</v>
      </c>
      <c r="D2688" s="2" t="n">
        <v>6536</v>
      </c>
      <c r="E2688" s="2" t="n">
        <v>6529</v>
      </c>
      <c r="F2688" s="2" t="n">
        <f aca="false">AVERAGE(B2629:B2688)</f>
        <v>5204.03033333333</v>
      </c>
      <c r="G2688" s="2" t="n">
        <f aca="false">AVERAGE(C2629:C2688)</f>
        <v>116000.216666667</v>
      </c>
      <c r="H2688" s="2" t="n">
        <f aca="false">SIGN(C2688-G2688)</f>
        <v>1</v>
      </c>
      <c r="I2688" s="0" t="n">
        <f aca="false">B2688-B2687</f>
        <v>186.76</v>
      </c>
      <c r="J2688" s="0" t="n">
        <f aca="false">H2687*I2688</f>
        <v>186.76</v>
      </c>
      <c r="K2688" s="0" t="n">
        <f aca="false">K2687+I2688*L2687</f>
        <v>160296.569999998</v>
      </c>
      <c r="L2688" s="0" t="n">
        <f aca="false">INT(K2688*$O$1/B2688)*H2688</f>
        <v>146</v>
      </c>
      <c r="M2688" s="0" t="n">
        <f aca="false">ABS(L2688-L2687)</f>
        <v>18</v>
      </c>
      <c r="N2688" s="0" t="n">
        <f aca="false">COUNTIF(工作表2!$A$2:$A$248,A2688)</f>
        <v>0</v>
      </c>
      <c r="P2688" s="0" t="n">
        <f aca="false">D2688-IF(N2687=1,E2687,D2687)</f>
        <v>-6</v>
      </c>
      <c r="Q2688" s="0" t="n">
        <f aca="false">H2687*P2688</f>
        <v>-6</v>
      </c>
      <c r="R2688" s="0" t="n">
        <f aca="false">R2687+P2688*S2687</f>
        <v>627</v>
      </c>
      <c r="S2688" s="0" t="n">
        <f aca="false">INT(R2688*$O$1/IF(N2688=1,E2688,D2688))*H2688</f>
        <v>0</v>
      </c>
      <c r="T2688" s="0" t="n">
        <f aca="false">IF(N2688=1,ABS(S2688)+ABS(60),ABS(S2688-S2687))</f>
        <v>0</v>
      </c>
    </row>
    <row r="2689" customFormat="false" ht="15" hidden="false" customHeight="false" outlineLevel="0" collapsed="false">
      <c r="A2689" s="1" t="n">
        <v>39940</v>
      </c>
      <c r="B2689" s="2" t="n">
        <v>6572.87</v>
      </c>
      <c r="C2689" s="2" t="n">
        <v>243287</v>
      </c>
      <c r="D2689" s="2" t="n">
        <v>6613</v>
      </c>
      <c r="E2689" s="2" t="n">
        <v>6603</v>
      </c>
      <c r="F2689" s="2" t="n">
        <f aca="false">AVERAGE(B2630:B2689)</f>
        <v>5237.31233333333</v>
      </c>
      <c r="G2689" s="2" t="n">
        <f aca="false">AVERAGE(C2630:C2689)</f>
        <v>118816.4</v>
      </c>
      <c r="H2689" s="2" t="n">
        <f aca="false">SIGN(C2689-G2689)</f>
        <v>1</v>
      </c>
      <c r="I2689" s="0" t="n">
        <f aca="false">B2689-B2688</f>
        <v>6.17000000000007</v>
      </c>
      <c r="J2689" s="0" t="n">
        <f aca="false">H2688*I2689</f>
        <v>6.17000000000007</v>
      </c>
      <c r="K2689" s="0" t="n">
        <f aca="false">K2688+I2689*L2688</f>
        <v>161197.389999998</v>
      </c>
      <c r="L2689" s="0" t="n">
        <f aca="false">INT(K2689*$O$1/B2689)*H2689</f>
        <v>147</v>
      </c>
      <c r="M2689" s="0" t="n">
        <f aca="false">ABS(L2689-L2688)</f>
        <v>1</v>
      </c>
      <c r="N2689" s="0" t="n">
        <f aca="false">COUNTIF(工作表2!$A$2:$A$248,A2689)</f>
        <v>0</v>
      </c>
      <c r="P2689" s="0" t="n">
        <f aca="false">D2689-IF(N2688=1,E2688,D2688)</f>
        <v>77</v>
      </c>
      <c r="Q2689" s="0" t="n">
        <f aca="false">H2688*P2689</f>
        <v>77</v>
      </c>
      <c r="R2689" s="0" t="n">
        <f aca="false">R2688+P2689*S2688</f>
        <v>627</v>
      </c>
      <c r="S2689" s="0" t="n">
        <f aca="false">INT(R2689*$O$1/IF(N2689=1,E2689,D2689))*H2689</f>
        <v>0</v>
      </c>
      <c r="T2689" s="0" t="n">
        <f aca="false">IF(N2689=1,ABS(S2689)+ABS(60),ABS(S2689-S2688))</f>
        <v>0</v>
      </c>
    </row>
    <row r="2690" customFormat="false" ht="15" hidden="false" customHeight="false" outlineLevel="0" collapsed="false">
      <c r="A2690" s="1" t="n">
        <v>39941</v>
      </c>
      <c r="B2690" s="2" t="n">
        <v>6583.87</v>
      </c>
      <c r="C2690" s="2" t="n">
        <v>197926</v>
      </c>
      <c r="D2690" s="2" t="n">
        <v>6572</v>
      </c>
      <c r="E2690" s="2" t="n">
        <v>6560</v>
      </c>
      <c r="F2690" s="2" t="n">
        <f aca="false">AVERAGE(B2631:B2690)</f>
        <v>5272.60316666667</v>
      </c>
      <c r="G2690" s="2" t="n">
        <f aca="false">AVERAGE(C2631:C2690)</f>
        <v>120782.466666667</v>
      </c>
      <c r="H2690" s="2" t="n">
        <f aca="false">SIGN(C2690-G2690)</f>
        <v>1</v>
      </c>
      <c r="I2690" s="0" t="n">
        <f aca="false">B2690-B2689</f>
        <v>11</v>
      </c>
      <c r="J2690" s="0" t="n">
        <f aca="false">H2689*I2690</f>
        <v>11</v>
      </c>
      <c r="K2690" s="0" t="n">
        <f aca="false">K2689+I2690*L2689</f>
        <v>162814.389999998</v>
      </c>
      <c r="L2690" s="0" t="n">
        <f aca="false">INT(K2690*$O$1/B2690)*H2690</f>
        <v>148</v>
      </c>
      <c r="M2690" s="0" t="n">
        <f aca="false">ABS(L2690-L2689)</f>
        <v>1</v>
      </c>
      <c r="N2690" s="0" t="n">
        <f aca="false">COUNTIF(工作表2!$A$2:$A$248,A2690)</f>
        <v>0</v>
      </c>
      <c r="P2690" s="0" t="n">
        <f aca="false">D2690-IF(N2689=1,E2689,D2689)</f>
        <v>-41</v>
      </c>
      <c r="Q2690" s="0" t="n">
        <f aca="false">H2689*P2690</f>
        <v>-41</v>
      </c>
      <c r="R2690" s="0" t="n">
        <f aca="false">R2689+P2690*S2689</f>
        <v>627</v>
      </c>
      <c r="S2690" s="0" t="n">
        <f aca="false">INT(R2690*$O$1/IF(N2690=1,E2690,D2690))*H2690</f>
        <v>0</v>
      </c>
      <c r="T2690" s="0" t="n">
        <f aca="false">IF(N2690=1,ABS(S2690)+ABS(60),ABS(S2690-S2689))</f>
        <v>0</v>
      </c>
    </row>
    <row r="2691" customFormat="false" ht="15" hidden="false" customHeight="false" outlineLevel="0" collapsed="false">
      <c r="A2691" s="1" t="n">
        <v>39944</v>
      </c>
      <c r="B2691" s="2" t="n">
        <v>6647.5</v>
      </c>
      <c r="C2691" s="2" t="n">
        <v>189613</v>
      </c>
      <c r="D2691" s="2" t="n">
        <v>6597</v>
      </c>
      <c r="E2691" s="2" t="n">
        <v>6588</v>
      </c>
      <c r="F2691" s="2" t="n">
        <f aca="false">AVERAGE(B2632:B2691)</f>
        <v>5306.85316666667</v>
      </c>
      <c r="G2691" s="2" t="n">
        <f aca="false">AVERAGE(C2632:C2691)</f>
        <v>122700.033333333</v>
      </c>
      <c r="H2691" s="2" t="n">
        <f aca="false">SIGN(C2691-G2691)</f>
        <v>1</v>
      </c>
      <c r="I2691" s="0" t="n">
        <f aca="false">B2691-B2690</f>
        <v>63.6300000000001</v>
      </c>
      <c r="J2691" s="0" t="n">
        <f aca="false">H2690*I2691</f>
        <v>63.6300000000001</v>
      </c>
      <c r="K2691" s="0" t="n">
        <f aca="false">K2690+I2691*L2690</f>
        <v>172231.629999998</v>
      </c>
      <c r="L2691" s="0" t="n">
        <f aca="false">INT(K2691*$O$1/B2691)*H2691</f>
        <v>155</v>
      </c>
      <c r="M2691" s="0" t="n">
        <f aca="false">ABS(L2691-L2690)</f>
        <v>7</v>
      </c>
      <c r="N2691" s="0" t="n">
        <f aca="false">COUNTIF(工作表2!$A$2:$A$248,A2691)</f>
        <v>0</v>
      </c>
      <c r="P2691" s="0" t="n">
        <f aca="false">D2691-IF(N2690=1,E2690,D2690)</f>
        <v>25</v>
      </c>
      <c r="Q2691" s="0" t="n">
        <f aca="false">H2690*P2691</f>
        <v>25</v>
      </c>
      <c r="R2691" s="0" t="n">
        <f aca="false">R2690+P2691*S2690</f>
        <v>627</v>
      </c>
      <c r="S2691" s="0" t="n">
        <f aca="false">INT(R2691*$O$1/IF(N2691=1,E2691,D2691))*H2691</f>
        <v>0</v>
      </c>
      <c r="T2691" s="0" t="n">
        <f aca="false">IF(N2691=1,ABS(S2691)+ABS(60),ABS(S2691-S2690))</f>
        <v>0</v>
      </c>
    </row>
    <row r="2692" customFormat="false" ht="15" hidden="false" customHeight="false" outlineLevel="0" collapsed="false">
      <c r="A2692" s="1" t="n">
        <v>39945</v>
      </c>
      <c r="B2692" s="2" t="n">
        <v>6432.55</v>
      </c>
      <c r="C2692" s="2" t="n">
        <v>176463</v>
      </c>
      <c r="D2692" s="2" t="n">
        <v>6447</v>
      </c>
      <c r="E2692" s="2" t="n">
        <v>6436</v>
      </c>
      <c r="F2692" s="2" t="n">
        <f aca="false">AVERAGE(B2633:B2692)</f>
        <v>5337.54133333333</v>
      </c>
      <c r="G2692" s="2" t="n">
        <f aca="false">AVERAGE(C2633:C2692)</f>
        <v>124434.416666667</v>
      </c>
      <c r="H2692" s="2" t="n">
        <f aca="false">SIGN(C2692-G2692)</f>
        <v>1</v>
      </c>
      <c r="I2692" s="0" t="n">
        <f aca="false">B2692-B2691</f>
        <v>-214.95</v>
      </c>
      <c r="J2692" s="0" t="n">
        <f aca="false">H2691*I2692</f>
        <v>-214.95</v>
      </c>
      <c r="K2692" s="0" t="n">
        <f aca="false">K2691+I2692*L2691</f>
        <v>138914.379999998</v>
      </c>
      <c r="L2692" s="0" t="n">
        <f aca="false">INT(K2692*$O$1/B2692)*H2692</f>
        <v>129</v>
      </c>
      <c r="M2692" s="0" t="n">
        <f aca="false">ABS(L2692-L2691)</f>
        <v>26</v>
      </c>
      <c r="N2692" s="0" t="n">
        <f aca="false">COUNTIF(工作表2!$A$2:$A$248,A2692)</f>
        <v>0</v>
      </c>
      <c r="P2692" s="0" t="n">
        <f aca="false">D2692-IF(N2691=1,E2691,D2691)</f>
        <v>-150</v>
      </c>
      <c r="Q2692" s="0" t="n">
        <f aca="false">H2691*P2692</f>
        <v>-150</v>
      </c>
      <c r="R2692" s="0" t="n">
        <f aca="false">R2691+P2692*S2691</f>
        <v>627</v>
      </c>
      <c r="S2692" s="0" t="n">
        <f aca="false">INT(R2692*$O$1/IF(N2692=1,E2692,D2692))*H2692</f>
        <v>0</v>
      </c>
      <c r="T2692" s="0" t="n">
        <f aca="false">IF(N2692=1,ABS(S2692)+ABS(60),ABS(S2692-S2691))</f>
        <v>0</v>
      </c>
    </row>
    <row r="2693" customFormat="false" ht="15" hidden="false" customHeight="false" outlineLevel="0" collapsed="false">
      <c r="A2693" s="1" t="n">
        <v>39946</v>
      </c>
      <c r="B2693" s="2" t="n">
        <v>6485.14</v>
      </c>
      <c r="C2693" s="2" t="n">
        <v>159841</v>
      </c>
      <c r="D2693" s="2" t="n">
        <v>6469</v>
      </c>
      <c r="E2693" s="2" t="n">
        <v>6454</v>
      </c>
      <c r="F2693" s="2" t="n">
        <f aca="false">AVERAGE(B2634:B2693)</f>
        <v>5370.764</v>
      </c>
      <c r="G2693" s="2" t="n">
        <f aca="false">AVERAGE(C2634:C2693)</f>
        <v>126039.183333333</v>
      </c>
      <c r="H2693" s="2" t="n">
        <f aca="false">SIGN(C2693-G2693)</f>
        <v>1</v>
      </c>
      <c r="I2693" s="0" t="n">
        <f aca="false">B2693-B2692</f>
        <v>52.5900000000001</v>
      </c>
      <c r="J2693" s="0" t="n">
        <f aca="false">H2692*I2693</f>
        <v>52.5900000000001</v>
      </c>
      <c r="K2693" s="0" t="n">
        <f aca="false">K2692+I2693*L2692</f>
        <v>145698.489999998</v>
      </c>
      <c r="L2693" s="0" t="n">
        <f aca="false">INT(K2693*$O$1/B2693)*H2693</f>
        <v>134</v>
      </c>
      <c r="M2693" s="0" t="n">
        <f aca="false">ABS(L2693-L2692)</f>
        <v>5</v>
      </c>
      <c r="N2693" s="0" t="n">
        <f aca="false">COUNTIF(工作表2!$A$2:$A$248,A2693)</f>
        <v>0</v>
      </c>
      <c r="P2693" s="0" t="n">
        <f aca="false">D2693-IF(N2692=1,E2692,D2692)</f>
        <v>22</v>
      </c>
      <c r="Q2693" s="0" t="n">
        <f aca="false">H2692*P2693</f>
        <v>22</v>
      </c>
      <c r="R2693" s="0" t="n">
        <f aca="false">R2692+P2693*S2692</f>
        <v>627</v>
      </c>
      <c r="S2693" s="0" t="n">
        <f aca="false">INT(R2693*$O$1/IF(N2693=1,E2693,D2693))*H2693</f>
        <v>0</v>
      </c>
      <c r="T2693" s="0" t="n">
        <f aca="false">IF(N2693=1,ABS(S2693)+ABS(60),ABS(S2693-S2692))</f>
        <v>0</v>
      </c>
    </row>
    <row r="2694" customFormat="false" ht="15" hidden="false" customHeight="false" outlineLevel="0" collapsed="false">
      <c r="A2694" s="1" t="n">
        <v>39947</v>
      </c>
      <c r="B2694" s="2" t="n">
        <v>6364.17</v>
      </c>
      <c r="C2694" s="2" t="n">
        <v>162659</v>
      </c>
      <c r="D2694" s="2" t="n">
        <v>6321</v>
      </c>
      <c r="E2694" s="2" t="n">
        <v>6306</v>
      </c>
      <c r="F2694" s="2" t="n">
        <f aca="false">AVERAGE(B2635:B2694)</f>
        <v>5401.86066666667</v>
      </c>
      <c r="G2694" s="2" t="n">
        <f aca="false">AVERAGE(C2635:C2694)</f>
        <v>127702.05</v>
      </c>
      <c r="H2694" s="2" t="n">
        <f aca="false">SIGN(C2694-G2694)</f>
        <v>1</v>
      </c>
      <c r="I2694" s="0" t="n">
        <f aca="false">B2694-B2693</f>
        <v>-120.97</v>
      </c>
      <c r="J2694" s="0" t="n">
        <f aca="false">H2693*I2694</f>
        <v>-120.97</v>
      </c>
      <c r="K2694" s="0" t="n">
        <f aca="false">K2693+I2694*L2693</f>
        <v>129488.509999998</v>
      </c>
      <c r="L2694" s="0" t="n">
        <f aca="false">INT(K2694*$O$1/B2694)*H2694</f>
        <v>122</v>
      </c>
      <c r="M2694" s="0" t="n">
        <f aca="false">ABS(L2694-L2693)</f>
        <v>12</v>
      </c>
      <c r="N2694" s="0" t="n">
        <f aca="false">COUNTIF(工作表2!$A$2:$A$248,A2694)</f>
        <v>0</v>
      </c>
      <c r="P2694" s="0" t="n">
        <f aca="false">D2694-IF(N2693=1,E2693,D2693)</f>
        <v>-148</v>
      </c>
      <c r="Q2694" s="0" t="n">
        <f aca="false">H2693*P2694</f>
        <v>-148</v>
      </c>
      <c r="R2694" s="0" t="n">
        <f aca="false">R2693+P2694*S2693</f>
        <v>627</v>
      </c>
      <c r="S2694" s="0" t="n">
        <f aca="false">INT(R2694*$O$1/IF(N2694=1,E2694,D2694))*H2694</f>
        <v>0</v>
      </c>
      <c r="T2694" s="0" t="n">
        <f aca="false">IF(N2694=1,ABS(S2694)+ABS(60),ABS(S2694-S2693))</f>
        <v>0</v>
      </c>
    </row>
    <row r="2695" customFormat="false" ht="15" hidden="false" customHeight="false" outlineLevel="0" collapsed="false">
      <c r="A2695" s="1" t="n">
        <v>39948</v>
      </c>
      <c r="B2695" s="2" t="n">
        <v>6489.09</v>
      </c>
      <c r="C2695" s="2" t="n">
        <v>162659</v>
      </c>
      <c r="D2695" s="2" t="n">
        <v>6476</v>
      </c>
      <c r="E2695" s="2" t="n">
        <v>6453</v>
      </c>
      <c r="F2695" s="2" t="n">
        <f aca="false">AVERAGE(B2636:B2695)</f>
        <v>5434.531</v>
      </c>
      <c r="G2695" s="2" t="n">
        <f aca="false">AVERAGE(C2636:C2695)</f>
        <v>129237.733333333</v>
      </c>
      <c r="H2695" s="2" t="n">
        <f aca="false">SIGN(C2695-G2695)</f>
        <v>1</v>
      </c>
      <c r="I2695" s="0" t="n">
        <f aca="false">B2695-B2694</f>
        <v>124.92</v>
      </c>
      <c r="J2695" s="0" t="n">
        <f aca="false">H2694*I2695</f>
        <v>124.92</v>
      </c>
      <c r="K2695" s="0" t="n">
        <f aca="false">K2694+I2695*L2694</f>
        <v>144728.749999998</v>
      </c>
      <c r="L2695" s="0" t="n">
        <f aca="false">INT(K2695*$O$1/B2695)*H2695</f>
        <v>133</v>
      </c>
      <c r="M2695" s="0" t="n">
        <f aca="false">ABS(L2695-L2694)</f>
        <v>11</v>
      </c>
      <c r="N2695" s="0" t="n">
        <f aca="false">COUNTIF(工作表2!$A$2:$A$248,A2695)</f>
        <v>0</v>
      </c>
      <c r="P2695" s="0" t="n">
        <f aca="false">D2695-IF(N2694=1,E2694,D2694)</f>
        <v>155</v>
      </c>
      <c r="Q2695" s="0" t="n">
        <f aca="false">H2694*P2695</f>
        <v>155</v>
      </c>
      <c r="R2695" s="0" t="n">
        <f aca="false">R2694+P2695*S2694</f>
        <v>627</v>
      </c>
      <c r="S2695" s="0" t="n">
        <f aca="false">INT(R2695*$O$1/IF(N2695=1,E2695,D2695))*H2695</f>
        <v>0</v>
      </c>
      <c r="T2695" s="0" t="n">
        <f aca="false">IF(N2695=1,ABS(S2695)+ABS(60),ABS(S2695-S2694))</f>
        <v>0</v>
      </c>
    </row>
    <row r="2696" customFormat="false" ht="15" hidden="false" customHeight="false" outlineLevel="0" collapsed="false">
      <c r="A2696" s="1" t="n">
        <v>39951</v>
      </c>
      <c r="B2696" s="2" t="n">
        <v>6577.81</v>
      </c>
      <c r="C2696" s="2" t="n">
        <v>166468</v>
      </c>
      <c r="D2696" s="2" t="n">
        <v>6561</v>
      </c>
      <c r="E2696" s="2" t="n">
        <v>6543</v>
      </c>
      <c r="F2696" s="2" t="n">
        <f aca="false">AVERAGE(B2637:B2696)</f>
        <v>5470.21216666667</v>
      </c>
      <c r="G2696" s="2" t="n">
        <f aca="false">AVERAGE(C2637:C2696)</f>
        <v>131014.7</v>
      </c>
      <c r="H2696" s="2" t="n">
        <f aca="false">SIGN(C2696-G2696)</f>
        <v>1</v>
      </c>
      <c r="I2696" s="0" t="n">
        <f aca="false">B2696-B2695</f>
        <v>88.7200000000003</v>
      </c>
      <c r="J2696" s="0" t="n">
        <f aca="false">H2695*I2696</f>
        <v>88.7200000000003</v>
      </c>
      <c r="K2696" s="0" t="n">
        <f aca="false">K2695+I2696*L2695</f>
        <v>156528.509999998</v>
      </c>
      <c r="L2696" s="0" t="n">
        <f aca="false">INT(K2696*$O$1/B2696)*H2696</f>
        <v>142</v>
      </c>
      <c r="M2696" s="0" t="n">
        <f aca="false">ABS(L2696-L2695)</f>
        <v>9</v>
      </c>
      <c r="N2696" s="0" t="n">
        <f aca="false">COUNTIF(工作表2!$A$2:$A$248,A2696)</f>
        <v>0</v>
      </c>
      <c r="P2696" s="0" t="n">
        <f aca="false">D2696-IF(N2695=1,E2695,D2695)</f>
        <v>85</v>
      </c>
      <c r="Q2696" s="0" t="n">
        <f aca="false">H2695*P2696</f>
        <v>85</v>
      </c>
      <c r="R2696" s="0" t="n">
        <f aca="false">R2695+P2696*S2695</f>
        <v>627</v>
      </c>
      <c r="S2696" s="0" t="n">
        <f aca="false">INT(R2696*$O$1/IF(N2696=1,E2696,D2696))*H2696</f>
        <v>0</v>
      </c>
      <c r="T2696" s="0" t="n">
        <f aca="false">IF(N2696=1,ABS(S2696)+ABS(60),ABS(S2696-S2695))</f>
        <v>0</v>
      </c>
    </row>
    <row r="2697" customFormat="false" ht="15" hidden="false" customHeight="false" outlineLevel="0" collapsed="false">
      <c r="A2697" s="1" t="n">
        <v>39952</v>
      </c>
      <c r="B2697" s="2" t="n">
        <v>6655.59</v>
      </c>
      <c r="C2697" s="2" t="n">
        <v>218770</v>
      </c>
      <c r="D2697" s="2" t="n">
        <v>6693</v>
      </c>
      <c r="E2697" s="2" t="n">
        <v>6673</v>
      </c>
      <c r="F2697" s="2" t="n">
        <f aca="false">AVERAGE(B2638:B2697)</f>
        <v>5506.509</v>
      </c>
      <c r="G2697" s="2" t="n">
        <f aca="false">AVERAGE(C2638:C2697)</f>
        <v>133704.516666667</v>
      </c>
      <c r="H2697" s="2" t="n">
        <f aca="false">SIGN(C2697-G2697)</f>
        <v>1</v>
      </c>
      <c r="I2697" s="0" t="n">
        <f aca="false">B2697-B2696</f>
        <v>77.7799999999998</v>
      </c>
      <c r="J2697" s="0" t="n">
        <f aca="false">H2696*I2697</f>
        <v>77.7799999999998</v>
      </c>
      <c r="K2697" s="0" t="n">
        <f aca="false">K2696+I2697*L2696</f>
        <v>167573.269999998</v>
      </c>
      <c r="L2697" s="0" t="n">
        <f aca="false">INT(K2697*$O$1/B2697)*H2697</f>
        <v>151</v>
      </c>
      <c r="M2697" s="0" t="n">
        <f aca="false">ABS(L2697-L2696)</f>
        <v>9</v>
      </c>
      <c r="N2697" s="0" t="n">
        <f aca="false">COUNTIF(工作表2!$A$2:$A$248,A2697)</f>
        <v>0</v>
      </c>
      <c r="P2697" s="0" t="n">
        <f aca="false">D2697-IF(N2696=1,E2696,D2696)</f>
        <v>132</v>
      </c>
      <c r="Q2697" s="0" t="n">
        <f aca="false">H2696*P2697</f>
        <v>132</v>
      </c>
      <c r="R2697" s="0" t="n">
        <f aca="false">R2696+P2697*S2696</f>
        <v>627</v>
      </c>
      <c r="S2697" s="0" t="n">
        <f aca="false">INT(R2697*$O$1/IF(N2697=1,E2697,D2697))*H2697</f>
        <v>0</v>
      </c>
      <c r="T2697" s="0" t="n">
        <f aca="false">IF(N2697=1,ABS(S2697)+ABS(60),ABS(S2697-S2696))</f>
        <v>0</v>
      </c>
    </row>
    <row r="2698" customFormat="false" ht="15" hidden="false" customHeight="false" outlineLevel="0" collapsed="false">
      <c r="A2698" s="1" t="n">
        <v>39953</v>
      </c>
      <c r="B2698" s="2" t="n">
        <v>6703.62</v>
      </c>
      <c r="C2698" s="2" t="n">
        <v>191556</v>
      </c>
      <c r="D2698" s="2" t="n">
        <v>6697</v>
      </c>
      <c r="E2698" s="2" t="n">
        <v>6668</v>
      </c>
      <c r="F2698" s="2" t="n">
        <f aca="false">AVERAGE(B2639:B2698)</f>
        <v>5544.39966666667</v>
      </c>
      <c r="G2698" s="2" t="n">
        <f aca="false">AVERAGE(C2639:C2698)</f>
        <v>135956</v>
      </c>
      <c r="H2698" s="2" t="n">
        <f aca="false">SIGN(C2698-G2698)</f>
        <v>1</v>
      </c>
      <c r="I2698" s="0" t="n">
        <f aca="false">B2698-B2697</f>
        <v>48.0299999999997</v>
      </c>
      <c r="J2698" s="0" t="n">
        <f aca="false">H2697*I2698</f>
        <v>48.0299999999997</v>
      </c>
      <c r="K2698" s="0" t="n">
        <f aca="false">K2697+I2698*L2697</f>
        <v>174825.799999998</v>
      </c>
      <c r="L2698" s="0" t="n">
        <f aca="false">INT(K2698*$O$1/B2698)*H2698</f>
        <v>156</v>
      </c>
      <c r="M2698" s="0" t="n">
        <f aca="false">ABS(L2698-L2697)</f>
        <v>5</v>
      </c>
      <c r="N2698" s="0" t="n">
        <f aca="false">COUNTIF(工作表2!$A$2:$A$248,A2698)</f>
        <v>1</v>
      </c>
      <c r="P2698" s="0" t="n">
        <f aca="false">D2698-IF(N2697=1,E2697,D2697)</f>
        <v>4</v>
      </c>
      <c r="Q2698" s="0" t="n">
        <f aca="false">H2697*P2698</f>
        <v>4</v>
      </c>
      <c r="R2698" s="0" t="n">
        <f aca="false">R2697+P2698*S2697</f>
        <v>627</v>
      </c>
      <c r="S2698" s="0" t="n">
        <f aca="false">INT(R2698*$O$1/IF(N2698=1,E2698,D2698))*H2698</f>
        <v>0</v>
      </c>
      <c r="T2698" s="0" t="n">
        <f aca="false">IF(N2698=1,ABS(S2698)+ABS(60),ABS(S2698-S2697))</f>
        <v>60</v>
      </c>
    </row>
    <row r="2699" customFormat="false" ht="15" hidden="false" customHeight="false" outlineLevel="0" collapsed="false">
      <c r="A2699" s="1" t="n">
        <v>39954</v>
      </c>
      <c r="B2699" s="2" t="n">
        <v>6718.81</v>
      </c>
      <c r="C2699" s="2" t="n">
        <v>182936</v>
      </c>
      <c r="D2699" s="2" t="n">
        <v>6671</v>
      </c>
      <c r="E2699" s="2" t="n">
        <v>6596</v>
      </c>
      <c r="F2699" s="2" t="n">
        <f aca="false">AVERAGE(B2640:B2699)</f>
        <v>5581.48416666667</v>
      </c>
      <c r="G2699" s="2" t="n">
        <f aca="false">AVERAGE(C2640:C2699)</f>
        <v>137819.45</v>
      </c>
      <c r="H2699" s="2" t="n">
        <f aca="false">SIGN(C2699-G2699)</f>
        <v>1</v>
      </c>
      <c r="I2699" s="0" t="n">
        <f aca="false">B2699-B2698</f>
        <v>15.1900000000005</v>
      </c>
      <c r="J2699" s="0" t="n">
        <f aca="false">H2698*I2699</f>
        <v>15.1900000000005</v>
      </c>
      <c r="K2699" s="0" t="n">
        <f aca="false">K2698+I2699*L2698</f>
        <v>177195.439999998</v>
      </c>
      <c r="L2699" s="0" t="n">
        <f aca="false">INT(K2699*$O$1/B2699)*H2699</f>
        <v>158</v>
      </c>
      <c r="M2699" s="0" t="n">
        <f aca="false">ABS(L2699-L2698)</f>
        <v>2</v>
      </c>
      <c r="N2699" s="0" t="n">
        <f aca="false">COUNTIF(工作表2!$A$2:$A$248,A2699)</f>
        <v>0</v>
      </c>
      <c r="P2699" s="0" t="n">
        <f aca="false">D2699-IF(N2698=1,E2698,D2698)</f>
        <v>3</v>
      </c>
      <c r="Q2699" s="0" t="n">
        <f aca="false">H2698*P2699</f>
        <v>3</v>
      </c>
      <c r="R2699" s="0" t="n">
        <f aca="false">R2698+P2699*S2698</f>
        <v>627</v>
      </c>
      <c r="S2699" s="0" t="n">
        <f aca="false">INT(R2699*$O$1/IF(N2699=1,E2699,D2699))*H2699</f>
        <v>0</v>
      </c>
      <c r="T2699" s="0" t="n">
        <f aca="false">IF(N2699=1,ABS(S2699)+ABS(60),ABS(S2699-S2698))</f>
        <v>0</v>
      </c>
    </row>
    <row r="2700" customFormat="false" ht="15" hidden="false" customHeight="false" outlineLevel="0" collapsed="false">
      <c r="A2700" s="1" t="n">
        <v>39955</v>
      </c>
      <c r="B2700" s="2" t="n">
        <v>6737.29</v>
      </c>
      <c r="C2700" s="2" t="n">
        <v>187077</v>
      </c>
      <c r="D2700" s="2" t="n">
        <v>6692</v>
      </c>
      <c r="E2700" s="2" t="n">
        <v>6616</v>
      </c>
      <c r="F2700" s="2" t="n">
        <f aca="false">AVERAGE(B2641:B2700)</f>
        <v>5618.463</v>
      </c>
      <c r="G2700" s="2" t="n">
        <f aca="false">AVERAGE(C2641:C2700)</f>
        <v>139956.883333333</v>
      </c>
      <c r="H2700" s="2" t="n">
        <f aca="false">SIGN(C2700-G2700)</f>
        <v>1</v>
      </c>
      <c r="I2700" s="0" t="n">
        <f aca="false">B2700-B2699</f>
        <v>18.4799999999996</v>
      </c>
      <c r="J2700" s="0" t="n">
        <f aca="false">H2699*I2700</f>
        <v>18.4799999999996</v>
      </c>
      <c r="K2700" s="0" t="n">
        <f aca="false">K2699+I2700*L2699</f>
        <v>180115.279999998</v>
      </c>
      <c r="L2700" s="0" t="n">
        <f aca="false">INT(K2700*$O$1/B2700)*H2700</f>
        <v>160</v>
      </c>
      <c r="M2700" s="0" t="n">
        <f aca="false">ABS(L2700-L2699)</f>
        <v>2</v>
      </c>
      <c r="N2700" s="0" t="n">
        <f aca="false">COUNTIF(工作表2!$A$2:$A$248,A2700)</f>
        <v>0</v>
      </c>
      <c r="P2700" s="0" t="n">
        <f aca="false">D2700-IF(N2699=1,E2699,D2699)</f>
        <v>21</v>
      </c>
      <c r="Q2700" s="0" t="n">
        <f aca="false">H2699*P2700</f>
        <v>21</v>
      </c>
      <c r="R2700" s="0" t="n">
        <f aca="false">R2699+P2700*S2699</f>
        <v>627</v>
      </c>
      <c r="S2700" s="0" t="n">
        <f aca="false">INT(R2700*$O$1/IF(N2700=1,E2700,D2700))*H2700</f>
        <v>0</v>
      </c>
      <c r="T2700" s="0" t="n">
        <f aca="false">IF(N2700=1,ABS(S2700)+ABS(60),ABS(S2700-S2699))</f>
        <v>0</v>
      </c>
    </row>
    <row r="2701" customFormat="false" ht="15" hidden="false" customHeight="false" outlineLevel="0" collapsed="false">
      <c r="A2701" s="1" t="n">
        <v>39958</v>
      </c>
      <c r="B2701" s="2" t="n">
        <v>6734.46</v>
      </c>
      <c r="C2701" s="2" t="n">
        <v>190668</v>
      </c>
      <c r="D2701" s="2" t="n">
        <v>6724</v>
      </c>
      <c r="E2701" s="2" t="n">
        <v>6650</v>
      </c>
      <c r="F2701" s="2" t="n">
        <f aca="false">AVERAGE(B2642:B2701)</f>
        <v>5654.7515</v>
      </c>
      <c r="G2701" s="2" t="n">
        <f aca="false">AVERAGE(C2642:C2701)</f>
        <v>141987.266666667</v>
      </c>
      <c r="H2701" s="2" t="n">
        <f aca="false">SIGN(C2701-G2701)</f>
        <v>1</v>
      </c>
      <c r="I2701" s="0" t="n">
        <f aca="false">B2701-B2700</f>
        <v>-2.82999999999993</v>
      </c>
      <c r="J2701" s="0" t="n">
        <f aca="false">H2700*I2701</f>
        <v>-2.82999999999993</v>
      </c>
      <c r="K2701" s="0" t="n">
        <f aca="false">K2700+I2701*L2700</f>
        <v>179662.479999998</v>
      </c>
      <c r="L2701" s="0" t="n">
        <f aca="false">INT(K2701*$O$1/B2701)*H2701</f>
        <v>160</v>
      </c>
      <c r="M2701" s="0" t="n">
        <f aca="false">ABS(L2701-L2700)</f>
        <v>0</v>
      </c>
      <c r="N2701" s="0" t="n">
        <f aca="false">COUNTIF(工作表2!$A$2:$A$248,A2701)</f>
        <v>0</v>
      </c>
      <c r="P2701" s="0" t="n">
        <f aca="false">D2701-IF(N2700=1,E2700,D2700)</f>
        <v>32</v>
      </c>
      <c r="Q2701" s="0" t="n">
        <f aca="false">H2700*P2701</f>
        <v>32</v>
      </c>
      <c r="R2701" s="0" t="n">
        <f aca="false">R2700+P2701*S2700</f>
        <v>627</v>
      </c>
      <c r="S2701" s="0" t="n">
        <f aca="false">INT(R2701*$O$1/IF(N2701=1,E2701,D2701))*H2701</f>
        <v>0</v>
      </c>
      <c r="T2701" s="0" t="n">
        <f aca="false">IF(N2701=1,ABS(S2701)+ABS(60),ABS(S2701-S2700))</f>
        <v>0</v>
      </c>
    </row>
    <row r="2702" customFormat="false" ht="15" hidden="false" customHeight="false" outlineLevel="0" collapsed="false">
      <c r="A2702" s="1" t="n">
        <v>39959</v>
      </c>
      <c r="B2702" s="2" t="n">
        <v>6683.11</v>
      </c>
      <c r="C2702" s="2" t="n">
        <v>199722</v>
      </c>
      <c r="D2702" s="2" t="n">
        <v>6646</v>
      </c>
      <c r="E2702" s="2" t="n">
        <v>6570</v>
      </c>
      <c r="F2702" s="2" t="n">
        <f aca="false">AVERAGE(B2643:B2702)</f>
        <v>5692.37283333333</v>
      </c>
      <c r="G2702" s="2" t="n">
        <f aca="false">AVERAGE(C2643:C2702)</f>
        <v>144057.216666667</v>
      </c>
      <c r="H2702" s="2" t="n">
        <f aca="false">SIGN(C2702-G2702)</f>
        <v>1</v>
      </c>
      <c r="I2702" s="0" t="n">
        <f aca="false">B2702-B2701</f>
        <v>-51.3500000000004</v>
      </c>
      <c r="J2702" s="0" t="n">
        <f aca="false">H2701*I2702</f>
        <v>-51.3500000000004</v>
      </c>
      <c r="K2702" s="0" t="n">
        <f aca="false">K2701+I2702*L2701</f>
        <v>171446.479999998</v>
      </c>
      <c r="L2702" s="0" t="n">
        <f aca="false">INT(K2702*$O$1/B2702)*H2702</f>
        <v>153</v>
      </c>
      <c r="M2702" s="0" t="n">
        <f aca="false">ABS(L2702-L2701)</f>
        <v>7</v>
      </c>
      <c r="N2702" s="0" t="n">
        <f aca="false">COUNTIF(工作表2!$A$2:$A$248,A2702)</f>
        <v>0</v>
      </c>
      <c r="P2702" s="0" t="n">
        <f aca="false">D2702-IF(N2701=1,E2701,D2701)</f>
        <v>-78</v>
      </c>
      <c r="Q2702" s="0" t="n">
        <f aca="false">H2701*P2702</f>
        <v>-78</v>
      </c>
      <c r="R2702" s="0" t="n">
        <f aca="false">R2701+P2702*S2701</f>
        <v>627</v>
      </c>
      <c r="S2702" s="0" t="n">
        <f aca="false">INT(R2702*$O$1/IF(N2702=1,E2702,D2702))*H2702</f>
        <v>0</v>
      </c>
      <c r="T2702" s="0" t="n">
        <f aca="false">IF(N2702=1,ABS(S2702)+ABS(60),ABS(S2702-S2701))</f>
        <v>0</v>
      </c>
    </row>
    <row r="2703" customFormat="false" ht="15" hidden="false" customHeight="false" outlineLevel="0" collapsed="false">
      <c r="A2703" s="1" t="n">
        <v>39960</v>
      </c>
      <c r="B2703" s="2" t="n">
        <v>6890.44</v>
      </c>
      <c r="C2703" s="2" t="n">
        <v>223536</v>
      </c>
      <c r="D2703" s="2" t="n">
        <v>6932</v>
      </c>
      <c r="E2703" s="2" t="n">
        <v>6851</v>
      </c>
      <c r="F2703" s="2" t="n">
        <f aca="false">AVERAGE(B2644:B2703)</f>
        <v>5733.29116666667</v>
      </c>
      <c r="G2703" s="2" t="n">
        <f aca="false">AVERAGE(C2644:C2703)</f>
        <v>146676.25</v>
      </c>
      <c r="H2703" s="2" t="n">
        <f aca="false">SIGN(C2703-G2703)</f>
        <v>1</v>
      </c>
      <c r="I2703" s="0" t="n">
        <f aca="false">B2703-B2702</f>
        <v>207.33</v>
      </c>
      <c r="J2703" s="0" t="n">
        <f aca="false">H2702*I2703</f>
        <v>207.33</v>
      </c>
      <c r="K2703" s="0" t="n">
        <f aca="false">K2702+I2703*L2702</f>
        <v>203167.969999998</v>
      </c>
      <c r="L2703" s="0" t="n">
        <f aca="false">INT(K2703*$O$1/B2703)*H2703</f>
        <v>176</v>
      </c>
      <c r="M2703" s="0" t="n">
        <f aca="false">ABS(L2703-L2702)</f>
        <v>23</v>
      </c>
      <c r="N2703" s="0" t="n">
        <f aca="false">COUNTIF(工作表2!$A$2:$A$248,A2703)</f>
        <v>0</v>
      </c>
      <c r="P2703" s="0" t="n">
        <f aca="false">D2703-IF(N2702=1,E2702,D2702)</f>
        <v>286</v>
      </c>
      <c r="Q2703" s="0" t="n">
        <f aca="false">H2702*P2703</f>
        <v>286</v>
      </c>
      <c r="R2703" s="0" t="n">
        <f aca="false">R2702+P2703*S2702</f>
        <v>627</v>
      </c>
      <c r="S2703" s="0" t="n">
        <f aca="false">INT(R2703*$O$1/IF(N2703=1,E2703,D2703))*H2703</f>
        <v>0</v>
      </c>
      <c r="T2703" s="0" t="n">
        <f aca="false">IF(N2703=1,ABS(S2703)+ABS(60),ABS(S2703-S2702))</f>
        <v>0</v>
      </c>
    </row>
    <row r="2704" customFormat="false" ht="15" hidden="false" customHeight="false" outlineLevel="0" collapsed="false">
      <c r="A2704" s="1" t="n">
        <v>39965</v>
      </c>
      <c r="B2704" s="2" t="n">
        <v>6954.1</v>
      </c>
      <c r="C2704" s="2" t="n">
        <v>201854</v>
      </c>
      <c r="D2704" s="2" t="n">
        <v>6954</v>
      </c>
      <c r="E2704" s="2" t="n">
        <v>6871</v>
      </c>
      <c r="F2704" s="2" t="n">
        <f aca="false">AVERAGE(B2645:B2704)</f>
        <v>5773.5025</v>
      </c>
      <c r="G2704" s="2" t="n">
        <f aca="false">AVERAGE(C2645:C2704)</f>
        <v>148563.766666667</v>
      </c>
      <c r="H2704" s="2" t="n">
        <f aca="false">SIGN(C2704-G2704)</f>
        <v>1</v>
      </c>
      <c r="I2704" s="0" t="n">
        <f aca="false">B2704-B2703</f>
        <v>63.6600000000008</v>
      </c>
      <c r="J2704" s="0" t="n">
        <f aca="false">H2703*I2704</f>
        <v>63.6600000000008</v>
      </c>
      <c r="K2704" s="0" t="n">
        <f aca="false">K2703+I2704*L2703</f>
        <v>214372.129999998</v>
      </c>
      <c r="L2704" s="0" t="n">
        <f aca="false">INT(K2704*$O$1/B2704)*H2704</f>
        <v>184</v>
      </c>
      <c r="M2704" s="0" t="n">
        <f aca="false">ABS(L2704-L2703)</f>
        <v>8</v>
      </c>
      <c r="N2704" s="0" t="n">
        <f aca="false">COUNTIF(工作表2!$A$2:$A$248,A2704)</f>
        <v>0</v>
      </c>
      <c r="P2704" s="0" t="n">
        <f aca="false">D2704-IF(N2703=1,E2703,D2703)</f>
        <v>22</v>
      </c>
      <c r="Q2704" s="0" t="n">
        <f aca="false">H2703*P2704</f>
        <v>22</v>
      </c>
      <c r="R2704" s="0" t="n">
        <f aca="false">R2703+P2704*S2703</f>
        <v>627</v>
      </c>
      <c r="S2704" s="0" t="n">
        <f aca="false">INT(R2704*$O$1/IF(N2704=1,E2704,D2704))*H2704</f>
        <v>0</v>
      </c>
      <c r="T2704" s="0" t="n">
        <f aca="false">IF(N2704=1,ABS(S2704)+ABS(60),ABS(S2704-S2703))</f>
        <v>0</v>
      </c>
    </row>
    <row r="2705" customFormat="false" ht="15" hidden="false" customHeight="false" outlineLevel="0" collapsed="false">
      <c r="A2705" s="1" t="n">
        <v>39966</v>
      </c>
      <c r="B2705" s="2" t="n">
        <v>6949.08</v>
      </c>
      <c r="C2705" s="2" t="n">
        <v>232190</v>
      </c>
      <c r="D2705" s="2" t="n">
        <v>6916</v>
      </c>
      <c r="E2705" s="2" t="n">
        <v>6829</v>
      </c>
      <c r="F2705" s="2" t="n">
        <f aca="false">AVERAGE(B2646:B2705)</f>
        <v>5812.03383333333</v>
      </c>
      <c r="G2705" s="2" t="n">
        <f aca="false">AVERAGE(C2646:C2705)</f>
        <v>150653.9</v>
      </c>
      <c r="H2705" s="2" t="n">
        <f aca="false">SIGN(C2705-G2705)</f>
        <v>1</v>
      </c>
      <c r="I2705" s="0" t="n">
        <f aca="false">B2705-B2704</f>
        <v>-5.02000000000044</v>
      </c>
      <c r="J2705" s="0" t="n">
        <f aca="false">H2704*I2705</f>
        <v>-5.02000000000044</v>
      </c>
      <c r="K2705" s="0" t="n">
        <f aca="false">K2704+I2705*L2704</f>
        <v>213448.449999998</v>
      </c>
      <c r="L2705" s="0" t="n">
        <f aca="false">INT(K2705*$O$1/B2705)*H2705</f>
        <v>184</v>
      </c>
      <c r="M2705" s="0" t="n">
        <f aca="false">ABS(L2705-L2704)</f>
        <v>0</v>
      </c>
      <c r="N2705" s="0" t="n">
        <f aca="false">COUNTIF(工作表2!$A$2:$A$248,A2705)</f>
        <v>0</v>
      </c>
      <c r="P2705" s="0" t="n">
        <f aca="false">D2705-IF(N2704=1,E2704,D2704)</f>
        <v>-38</v>
      </c>
      <c r="Q2705" s="0" t="n">
        <f aca="false">H2704*P2705</f>
        <v>-38</v>
      </c>
      <c r="R2705" s="0" t="n">
        <f aca="false">R2704+P2705*S2704</f>
        <v>627</v>
      </c>
      <c r="S2705" s="0" t="n">
        <f aca="false">INT(R2705*$O$1/IF(N2705=1,E2705,D2705))*H2705</f>
        <v>0</v>
      </c>
      <c r="T2705" s="0" t="n">
        <f aca="false">IF(N2705=1,ABS(S2705)+ABS(60),ABS(S2705-S2704))</f>
        <v>0</v>
      </c>
    </row>
    <row r="2706" customFormat="false" ht="15" hidden="false" customHeight="false" outlineLevel="0" collapsed="false">
      <c r="A2706" s="1" t="n">
        <v>39967</v>
      </c>
      <c r="B2706" s="2" t="n">
        <v>6893.14</v>
      </c>
      <c r="C2706" s="2" t="n">
        <v>156204</v>
      </c>
      <c r="D2706" s="2" t="n">
        <v>6898</v>
      </c>
      <c r="E2706" s="2" t="n">
        <v>6809</v>
      </c>
      <c r="F2706" s="2" t="n">
        <f aca="false">AVERAGE(B2647:B2706)</f>
        <v>5849.359</v>
      </c>
      <c r="G2706" s="2" t="n">
        <f aca="false">AVERAGE(C2647:C2706)</f>
        <v>151846.483333333</v>
      </c>
      <c r="H2706" s="2" t="n">
        <f aca="false">SIGN(C2706-G2706)</f>
        <v>1</v>
      </c>
      <c r="I2706" s="0" t="n">
        <f aca="false">B2706-B2705</f>
        <v>-55.9399999999996</v>
      </c>
      <c r="J2706" s="0" t="n">
        <f aca="false">H2705*I2706</f>
        <v>-55.9399999999996</v>
      </c>
      <c r="K2706" s="0" t="n">
        <f aca="false">K2705+I2706*L2705</f>
        <v>203155.489999998</v>
      </c>
      <c r="L2706" s="0" t="n">
        <f aca="false">INT(K2706*$O$1/B2706)*H2706</f>
        <v>176</v>
      </c>
      <c r="M2706" s="0" t="n">
        <f aca="false">ABS(L2706-L2705)</f>
        <v>8</v>
      </c>
      <c r="N2706" s="0" t="n">
        <f aca="false">COUNTIF(工作表2!$A$2:$A$248,A2706)</f>
        <v>0</v>
      </c>
      <c r="P2706" s="0" t="n">
        <f aca="false">D2706-IF(N2705=1,E2705,D2705)</f>
        <v>-18</v>
      </c>
      <c r="Q2706" s="0" t="n">
        <f aca="false">H2705*P2706</f>
        <v>-18</v>
      </c>
      <c r="R2706" s="0" t="n">
        <f aca="false">R2705+P2706*S2705</f>
        <v>627</v>
      </c>
      <c r="S2706" s="0" t="n">
        <f aca="false">INT(R2706*$O$1/IF(N2706=1,E2706,D2706))*H2706</f>
        <v>0</v>
      </c>
      <c r="T2706" s="0" t="n">
        <f aca="false">IF(N2706=1,ABS(S2706)+ABS(60),ABS(S2706-S2705))</f>
        <v>0</v>
      </c>
    </row>
    <row r="2707" customFormat="false" ht="15" hidden="false" customHeight="false" outlineLevel="0" collapsed="false">
      <c r="A2707" s="1" t="n">
        <v>39968</v>
      </c>
      <c r="B2707" s="2" t="n">
        <v>6786.06</v>
      </c>
      <c r="C2707" s="2" t="n">
        <v>159008</v>
      </c>
      <c r="D2707" s="2" t="n">
        <v>6784</v>
      </c>
      <c r="E2707" s="2" t="n">
        <v>6696</v>
      </c>
      <c r="F2707" s="2" t="n">
        <f aca="false">AVERAGE(B2648:B2707)</f>
        <v>5885.32266666667</v>
      </c>
      <c r="G2707" s="2" t="n">
        <f aca="false">AVERAGE(C2648:C2707)</f>
        <v>153188.45</v>
      </c>
      <c r="H2707" s="2" t="n">
        <f aca="false">SIGN(C2707-G2707)</f>
        <v>1</v>
      </c>
      <c r="I2707" s="0" t="n">
        <f aca="false">B2707-B2706</f>
        <v>-107.08</v>
      </c>
      <c r="J2707" s="0" t="n">
        <f aca="false">H2706*I2707</f>
        <v>-107.08</v>
      </c>
      <c r="K2707" s="0" t="n">
        <f aca="false">K2706+I2707*L2706</f>
        <v>184309.409999998</v>
      </c>
      <c r="L2707" s="0" t="n">
        <f aca="false">INT(K2707*$O$1/B2707)*H2707</f>
        <v>162</v>
      </c>
      <c r="M2707" s="0" t="n">
        <f aca="false">ABS(L2707-L2706)</f>
        <v>14</v>
      </c>
      <c r="N2707" s="0" t="n">
        <f aca="false">COUNTIF(工作表2!$A$2:$A$248,A2707)</f>
        <v>0</v>
      </c>
      <c r="P2707" s="0" t="n">
        <f aca="false">D2707-IF(N2706=1,E2706,D2706)</f>
        <v>-114</v>
      </c>
      <c r="Q2707" s="0" t="n">
        <f aca="false">H2706*P2707</f>
        <v>-114</v>
      </c>
      <c r="R2707" s="0" t="n">
        <f aca="false">R2706+P2707*S2706</f>
        <v>627</v>
      </c>
      <c r="S2707" s="0" t="n">
        <f aca="false">INT(R2707*$O$1/IF(N2707=1,E2707,D2707))*H2707</f>
        <v>0</v>
      </c>
      <c r="T2707" s="0" t="n">
        <f aca="false">IF(N2707=1,ABS(S2707)+ABS(60),ABS(S2707-S2706))</f>
        <v>0</v>
      </c>
    </row>
    <row r="2708" customFormat="false" ht="15" hidden="false" customHeight="false" outlineLevel="0" collapsed="false">
      <c r="A2708" s="1" t="n">
        <v>39969</v>
      </c>
      <c r="B2708" s="2" t="n">
        <v>6767.1</v>
      </c>
      <c r="C2708" s="2" t="n">
        <v>121798</v>
      </c>
      <c r="D2708" s="2" t="n">
        <v>6790</v>
      </c>
      <c r="E2708" s="2" t="n">
        <v>6706</v>
      </c>
      <c r="F2708" s="2" t="n">
        <f aca="false">AVERAGE(B2649:B2708)</f>
        <v>5920.25733333333</v>
      </c>
      <c r="G2708" s="2" t="n">
        <f aca="false">AVERAGE(C2649:C2708)</f>
        <v>153777.016666667</v>
      </c>
      <c r="H2708" s="2" t="n">
        <f aca="false">SIGN(C2708-G2708)</f>
        <v>-1</v>
      </c>
      <c r="I2708" s="0" t="n">
        <f aca="false">B2708-B2707</f>
        <v>-18.96</v>
      </c>
      <c r="J2708" s="0" t="n">
        <f aca="false">H2707*I2708</f>
        <v>-18.96</v>
      </c>
      <c r="K2708" s="0" t="n">
        <f aca="false">K2707+I2708*L2707</f>
        <v>181237.889999998</v>
      </c>
      <c r="L2708" s="0" t="n">
        <f aca="false">INT(K2708*$O$1/B2708)*H2708</f>
        <v>-160</v>
      </c>
      <c r="M2708" s="0" t="n">
        <f aca="false">ABS(L2708-L2707)</f>
        <v>322</v>
      </c>
      <c r="N2708" s="0" t="n">
        <f aca="false">COUNTIF(工作表2!$A$2:$A$248,A2708)</f>
        <v>0</v>
      </c>
      <c r="P2708" s="0" t="n">
        <f aca="false">D2708-IF(N2707=1,E2707,D2707)</f>
        <v>6</v>
      </c>
      <c r="Q2708" s="0" t="n">
        <f aca="false">H2707*P2708</f>
        <v>6</v>
      </c>
      <c r="R2708" s="0" t="n">
        <f aca="false">R2707+P2708*S2707</f>
        <v>627</v>
      </c>
      <c r="S2708" s="0" t="n">
        <f aca="false">INT(R2708*$O$1/IF(N2708=1,E2708,D2708))*H2708</f>
        <v>-0</v>
      </c>
      <c r="T2708" s="0" t="n">
        <f aca="false">IF(N2708=1,ABS(S2708)+ABS(60),ABS(S2708-S2707))</f>
        <v>0</v>
      </c>
    </row>
    <row r="2709" customFormat="false" ht="15" hidden="false" customHeight="false" outlineLevel="0" collapsed="false">
      <c r="A2709" s="1" t="n">
        <v>39970</v>
      </c>
      <c r="B2709" s="2" t="n">
        <v>6856.74</v>
      </c>
      <c r="C2709" s="2" t="n">
        <v>94335</v>
      </c>
      <c r="D2709" s="2" t="n">
        <v>6833</v>
      </c>
      <c r="E2709" s="2" t="n">
        <v>6742</v>
      </c>
      <c r="F2709" s="2" t="n">
        <f aca="false">AVERAGE(B2650:B2709)</f>
        <v>5955.20366666667</v>
      </c>
      <c r="G2709" s="2" t="n">
        <f aca="false">AVERAGE(C2650:C2709)</f>
        <v>153484.083333333</v>
      </c>
      <c r="H2709" s="2" t="n">
        <f aca="false">SIGN(C2709-G2709)</f>
        <v>-1</v>
      </c>
      <c r="I2709" s="0" t="n">
        <f aca="false">B2709-B2708</f>
        <v>89.6399999999994</v>
      </c>
      <c r="J2709" s="0" t="n">
        <f aca="false">H2708*I2709</f>
        <v>-89.6399999999994</v>
      </c>
      <c r="K2709" s="0" t="n">
        <f aca="false">K2708+I2709*L2708</f>
        <v>166895.489999999</v>
      </c>
      <c r="L2709" s="0" t="n">
        <f aca="false">INT(K2709*$O$1/B2709)*H2709</f>
        <v>-146</v>
      </c>
      <c r="M2709" s="0" t="n">
        <f aca="false">ABS(L2709-L2708)</f>
        <v>14</v>
      </c>
      <c r="N2709" s="0" t="n">
        <f aca="false">COUNTIF(工作表2!$A$2:$A$248,A2709)</f>
        <v>0</v>
      </c>
      <c r="P2709" s="0" t="n">
        <f aca="false">D2709-IF(N2708=1,E2708,D2708)</f>
        <v>43</v>
      </c>
      <c r="Q2709" s="0" t="n">
        <f aca="false">H2708*P2709</f>
        <v>-43</v>
      </c>
      <c r="R2709" s="0" t="n">
        <f aca="false">R2708+P2709*S2708</f>
        <v>627</v>
      </c>
      <c r="S2709" s="0" t="n">
        <f aca="false">INT(R2709*$O$1/IF(N2709=1,E2709,D2709))*H2709</f>
        <v>-0</v>
      </c>
      <c r="T2709" s="0" t="n">
        <f aca="false">IF(N2709=1,ABS(S2709)+ABS(60),ABS(S2709-S2708))</f>
        <v>0</v>
      </c>
    </row>
    <row r="2710" customFormat="false" ht="15" hidden="false" customHeight="false" outlineLevel="0" collapsed="false">
      <c r="A2710" s="1" t="n">
        <v>39972</v>
      </c>
      <c r="B2710" s="2" t="n">
        <v>6628.02</v>
      </c>
      <c r="C2710" s="2" t="n">
        <v>147301</v>
      </c>
      <c r="D2710" s="2" t="n">
        <v>6643</v>
      </c>
      <c r="E2710" s="2" t="n">
        <v>6557</v>
      </c>
      <c r="F2710" s="2" t="n">
        <f aca="false">AVERAGE(B2651:B2710)</f>
        <v>5986.4265</v>
      </c>
      <c r="G2710" s="2" t="n">
        <f aca="false">AVERAGE(C2651:C2710)</f>
        <v>154536.566666667</v>
      </c>
      <c r="H2710" s="2" t="n">
        <f aca="false">SIGN(C2710-G2710)</f>
        <v>-1</v>
      </c>
      <c r="I2710" s="0" t="n">
        <f aca="false">B2710-B2709</f>
        <v>-228.719999999999</v>
      </c>
      <c r="J2710" s="0" t="n">
        <f aca="false">H2709*I2710</f>
        <v>228.719999999999</v>
      </c>
      <c r="K2710" s="0" t="n">
        <f aca="false">K2709+I2710*L2709</f>
        <v>200288.609999998</v>
      </c>
      <c r="L2710" s="0" t="n">
        <f aca="false">INT(K2710*$O$1/B2710)*H2710</f>
        <v>-181</v>
      </c>
      <c r="M2710" s="0" t="n">
        <f aca="false">ABS(L2710-L2709)</f>
        <v>35</v>
      </c>
      <c r="N2710" s="0" t="n">
        <f aca="false">COUNTIF(工作表2!$A$2:$A$248,A2710)</f>
        <v>0</v>
      </c>
      <c r="P2710" s="0" t="n">
        <f aca="false">D2710-IF(N2709=1,E2709,D2709)</f>
        <v>-190</v>
      </c>
      <c r="Q2710" s="0" t="n">
        <f aca="false">H2709*P2710</f>
        <v>190</v>
      </c>
      <c r="R2710" s="0" t="n">
        <f aca="false">R2709+P2710*S2709</f>
        <v>627</v>
      </c>
      <c r="S2710" s="0" t="n">
        <f aca="false">INT(R2710*$O$1/IF(N2710=1,E2710,D2710))*H2710</f>
        <v>-0</v>
      </c>
      <c r="T2710" s="0" t="n">
        <f aca="false">IF(N2710=1,ABS(S2710)+ABS(60),ABS(S2710-S2709))</f>
        <v>0</v>
      </c>
    </row>
    <row r="2711" customFormat="false" ht="15" hidden="false" customHeight="false" outlineLevel="0" collapsed="false">
      <c r="A2711" s="1" t="n">
        <v>39973</v>
      </c>
      <c r="B2711" s="2" t="n">
        <v>6414.39</v>
      </c>
      <c r="C2711" s="2" t="n">
        <v>159116</v>
      </c>
      <c r="D2711" s="2" t="n">
        <v>6413</v>
      </c>
      <c r="E2711" s="2" t="n">
        <v>6326</v>
      </c>
      <c r="F2711" s="2" t="n">
        <f aca="false">AVERAGE(B2652:B2711)</f>
        <v>6011.70983333333</v>
      </c>
      <c r="G2711" s="2" t="n">
        <f aca="false">AVERAGE(C2652:C2711)</f>
        <v>155106</v>
      </c>
      <c r="H2711" s="2" t="n">
        <f aca="false">SIGN(C2711-G2711)</f>
        <v>1</v>
      </c>
      <c r="I2711" s="0" t="n">
        <f aca="false">B2711-B2710</f>
        <v>-213.63</v>
      </c>
      <c r="J2711" s="0" t="n">
        <f aca="false">H2710*I2711</f>
        <v>213.63</v>
      </c>
      <c r="K2711" s="0" t="n">
        <f aca="false">K2710+I2711*L2710</f>
        <v>238955.639999998</v>
      </c>
      <c r="L2711" s="0" t="n">
        <f aca="false">INT(K2711*$O$1/B2711)*H2711</f>
        <v>223</v>
      </c>
      <c r="M2711" s="0" t="n">
        <f aca="false">ABS(L2711-L2710)</f>
        <v>404</v>
      </c>
      <c r="N2711" s="0" t="n">
        <f aca="false">COUNTIF(工作表2!$A$2:$A$248,A2711)</f>
        <v>0</v>
      </c>
      <c r="P2711" s="0" t="n">
        <f aca="false">D2711-IF(N2710=1,E2710,D2710)</f>
        <v>-230</v>
      </c>
      <c r="Q2711" s="0" t="n">
        <f aca="false">H2710*P2711</f>
        <v>230</v>
      </c>
      <c r="R2711" s="0" t="n">
        <f aca="false">R2710+P2711*S2710</f>
        <v>627</v>
      </c>
      <c r="S2711" s="0" t="n">
        <f aca="false">INT(R2711*$O$1/IF(N2711=1,E2711,D2711))*H2711</f>
        <v>0</v>
      </c>
      <c r="T2711" s="0" t="n">
        <f aca="false">IF(N2711=1,ABS(S2711)+ABS(60),ABS(S2711-S2710))</f>
        <v>0</v>
      </c>
    </row>
    <row r="2712" customFormat="false" ht="15" hidden="false" customHeight="false" outlineLevel="0" collapsed="false">
      <c r="A2712" s="1" t="n">
        <v>39974</v>
      </c>
      <c r="B2712" s="2" t="n">
        <v>6462.27</v>
      </c>
      <c r="C2712" s="2" t="n">
        <v>114304</v>
      </c>
      <c r="D2712" s="2" t="n">
        <v>6459</v>
      </c>
      <c r="E2712" s="2" t="n">
        <v>6372</v>
      </c>
      <c r="F2712" s="2" t="n">
        <f aca="false">AVERAGE(B2653:B2712)</f>
        <v>6036.559</v>
      </c>
      <c r="G2712" s="2" t="n">
        <f aca="false">AVERAGE(C2653:C2712)</f>
        <v>155254.916666667</v>
      </c>
      <c r="H2712" s="2" t="n">
        <f aca="false">SIGN(C2712-G2712)</f>
        <v>-1</v>
      </c>
      <c r="I2712" s="0" t="n">
        <f aca="false">B2712-B2711</f>
        <v>47.8800000000001</v>
      </c>
      <c r="J2712" s="0" t="n">
        <f aca="false">H2711*I2712</f>
        <v>47.8800000000001</v>
      </c>
      <c r="K2712" s="0" t="n">
        <f aca="false">K2711+I2712*L2711</f>
        <v>249632.879999998</v>
      </c>
      <c r="L2712" s="0" t="n">
        <f aca="false">INT(K2712*$O$1/B2712)*H2712</f>
        <v>-231</v>
      </c>
      <c r="M2712" s="0" t="n">
        <f aca="false">ABS(L2712-L2711)</f>
        <v>454</v>
      </c>
      <c r="N2712" s="0" t="n">
        <f aca="false">COUNTIF(工作表2!$A$2:$A$248,A2712)</f>
        <v>0</v>
      </c>
      <c r="P2712" s="0" t="n">
        <f aca="false">D2712-IF(N2711=1,E2711,D2711)</f>
        <v>46</v>
      </c>
      <c r="Q2712" s="0" t="n">
        <f aca="false">H2711*P2712</f>
        <v>46</v>
      </c>
      <c r="R2712" s="0" t="n">
        <f aca="false">R2711+P2712*S2711</f>
        <v>627</v>
      </c>
      <c r="S2712" s="0" t="n">
        <f aca="false">INT(R2712*$O$1/IF(N2712=1,E2712,D2712))*H2712</f>
        <v>-0</v>
      </c>
      <c r="T2712" s="0" t="n">
        <f aca="false">IF(N2712=1,ABS(S2712)+ABS(60),ABS(S2712-S2711))</f>
        <v>0</v>
      </c>
    </row>
    <row r="2713" customFormat="false" ht="15" hidden="false" customHeight="false" outlineLevel="0" collapsed="false">
      <c r="A2713" s="1" t="n">
        <v>39975</v>
      </c>
      <c r="B2713" s="2" t="n">
        <v>6567.37</v>
      </c>
      <c r="C2713" s="2" t="n">
        <v>116658</v>
      </c>
      <c r="D2713" s="2" t="n">
        <v>6516</v>
      </c>
      <c r="E2713" s="2" t="n">
        <v>6425</v>
      </c>
      <c r="F2713" s="2" t="n">
        <f aca="false">AVERAGE(B2654:B2713)</f>
        <v>6061.992</v>
      </c>
      <c r="G2713" s="2" t="n">
        <f aca="false">AVERAGE(C2654:C2713)</f>
        <v>155409.333333333</v>
      </c>
      <c r="H2713" s="2" t="n">
        <f aca="false">SIGN(C2713-G2713)</f>
        <v>-1</v>
      </c>
      <c r="I2713" s="0" t="n">
        <f aca="false">B2713-B2712</f>
        <v>105.099999999999</v>
      </c>
      <c r="J2713" s="0" t="n">
        <f aca="false">H2712*I2713</f>
        <v>-105.099999999999</v>
      </c>
      <c r="K2713" s="0" t="n">
        <f aca="false">K2712+I2713*L2712</f>
        <v>225354.779999999</v>
      </c>
      <c r="L2713" s="0" t="n">
        <f aca="false">INT(K2713*$O$1/B2713)*H2713</f>
        <v>-205</v>
      </c>
      <c r="M2713" s="0" t="n">
        <f aca="false">ABS(L2713-L2712)</f>
        <v>26</v>
      </c>
      <c r="N2713" s="0" t="n">
        <f aca="false">COUNTIF(工作表2!$A$2:$A$248,A2713)</f>
        <v>0</v>
      </c>
      <c r="P2713" s="0" t="n">
        <f aca="false">D2713-IF(N2712=1,E2712,D2712)</f>
        <v>57</v>
      </c>
      <c r="Q2713" s="0" t="n">
        <f aca="false">H2712*P2713</f>
        <v>-57</v>
      </c>
      <c r="R2713" s="0" t="n">
        <f aca="false">R2712+P2713*S2712</f>
        <v>627</v>
      </c>
      <c r="S2713" s="0" t="n">
        <f aca="false">INT(R2713*$O$1/IF(N2713=1,E2713,D2713))*H2713</f>
        <v>-0</v>
      </c>
      <c r="T2713" s="0" t="n">
        <f aca="false">IF(N2713=1,ABS(S2713)+ABS(60),ABS(S2713-S2712))</f>
        <v>0</v>
      </c>
    </row>
    <row r="2714" customFormat="false" ht="15" hidden="false" customHeight="false" outlineLevel="0" collapsed="false">
      <c r="A2714" s="1" t="n">
        <v>39976</v>
      </c>
      <c r="B2714" s="2" t="n">
        <v>6448.23</v>
      </c>
      <c r="C2714" s="2" t="n">
        <v>128849</v>
      </c>
      <c r="D2714" s="2" t="n">
        <v>6437</v>
      </c>
      <c r="E2714" s="2" t="n">
        <v>6348</v>
      </c>
      <c r="F2714" s="2" t="n">
        <f aca="false">AVERAGE(B2655:B2714)</f>
        <v>6085.33683333333</v>
      </c>
      <c r="G2714" s="2" t="n">
        <f aca="false">AVERAGE(C2655:C2714)</f>
        <v>155566.366666667</v>
      </c>
      <c r="H2714" s="2" t="n">
        <f aca="false">SIGN(C2714-G2714)</f>
        <v>-1</v>
      </c>
      <c r="I2714" s="0" t="n">
        <f aca="false">B2714-B2713</f>
        <v>-119.14</v>
      </c>
      <c r="J2714" s="0" t="n">
        <f aca="false">H2713*I2714</f>
        <v>119.14</v>
      </c>
      <c r="K2714" s="0" t="n">
        <f aca="false">K2713+I2714*L2713</f>
        <v>249778.479999999</v>
      </c>
      <c r="L2714" s="0" t="n">
        <f aca="false">INT(K2714*$O$1/B2714)*H2714</f>
        <v>-232</v>
      </c>
      <c r="M2714" s="0" t="n">
        <f aca="false">ABS(L2714-L2713)</f>
        <v>27</v>
      </c>
      <c r="N2714" s="0" t="n">
        <f aca="false">COUNTIF(工作表2!$A$2:$A$248,A2714)</f>
        <v>0</v>
      </c>
      <c r="P2714" s="0" t="n">
        <f aca="false">D2714-IF(N2713=1,E2713,D2713)</f>
        <v>-79</v>
      </c>
      <c r="Q2714" s="0" t="n">
        <f aca="false">H2713*P2714</f>
        <v>79</v>
      </c>
      <c r="R2714" s="0" t="n">
        <f aca="false">R2713+P2714*S2713</f>
        <v>627</v>
      </c>
      <c r="S2714" s="0" t="n">
        <f aca="false">INT(R2714*$O$1/IF(N2714=1,E2714,D2714))*H2714</f>
        <v>-0</v>
      </c>
      <c r="T2714" s="0" t="n">
        <f aca="false">IF(N2714=1,ABS(S2714)+ABS(60),ABS(S2714-S2713))</f>
        <v>0</v>
      </c>
    </row>
    <row r="2715" customFormat="false" ht="15" hidden="false" customHeight="false" outlineLevel="0" collapsed="false">
      <c r="A2715" s="1" t="n">
        <v>39979</v>
      </c>
      <c r="B2715" s="2" t="n">
        <v>6225.56</v>
      </c>
      <c r="C2715" s="2" t="n">
        <v>112633</v>
      </c>
      <c r="D2715" s="2" t="n">
        <v>6208</v>
      </c>
      <c r="E2715" s="2" t="n">
        <v>6135</v>
      </c>
      <c r="F2715" s="2" t="n">
        <f aca="false">AVERAGE(B2656:B2715)</f>
        <v>6105.164</v>
      </c>
      <c r="G2715" s="2" t="n">
        <f aca="false">AVERAGE(C2656:C2715)</f>
        <v>155496.516666667</v>
      </c>
      <c r="H2715" s="2" t="n">
        <f aca="false">SIGN(C2715-G2715)</f>
        <v>-1</v>
      </c>
      <c r="I2715" s="0" t="n">
        <f aca="false">B2715-B2714</f>
        <v>-222.669999999999</v>
      </c>
      <c r="J2715" s="0" t="n">
        <f aca="false">H2714*I2715</f>
        <v>222.669999999999</v>
      </c>
      <c r="K2715" s="0" t="n">
        <f aca="false">K2714+I2715*L2714</f>
        <v>301437.919999998</v>
      </c>
      <c r="L2715" s="0" t="n">
        <f aca="false">INT(K2715*$O$1/B2715)*H2715</f>
        <v>-290</v>
      </c>
      <c r="M2715" s="0" t="n">
        <f aca="false">ABS(L2715-L2714)</f>
        <v>58</v>
      </c>
      <c r="N2715" s="0" t="n">
        <f aca="false">COUNTIF(工作表2!$A$2:$A$248,A2715)</f>
        <v>0</v>
      </c>
      <c r="P2715" s="0" t="n">
        <f aca="false">D2715-IF(N2714=1,E2714,D2714)</f>
        <v>-229</v>
      </c>
      <c r="Q2715" s="0" t="n">
        <f aca="false">H2714*P2715</f>
        <v>229</v>
      </c>
      <c r="R2715" s="0" t="n">
        <f aca="false">R2714+P2715*S2714</f>
        <v>627</v>
      </c>
      <c r="S2715" s="0" t="n">
        <f aca="false">INT(R2715*$O$1/IF(N2715=1,E2715,D2715))*H2715</f>
        <v>-0</v>
      </c>
      <c r="T2715" s="0" t="n">
        <f aca="false">IF(N2715=1,ABS(S2715)+ABS(60),ABS(S2715-S2714))</f>
        <v>0</v>
      </c>
    </row>
    <row r="2716" customFormat="false" ht="15" hidden="false" customHeight="false" outlineLevel="0" collapsed="false">
      <c r="A2716" s="1" t="n">
        <v>39980</v>
      </c>
      <c r="B2716" s="2" t="n">
        <v>6220.81</v>
      </c>
      <c r="C2716" s="2" t="n">
        <v>109217</v>
      </c>
      <c r="D2716" s="2" t="n">
        <v>6208</v>
      </c>
      <c r="E2716" s="2" t="n">
        <v>6130</v>
      </c>
      <c r="F2716" s="2" t="n">
        <f aca="false">AVERAGE(B2657:B2716)</f>
        <v>6126.1505</v>
      </c>
      <c r="G2716" s="2" t="n">
        <f aca="false">AVERAGE(C2657:C2716)</f>
        <v>155626.883333333</v>
      </c>
      <c r="H2716" s="2" t="n">
        <f aca="false">SIGN(C2716-G2716)</f>
        <v>-1</v>
      </c>
      <c r="I2716" s="0" t="n">
        <f aca="false">B2716-B2715</f>
        <v>-4.75</v>
      </c>
      <c r="J2716" s="0" t="n">
        <f aca="false">H2715*I2716</f>
        <v>4.75</v>
      </c>
      <c r="K2716" s="0" t="n">
        <f aca="false">K2715+I2716*L2715</f>
        <v>302815.419999998</v>
      </c>
      <c r="L2716" s="0" t="n">
        <f aca="false">INT(K2716*$O$1/B2716)*H2716</f>
        <v>-292</v>
      </c>
      <c r="M2716" s="0" t="n">
        <f aca="false">ABS(L2716-L2715)</f>
        <v>2</v>
      </c>
      <c r="N2716" s="0" t="n">
        <f aca="false">COUNTIF(工作表2!$A$2:$A$248,A2716)</f>
        <v>0</v>
      </c>
      <c r="P2716" s="0" t="n">
        <f aca="false">D2716-IF(N2715=1,E2715,D2715)</f>
        <v>0</v>
      </c>
      <c r="Q2716" s="0" t="n">
        <f aca="false">H2715*P2716</f>
        <v>-0</v>
      </c>
      <c r="R2716" s="0" t="n">
        <f aca="false">R2715+P2716*S2715</f>
        <v>627</v>
      </c>
      <c r="S2716" s="0" t="n">
        <f aca="false">INT(R2716*$O$1/IF(N2716=1,E2716,D2716))*H2716</f>
        <v>-0</v>
      </c>
      <c r="T2716" s="0" t="n">
        <f aca="false">IF(N2716=1,ABS(S2716)+ABS(60),ABS(S2716-S2715))</f>
        <v>0</v>
      </c>
    </row>
    <row r="2717" customFormat="false" ht="15" hidden="false" customHeight="false" outlineLevel="0" collapsed="false">
      <c r="A2717" s="1" t="n">
        <v>39981</v>
      </c>
      <c r="B2717" s="2" t="n">
        <v>6195.91</v>
      </c>
      <c r="C2717" s="2" t="n">
        <v>99106</v>
      </c>
      <c r="D2717" s="2" t="n">
        <v>6204</v>
      </c>
      <c r="E2717" s="2" t="n">
        <v>6142</v>
      </c>
      <c r="F2717" s="2" t="n">
        <f aca="false">AVERAGE(B2658:B2717)</f>
        <v>6144.01266666667</v>
      </c>
      <c r="G2717" s="2" t="n">
        <f aca="false">AVERAGE(C2658:C2717)</f>
        <v>155734.45</v>
      </c>
      <c r="H2717" s="2" t="n">
        <f aca="false">SIGN(C2717-G2717)</f>
        <v>-1</v>
      </c>
      <c r="I2717" s="0" t="n">
        <f aca="false">B2717-B2716</f>
        <v>-24.9000000000005</v>
      </c>
      <c r="J2717" s="0" t="n">
        <f aca="false">H2716*I2717</f>
        <v>24.9000000000005</v>
      </c>
      <c r="K2717" s="0" t="n">
        <f aca="false">K2716+I2717*L2716</f>
        <v>310086.219999999</v>
      </c>
      <c r="L2717" s="0" t="n">
        <f aca="false">INT(K2717*$O$1/B2717)*H2717</f>
        <v>-300</v>
      </c>
      <c r="M2717" s="0" t="n">
        <f aca="false">ABS(L2717-L2716)</f>
        <v>8</v>
      </c>
      <c r="N2717" s="0" t="n">
        <f aca="false">COUNTIF(工作表2!$A$2:$A$248,A2717)</f>
        <v>1</v>
      </c>
      <c r="P2717" s="0" t="n">
        <f aca="false">D2717-IF(N2716=1,E2716,D2716)</f>
        <v>-4</v>
      </c>
      <c r="Q2717" s="0" t="n">
        <f aca="false">H2716*P2717</f>
        <v>4</v>
      </c>
      <c r="R2717" s="0" t="n">
        <f aca="false">R2716+P2717*S2716</f>
        <v>627</v>
      </c>
      <c r="S2717" s="0" t="n">
        <f aca="false">INT(R2717*$O$1/IF(N2717=1,E2717,D2717))*H2717</f>
        <v>-0</v>
      </c>
      <c r="T2717" s="0" t="n">
        <f aca="false">IF(N2717=1,ABS(S2717)+ABS(60),ABS(S2717-S2716))</f>
        <v>60</v>
      </c>
    </row>
    <row r="2718" customFormat="false" ht="15" hidden="false" customHeight="false" outlineLevel="0" collapsed="false">
      <c r="A2718" s="1" t="n">
        <v>39982</v>
      </c>
      <c r="B2718" s="2" t="n">
        <v>6144.53</v>
      </c>
      <c r="C2718" s="2" t="n">
        <v>94918</v>
      </c>
      <c r="D2718" s="2" t="n">
        <v>6090</v>
      </c>
      <c r="E2718" s="2" t="n">
        <v>5995</v>
      </c>
      <c r="F2718" s="2" t="n">
        <f aca="false">AVERAGE(B2659:B2718)</f>
        <v>6159.05183333333</v>
      </c>
      <c r="G2718" s="2" t="n">
        <f aca="false">AVERAGE(C2659:C2718)</f>
        <v>154998.816666667</v>
      </c>
      <c r="H2718" s="2" t="n">
        <f aca="false">SIGN(C2718-G2718)</f>
        <v>-1</v>
      </c>
      <c r="I2718" s="0" t="n">
        <f aca="false">B2718-B2717</f>
        <v>-51.3800000000001</v>
      </c>
      <c r="J2718" s="0" t="n">
        <f aca="false">H2717*I2718</f>
        <v>51.3800000000001</v>
      </c>
      <c r="K2718" s="0" t="n">
        <f aca="false">K2717+I2718*L2717</f>
        <v>325500.219999999</v>
      </c>
      <c r="L2718" s="0" t="n">
        <f aca="false">INT(K2718*$O$1/B2718)*H2718</f>
        <v>-317</v>
      </c>
      <c r="M2718" s="0" t="n">
        <f aca="false">ABS(L2718-L2717)</f>
        <v>17</v>
      </c>
      <c r="N2718" s="0" t="n">
        <f aca="false">COUNTIF(工作表2!$A$2:$A$248,A2718)</f>
        <v>0</v>
      </c>
      <c r="P2718" s="0" t="n">
        <f aca="false">D2718-IF(N2717=1,E2717,D2717)</f>
        <v>-52</v>
      </c>
      <c r="Q2718" s="0" t="n">
        <f aca="false">H2717*P2718</f>
        <v>52</v>
      </c>
      <c r="R2718" s="0" t="n">
        <f aca="false">R2717+P2718*S2717</f>
        <v>627</v>
      </c>
      <c r="S2718" s="0" t="n">
        <f aca="false">INT(R2718*$O$1/IF(N2718=1,E2718,D2718))*H2718</f>
        <v>-0</v>
      </c>
      <c r="T2718" s="0" t="n">
        <f aca="false">IF(N2718=1,ABS(S2718)+ABS(60),ABS(S2718-S2717))</f>
        <v>0</v>
      </c>
    </row>
    <row r="2719" customFormat="false" ht="15" hidden="false" customHeight="false" outlineLevel="0" collapsed="false">
      <c r="A2719" s="1" t="n">
        <v>39983</v>
      </c>
      <c r="B2719" s="2" t="n">
        <v>6231.15</v>
      </c>
      <c r="C2719" s="2" t="n">
        <v>82969</v>
      </c>
      <c r="D2719" s="2" t="n">
        <v>6138</v>
      </c>
      <c r="E2719" s="2" t="n">
        <v>6047</v>
      </c>
      <c r="F2719" s="2" t="n">
        <f aca="false">AVERAGE(B2660:B2719)</f>
        <v>6173.798</v>
      </c>
      <c r="G2719" s="2" t="n">
        <f aca="false">AVERAGE(C2660:C2719)</f>
        <v>153932.683333333</v>
      </c>
      <c r="H2719" s="2" t="n">
        <f aca="false">SIGN(C2719-G2719)</f>
        <v>-1</v>
      </c>
      <c r="I2719" s="0" t="n">
        <f aca="false">B2719-B2718</f>
        <v>86.6199999999999</v>
      </c>
      <c r="J2719" s="0" t="n">
        <f aca="false">H2718*I2719</f>
        <v>-86.6199999999999</v>
      </c>
      <c r="K2719" s="0" t="n">
        <f aca="false">K2718+I2719*L2718</f>
        <v>298041.679999999</v>
      </c>
      <c r="L2719" s="0" t="n">
        <f aca="false">INT(K2719*$O$1/B2719)*H2719</f>
        <v>-286</v>
      </c>
      <c r="M2719" s="0" t="n">
        <f aca="false">ABS(L2719-L2718)</f>
        <v>31</v>
      </c>
      <c r="N2719" s="0" t="n">
        <f aca="false">COUNTIF(工作表2!$A$2:$A$248,A2719)</f>
        <v>0</v>
      </c>
      <c r="P2719" s="0" t="n">
        <f aca="false">D2719-IF(N2718=1,E2718,D2718)</f>
        <v>48</v>
      </c>
      <c r="Q2719" s="0" t="n">
        <f aca="false">H2718*P2719</f>
        <v>-48</v>
      </c>
      <c r="R2719" s="0" t="n">
        <f aca="false">R2718+P2719*S2718</f>
        <v>627</v>
      </c>
      <c r="S2719" s="0" t="n">
        <f aca="false">INT(R2719*$O$1/IF(N2719=1,E2719,D2719))*H2719</f>
        <v>-0</v>
      </c>
      <c r="T2719" s="0" t="n">
        <f aca="false">IF(N2719=1,ABS(S2719)+ABS(60),ABS(S2719-S2718))</f>
        <v>0</v>
      </c>
    </row>
    <row r="2720" customFormat="false" ht="15" hidden="false" customHeight="false" outlineLevel="0" collapsed="false">
      <c r="A2720" s="1" t="n">
        <v>39986</v>
      </c>
      <c r="B2720" s="2" t="n">
        <v>6341.21</v>
      </c>
      <c r="C2720" s="2" t="n">
        <v>95546</v>
      </c>
      <c r="D2720" s="2" t="n">
        <v>6206</v>
      </c>
      <c r="E2720" s="2" t="n">
        <v>6115</v>
      </c>
      <c r="F2720" s="2" t="n">
        <f aca="false">AVERAGE(B2661:B2720)</f>
        <v>6189.70883333334</v>
      </c>
      <c r="G2720" s="2" t="n">
        <f aca="false">AVERAGE(C2661:C2720)</f>
        <v>153067.333333333</v>
      </c>
      <c r="H2720" s="2" t="n">
        <f aca="false">SIGN(C2720-G2720)</f>
        <v>-1</v>
      </c>
      <c r="I2720" s="0" t="n">
        <f aca="false">B2720-B2719</f>
        <v>110.06</v>
      </c>
      <c r="J2720" s="0" t="n">
        <f aca="false">H2719*I2720</f>
        <v>-110.06</v>
      </c>
      <c r="K2720" s="0" t="n">
        <f aca="false">K2719+I2720*L2719</f>
        <v>266564.519999999</v>
      </c>
      <c r="L2720" s="0" t="n">
        <f aca="false">INT(K2720*$O$1/B2720)*H2720</f>
        <v>-252</v>
      </c>
      <c r="M2720" s="0" t="n">
        <f aca="false">ABS(L2720-L2719)</f>
        <v>34</v>
      </c>
      <c r="N2720" s="0" t="n">
        <f aca="false">COUNTIF(工作表2!$A$2:$A$248,A2720)</f>
        <v>0</v>
      </c>
      <c r="P2720" s="0" t="n">
        <f aca="false">D2720-IF(N2719=1,E2719,D2719)</f>
        <v>68</v>
      </c>
      <c r="Q2720" s="0" t="n">
        <f aca="false">H2719*P2720</f>
        <v>-68</v>
      </c>
      <c r="R2720" s="0" t="n">
        <f aca="false">R2719+P2720*S2719</f>
        <v>627</v>
      </c>
      <c r="S2720" s="0" t="n">
        <f aca="false">INT(R2720*$O$1/IF(N2720=1,E2720,D2720))*H2720</f>
        <v>-0</v>
      </c>
      <c r="T2720" s="0" t="n">
        <f aca="false">IF(N2720=1,ABS(S2720)+ABS(60),ABS(S2720-S2719))</f>
        <v>0</v>
      </c>
    </row>
    <row r="2721" customFormat="false" ht="15" hidden="false" customHeight="false" outlineLevel="0" collapsed="false">
      <c r="A2721" s="1" t="n">
        <v>39987</v>
      </c>
      <c r="B2721" s="2" t="n">
        <v>6197.47</v>
      </c>
      <c r="C2721" s="2" t="n">
        <v>91557</v>
      </c>
      <c r="D2721" s="2" t="n">
        <v>6072</v>
      </c>
      <c r="E2721" s="2" t="n">
        <v>5980</v>
      </c>
      <c r="F2721" s="2" t="n">
        <f aca="false">AVERAGE(B2662:B2721)</f>
        <v>6203.155</v>
      </c>
      <c r="G2721" s="2" t="n">
        <f aca="false">AVERAGE(C2662:C2721)</f>
        <v>152217.033333333</v>
      </c>
      <c r="H2721" s="2" t="n">
        <f aca="false">SIGN(C2721-G2721)</f>
        <v>-1</v>
      </c>
      <c r="I2721" s="0" t="n">
        <f aca="false">B2721-B2720</f>
        <v>-143.74</v>
      </c>
      <c r="J2721" s="0" t="n">
        <f aca="false">H2720*I2721</f>
        <v>143.74</v>
      </c>
      <c r="K2721" s="0" t="n">
        <f aca="false">K2720+I2721*L2720</f>
        <v>302786.999999999</v>
      </c>
      <c r="L2721" s="0" t="n">
        <f aca="false">INT(K2721*$O$1/B2721)*H2721</f>
        <v>-293</v>
      </c>
      <c r="M2721" s="0" t="n">
        <f aca="false">ABS(L2721-L2720)</f>
        <v>41</v>
      </c>
      <c r="N2721" s="0" t="n">
        <f aca="false">COUNTIF(工作表2!$A$2:$A$248,A2721)</f>
        <v>0</v>
      </c>
      <c r="P2721" s="0" t="n">
        <f aca="false">D2721-IF(N2720=1,E2720,D2720)</f>
        <v>-134</v>
      </c>
      <c r="Q2721" s="0" t="n">
        <f aca="false">H2720*P2721</f>
        <v>134</v>
      </c>
      <c r="R2721" s="0" t="n">
        <f aca="false">R2720+P2721*S2720</f>
        <v>627</v>
      </c>
      <c r="S2721" s="0" t="n">
        <f aca="false">INT(R2721*$O$1/IF(N2721=1,E2721,D2721))*H2721</f>
        <v>-0</v>
      </c>
      <c r="T2721" s="0" t="n">
        <f aca="false">IF(N2721=1,ABS(S2721)+ABS(60),ABS(S2721-S2720))</f>
        <v>0</v>
      </c>
    </row>
    <row r="2722" customFormat="false" ht="15" hidden="false" customHeight="false" outlineLevel="0" collapsed="false">
      <c r="A2722" s="1" t="n">
        <v>39988</v>
      </c>
      <c r="B2722" s="2" t="n">
        <v>6380.08</v>
      </c>
      <c r="C2722" s="2" t="n">
        <v>127982</v>
      </c>
      <c r="D2722" s="2" t="n">
        <v>6311</v>
      </c>
      <c r="E2722" s="2" t="n">
        <v>6211</v>
      </c>
      <c r="F2722" s="2" t="n">
        <f aca="false">AVERAGE(B2663:B2722)</f>
        <v>6222.72216666667</v>
      </c>
      <c r="G2722" s="2" t="n">
        <f aca="false">AVERAGE(C2663:C2722)</f>
        <v>152559.516666667</v>
      </c>
      <c r="H2722" s="2" t="n">
        <f aca="false">SIGN(C2722-G2722)</f>
        <v>-1</v>
      </c>
      <c r="I2722" s="0" t="n">
        <f aca="false">B2722-B2721</f>
        <v>182.61</v>
      </c>
      <c r="J2722" s="0" t="n">
        <f aca="false">H2721*I2722</f>
        <v>-182.61</v>
      </c>
      <c r="K2722" s="0" t="n">
        <f aca="false">K2721+I2722*L2721</f>
        <v>249282.269999999</v>
      </c>
      <c r="L2722" s="0" t="n">
        <f aca="false">INT(K2722*$O$1/B2722)*H2722</f>
        <v>-234</v>
      </c>
      <c r="M2722" s="0" t="n">
        <f aca="false">ABS(L2722-L2721)</f>
        <v>59</v>
      </c>
      <c r="N2722" s="0" t="n">
        <f aca="false">COUNTIF(工作表2!$A$2:$A$248,A2722)</f>
        <v>0</v>
      </c>
      <c r="P2722" s="0" t="n">
        <f aca="false">D2722-IF(N2721=1,E2721,D2721)</f>
        <v>239</v>
      </c>
      <c r="Q2722" s="0" t="n">
        <f aca="false">H2721*P2722</f>
        <v>-239</v>
      </c>
      <c r="R2722" s="0" t="n">
        <f aca="false">R2721+P2722*S2721</f>
        <v>627</v>
      </c>
      <c r="S2722" s="0" t="n">
        <f aca="false">INT(R2722*$O$1/IF(N2722=1,E2722,D2722))*H2722</f>
        <v>-0</v>
      </c>
      <c r="T2722" s="0" t="n">
        <f aca="false">IF(N2722=1,ABS(S2722)+ABS(60),ABS(S2722-S2721))</f>
        <v>0</v>
      </c>
    </row>
    <row r="2723" customFormat="false" ht="15" hidden="false" customHeight="false" outlineLevel="0" collapsed="false">
      <c r="A2723" s="1" t="n">
        <v>39989</v>
      </c>
      <c r="B2723" s="2" t="n">
        <v>6457.61</v>
      </c>
      <c r="C2723" s="2" t="n">
        <v>120752</v>
      </c>
      <c r="D2723" s="2" t="n">
        <v>6389</v>
      </c>
      <c r="E2723" s="2" t="n">
        <v>6293</v>
      </c>
      <c r="F2723" s="2" t="n">
        <f aca="false">AVERAGE(B2664:B2723)</f>
        <v>6243.50166666667</v>
      </c>
      <c r="G2723" s="2" t="n">
        <f aca="false">AVERAGE(C2664:C2723)</f>
        <v>153001.433333333</v>
      </c>
      <c r="H2723" s="2" t="n">
        <f aca="false">SIGN(C2723-G2723)</f>
        <v>-1</v>
      </c>
      <c r="I2723" s="0" t="n">
        <f aca="false">B2723-B2722</f>
        <v>77.5299999999997</v>
      </c>
      <c r="J2723" s="0" t="n">
        <f aca="false">H2722*I2723</f>
        <v>-77.5299999999997</v>
      </c>
      <c r="K2723" s="0" t="n">
        <f aca="false">K2722+I2723*L2722</f>
        <v>231140.249999999</v>
      </c>
      <c r="L2723" s="0" t="n">
        <f aca="false">INT(K2723*$O$1/B2723)*H2723</f>
        <v>-214</v>
      </c>
      <c r="M2723" s="0" t="n">
        <f aca="false">ABS(L2723-L2722)</f>
        <v>20</v>
      </c>
      <c r="N2723" s="0" t="n">
        <f aca="false">COUNTIF(工作表2!$A$2:$A$248,A2723)</f>
        <v>0</v>
      </c>
      <c r="P2723" s="0" t="n">
        <f aca="false">D2723-IF(N2722=1,E2722,D2722)</f>
        <v>78</v>
      </c>
      <c r="Q2723" s="0" t="n">
        <f aca="false">H2722*P2723</f>
        <v>-78</v>
      </c>
      <c r="R2723" s="0" t="n">
        <f aca="false">R2722+P2723*S2722</f>
        <v>627</v>
      </c>
      <c r="S2723" s="0" t="n">
        <f aca="false">INT(R2723*$O$1/IF(N2723=1,E2723,D2723))*H2723</f>
        <v>-0</v>
      </c>
      <c r="T2723" s="0" t="n">
        <f aca="false">IF(N2723=1,ABS(S2723)+ABS(60),ABS(S2723-S2722))</f>
        <v>0</v>
      </c>
    </row>
    <row r="2724" customFormat="false" ht="15" hidden="false" customHeight="false" outlineLevel="0" collapsed="false">
      <c r="A2724" s="1" t="n">
        <v>39990</v>
      </c>
      <c r="B2724" s="2" t="n">
        <v>6463.56</v>
      </c>
      <c r="C2724" s="2" t="n">
        <v>106981</v>
      </c>
      <c r="D2724" s="2" t="n">
        <v>6391</v>
      </c>
      <c r="E2724" s="2" t="n">
        <v>6300</v>
      </c>
      <c r="F2724" s="2" t="n">
        <f aca="false">AVERAGE(B2665:B2724)</f>
        <v>6262.6535</v>
      </c>
      <c r="G2724" s="2" t="n">
        <f aca="false">AVERAGE(C2665:C2724)</f>
        <v>153083.133333333</v>
      </c>
      <c r="H2724" s="2" t="n">
        <f aca="false">SIGN(C2724-G2724)</f>
        <v>-1</v>
      </c>
      <c r="I2724" s="0" t="n">
        <f aca="false">B2724-B2723</f>
        <v>5.95000000000073</v>
      </c>
      <c r="J2724" s="0" t="n">
        <f aca="false">H2723*I2724</f>
        <v>-5.95000000000073</v>
      </c>
      <c r="K2724" s="0" t="n">
        <f aca="false">K2723+I2724*L2723</f>
        <v>229866.949999999</v>
      </c>
      <c r="L2724" s="0" t="n">
        <f aca="false">INT(K2724*$O$1/B2724)*H2724</f>
        <v>-213</v>
      </c>
      <c r="M2724" s="0" t="n">
        <f aca="false">ABS(L2724-L2723)</f>
        <v>1</v>
      </c>
      <c r="N2724" s="0" t="n">
        <f aca="false">COUNTIF(工作表2!$A$2:$A$248,A2724)</f>
        <v>0</v>
      </c>
      <c r="P2724" s="0" t="n">
        <f aca="false">D2724-IF(N2723=1,E2723,D2723)</f>
        <v>2</v>
      </c>
      <c r="Q2724" s="0" t="n">
        <f aca="false">H2723*P2724</f>
        <v>-2</v>
      </c>
      <c r="R2724" s="0" t="n">
        <f aca="false">R2723+P2724*S2723</f>
        <v>627</v>
      </c>
      <c r="S2724" s="0" t="n">
        <f aca="false">INT(R2724*$O$1/IF(N2724=1,E2724,D2724))*H2724</f>
        <v>-0</v>
      </c>
      <c r="T2724" s="0" t="n">
        <f aca="false">IF(N2724=1,ABS(S2724)+ABS(60),ABS(S2724-S2723))</f>
        <v>0</v>
      </c>
    </row>
    <row r="2725" customFormat="false" ht="15" hidden="false" customHeight="false" outlineLevel="0" collapsed="false">
      <c r="A2725" s="1" t="n">
        <v>39993</v>
      </c>
      <c r="B2725" s="2" t="n">
        <v>6391.15</v>
      </c>
      <c r="C2725" s="2" t="n">
        <v>89980</v>
      </c>
      <c r="D2725" s="2" t="n">
        <v>6345</v>
      </c>
      <c r="E2725" s="2" t="n">
        <v>6252</v>
      </c>
      <c r="F2725" s="2" t="n">
        <f aca="false">AVERAGE(B2666:B2725)</f>
        <v>6277.943</v>
      </c>
      <c r="G2725" s="2" t="n">
        <f aca="false">AVERAGE(C2666:C2725)</f>
        <v>152113.316666667</v>
      </c>
      <c r="H2725" s="2" t="n">
        <f aca="false">SIGN(C2725-G2725)</f>
        <v>-1</v>
      </c>
      <c r="I2725" s="0" t="n">
        <f aca="false">B2725-B2724</f>
        <v>-72.4100000000008</v>
      </c>
      <c r="J2725" s="0" t="n">
        <f aca="false">H2724*I2725</f>
        <v>72.4100000000008</v>
      </c>
      <c r="K2725" s="0" t="n">
        <f aca="false">K2724+I2725*L2724</f>
        <v>245290.279999999</v>
      </c>
      <c r="L2725" s="0" t="n">
        <f aca="false">INT(K2725*$O$1/B2725)*H2725</f>
        <v>-230</v>
      </c>
      <c r="M2725" s="0" t="n">
        <f aca="false">ABS(L2725-L2724)</f>
        <v>17</v>
      </c>
      <c r="N2725" s="0" t="n">
        <f aca="false">COUNTIF(工作表2!$A$2:$A$248,A2725)</f>
        <v>0</v>
      </c>
      <c r="P2725" s="0" t="n">
        <f aca="false">D2725-IF(N2724=1,E2724,D2724)</f>
        <v>-46</v>
      </c>
      <c r="Q2725" s="0" t="n">
        <f aca="false">H2724*P2725</f>
        <v>46</v>
      </c>
      <c r="R2725" s="0" t="n">
        <f aca="false">R2724+P2725*S2724</f>
        <v>627</v>
      </c>
      <c r="S2725" s="0" t="n">
        <f aca="false">INT(R2725*$O$1/IF(N2725=1,E2725,D2725))*H2725</f>
        <v>-0</v>
      </c>
      <c r="T2725" s="0" t="n">
        <f aca="false">IF(N2725=1,ABS(S2725)+ABS(60),ABS(S2725-S2724))</f>
        <v>0</v>
      </c>
    </row>
    <row r="2726" customFormat="false" ht="15" hidden="false" customHeight="false" outlineLevel="0" collapsed="false">
      <c r="A2726" s="1" t="n">
        <v>39994</v>
      </c>
      <c r="B2726" s="2" t="n">
        <v>6432.16</v>
      </c>
      <c r="C2726" s="2" t="n">
        <v>90226</v>
      </c>
      <c r="D2726" s="2" t="n">
        <v>6383</v>
      </c>
      <c r="E2726" s="2" t="n">
        <v>6294</v>
      </c>
      <c r="F2726" s="2" t="n">
        <f aca="false">AVERAGE(B2667:B2726)</f>
        <v>6292.98516666667</v>
      </c>
      <c r="G2726" s="2" t="n">
        <f aca="false">AVERAGE(C2667:C2726)</f>
        <v>150917.766666667</v>
      </c>
      <c r="H2726" s="2" t="n">
        <f aca="false">SIGN(C2726-G2726)</f>
        <v>-1</v>
      </c>
      <c r="I2726" s="0" t="n">
        <f aca="false">B2726-B2725</f>
        <v>41.0100000000002</v>
      </c>
      <c r="J2726" s="0" t="n">
        <f aca="false">H2725*I2726</f>
        <v>-41.0100000000002</v>
      </c>
      <c r="K2726" s="0" t="n">
        <f aca="false">K2725+I2726*L2725</f>
        <v>235857.979999999</v>
      </c>
      <c r="L2726" s="0" t="n">
        <f aca="false">INT(K2726*$O$1/B2726)*H2726</f>
        <v>-220</v>
      </c>
      <c r="M2726" s="0" t="n">
        <f aca="false">ABS(L2726-L2725)</f>
        <v>10</v>
      </c>
      <c r="N2726" s="0" t="n">
        <f aca="false">COUNTIF(工作表2!$A$2:$A$248,A2726)</f>
        <v>0</v>
      </c>
      <c r="P2726" s="0" t="n">
        <f aca="false">D2726-IF(N2725=1,E2725,D2725)</f>
        <v>38</v>
      </c>
      <c r="Q2726" s="0" t="n">
        <f aca="false">H2725*P2726</f>
        <v>-38</v>
      </c>
      <c r="R2726" s="0" t="n">
        <f aca="false">R2725+P2726*S2725</f>
        <v>627</v>
      </c>
      <c r="S2726" s="0" t="n">
        <f aca="false">INT(R2726*$O$1/IF(N2726=1,E2726,D2726))*H2726</f>
        <v>-0</v>
      </c>
      <c r="T2726" s="0" t="n">
        <f aca="false">IF(N2726=1,ABS(S2726)+ABS(60),ABS(S2726-S2725))</f>
        <v>0</v>
      </c>
    </row>
    <row r="2727" customFormat="false" ht="15" hidden="false" customHeight="false" outlineLevel="0" collapsed="false">
      <c r="A2727" s="1" t="n">
        <v>39995</v>
      </c>
      <c r="B2727" s="2" t="n">
        <v>6578.97</v>
      </c>
      <c r="C2727" s="2" t="n">
        <v>105532</v>
      </c>
      <c r="D2727" s="2" t="n">
        <v>6517</v>
      </c>
      <c r="E2727" s="2" t="n">
        <v>6427</v>
      </c>
      <c r="F2727" s="2" t="n">
        <f aca="false">AVERAGE(B2668:B2727)</f>
        <v>6310.031</v>
      </c>
      <c r="G2727" s="2" t="n">
        <f aca="false">AVERAGE(C2668:C2727)</f>
        <v>150216.5</v>
      </c>
      <c r="H2727" s="2" t="n">
        <f aca="false">SIGN(C2727-G2727)</f>
        <v>-1</v>
      </c>
      <c r="I2727" s="0" t="n">
        <f aca="false">B2727-B2726</f>
        <v>146.81</v>
      </c>
      <c r="J2727" s="0" t="n">
        <f aca="false">H2726*I2727</f>
        <v>-146.81</v>
      </c>
      <c r="K2727" s="0" t="n">
        <f aca="false">K2726+I2727*L2726</f>
        <v>203559.779999999</v>
      </c>
      <c r="L2727" s="0" t="n">
        <f aca="false">INT(K2727*$O$1/B2727)*H2727</f>
        <v>-185</v>
      </c>
      <c r="M2727" s="0" t="n">
        <f aca="false">ABS(L2727-L2726)</f>
        <v>35</v>
      </c>
      <c r="N2727" s="0" t="n">
        <f aca="false">COUNTIF(工作表2!$A$2:$A$248,A2727)</f>
        <v>0</v>
      </c>
      <c r="P2727" s="0" t="n">
        <f aca="false">D2727-IF(N2726=1,E2726,D2726)</f>
        <v>134</v>
      </c>
      <c r="Q2727" s="0" t="n">
        <f aca="false">H2726*P2727</f>
        <v>-134</v>
      </c>
      <c r="R2727" s="0" t="n">
        <f aca="false">R2726+P2727*S2726</f>
        <v>627</v>
      </c>
      <c r="S2727" s="0" t="n">
        <f aca="false">INT(R2727*$O$1/IF(N2727=1,E2727,D2727))*H2727</f>
        <v>-0</v>
      </c>
      <c r="T2727" s="0" t="n">
        <f aca="false">IF(N2727=1,ABS(S2727)+ABS(60),ABS(S2727-S2726))</f>
        <v>0</v>
      </c>
    </row>
    <row r="2728" customFormat="false" ht="15" hidden="false" customHeight="false" outlineLevel="0" collapsed="false">
      <c r="A2728" s="1" t="n">
        <v>39996</v>
      </c>
      <c r="B2728" s="2" t="n">
        <v>6653.51</v>
      </c>
      <c r="C2728" s="2" t="n">
        <v>133265</v>
      </c>
      <c r="D2728" s="2" t="n">
        <v>6590</v>
      </c>
      <c r="E2728" s="2" t="n">
        <v>6497</v>
      </c>
      <c r="F2728" s="2" t="n">
        <f aca="false">AVERAGE(B2669:B2728)</f>
        <v>6327.97533333333</v>
      </c>
      <c r="G2728" s="2" t="n">
        <f aca="false">AVERAGE(C2669:C2728)</f>
        <v>150480.75</v>
      </c>
      <c r="H2728" s="2" t="n">
        <f aca="false">SIGN(C2728-G2728)</f>
        <v>-1</v>
      </c>
      <c r="I2728" s="0" t="n">
        <f aca="false">B2728-B2727</f>
        <v>74.54</v>
      </c>
      <c r="J2728" s="0" t="n">
        <f aca="false">H2727*I2728</f>
        <v>-74.54</v>
      </c>
      <c r="K2728" s="0" t="n">
        <f aca="false">K2727+I2728*L2727</f>
        <v>189769.879999999</v>
      </c>
      <c r="L2728" s="0" t="n">
        <f aca="false">INT(K2728*$O$1/B2728)*H2728</f>
        <v>-171</v>
      </c>
      <c r="M2728" s="0" t="n">
        <f aca="false">ABS(L2728-L2727)</f>
        <v>14</v>
      </c>
      <c r="N2728" s="0" t="n">
        <f aca="false">COUNTIF(工作表2!$A$2:$A$248,A2728)</f>
        <v>0</v>
      </c>
      <c r="P2728" s="0" t="n">
        <f aca="false">D2728-IF(N2727=1,E2727,D2727)</f>
        <v>73</v>
      </c>
      <c r="Q2728" s="0" t="n">
        <f aca="false">H2727*P2728</f>
        <v>-73</v>
      </c>
      <c r="R2728" s="0" t="n">
        <f aca="false">R2727+P2728*S2727</f>
        <v>627</v>
      </c>
      <c r="S2728" s="0" t="n">
        <f aca="false">INT(R2728*$O$1/IF(N2728=1,E2728,D2728))*H2728</f>
        <v>-0</v>
      </c>
      <c r="T2728" s="0" t="n">
        <f aca="false">IF(N2728=1,ABS(S2728)+ABS(60),ABS(S2728-S2727))</f>
        <v>0</v>
      </c>
    </row>
    <row r="2729" customFormat="false" ht="15" hidden="false" customHeight="false" outlineLevel="0" collapsed="false">
      <c r="A2729" s="1" t="n">
        <v>39997</v>
      </c>
      <c r="B2729" s="2" t="n">
        <v>6656.6</v>
      </c>
      <c r="C2729" s="2" t="n">
        <v>107466</v>
      </c>
      <c r="D2729" s="2" t="n">
        <v>6602</v>
      </c>
      <c r="E2729" s="2" t="n">
        <v>6512</v>
      </c>
      <c r="F2729" s="2" t="n">
        <f aca="false">AVERAGE(B2670:B2729)</f>
        <v>6348.19266666667</v>
      </c>
      <c r="G2729" s="2" t="n">
        <f aca="false">AVERAGE(C2670:C2729)</f>
        <v>149767.3</v>
      </c>
      <c r="H2729" s="2" t="n">
        <f aca="false">SIGN(C2729-G2729)</f>
        <v>-1</v>
      </c>
      <c r="I2729" s="0" t="n">
        <f aca="false">B2729-B2728</f>
        <v>3.09000000000015</v>
      </c>
      <c r="J2729" s="0" t="n">
        <f aca="false">H2728*I2729</f>
        <v>-3.09000000000015</v>
      </c>
      <c r="K2729" s="0" t="n">
        <f aca="false">K2728+I2729*L2728</f>
        <v>189241.489999999</v>
      </c>
      <c r="L2729" s="0" t="n">
        <f aca="false">INT(K2729*$O$1/B2729)*H2729</f>
        <v>-170</v>
      </c>
      <c r="M2729" s="0" t="n">
        <f aca="false">ABS(L2729-L2728)</f>
        <v>1</v>
      </c>
      <c r="N2729" s="0" t="n">
        <f aca="false">COUNTIF(工作表2!$A$2:$A$248,A2729)</f>
        <v>0</v>
      </c>
      <c r="P2729" s="0" t="n">
        <f aca="false">D2729-IF(N2728=1,E2728,D2728)</f>
        <v>12</v>
      </c>
      <c r="Q2729" s="0" t="n">
        <f aca="false">H2728*P2729</f>
        <v>-12</v>
      </c>
      <c r="R2729" s="0" t="n">
        <f aca="false">R2728+P2729*S2728</f>
        <v>627</v>
      </c>
      <c r="S2729" s="0" t="n">
        <f aca="false">INT(R2729*$O$1/IF(N2729=1,E2729,D2729))*H2729</f>
        <v>-0</v>
      </c>
      <c r="T2729" s="0" t="n">
        <f aca="false">IF(N2729=1,ABS(S2729)+ABS(60),ABS(S2729-S2728))</f>
        <v>0</v>
      </c>
    </row>
    <row r="2730" customFormat="false" ht="15" hidden="false" customHeight="false" outlineLevel="0" collapsed="false">
      <c r="A2730" s="1" t="n">
        <v>40000</v>
      </c>
      <c r="B2730" s="2" t="n">
        <v>6649.91</v>
      </c>
      <c r="C2730" s="2" t="n">
        <v>104388</v>
      </c>
      <c r="D2730" s="2" t="n">
        <v>6588</v>
      </c>
      <c r="E2730" s="2" t="n">
        <v>6495</v>
      </c>
      <c r="F2730" s="2" t="n">
        <f aca="false">AVERAGE(B2671:B2730)</f>
        <v>6364.56116666667</v>
      </c>
      <c r="G2730" s="2" t="n">
        <f aca="false">AVERAGE(C2671:C2730)</f>
        <v>149093.066666667</v>
      </c>
      <c r="H2730" s="2" t="n">
        <f aca="false">SIGN(C2730-G2730)</f>
        <v>-1</v>
      </c>
      <c r="I2730" s="0" t="n">
        <f aca="false">B2730-B2729</f>
        <v>-6.69000000000051</v>
      </c>
      <c r="J2730" s="0" t="n">
        <f aca="false">H2729*I2730</f>
        <v>6.69000000000051</v>
      </c>
      <c r="K2730" s="0" t="n">
        <f aca="false">K2729+I2730*L2729</f>
        <v>190378.789999999</v>
      </c>
      <c r="L2730" s="0" t="n">
        <f aca="false">INT(K2730*$O$1/B2730)*H2730</f>
        <v>-171</v>
      </c>
      <c r="M2730" s="0" t="n">
        <f aca="false">ABS(L2730-L2729)</f>
        <v>1</v>
      </c>
      <c r="N2730" s="0" t="n">
        <f aca="false">COUNTIF(工作表2!$A$2:$A$248,A2730)</f>
        <v>0</v>
      </c>
      <c r="P2730" s="0" t="n">
        <f aca="false">D2730-IF(N2729=1,E2729,D2729)</f>
        <v>-14</v>
      </c>
      <c r="Q2730" s="0" t="n">
        <f aca="false">H2729*P2730</f>
        <v>14</v>
      </c>
      <c r="R2730" s="0" t="n">
        <f aca="false">R2729+P2730*S2729</f>
        <v>627</v>
      </c>
      <c r="S2730" s="0" t="n">
        <f aca="false">INT(R2730*$O$1/IF(N2730=1,E2730,D2730))*H2730</f>
        <v>-0</v>
      </c>
      <c r="T2730" s="0" t="n">
        <f aca="false">IF(N2730=1,ABS(S2730)+ABS(60),ABS(S2730-S2729))</f>
        <v>0</v>
      </c>
    </row>
    <row r="2731" customFormat="false" ht="15" hidden="false" customHeight="false" outlineLevel="0" collapsed="false">
      <c r="A2731" s="1" t="n">
        <v>40001</v>
      </c>
      <c r="B2731" s="2" t="n">
        <v>6715.22</v>
      </c>
      <c r="C2731" s="2" t="n">
        <v>127735</v>
      </c>
      <c r="D2731" s="2" t="n">
        <v>6665</v>
      </c>
      <c r="E2731" s="2" t="n">
        <v>6571</v>
      </c>
      <c r="F2731" s="2" t="n">
        <f aca="false">AVERAGE(B2672:B2731)</f>
        <v>6380.1155</v>
      </c>
      <c r="G2731" s="2" t="n">
        <f aca="false">AVERAGE(C2672:C2731)</f>
        <v>148553</v>
      </c>
      <c r="H2731" s="2" t="n">
        <f aca="false">SIGN(C2731-G2731)</f>
        <v>-1</v>
      </c>
      <c r="I2731" s="0" t="n">
        <f aca="false">B2731-B2730</f>
        <v>65.3100000000004</v>
      </c>
      <c r="J2731" s="0" t="n">
        <f aca="false">H2730*I2731</f>
        <v>-65.3100000000004</v>
      </c>
      <c r="K2731" s="0" t="n">
        <f aca="false">K2730+I2731*L2730</f>
        <v>179210.779999999</v>
      </c>
      <c r="L2731" s="0" t="n">
        <f aca="false">INT(K2731*$O$1/B2731)*H2731</f>
        <v>-160</v>
      </c>
      <c r="M2731" s="0" t="n">
        <f aca="false">ABS(L2731-L2730)</f>
        <v>11</v>
      </c>
      <c r="N2731" s="0" t="n">
        <f aca="false">COUNTIF(工作表2!$A$2:$A$248,A2731)</f>
        <v>0</v>
      </c>
      <c r="P2731" s="0" t="n">
        <f aca="false">D2731-IF(N2730=1,E2730,D2730)</f>
        <v>77</v>
      </c>
      <c r="Q2731" s="0" t="n">
        <f aca="false">H2730*P2731</f>
        <v>-77</v>
      </c>
      <c r="R2731" s="0" t="n">
        <f aca="false">R2730+P2731*S2730</f>
        <v>627</v>
      </c>
      <c r="S2731" s="0" t="n">
        <f aca="false">INT(R2731*$O$1/IF(N2731=1,E2731,D2731))*H2731</f>
        <v>-0</v>
      </c>
      <c r="T2731" s="0" t="n">
        <f aca="false">IF(N2731=1,ABS(S2731)+ABS(60),ABS(S2731-S2730))</f>
        <v>0</v>
      </c>
    </row>
    <row r="2732" customFormat="false" ht="15" hidden="false" customHeight="false" outlineLevel="0" collapsed="false">
      <c r="A2732" s="1" t="n">
        <v>40002</v>
      </c>
      <c r="B2732" s="2" t="n">
        <v>6668.14</v>
      </c>
      <c r="C2732" s="2" t="n">
        <v>115693</v>
      </c>
      <c r="D2732" s="2" t="n">
        <v>6627</v>
      </c>
      <c r="E2732" s="2" t="n">
        <v>6538</v>
      </c>
      <c r="F2732" s="2" t="n">
        <f aca="false">AVERAGE(B2673:B2732)</f>
        <v>6393.62383333333</v>
      </c>
      <c r="G2732" s="2" t="n">
        <f aca="false">AVERAGE(C2673:C2732)</f>
        <v>148004.85</v>
      </c>
      <c r="H2732" s="2" t="n">
        <f aca="false">SIGN(C2732-G2732)</f>
        <v>-1</v>
      </c>
      <c r="I2732" s="0" t="n">
        <f aca="false">B2732-B2731</f>
        <v>-47.0799999999999</v>
      </c>
      <c r="J2732" s="0" t="n">
        <f aca="false">H2731*I2732</f>
        <v>47.0799999999999</v>
      </c>
      <c r="K2732" s="0" t="n">
        <f aca="false">K2731+I2732*L2731</f>
        <v>186743.579999999</v>
      </c>
      <c r="L2732" s="0" t="n">
        <f aca="false">INT(K2732*$O$1/B2732)*H2732</f>
        <v>-168</v>
      </c>
      <c r="M2732" s="0" t="n">
        <f aca="false">ABS(L2732-L2731)</f>
        <v>8</v>
      </c>
      <c r="N2732" s="0" t="n">
        <f aca="false">COUNTIF(工作表2!$A$2:$A$248,A2732)</f>
        <v>0</v>
      </c>
      <c r="P2732" s="0" t="n">
        <f aca="false">D2732-IF(N2731=1,E2731,D2731)</f>
        <v>-38</v>
      </c>
      <c r="Q2732" s="0" t="n">
        <f aca="false">H2731*P2732</f>
        <v>38</v>
      </c>
      <c r="R2732" s="0" t="n">
        <f aca="false">R2731+P2732*S2731</f>
        <v>627</v>
      </c>
      <c r="S2732" s="0" t="n">
        <f aca="false">INT(R2732*$O$1/IF(N2732=1,E2732,D2732))*H2732</f>
        <v>-0</v>
      </c>
      <c r="T2732" s="0" t="n">
        <f aca="false">IF(N2732=1,ABS(S2732)+ABS(60),ABS(S2732-S2731))</f>
        <v>0</v>
      </c>
    </row>
    <row r="2733" customFormat="false" ht="15" hidden="false" customHeight="false" outlineLevel="0" collapsed="false">
      <c r="A2733" s="1" t="n">
        <v>40003</v>
      </c>
      <c r="B2733" s="2" t="n">
        <v>6748.18</v>
      </c>
      <c r="C2733" s="2" t="n">
        <v>139249</v>
      </c>
      <c r="D2733" s="2" t="n">
        <v>6724</v>
      </c>
      <c r="E2733" s="2" t="n">
        <v>6634</v>
      </c>
      <c r="F2733" s="2" t="n">
        <f aca="false">AVERAGE(B2674:B2733)</f>
        <v>6407.88216666667</v>
      </c>
      <c r="G2733" s="2" t="n">
        <f aca="false">AVERAGE(C2674:C2733)</f>
        <v>147842.883333333</v>
      </c>
      <c r="H2733" s="2" t="n">
        <f aca="false">SIGN(C2733-G2733)</f>
        <v>-1</v>
      </c>
      <c r="I2733" s="0" t="n">
        <f aca="false">B2733-B2732</f>
        <v>80.04</v>
      </c>
      <c r="J2733" s="0" t="n">
        <f aca="false">H2732*I2733</f>
        <v>-80.04</v>
      </c>
      <c r="K2733" s="0" t="n">
        <f aca="false">K2732+I2733*L2732</f>
        <v>173296.859999999</v>
      </c>
      <c r="L2733" s="0" t="n">
        <f aca="false">INT(K2733*$O$1/B2733)*H2733</f>
        <v>-154</v>
      </c>
      <c r="M2733" s="0" t="n">
        <f aca="false">ABS(L2733-L2732)</f>
        <v>14</v>
      </c>
      <c r="N2733" s="0" t="n">
        <f aca="false">COUNTIF(工作表2!$A$2:$A$248,A2733)</f>
        <v>0</v>
      </c>
      <c r="P2733" s="0" t="n">
        <f aca="false">D2733-IF(N2732=1,E2732,D2732)</f>
        <v>97</v>
      </c>
      <c r="Q2733" s="0" t="n">
        <f aca="false">H2732*P2733</f>
        <v>-97</v>
      </c>
      <c r="R2733" s="0" t="n">
        <f aca="false">R2732+P2733*S2732</f>
        <v>627</v>
      </c>
      <c r="S2733" s="0" t="n">
        <f aca="false">INT(R2733*$O$1/IF(N2733=1,E2733,D2733))*H2733</f>
        <v>-0</v>
      </c>
      <c r="T2733" s="0" t="n">
        <f aca="false">IF(N2733=1,ABS(S2733)+ABS(60),ABS(S2733-S2732))</f>
        <v>0</v>
      </c>
    </row>
    <row r="2734" customFormat="false" ht="15" hidden="false" customHeight="false" outlineLevel="0" collapsed="false">
      <c r="A2734" s="1" t="n">
        <v>40004</v>
      </c>
      <c r="B2734" s="2" t="n">
        <v>6769.86</v>
      </c>
      <c r="C2734" s="2" t="n">
        <v>109767</v>
      </c>
      <c r="D2734" s="2" t="n">
        <v>6755</v>
      </c>
      <c r="E2734" s="2" t="n">
        <v>6660</v>
      </c>
      <c r="F2734" s="2" t="n">
        <f aca="false">AVERAGE(B2675:B2734)</f>
        <v>6422.79333333333</v>
      </c>
      <c r="G2734" s="2" t="n">
        <f aca="false">AVERAGE(C2675:C2734)</f>
        <v>147194.833333333</v>
      </c>
      <c r="H2734" s="2" t="n">
        <f aca="false">SIGN(C2734-G2734)</f>
        <v>-1</v>
      </c>
      <c r="I2734" s="0" t="n">
        <f aca="false">B2734-B2733</f>
        <v>21.6799999999994</v>
      </c>
      <c r="J2734" s="0" t="n">
        <f aca="false">H2733*I2734</f>
        <v>-21.6799999999994</v>
      </c>
      <c r="K2734" s="0" t="n">
        <f aca="false">K2733+I2734*L2733</f>
        <v>169958.139999999</v>
      </c>
      <c r="L2734" s="0" t="n">
        <f aca="false">INT(K2734*$O$1/B2734)*H2734</f>
        <v>-150</v>
      </c>
      <c r="M2734" s="0" t="n">
        <f aca="false">ABS(L2734-L2733)</f>
        <v>4</v>
      </c>
      <c r="N2734" s="0" t="n">
        <f aca="false">COUNTIF(工作表2!$A$2:$A$248,A2734)</f>
        <v>0</v>
      </c>
      <c r="P2734" s="0" t="n">
        <f aca="false">D2734-IF(N2733=1,E2733,D2733)</f>
        <v>31</v>
      </c>
      <c r="Q2734" s="0" t="n">
        <f aca="false">H2733*P2734</f>
        <v>-31</v>
      </c>
      <c r="R2734" s="0" t="n">
        <f aca="false">R2733+P2734*S2733</f>
        <v>627</v>
      </c>
      <c r="S2734" s="0" t="n">
        <f aca="false">INT(R2734*$O$1/IF(N2734=1,E2734,D2734))*H2734</f>
        <v>-0</v>
      </c>
      <c r="T2734" s="0" t="n">
        <f aca="false">IF(N2734=1,ABS(S2734)+ABS(60),ABS(S2734-S2733))</f>
        <v>0</v>
      </c>
    </row>
    <row r="2735" customFormat="false" ht="15" hidden="false" customHeight="false" outlineLevel="0" collapsed="false">
      <c r="A2735" s="1" t="n">
        <v>40007</v>
      </c>
      <c r="B2735" s="2" t="n">
        <v>6538.9</v>
      </c>
      <c r="C2735" s="2" t="n">
        <v>116261</v>
      </c>
      <c r="D2735" s="2" t="n">
        <v>6469</v>
      </c>
      <c r="E2735" s="2" t="n">
        <v>6384</v>
      </c>
      <c r="F2735" s="2" t="n">
        <f aca="false">AVERAGE(B2676:B2735)</f>
        <v>6431.82216666667</v>
      </c>
      <c r="G2735" s="2" t="n">
        <f aca="false">AVERAGE(C2676:C2735)</f>
        <v>146249.283333333</v>
      </c>
      <c r="H2735" s="2" t="n">
        <f aca="false">SIGN(C2735-G2735)</f>
        <v>-1</v>
      </c>
      <c r="I2735" s="0" t="n">
        <f aca="false">B2735-B2734</f>
        <v>-230.96</v>
      </c>
      <c r="J2735" s="0" t="n">
        <f aca="false">H2734*I2735</f>
        <v>230.96</v>
      </c>
      <c r="K2735" s="0" t="n">
        <f aca="false">K2734+I2735*L2734</f>
        <v>204602.139999999</v>
      </c>
      <c r="L2735" s="0" t="n">
        <f aca="false">INT(K2735*$O$1/B2735)*H2735</f>
        <v>-187</v>
      </c>
      <c r="M2735" s="0" t="n">
        <f aca="false">ABS(L2735-L2734)</f>
        <v>37</v>
      </c>
      <c r="N2735" s="0" t="n">
        <f aca="false">COUNTIF(工作表2!$A$2:$A$248,A2735)</f>
        <v>0</v>
      </c>
      <c r="P2735" s="0" t="n">
        <f aca="false">D2735-IF(N2734=1,E2734,D2734)</f>
        <v>-286</v>
      </c>
      <c r="Q2735" s="0" t="n">
        <f aca="false">H2734*P2735</f>
        <v>286</v>
      </c>
      <c r="R2735" s="0" t="n">
        <f aca="false">R2734+P2735*S2734</f>
        <v>627</v>
      </c>
      <c r="S2735" s="0" t="n">
        <f aca="false">INT(R2735*$O$1/IF(N2735=1,E2735,D2735))*H2735</f>
        <v>-0</v>
      </c>
      <c r="T2735" s="0" t="n">
        <f aca="false">IF(N2735=1,ABS(S2735)+ABS(60),ABS(S2735-S2734))</f>
        <v>0</v>
      </c>
    </row>
    <row r="2736" customFormat="false" ht="15" hidden="false" customHeight="false" outlineLevel="0" collapsed="false">
      <c r="A2736" s="1" t="n">
        <v>40008</v>
      </c>
      <c r="B2736" s="2" t="n">
        <v>6639.41</v>
      </c>
      <c r="C2736" s="2" t="n">
        <v>96830</v>
      </c>
      <c r="D2736" s="2" t="n">
        <v>6580</v>
      </c>
      <c r="E2736" s="2" t="n">
        <v>6488</v>
      </c>
      <c r="F2736" s="2" t="n">
        <f aca="false">AVERAGE(B2677:B2736)</f>
        <v>6446.556</v>
      </c>
      <c r="G2736" s="2" t="n">
        <f aca="false">AVERAGE(C2677:C2736)</f>
        <v>144135.566666667</v>
      </c>
      <c r="H2736" s="2" t="n">
        <f aca="false">SIGN(C2736-G2736)</f>
        <v>-1</v>
      </c>
      <c r="I2736" s="0" t="n">
        <f aca="false">B2736-B2735</f>
        <v>100.51</v>
      </c>
      <c r="J2736" s="0" t="n">
        <f aca="false">H2735*I2736</f>
        <v>-100.51</v>
      </c>
      <c r="K2736" s="0" t="n">
        <f aca="false">K2735+I2736*L2735</f>
        <v>185806.769999999</v>
      </c>
      <c r="L2736" s="0" t="n">
        <f aca="false">INT(K2736*$O$1/B2736)*H2736</f>
        <v>-167</v>
      </c>
      <c r="M2736" s="0" t="n">
        <f aca="false">ABS(L2736-L2735)</f>
        <v>20</v>
      </c>
      <c r="N2736" s="0" t="n">
        <f aca="false">COUNTIF(工作表2!$A$2:$A$248,A2736)</f>
        <v>0</v>
      </c>
      <c r="P2736" s="0" t="n">
        <f aca="false">D2736-IF(N2735=1,E2735,D2735)</f>
        <v>111</v>
      </c>
      <c r="Q2736" s="0" t="n">
        <f aca="false">H2735*P2736</f>
        <v>-111</v>
      </c>
      <c r="R2736" s="0" t="n">
        <f aca="false">R2735+P2736*S2735</f>
        <v>627</v>
      </c>
      <c r="S2736" s="0" t="n">
        <f aca="false">INT(R2736*$O$1/IF(N2736=1,E2736,D2736))*H2736</f>
        <v>-0</v>
      </c>
      <c r="T2736" s="0" t="n">
        <f aca="false">IF(N2736=1,ABS(S2736)+ABS(60),ABS(S2736-S2735))</f>
        <v>0</v>
      </c>
    </row>
    <row r="2737" customFormat="false" ht="15" hidden="false" customHeight="false" outlineLevel="0" collapsed="false">
      <c r="A2737" s="1" t="n">
        <v>40009</v>
      </c>
      <c r="B2737" s="2" t="n">
        <v>6738.6</v>
      </c>
      <c r="C2737" s="2" t="n">
        <v>139561</v>
      </c>
      <c r="D2737" s="2" t="n">
        <v>6763</v>
      </c>
      <c r="E2737" s="2" t="n">
        <v>6645</v>
      </c>
      <c r="F2737" s="2" t="n">
        <f aca="false">AVERAGE(B2678:B2737)</f>
        <v>6462.505</v>
      </c>
      <c r="G2737" s="2" t="n">
        <f aca="false">AVERAGE(C2678:C2737)</f>
        <v>144437.316666667</v>
      </c>
      <c r="H2737" s="2" t="n">
        <f aca="false">SIGN(C2737-G2737)</f>
        <v>-1</v>
      </c>
      <c r="I2737" s="0" t="n">
        <f aca="false">B2737-B2736</f>
        <v>99.1900000000005</v>
      </c>
      <c r="J2737" s="0" t="n">
        <f aca="false">H2736*I2737</f>
        <v>-99.1900000000005</v>
      </c>
      <c r="K2737" s="0" t="n">
        <f aca="false">K2736+I2737*L2736</f>
        <v>169242.039999999</v>
      </c>
      <c r="L2737" s="0" t="n">
        <f aca="false">INT(K2737*$O$1/B2737)*H2737</f>
        <v>-150</v>
      </c>
      <c r="M2737" s="0" t="n">
        <f aca="false">ABS(L2737-L2736)</f>
        <v>17</v>
      </c>
      <c r="N2737" s="0" t="n">
        <f aca="false">COUNTIF(工作表2!$A$2:$A$248,A2737)</f>
        <v>1</v>
      </c>
      <c r="P2737" s="0" t="n">
        <f aca="false">D2737-IF(N2736=1,E2736,D2736)</f>
        <v>183</v>
      </c>
      <c r="Q2737" s="0" t="n">
        <f aca="false">H2736*P2737</f>
        <v>-183</v>
      </c>
      <c r="R2737" s="0" t="n">
        <f aca="false">R2736+P2737*S2736</f>
        <v>627</v>
      </c>
      <c r="S2737" s="0" t="n">
        <f aca="false">INT(R2737*$O$1/IF(N2737=1,E2737,D2737))*H2737</f>
        <v>-0</v>
      </c>
      <c r="T2737" s="0" t="n">
        <f aca="false">IF(N2737=1,ABS(S2737)+ABS(60),ABS(S2737-S2736))</f>
        <v>60</v>
      </c>
    </row>
    <row r="2738" customFormat="false" ht="15" hidden="false" customHeight="false" outlineLevel="0" collapsed="false">
      <c r="A2738" s="1" t="n">
        <v>40010</v>
      </c>
      <c r="B2738" s="2" t="n">
        <v>6780.3</v>
      </c>
      <c r="C2738" s="2" t="n">
        <v>150004</v>
      </c>
      <c r="D2738" s="2" t="n">
        <v>6709</v>
      </c>
      <c r="E2738" s="2" t="n">
        <v>6672</v>
      </c>
      <c r="F2738" s="2" t="n">
        <f aca="false">AVERAGE(B2679:B2738)</f>
        <v>6477.4865</v>
      </c>
      <c r="G2738" s="2" t="n">
        <f aca="false">AVERAGE(C2679:C2738)</f>
        <v>144896.966666667</v>
      </c>
      <c r="H2738" s="2" t="n">
        <f aca="false">SIGN(C2738-G2738)</f>
        <v>1</v>
      </c>
      <c r="I2738" s="0" t="n">
        <f aca="false">B2738-B2737</f>
        <v>41.6999999999998</v>
      </c>
      <c r="J2738" s="0" t="n">
        <f aca="false">H2737*I2738</f>
        <v>-41.6999999999998</v>
      </c>
      <c r="K2738" s="0" t="n">
        <f aca="false">K2737+I2738*L2737</f>
        <v>162987.039999999</v>
      </c>
      <c r="L2738" s="0" t="n">
        <f aca="false">INT(K2738*$O$1/B2738)*H2738</f>
        <v>144</v>
      </c>
      <c r="M2738" s="0" t="n">
        <f aca="false">ABS(L2738-L2737)</f>
        <v>294</v>
      </c>
      <c r="N2738" s="0" t="n">
        <f aca="false">COUNTIF(工作表2!$A$2:$A$248,A2738)</f>
        <v>0</v>
      </c>
      <c r="P2738" s="0" t="n">
        <f aca="false">D2738-IF(N2737=1,E2737,D2737)</f>
        <v>64</v>
      </c>
      <c r="Q2738" s="0" t="n">
        <f aca="false">H2737*P2738</f>
        <v>-64</v>
      </c>
      <c r="R2738" s="0" t="n">
        <f aca="false">R2737+P2738*S2737</f>
        <v>627</v>
      </c>
      <c r="S2738" s="0" t="n">
        <f aca="false">INT(R2738*$O$1/IF(N2738=1,E2738,D2738))*H2738</f>
        <v>0</v>
      </c>
      <c r="T2738" s="0" t="n">
        <f aca="false">IF(N2738=1,ABS(S2738)+ABS(60),ABS(S2738-S2737))</f>
        <v>0</v>
      </c>
    </row>
    <row r="2739" customFormat="false" ht="15" hidden="false" customHeight="false" outlineLevel="0" collapsed="false">
      <c r="A2739" s="1" t="n">
        <v>40011</v>
      </c>
      <c r="B2739" s="2" t="n">
        <v>6850.99</v>
      </c>
      <c r="C2739" s="2" t="n">
        <v>133066</v>
      </c>
      <c r="D2739" s="2" t="n">
        <v>6756</v>
      </c>
      <c r="E2739" s="2" t="n">
        <v>6721</v>
      </c>
      <c r="F2739" s="2" t="n">
        <f aca="false">AVERAGE(B2680:B2739)</f>
        <v>6493.56783333333</v>
      </c>
      <c r="G2739" s="2" t="n">
        <f aca="false">AVERAGE(C2680:C2739)</f>
        <v>144856.9</v>
      </c>
      <c r="H2739" s="2" t="n">
        <f aca="false">SIGN(C2739-G2739)</f>
        <v>-1</v>
      </c>
      <c r="I2739" s="0" t="n">
        <f aca="false">B2739-B2738</f>
        <v>70.6899999999996</v>
      </c>
      <c r="J2739" s="0" t="n">
        <f aca="false">H2738*I2739</f>
        <v>70.6899999999996</v>
      </c>
      <c r="K2739" s="0" t="n">
        <f aca="false">K2738+I2739*L2738</f>
        <v>173166.399999999</v>
      </c>
      <c r="L2739" s="0" t="n">
        <f aca="false">INT(K2739*$O$1/B2739)*H2739</f>
        <v>-151</v>
      </c>
      <c r="M2739" s="0" t="n">
        <f aca="false">ABS(L2739-L2738)</f>
        <v>295</v>
      </c>
      <c r="N2739" s="0" t="n">
        <f aca="false">COUNTIF(工作表2!$A$2:$A$248,A2739)</f>
        <v>0</v>
      </c>
      <c r="P2739" s="0" t="n">
        <f aca="false">D2739-IF(N2738=1,E2738,D2738)</f>
        <v>47</v>
      </c>
      <c r="Q2739" s="0" t="n">
        <f aca="false">H2738*P2739</f>
        <v>47</v>
      </c>
      <c r="R2739" s="0" t="n">
        <f aca="false">R2738+P2739*S2738</f>
        <v>627</v>
      </c>
      <c r="S2739" s="0" t="n">
        <f aca="false">INT(R2739*$O$1/IF(N2739=1,E2739,D2739))*H2739</f>
        <v>-0</v>
      </c>
      <c r="T2739" s="0" t="n">
        <f aca="false">IF(N2739=1,ABS(S2739)+ABS(60),ABS(S2739-S2738))</f>
        <v>0</v>
      </c>
    </row>
    <row r="2740" customFormat="false" ht="15" hidden="false" customHeight="false" outlineLevel="0" collapsed="false">
      <c r="A2740" s="1" t="n">
        <v>40014</v>
      </c>
      <c r="B2740" s="2" t="n">
        <v>6938.86</v>
      </c>
      <c r="C2740" s="2" t="n">
        <v>143679</v>
      </c>
      <c r="D2740" s="2" t="n">
        <v>6859</v>
      </c>
      <c r="E2740" s="2" t="n">
        <v>6823</v>
      </c>
      <c r="F2740" s="2" t="n">
        <f aca="false">AVERAGE(B2681:B2740)</f>
        <v>6511.29483333333</v>
      </c>
      <c r="G2740" s="2" t="n">
        <f aca="false">AVERAGE(C2681:C2740)</f>
        <v>145080.966666667</v>
      </c>
      <c r="H2740" s="2" t="n">
        <f aca="false">SIGN(C2740-G2740)</f>
        <v>-1</v>
      </c>
      <c r="I2740" s="0" t="n">
        <f aca="false">B2740-B2739</f>
        <v>87.8699999999999</v>
      </c>
      <c r="J2740" s="0" t="n">
        <f aca="false">H2739*I2740</f>
        <v>-87.8699999999999</v>
      </c>
      <c r="K2740" s="0" t="n">
        <f aca="false">K2739+I2740*L2739</f>
        <v>159898.029999999</v>
      </c>
      <c r="L2740" s="0" t="n">
        <f aca="false">INT(K2740*$O$1/B2740)*H2740</f>
        <v>-138</v>
      </c>
      <c r="M2740" s="0" t="n">
        <f aca="false">ABS(L2740-L2739)</f>
        <v>13</v>
      </c>
      <c r="N2740" s="0" t="n">
        <f aca="false">COUNTIF(工作表2!$A$2:$A$248,A2740)</f>
        <v>0</v>
      </c>
      <c r="P2740" s="0" t="n">
        <f aca="false">D2740-IF(N2739=1,E2739,D2739)</f>
        <v>103</v>
      </c>
      <c r="Q2740" s="0" t="n">
        <f aca="false">H2739*P2740</f>
        <v>-103</v>
      </c>
      <c r="R2740" s="0" t="n">
        <f aca="false">R2739+P2740*S2739</f>
        <v>627</v>
      </c>
      <c r="S2740" s="0" t="n">
        <f aca="false">INT(R2740*$O$1/IF(N2740=1,E2740,D2740))*H2740</f>
        <v>-0</v>
      </c>
      <c r="T2740" s="0" t="n">
        <f aca="false">IF(N2740=1,ABS(S2740)+ABS(60),ABS(S2740-S2739))</f>
        <v>0</v>
      </c>
    </row>
    <row r="2741" customFormat="false" ht="15" hidden="false" customHeight="false" outlineLevel="0" collapsed="false">
      <c r="A2741" s="1" t="n">
        <v>40015</v>
      </c>
      <c r="B2741" s="2" t="n">
        <v>6953.34</v>
      </c>
      <c r="C2741" s="2" t="n">
        <v>151010</v>
      </c>
      <c r="D2741" s="2" t="n">
        <v>6874</v>
      </c>
      <c r="E2741" s="2" t="n">
        <v>6840</v>
      </c>
      <c r="F2741" s="2" t="n">
        <f aca="false">AVERAGE(B2682:B2741)</f>
        <v>6529.171</v>
      </c>
      <c r="G2741" s="2" t="n">
        <f aca="false">AVERAGE(C2682:C2741)</f>
        <v>145190.116666667</v>
      </c>
      <c r="H2741" s="2" t="n">
        <f aca="false">SIGN(C2741-G2741)</f>
        <v>1</v>
      </c>
      <c r="I2741" s="0" t="n">
        <f aca="false">B2741-B2740</f>
        <v>14.4800000000005</v>
      </c>
      <c r="J2741" s="0" t="n">
        <f aca="false">H2740*I2741</f>
        <v>-14.4800000000005</v>
      </c>
      <c r="K2741" s="0" t="n">
        <f aca="false">K2740+I2741*L2740</f>
        <v>157899.789999998</v>
      </c>
      <c r="L2741" s="0" t="n">
        <f aca="false">INT(K2741*$O$1/B2741)*H2741</f>
        <v>136</v>
      </c>
      <c r="M2741" s="0" t="n">
        <f aca="false">ABS(L2741-L2740)</f>
        <v>274</v>
      </c>
      <c r="N2741" s="0" t="n">
        <f aca="false">COUNTIF(工作表2!$A$2:$A$248,A2741)</f>
        <v>0</v>
      </c>
      <c r="P2741" s="0" t="n">
        <f aca="false">D2741-IF(N2740=1,E2740,D2740)</f>
        <v>15</v>
      </c>
      <c r="Q2741" s="0" t="n">
        <f aca="false">H2740*P2741</f>
        <v>-15</v>
      </c>
      <c r="R2741" s="0" t="n">
        <f aca="false">R2740+P2741*S2740</f>
        <v>627</v>
      </c>
      <c r="S2741" s="0" t="n">
        <f aca="false">INT(R2741*$O$1/IF(N2741=1,E2741,D2741))*H2741</f>
        <v>0</v>
      </c>
      <c r="T2741" s="0" t="n">
        <f aca="false">IF(N2741=1,ABS(S2741)+ABS(60),ABS(S2741-S2740))</f>
        <v>0</v>
      </c>
    </row>
    <row r="2742" customFormat="false" ht="15" hidden="false" customHeight="false" outlineLevel="0" collapsed="false">
      <c r="A2742" s="1" t="n">
        <v>40016</v>
      </c>
      <c r="B2742" s="2" t="n">
        <v>6985.32</v>
      </c>
      <c r="C2742" s="2" t="n">
        <v>145151</v>
      </c>
      <c r="D2742" s="2" t="n">
        <v>6885</v>
      </c>
      <c r="E2742" s="2" t="n">
        <v>6854</v>
      </c>
      <c r="F2742" s="2" t="n">
        <f aca="false">AVERAGE(B2683:B2742)</f>
        <v>6550.50883333333</v>
      </c>
      <c r="G2742" s="2" t="n">
        <f aca="false">AVERAGE(C2683:C2742)</f>
        <v>145329.3</v>
      </c>
      <c r="H2742" s="2" t="n">
        <f aca="false">SIGN(C2742-G2742)</f>
        <v>-1</v>
      </c>
      <c r="I2742" s="0" t="n">
        <f aca="false">B2742-B2741</f>
        <v>31.9799999999996</v>
      </c>
      <c r="J2742" s="0" t="n">
        <f aca="false">H2741*I2742</f>
        <v>31.9799999999996</v>
      </c>
      <c r="K2742" s="0" t="n">
        <f aca="false">K2741+I2742*L2741</f>
        <v>162249.069999998</v>
      </c>
      <c r="L2742" s="0" t="n">
        <f aca="false">INT(K2742*$O$1/B2742)*H2742</f>
        <v>-139</v>
      </c>
      <c r="M2742" s="0" t="n">
        <f aca="false">ABS(L2742-L2741)</f>
        <v>275</v>
      </c>
      <c r="N2742" s="0" t="n">
        <f aca="false">COUNTIF(工作表2!$A$2:$A$248,A2742)</f>
        <v>0</v>
      </c>
      <c r="P2742" s="0" t="n">
        <f aca="false">D2742-IF(N2741=1,E2741,D2741)</f>
        <v>11</v>
      </c>
      <c r="Q2742" s="0" t="n">
        <f aca="false">H2741*P2742</f>
        <v>11</v>
      </c>
      <c r="R2742" s="0" t="n">
        <f aca="false">R2741+P2742*S2741</f>
        <v>627</v>
      </c>
      <c r="S2742" s="0" t="n">
        <f aca="false">INT(R2742*$O$1/IF(N2742=1,E2742,D2742))*H2742</f>
        <v>-0</v>
      </c>
      <c r="T2742" s="0" t="n">
        <f aca="false">IF(N2742=1,ABS(S2742)+ABS(60),ABS(S2742-S2741))</f>
        <v>0</v>
      </c>
    </row>
    <row r="2743" customFormat="false" ht="15" hidden="false" customHeight="false" outlineLevel="0" collapsed="false">
      <c r="A2743" s="1" t="n">
        <v>40017</v>
      </c>
      <c r="B2743" s="2" t="n">
        <v>6980.88</v>
      </c>
      <c r="C2743" s="2" t="n">
        <v>127925</v>
      </c>
      <c r="D2743" s="2" t="n">
        <v>6881</v>
      </c>
      <c r="E2743" s="2" t="n">
        <v>6845</v>
      </c>
      <c r="F2743" s="2" t="n">
        <f aca="false">AVERAGE(B2684:B2743)</f>
        <v>6573.578</v>
      </c>
      <c r="G2743" s="2" t="n">
        <f aca="false">AVERAGE(C2684:C2743)</f>
        <v>145345.666666667</v>
      </c>
      <c r="H2743" s="2" t="n">
        <f aca="false">SIGN(C2743-G2743)</f>
        <v>-1</v>
      </c>
      <c r="I2743" s="0" t="n">
        <f aca="false">B2743-B2742</f>
        <v>-4.4399999999996</v>
      </c>
      <c r="J2743" s="0" t="n">
        <f aca="false">H2742*I2743</f>
        <v>4.4399999999996</v>
      </c>
      <c r="K2743" s="0" t="n">
        <f aca="false">K2742+I2743*L2742</f>
        <v>162866.229999998</v>
      </c>
      <c r="L2743" s="0" t="n">
        <f aca="false">INT(K2743*$O$1/B2743)*H2743</f>
        <v>-139</v>
      </c>
      <c r="M2743" s="0" t="n">
        <f aca="false">ABS(L2743-L2742)</f>
        <v>0</v>
      </c>
      <c r="N2743" s="0" t="n">
        <f aca="false">COUNTIF(工作表2!$A$2:$A$248,A2743)</f>
        <v>0</v>
      </c>
      <c r="P2743" s="0" t="n">
        <f aca="false">D2743-IF(N2742=1,E2742,D2742)</f>
        <v>-4</v>
      </c>
      <c r="Q2743" s="0" t="n">
        <f aca="false">H2742*P2743</f>
        <v>4</v>
      </c>
      <c r="R2743" s="0" t="n">
        <f aca="false">R2742+P2743*S2742</f>
        <v>627</v>
      </c>
      <c r="S2743" s="0" t="n">
        <f aca="false">INT(R2743*$O$1/IF(N2743=1,E2743,D2743))*H2743</f>
        <v>-0</v>
      </c>
      <c r="T2743" s="0" t="n">
        <f aca="false">IF(N2743=1,ABS(S2743)+ABS(60),ABS(S2743-S2742))</f>
        <v>0</v>
      </c>
    </row>
    <row r="2744" customFormat="false" ht="15" hidden="false" customHeight="false" outlineLevel="0" collapsed="false">
      <c r="A2744" s="1" t="n">
        <v>40018</v>
      </c>
      <c r="B2744" s="2" t="n">
        <v>6973.28</v>
      </c>
      <c r="C2744" s="2" t="n">
        <v>149403</v>
      </c>
      <c r="D2744" s="2" t="n">
        <v>6897</v>
      </c>
      <c r="E2744" s="2" t="n">
        <v>6862</v>
      </c>
      <c r="F2744" s="2" t="n">
        <f aca="false">AVERAGE(B2685:B2744)</f>
        <v>6596.23166666666</v>
      </c>
      <c r="G2744" s="2" t="n">
        <f aca="false">AVERAGE(C2685:C2744)</f>
        <v>145960.833333333</v>
      </c>
      <c r="H2744" s="2" t="n">
        <f aca="false">SIGN(C2744-G2744)</f>
        <v>1</v>
      </c>
      <c r="I2744" s="0" t="n">
        <f aca="false">B2744-B2743</f>
        <v>-7.60000000000036</v>
      </c>
      <c r="J2744" s="0" t="n">
        <f aca="false">H2743*I2744</f>
        <v>7.60000000000036</v>
      </c>
      <c r="K2744" s="0" t="n">
        <f aca="false">K2743+I2744*L2743</f>
        <v>163922.629999998</v>
      </c>
      <c r="L2744" s="0" t="n">
        <f aca="false">INT(K2744*$O$1/B2744)*H2744</f>
        <v>141</v>
      </c>
      <c r="M2744" s="0" t="n">
        <f aca="false">ABS(L2744-L2743)</f>
        <v>280</v>
      </c>
      <c r="N2744" s="0" t="n">
        <f aca="false">COUNTIF(工作表2!$A$2:$A$248,A2744)</f>
        <v>0</v>
      </c>
      <c r="P2744" s="0" t="n">
        <f aca="false">D2744-IF(N2743=1,E2743,D2743)</f>
        <v>16</v>
      </c>
      <c r="Q2744" s="0" t="n">
        <f aca="false">H2743*P2744</f>
        <v>-16</v>
      </c>
      <c r="R2744" s="0" t="n">
        <f aca="false">R2743+P2744*S2743</f>
        <v>627</v>
      </c>
      <c r="S2744" s="0" t="n">
        <f aca="false">INT(R2744*$O$1/IF(N2744=1,E2744,D2744))*H2744</f>
        <v>0</v>
      </c>
      <c r="T2744" s="0" t="n">
        <f aca="false">IF(N2744=1,ABS(S2744)+ABS(60),ABS(S2744-S2743))</f>
        <v>0</v>
      </c>
    </row>
    <row r="2745" customFormat="false" ht="15" hidden="false" customHeight="false" outlineLevel="0" collapsed="false">
      <c r="A2745" s="1" t="n">
        <v>40021</v>
      </c>
      <c r="B2745" s="2" t="n">
        <v>7028.43</v>
      </c>
      <c r="C2745" s="2" t="n">
        <v>112349</v>
      </c>
      <c r="D2745" s="2" t="n">
        <v>6967</v>
      </c>
      <c r="E2745" s="2" t="n">
        <v>6931</v>
      </c>
      <c r="F2745" s="2" t="n">
        <f aca="false">AVERAGE(B2686:B2745)</f>
        <v>6613.496</v>
      </c>
      <c r="G2745" s="2" t="n">
        <f aca="false">AVERAGE(C2686:C2745)</f>
        <v>145552.05</v>
      </c>
      <c r="H2745" s="2" t="n">
        <f aca="false">SIGN(C2745-G2745)</f>
        <v>-1</v>
      </c>
      <c r="I2745" s="0" t="n">
        <f aca="false">B2745-B2744</f>
        <v>55.1500000000006</v>
      </c>
      <c r="J2745" s="0" t="n">
        <f aca="false">H2744*I2745</f>
        <v>55.1500000000006</v>
      </c>
      <c r="K2745" s="0" t="n">
        <f aca="false">K2744+I2745*L2744</f>
        <v>171698.779999998</v>
      </c>
      <c r="L2745" s="0" t="n">
        <f aca="false">INT(K2745*$O$1/B2745)*H2745</f>
        <v>-146</v>
      </c>
      <c r="M2745" s="0" t="n">
        <f aca="false">ABS(L2745-L2744)</f>
        <v>287</v>
      </c>
      <c r="N2745" s="0" t="n">
        <f aca="false">COUNTIF(工作表2!$A$2:$A$248,A2745)</f>
        <v>0</v>
      </c>
      <c r="P2745" s="0" t="n">
        <f aca="false">D2745-IF(N2744=1,E2744,D2744)</f>
        <v>70</v>
      </c>
      <c r="Q2745" s="0" t="n">
        <f aca="false">H2744*P2745</f>
        <v>70</v>
      </c>
      <c r="R2745" s="0" t="n">
        <f aca="false">R2744+P2745*S2744</f>
        <v>627</v>
      </c>
      <c r="S2745" s="0" t="n">
        <f aca="false">INT(R2745*$O$1/IF(N2745=1,E2745,D2745))*H2745</f>
        <v>-0</v>
      </c>
      <c r="T2745" s="0" t="n">
        <f aca="false">IF(N2745=1,ABS(S2745)+ABS(60),ABS(S2745-S2744))</f>
        <v>0</v>
      </c>
    </row>
    <row r="2746" customFormat="false" ht="15" hidden="false" customHeight="false" outlineLevel="0" collapsed="false">
      <c r="A2746" s="1" t="n">
        <v>40022</v>
      </c>
      <c r="B2746" s="2" t="n">
        <v>7142.63</v>
      </c>
      <c r="C2746" s="2" t="n">
        <v>153716</v>
      </c>
      <c r="D2746" s="2" t="n">
        <v>7080</v>
      </c>
      <c r="E2746" s="2" t="n">
        <v>7041</v>
      </c>
      <c r="F2746" s="2" t="n">
        <f aca="false">AVERAGE(B2687:B2746)</f>
        <v>6627.03316666666</v>
      </c>
      <c r="G2746" s="2" t="n">
        <f aca="false">AVERAGE(C2687:C2746)</f>
        <v>145371.433333333</v>
      </c>
      <c r="H2746" s="2" t="n">
        <f aca="false">SIGN(C2746-G2746)</f>
        <v>1</v>
      </c>
      <c r="I2746" s="0" t="n">
        <f aca="false">B2746-B2745</f>
        <v>114.2</v>
      </c>
      <c r="J2746" s="0" t="n">
        <f aca="false">H2745*I2746</f>
        <v>-114.2</v>
      </c>
      <c r="K2746" s="0" t="n">
        <f aca="false">K2745+I2746*L2745</f>
        <v>155025.579999998</v>
      </c>
      <c r="L2746" s="0" t="n">
        <f aca="false">INT(K2746*$O$1/B2746)*H2746</f>
        <v>130</v>
      </c>
      <c r="M2746" s="0" t="n">
        <f aca="false">ABS(L2746-L2745)</f>
        <v>276</v>
      </c>
      <c r="N2746" s="0" t="n">
        <f aca="false">COUNTIF(工作表2!$A$2:$A$248,A2746)</f>
        <v>0</v>
      </c>
      <c r="P2746" s="0" t="n">
        <f aca="false">D2746-IF(N2745=1,E2745,D2745)</f>
        <v>113</v>
      </c>
      <c r="Q2746" s="0" t="n">
        <f aca="false">H2745*P2746</f>
        <v>-113</v>
      </c>
      <c r="R2746" s="0" t="n">
        <f aca="false">R2745+P2746*S2745</f>
        <v>627</v>
      </c>
      <c r="S2746" s="0" t="n">
        <f aca="false">INT(R2746*$O$1/IF(N2746=1,E2746,D2746))*H2746</f>
        <v>0</v>
      </c>
      <c r="T2746" s="0" t="n">
        <f aca="false">IF(N2746=1,ABS(S2746)+ABS(60),ABS(S2746-S2745))</f>
        <v>0</v>
      </c>
    </row>
    <row r="2747" customFormat="false" ht="15" hidden="false" customHeight="false" outlineLevel="0" collapsed="false">
      <c r="A2747" s="1" t="n">
        <v>40023</v>
      </c>
      <c r="B2747" s="2" t="n">
        <v>7083.63</v>
      </c>
      <c r="C2747" s="2" t="n">
        <v>161676</v>
      </c>
      <c r="D2747" s="2" t="n">
        <v>7037</v>
      </c>
      <c r="E2747" s="2" t="n">
        <v>6998</v>
      </c>
      <c r="F2747" s="2" t="n">
        <f aca="false">AVERAGE(B2688:B2747)</f>
        <v>6638.76133333333</v>
      </c>
      <c r="G2747" s="2" t="n">
        <f aca="false">AVERAGE(C2688:C2747)</f>
        <v>144508.733333333</v>
      </c>
      <c r="H2747" s="2" t="n">
        <f aca="false">SIGN(C2747-G2747)</f>
        <v>1</v>
      </c>
      <c r="I2747" s="0" t="n">
        <f aca="false">B2747-B2746</f>
        <v>-59</v>
      </c>
      <c r="J2747" s="0" t="n">
        <f aca="false">H2746*I2747</f>
        <v>-59</v>
      </c>
      <c r="K2747" s="0" t="n">
        <f aca="false">K2746+I2747*L2746</f>
        <v>147355.579999998</v>
      </c>
      <c r="L2747" s="0" t="n">
        <f aca="false">INT(K2747*$O$1/B2747)*H2747</f>
        <v>124</v>
      </c>
      <c r="M2747" s="0" t="n">
        <f aca="false">ABS(L2747-L2746)</f>
        <v>6</v>
      </c>
      <c r="N2747" s="0" t="n">
        <f aca="false">COUNTIF(工作表2!$A$2:$A$248,A2747)</f>
        <v>0</v>
      </c>
      <c r="P2747" s="0" t="n">
        <f aca="false">D2747-IF(N2746=1,E2746,D2746)</f>
        <v>-43</v>
      </c>
      <c r="Q2747" s="0" t="n">
        <f aca="false">H2746*P2747</f>
        <v>-43</v>
      </c>
      <c r="R2747" s="0" t="n">
        <f aca="false">R2746+P2747*S2746</f>
        <v>627</v>
      </c>
      <c r="S2747" s="0" t="n">
        <f aca="false">INT(R2747*$O$1/IF(N2747=1,E2747,D2747))*H2747</f>
        <v>0</v>
      </c>
      <c r="T2747" s="0" t="n">
        <f aca="false">IF(N2747=1,ABS(S2747)+ABS(60),ABS(S2747-S2746))</f>
        <v>0</v>
      </c>
    </row>
    <row r="2748" customFormat="false" ht="15" hidden="false" customHeight="false" outlineLevel="0" collapsed="false">
      <c r="A2748" s="1" t="n">
        <v>40024</v>
      </c>
      <c r="B2748" s="2" t="n">
        <v>7027.11</v>
      </c>
      <c r="C2748" s="2" t="n">
        <v>145844</v>
      </c>
      <c r="D2748" s="2" t="n">
        <v>6963</v>
      </c>
      <c r="E2748" s="2" t="n">
        <v>6928</v>
      </c>
      <c r="F2748" s="2" t="n">
        <f aca="false">AVERAGE(B2689:B2748)</f>
        <v>6646.43483333333</v>
      </c>
      <c r="G2748" s="2" t="n">
        <f aca="false">AVERAGE(C2689:C2748)</f>
        <v>142937.25</v>
      </c>
      <c r="H2748" s="2" t="n">
        <f aca="false">SIGN(C2748-G2748)</f>
        <v>1</v>
      </c>
      <c r="I2748" s="0" t="n">
        <f aca="false">B2748-B2747</f>
        <v>-56.5200000000004</v>
      </c>
      <c r="J2748" s="0" t="n">
        <f aca="false">H2747*I2748</f>
        <v>-56.5200000000004</v>
      </c>
      <c r="K2748" s="0" t="n">
        <f aca="false">K2747+I2748*L2747</f>
        <v>140347.099999998</v>
      </c>
      <c r="L2748" s="0" t="n">
        <f aca="false">INT(K2748*$O$1/B2748)*H2748</f>
        <v>119</v>
      </c>
      <c r="M2748" s="0" t="n">
        <f aca="false">ABS(L2748-L2747)</f>
        <v>5</v>
      </c>
      <c r="N2748" s="0" t="n">
        <f aca="false">COUNTIF(工作表2!$A$2:$A$248,A2748)</f>
        <v>0</v>
      </c>
      <c r="P2748" s="0" t="n">
        <f aca="false">D2748-IF(N2747=1,E2747,D2747)</f>
        <v>-74</v>
      </c>
      <c r="Q2748" s="0" t="n">
        <f aca="false">H2747*P2748</f>
        <v>-74</v>
      </c>
      <c r="R2748" s="0" t="n">
        <f aca="false">R2747+P2748*S2747</f>
        <v>627</v>
      </c>
      <c r="S2748" s="0" t="n">
        <f aca="false">INT(R2748*$O$1/IF(N2748=1,E2748,D2748))*H2748</f>
        <v>0</v>
      </c>
      <c r="T2748" s="0" t="n">
        <f aca="false">IF(N2748=1,ABS(S2748)+ABS(60),ABS(S2748-S2747))</f>
        <v>0</v>
      </c>
    </row>
    <row r="2749" customFormat="false" ht="15" hidden="false" customHeight="false" outlineLevel="0" collapsed="false">
      <c r="A2749" s="1" t="n">
        <v>40025</v>
      </c>
      <c r="B2749" s="2" t="n">
        <v>7077.71</v>
      </c>
      <c r="C2749" s="2" t="n">
        <v>158271</v>
      </c>
      <c r="D2749" s="2" t="n">
        <v>7028</v>
      </c>
      <c r="E2749" s="2" t="n">
        <v>6993</v>
      </c>
      <c r="F2749" s="2" t="n">
        <f aca="false">AVERAGE(B2690:B2749)</f>
        <v>6654.84883333333</v>
      </c>
      <c r="G2749" s="2" t="n">
        <f aca="false">AVERAGE(C2690:C2749)</f>
        <v>141520.316666667</v>
      </c>
      <c r="H2749" s="2" t="n">
        <f aca="false">SIGN(C2749-G2749)</f>
        <v>1</v>
      </c>
      <c r="I2749" s="0" t="n">
        <f aca="false">B2749-B2748</f>
        <v>50.6000000000004</v>
      </c>
      <c r="J2749" s="0" t="n">
        <f aca="false">H2748*I2749</f>
        <v>50.6000000000004</v>
      </c>
      <c r="K2749" s="0" t="n">
        <f aca="false">K2748+I2749*L2748</f>
        <v>146368.499999998</v>
      </c>
      <c r="L2749" s="0" t="n">
        <f aca="false">INT(K2749*$O$1/B2749)*H2749</f>
        <v>124</v>
      </c>
      <c r="M2749" s="0" t="n">
        <f aca="false">ABS(L2749-L2748)</f>
        <v>5</v>
      </c>
      <c r="N2749" s="0" t="n">
        <f aca="false">COUNTIF(工作表2!$A$2:$A$248,A2749)</f>
        <v>0</v>
      </c>
      <c r="P2749" s="0" t="n">
        <f aca="false">D2749-IF(N2748=1,E2748,D2748)</f>
        <v>65</v>
      </c>
      <c r="Q2749" s="0" t="n">
        <f aca="false">H2748*P2749</f>
        <v>65</v>
      </c>
      <c r="R2749" s="0" t="n">
        <f aca="false">R2748+P2749*S2748</f>
        <v>627</v>
      </c>
      <c r="S2749" s="0" t="n">
        <f aca="false">INT(R2749*$O$1/IF(N2749=1,E2749,D2749))*H2749</f>
        <v>0</v>
      </c>
      <c r="T2749" s="0" t="n">
        <f aca="false">IF(N2749=1,ABS(S2749)+ABS(60),ABS(S2749-S2748))</f>
        <v>0</v>
      </c>
    </row>
    <row r="2750" customFormat="false" ht="15" hidden="false" customHeight="false" outlineLevel="0" collapsed="false">
      <c r="A2750" s="1" t="n">
        <v>40028</v>
      </c>
      <c r="B2750" s="2" t="n">
        <v>7056.71</v>
      </c>
      <c r="C2750" s="2" t="n">
        <v>128772</v>
      </c>
      <c r="D2750" s="2" t="n">
        <v>6982</v>
      </c>
      <c r="E2750" s="2" t="n">
        <v>6943</v>
      </c>
      <c r="F2750" s="2" t="n">
        <f aca="false">AVERAGE(B2691:B2750)</f>
        <v>6662.7295</v>
      </c>
      <c r="G2750" s="2" t="n">
        <f aca="false">AVERAGE(C2691:C2750)</f>
        <v>140367.75</v>
      </c>
      <c r="H2750" s="2" t="n">
        <f aca="false">SIGN(C2750-G2750)</f>
        <v>-1</v>
      </c>
      <c r="I2750" s="0" t="n">
        <f aca="false">B2750-B2749</f>
        <v>-21</v>
      </c>
      <c r="J2750" s="0" t="n">
        <f aca="false">H2749*I2750</f>
        <v>-21</v>
      </c>
      <c r="K2750" s="0" t="n">
        <f aca="false">K2749+I2750*L2749</f>
        <v>143764.499999998</v>
      </c>
      <c r="L2750" s="0" t="n">
        <f aca="false">INT(K2750*$O$1/B2750)*H2750</f>
        <v>-122</v>
      </c>
      <c r="M2750" s="0" t="n">
        <f aca="false">ABS(L2750-L2749)</f>
        <v>246</v>
      </c>
      <c r="N2750" s="0" t="n">
        <f aca="false">COUNTIF(工作表2!$A$2:$A$248,A2750)</f>
        <v>0</v>
      </c>
      <c r="P2750" s="0" t="n">
        <f aca="false">D2750-IF(N2749=1,E2749,D2749)</f>
        <v>-46</v>
      </c>
      <c r="Q2750" s="0" t="n">
        <f aca="false">H2749*P2750</f>
        <v>-46</v>
      </c>
      <c r="R2750" s="0" t="n">
        <f aca="false">R2749+P2750*S2749</f>
        <v>627</v>
      </c>
      <c r="S2750" s="0" t="n">
        <f aca="false">INT(R2750*$O$1/IF(N2750=1,E2750,D2750))*H2750</f>
        <v>-0</v>
      </c>
      <c r="T2750" s="0" t="n">
        <f aca="false">IF(N2750=1,ABS(S2750)+ABS(60),ABS(S2750-S2749))</f>
        <v>0</v>
      </c>
    </row>
    <row r="2751" customFormat="false" ht="15" hidden="false" customHeight="false" outlineLevel="0" collapsed="false">
      <c r="A2751" s="1" t="n">
        <v>40029</v>
      </c>
      <c r="B2751" s="2" t="n">
        <v>6955.87</v>
      </c>
      <c r="C2751" s="2" t="n">
        <v>159958</v>
      </c>
      <c r="D2751" s="2" t="n">
        <v>6881</v>
      </c>
      <c r="E2751" s="2" t="n">
        <v>6843</v>
      </c>
      <c r="F2751" s="2" t="n">
        <f aca="false">AVERAGE(B2692:B2751)</f>
        <v>6667.869</v>
      </c>
      <c r="G2751" s="2" t="n">
        <f aca="false">AVERAGE(C2692:C2751)</f>
        <v>139873.5</v>
      </c>
      <c r="H2751" s="2" t="n">
        <f aca="false">SIGN(C2751-G2751)</f>
        <v>1</v>
      </c>
      <c r="I2751" s="0" t="n">
        <f aca="false">B2751-B2750</f>
        <v>-100.84</v>
      </c>
      <c r="J2751" s="0" t="n">
        <f aca="false">H2750*I2751</f>
        <v>100.84</v>
      </c>
      <c r="K2751" s="0" t="n">
        <f aca="false">K2750+I2751*L2750</f>
        <v>156066.979999998</v>
      </c>
      <c r="L2751" s="0" t="n">
        <f aca="false">INT(K2751*$O$1/B2751)*H2751</f>
        <v>134</v>
      </c>
      <c r="M2751" s="0" t="n">
        <f aca="false">ABS(L2751-L2750)</f>
        <v>256</v>
      </c>
      <c r="N2751" s="0" t="n">
        <f aca="false">COUNTIF(工作表2!$A$2:$A$248,A2751)</f>
        <v>0</v>
      </c>
      <c r="P2751" s="0" t="n">
        <f aca="false">D2751-IF(N2750=1,E2750,D2750)</f>
        <v>-101</v>
      </c>
      <c r="Q2751" s="0" t="n">
        <f aca="false">H2750*P2751</f>
        <v>101</v>
      </c>
      <c r="R2751" s="0" t="n">
        <f aca="false">R2750+P2751*S2750</f>
        <v>627</v>
      </c>
      <c r="S2751" s="0" t="n">
        <f aca="false">INT(R2751*$O$1/IF(N2751=1,E2751,D2751))*H2751</f>
        <v>0</v>
      </c>
      <c r="T2751" s="0" t="n">
        <f aca="false">IF(N2751=1,ABS(S2751)+ABS(60),ABS(S2751-S2750))</f>
        <v>0</v>
      </c>
    </row>
    <row r="2752" customFormat="false" ht="15" hidden="false" customHeight="false" outlineLevel="0" collapsed="false">
      <c r="A2752" s="1" t="n">
        <v>40030</v>
      </c>
      <c r="B2752" s="2" t="n">
        <v>6848.24</v>
      </c>
      <c r="C2752" s="2" t="n">
        <v>145279</v>
      </c>
      <c r="D2752" s="2" t="n">
        <v>6783</v>
      </c>
      <c r="E2752" s="2" t="n">
        <v>6743</v>
      </c>
      <c r="F2752" s="2" t="n">
        <f aca="false">AVERAGE(B2693:B2752)</f>
        <v>6674.79716666667</v>
      </c>
      <c r="G2752" s="2" t="n">
        <f aca="false">AVERAGE(C2693:C2752)</f>
        <v>139353.766666667</v>
      </c>
      <c r="H2752" s="2" t="n">
        <f aca="false">SIGN(C2752-G2752)</f>
        <v>1</v>
      </c>
      <c r="I2752" s="0" t="n">
        <f aca="false">B2752-B2751</f>
        <v>-107.63</v>
      </c>
      <c r="J2752" s="0" t="n">
        <f aca="false">H2751*I2752</f>
        <v>-107.63</v>
      </c>
      <c r="K2752" s="0" t="n">
        <f aca="false">K2751+I2752*L2751</f>
        <v>141644.559999998</v>
      </c>
      <c r="L2752" s="0" t="n">
        <f aca="false">INT(K2752*$O$1/B2752)*H2752</f>
        <v>124</v>
      </c>
      <c r="M2752" s="0" t="n">
        <f aca="false">ABS(L2752-L2751)</f>
        <v>10</v>
      </c>
      <c r="N2752" s="0" t="n">
        <f aca="false">COUNTIF(工作表2!$A$2:$A$248,A2752)</f>
        <v>0</v>
      </c>
      <c r="P2752" s="0" t="n">
        <f aca="false">D2752-IF(N2751=1,E2751,D2751)</f>
        <v>-98</v>
      </c>
      <c r="Q2752" s="0" t="n">
        <f aca="false">H2751*P2752</f>
        <v>-98</v>
      </c>
      <c r="R2752" s="0" t="n">
        <f aca="false">R2751+P2752*S2751</f>
        <v>627</v>
      </c>
      <c r="S2752" s="0" t="n">
        <f aca="false">INT(R2752*$O$1/IF(N2752=1,E2752,D2752))*H2752</f>
        <v>0</v>
      </c>
      <c r="T2752" s="0" t="n">
        <f aca="false">IF(N2752=1,ABS(S2752)+ABS(60),ABS(S2752-S2751))</f>
        <v>0</v>
      </c>
    </row>
    <row r="2753" customFormat="false" ht="15" hidden="false" customHeight="false" outlineLevel="0" collapsed="false">
      <c r="A2753" s="1" t="n">
        <v>40031</v>
      </c>
      <c r="B2753" s="2" t="n">
        <v>6868.65</v>
      </c>
      <c r="C2753" s="2" t="n">
        <v>121432</v>
      </c>
      <c r="D2753" s="2" t="n">
        <v>6803</v>
      </c>
      <c r="E2753" s="2" t="n">
        <v>6764</v>
      </c>
      <c r="F2753" s="2" t="n">
        <f aca="false">AVERAGE(B2694:B2753)</f>
        <v>6681.189</v>
      </c>
      <c r="G2753" s="2" t="n">
        <f aca="false">AVERAGE(C2694:C2753)</f>
        <v>138713.616666667</v>
      </c>
      <c r="H2753" s="2" t="n">
        <f aca="false">SIGN(C2753-G2753)</f>
        <v>-1</v>
      </c>
      <c r="I2753" s="0" t="n">
        <f aca="false">B2753-B2752</f>
        <v>20.4099999999999</v>
      </c>
      <c r="J2753" s="0" t="n">
        <f aca="false">H2752*I2753</f>
        <v>20.4099999999999</v>
      </c>
      <c r="K2753" s="0" t="n">
        <f aca="false">K2752+I2753*L2752</f>
        <v>144175.399999998</v>
      </c>
      <c r="L2753" s="0" t="n">
        <f aca="false">INT(K2753*$O$1/B2753)*H2753</f>
        <v>-125</v>
      </c>
      <c r="M2753" s="0" t="n">
        <f aca="false">ABS(L2753-L2752)</f>
        <v>249</v>
      </c>
      <c r="N2753" s="0" t="n">
        <f aca="false">COUNTIF(工作表2!$A$2:$A$248,A2753)</f>
        <v>0</v>
      </c>
      <c r="P2753" s="0" t="n">
        <f aca="false">D2753-IF(N2752=1,E2752,D2752)</f>
        <v>20</v>
      </c>
      <c r="Q2753" s="0" t="n">
        <f aca="false">H2752*P2753</f>
        <v>20</v>
      </c>
      <c r="R2753" s="0" t="n">
        <f aca="false">R2752+P2753*S2752</f>
        <v>627</v>
      </c>
      <c r="S2753" s="0" t="n">
        <f aca="false">INT(R2753*$O$1/IF(N2753=1,E2753,D2753))*H2753</f>
        <v>-0</v>
      </c>
      <c r="T2753" s="0" t="n">
        <f aca="false">IF(N2753=1,ABS(S2753)+ABS(60),ABS(S2753-S2752))</f>
        <v>0</v>
      </c>
    </row>
    <row r="2754" customFormat="false" ht="15" hidden="false" customHeight="false" outlineLevel="0" collapsed="false">
      <c r="A2754" s="1" t="n">
        <v>40035</v>
      </c>
      <c r="B2754" s="2" t="n">
        <v>6882.87</v>
      </c>
      <c r="C2754" s="2" t="n">
        <v>99397</v>
      </c>
      <c r="D2754" s="2" t="n">
        <v>6814</v>
      </c>
      <c r="E2754" s="2" t="n">
        <v>6779</v>
      </c>
      <c r="F2754" s="2" t="n">
        <f aca="false">AVERAGE(B2695:B2754)</f>
        <v>6689.834</v>
      </c>
      <c r="G2754" s="2" t="n">
        <f aca="false">AVERAGE(C2695:C2754)</f>
        <v>137659.25</v>
      </c>
      <c r="H2754" s="2" t="n">
        <f aca="false">SIGN(C2754-G2754)</f>
        <v>-1</v>
      </c>
      <c r="I2754" s="0" t="n">
        <f aca="false">B2754-B2753</f>
        <v>14.2200000000003</v>
      </c>
      <c r="J2754" s="0" t="n">
        <f aca="false">H2753*I2754</f>
        <v>-14.2200000000003</v>
      </c>
      <c r="K2754" s="0" t="n">
        <f aca="false">K2753+I2754*L2753</f>
        <v>142397.899999998</v>
      </c>
      <c r="L2754" s="0" t="n">
        <f aca="false">INT(K2754*$O$1/B2754)*H2754</f>
        <v>-124</v>
      </c>
      <c r="M2754" s="0" t="n">
        <f aca="false">ABS(L2754-L2753)</f>
        <v>1</v>
      </c>
      <c r="N2754" s="0" t="n">
        <f aca="false">COUNTIF(工作表2!$A$2:$A$248,A2754)</f>
        <v>0</v>
      </c>
      <c r="P2754" s="0" t="n">
        <f aca="false">D2754-IF(N2753=1,E2753,D2753)</f>
        <v>11</v>
      </c>
      <c r="Q2754" s="0" t="n">
        <f aca="false">H2753*P2754</f>
        <v>-11</v>
      </c>
      <c r="R2754" s="0" t="n">
        <f aca="false">R2753+P2754*S2753</f>
        <v>627</v>
      </c>
      <c r="S2754" s="0" t="n">
        <f aca="false">INT(R2754*$O$1/IF(N2754=1,E2754,D2754))*H2754</f>
        <v>-0</v>
      </c>
      <c r="T2754" s="0" t="n">
        <f aca="false">IF(N2754=1,ABS(S2754)+ABS(60),ABS(S2754-S2753))</f>
        <v>0</v>
      </c>
    </row>
    <row r="2755" customFormat="false" ht="15" hidden="false" customHeight="false" outlineLevel="0" collapsed="false">
      <c r="A2755" s="1" t="n">
        <v>40036</v>
      </c>
      <c r="B2755" s="2" t="n">
        <v>6909.02</v>
      </c>
      <c r="C2755" s="2" t="n">
        <v>107607</v>
      </c>
      <c r="D2755" s="2" t="n">
        <v>6895</v>
      </c>
      <c r="E2755" s="2" t="n">
        <v>6855</v>
      </c>
      <c r="F2755" s="2" t="n">
        <f aca="false">AVERAGE(B2696:B2755)</f>
        <v>6696.83283333333</v>
      </c>
      <c r="G2755" s="2" t="n">
        <f aca="false">AVERAGE(C2696:C2755)</f>
        <v>136741.716666667</v>
      </c>
      <c r="H2755" s="2" t="n">
        <f aca="false">SIGN(C2755-G2755)</f>
        <v>-1</v>
      </c>
      <c r="I2755" s="0" t="n">
        <f aca="false">B2755-B2754</f>
        <v>26.1500000000005</v>
      </c>
      <c r="J2755" s="0" t="n">
        <f aca="false">H2754*I2755</f>
        <v>-26.1500000000005</v>
      </c>
      <c r="K2755" s="0" t="n">
        <f aca="false">K2754+I2755*L2754</f>
        <v>139155.299999998</v>
      </c>
      <c r="L2755" s="0" t="n">
        <f aca="false">INT(K2755*$O$1/B2755)*H2755</f>
        <v>-120</v>
      </c>
      <c r="M2755" s="0" t="n">
        <f aca="false">ABS(L2755-L2754)</f>
        <v>4</v>
      </c>
      <c r="N2755" s="0" t="n">
        <f aca="false">COUNTIF(工作表2!$A$2:$A$248,A2755)</f>
        <v>0</v>
      </c>
      <c r="P2755" s="0" t="n">
        <f aca="false">D2755-IF(N2754=1,E2754,D2754)</f>
        <v>81</v>
      </c>
      <c r="Q2755" s="0" t="n">
        <f aca="false">H2754*P2755</f>
        <v>-81</v>
      </c>
      <c r="R2755" s="0" t="n">
        <f aca="false">R2754+P2755*S2754</f>
        <v>627</v>
      </c>
      <c r="S2755" s="0" t="n">
        <f aca="false">INT(R2755*$O$1/IF(N2755=1,E2755,D2755))*H2755</f>
        <v>-0</v>
      </c>
      <c r="T2755" s="0" t="n">
        <f aca="false">IF(N2755=1,ABS(S2755)+ABS(60),ABS(S2755-S2754))</f>
        <v>0</v>
      </c>
    </row>
    <row r="2756" customFormat="false" ht="15" hidden="false" customHeight="false" outlineLevel="0" collapsed="false">
      <c r="A2756" s="1" t="n">
        <v>40037</v>
      </c>
      <c r="B2756" s="2" t="n">
        <v>6898.9</v>
      </c>
      <c r="C2756" s="2" t="n">
        <v>103260</v>
      </c>
      <c r="D2756" s="2" t="n">
        <v>6839</v>
      </c>
      <c r="E2756" s="2" t="n">
        <v>6801</v>
      </c>
      <c r="F2756" s="2" t="n">
        <f aca="false">AVERAGE(B2697:B2756)</f>
        <v>6702.18433333334</v>
      </c>
      <c r="G2756" s="2" t="n">
        <f aca="false">AVERAGE(C2697:C2756)</f>
        <v>135688.25</v>
      </c>
      <c r="H2756" s="2" t="n">
        <f aca="false">SIGN(C2756-G2756)</f>
        <v>-1</v>
      </c>
      <c r="I2756" s="0" t="n">
        <f aca="false">B2756-B2755</f>
        <v>-10.1200000000008</v>
      </c>
      <c r="J2756" s="0" t="n">
        <f aca="false">H2755*I2756</f>
        <v>10.1200000000008</v>
      </c>
      <c r="K2756" s="0" t="n">
        <f aca="false">K2755+I2756*L2755</f>
        <v>140369.699999998</v>
      </c>
      <c r="L2756" s="0" t="n">
        <f aca="false">INT(K2756*$O$1/B2756)*H2756</f>
        <v>-122</v>
      </c>
      <c r="M2756" s="0" t="n">
        <f aca="false">ABS(L2756-L2755)</f>
        <v>2</v>
      </c>
      <c r="N2756" s="0" t="n">
        <f aca="false">COUNTIF(工作表2!$A$2:$A$248,A2756)</f>
        <v>0</v>
      </c>
      <c r="P2756" s="0" t="n">
        <f aca="false">D2756-IF(N2755=1,E2755,D2755)</f>
        <v>-56</v>
      </c>
      <c r="Q2756" s="0" t="n">
        <f aca="false">H2755*P2756</f>
        <v>56</v>
      </c>
      <c r="R2756" s="0" t="n">
        <f aca="false">R2755+P2756*S2755</f>
        <v>627</v>
      </c>
      <c r="S2756" s="0" t="n">
        <f aca="false">INT(R2756*$O$1/IF(N2756=1,E2756,D2756))*H2756</f>
        <v>-0</v>
      </c>
      <c r="T2756" s="0" t="n">
        <f aca="false">IF(N2756=1,ABS(S2756)+ABS(60),ABS(S2756-S2755))</f>
        <v>0</v>
      </c>
    </row>
    <row r="2757" customFormat="false" ht="15" hidden="false" customHeight="false" outlineLevel="0" collapsed="false">
      <c r="A2757" s="1" t="n">
        <v>40038</v>
      </c>
      <c r="B2757" s="2" t="n">
        <v>7034.96</v>
      </c>
      <c r="C2757" s="2" t="n">
        <v>120427</v>
      </c>
      <c r="D2757" s="2" t="n">
        <v>7013</v>
      </c>
      <c r="E2757" s="2" t="n">
        <v>6979</v>
      </c>
      <c r="F2757" s="2" t="n">
        <f aca="false">AVERAGE(B2698:B2757)</f>
        <v>6708.50716666667</v>
      </c>
      <c r="G2757" s="2" t="n">
        <f aca="false">AVERAGE(C2698:C2757)</f>
        <v>134049.2</v>
      </c>
      <c r="H2757" s="2" t="n">
        <f aca="false">SIGN(C2757-G2757)</f>
        <v>-1</v>
      </c>
      <c r="I2757" s="0" t="n">
        <f aca="false">B2757-B2756</f>
        <v>136.06</v>
      </c>
      <c r="J2757" s="0" t="n">
        <f aca="false">H2756*I2757</f>
        <v>-136.06</v>
      </c>
      <c r="K2757" s="0" t="n">
        <f aca="false">K2756+I2757*L2756</f>
        <v>123770.379999998</v>
      </c>
      <c r="L2757" s="0" t="n">
        <f aca="false">INT(K2757*$O$1/B2757)*H2757</f>
        <v>-105</v>
      </c>
      <c r="M2757" s="0" t="n">
        <f aca="false">ABS(L2757-L2756)</f>
        <v>17</v>
      </c>
      <c r="N2757" s="0" t="n">
        <f aca="false">COUNTIF(工作表2!$A$2:$A$248,A2757)</f>
        <v>0</v>
      </c>
      <c r="P2757" s="0" t="n">
        <f aca="false">D2757-IF(N2756=1,E2756,D2756)</f>
        <v>174</v>
      </c>
      <c r="Q2757" s="0" t="n">
        <f aca="false">H2756*P2757</f>
        <v>-174</v>
      </c>
      <c r="R2757" s="0" t="n">
        <f aca="false">R2756+P2757*S2756</f>
        <v>627</v>
      </c>
      <c r="S2757" s="0" t="n">
        <f aca="false">INT(R2757*$O$1/IF(N2757=1,E2757,D2757))*H2757</f>
        <v>-0</v>
      </c>
      <c r="T2757" s="0" t="n">
        <f aca="false">IF(N2757=1,ABS(S2757)+ABS(60),ABS(S2757-S2756))</f>
        <v>0</v>
      </c>
    </row>
    <row r="2758" customFormat="false" ht="15" hidden="false" customHeight="false" outlineLevel="0" collapsed="false">
      <c r="A2758" s="1" t="n">
        <v>40039</v>
      </c>
      <c r="B2758" s="2" t="n">
        <v>7069.51</v>
      </c>
      <c r="C2758" s="2" t="n">
        <v>124040</v>
      </c>
      <c r="D2758" s="2" t="n">
        <v>7063</v>
      </c>
      <c r="E2758" s="2" t="n">
        <v>7025</v>
      </c>
      <c r="F2758" s="2" t="n">
        <f aca="false">AVERAGE(B2699:B2758)</f>
        <v>6714.60533333334</v>
      </c>
      <c r="G2758" s="2" t="n">
        <f aca="false">AVERAGE(C2699:C2758)</f>
        <v>132923.933333333</v>
      </c>
      <c r="H2758" s="2" t="n">
        <f aca="false">SIGN(C2758-G2758)</f>
        <v>-1</v>
      </c>
      <c r="I2758" s="0" t="n">
        <f aca="false">B2758-B2757</f>
        <v>34.5500000000002</v>
      </c>
      <c r="J2758" s="0" t="n">
        <f aca="false">H2757*I2758</f>
        <v>-34.5500000000002</v>
      </c>
      <c r="K2758" s="0" t="n">
        <f aca="false">K2757+I2758*L2757</f>
        <v>120142.629999998</v>
      </c>
      <c r="L2758" s="0" t="n">
        <f aca="false">INT(K2758*$O$1/B2758)*H2758</f>
        <v>-101</v>
      </c>
      <c r="M2758" s="0" t="n">
        <f aca="false">ABS(L2758-L2757)</f>
        <v>4</v>
      </c>
      <c r="N2758" s="0" t="n">
        <f aca="false">COUNTIF(工作表2!$A$2:$A$248,A2758)</f>
        <v>0</v>
      </c>
      <c r="P2758" s="0" t="n">
        <f aca="false">D2758-IF(N2757=1,E2757,D2757)</f>
        <v>50</v>
      </c>
      <c r="Q2758" s="0" t="n">
        <f aca="false">H2757*P2758</f>
        <v>-50</v>
      </c>
      <c r="R2758" s="0" t="n">
        <f aca="false">R2757+P2758*S2757</f>
        <v>627</v>
      </c>
      <c r="S2758" s="0" t="n">
        <f aca="false">INT(R2758*$O$1/IF(N2758=1,E2758,D2758))*H2758</f>
        <v>-0</v>
      </c>
      <c r="T2758" s="0" t="n">
        <f aca="false">IF(N2758=1,ABS(S2758)+ABS(60),ABS(S2758-S2757))</f>
        <v>0</v>
      </c>
    </row>
    <row r="2759" customFormat="false" ht="15" hidden="false" customHeight="false" outlineLevel="0" collapsed="false">
      <c r="A2759" s="1" t="n">
        <v>40042</v>
      </c>
      <c r="B2759" s="2" t="n">
        <v>6931.8</v>
      </c>
      <c r="C2759" s="2" t="n">
        <v>95673</v>
      </c>
      <c r="D2759" s="2" t="n">
        <v>6914</v>
      </c>
      <c r="E2759" s="2" t="n">
        <v>6887</v>
      </c>
      <c r="F2759" s="2" t="n">
        <f aca="false">AVERAGE(B2700:B2759)</f>
        <v>6718.15516666667</v>
      </c>
      <c r="G2759" s="2" t="n">
        <f aca="false">AVERAGE(C2700:C2759)</f>
        <v>131469.55</v>
      </c>
      <c r="H2759" s="2" t="n">
        <f aca="false">SIGN(C2759-G2759)</f>
        <v>-1</v>
      </c>
      <c r="I2759" s="0" t="n">
        <f aca="false">B2759-B2758</f>
        <v>-137.71</v>
      </c>
      <c r="J2759" s="0" t="n">
        <f aca="false">H2758*I2759</f>
        <v>137.71</v>
      </c>
      <c r="K2759" s="0" t="n">
        <f aca="false">K2758+I2759*L2758</f>
        <v>134051.339999998</v>
      </c>
      <c r="L2759" s="0" t="n">
        <f aca="false">INT(K2759*$O$1/B2759)*H2759</f>
        <v>-116</v>
      </c>
      <c r="M2759" s="0" t="n">
        <f aca="false">ABS(L2759-L2758)</f>
        <v>15</v>
      </c>
      <c r="N2759" s="0" t="n">
        <f aca="false">COUNTIF(工作表2!$A$2:$A$248,A2759)</f>
        <v>0</v>
      </c>
      <c r="P2759" s="0" t="n">
        <f aca="false">D2759-IF(N2758=1,E2758,D2758)</f>
        <v>-149</v>
      </c>
      <c r="Q2759" s="0" t="n">
        <f aca="false">H2758*P2759</f>
        <v>149</v>
      </c>
      <c r="R2759" s="0" t="n">
        <f aca="false">R2758+P2759*S2758</f>
        <v>627</v>
      </c>
      <c r="S2759" s="0" t="n">
        <f aca="false">INT(R2759*$O$1/IF(N2759=1,E2759,D2759))*H2759</f>
        <v>-0</v>
      </c>
      <c r="T2759" s="0" t="n">
        <f aca="false">IF(N2759=1,ABS(S2759)+ABS(60),ABS(S2759-S2758))</f>
        <v>0</v>
      </c>
    </row>
    <row r="2760" customFormat="false" ht="15" hidden="false" customHeight="false" outlineLevel="0" collapsed="false">
      <c r="A2760" s="1" t="n">
        <v>40043</v>
      </c>
      <c r="B2760" s="2" t="n">
        <v>6789.77</v>
      </c>
      <c r="C2760" s="2" t="n">
        <v>106671</v>
      </c>
      <c r="D2760" s="2" t="n">
        <v>6817</v>
      </c>
      <c r="E2760" s="2" t="n">
        <v>6781</v>
      </c>
      <c r="F2760" s="2" t="n">
        <f aca="false">AVERAGE(B2701:B2760)</f>
        <v>6719.02983333334</v>
      </c>
      <c r="G2760" s="2" t="n">
        <f aca="false">AVERAGE(C2701:C2760)</f>
        <v>130129.45</v>
      </c>
      <c r="H2760" s="2" t="n">
        <f aca="false">SIGN(C2760-G2760)</f>
        <v>-1</v>
      </c>
      <c r="I2760" s="0" t="n">
        <f aca="false">B2760-B2759</f>
        <v>-142.03</v>
      </c>
      <c r="J2760" s="0" t="n">
        <f aca="false">H2759*I2760</f>
        <v>142.03</v>
      </c>
      <c r="K2760" s="0" t="n">
        <f aca="false">K2759+I2760*L2759</f>
        <v>150526.819999998</v>
      </c>
      <c r="L2760" s="0" t="n">
        <f aca="false">INT(K2760*$O$1/B2760)*H2760</f>
        <v>-133</v>
      </c>
      <c r="M2760" s="0" t="n">
        <f aca="false">ABS(L2760-L2759)</f>
        <v>17</v>
      </c>
      <c r="N2760" s="0" t="n">
        <f aca="false">COUNTIF(工作表2!$A$2:$A$248,A2760)</f>
        <v>0</v>
      </c>
      <c r="P2760" s="0" t="n">
        <f aca="false">D2760-IF(N2759=1,E2759,D2759)</f>
        <v>-97</v>
      </c>
      <c r="Q2760" s="0" t="n">
        <f aca="false">H2759*P2760</f>
        <v>97</v>
      </c>
      <c r="R2760" s="0" t="n">
        <f aca="false">R2759+P2760*S2759</f>
        <v>627</v>
      </c>
      <c r="S2760" s="0" t="n">
        <f aca="false">INT(R2760*$O$1/IF(N2760=1,E2760,D2760))*H2760</f>
        <v>-0</v>
      </c>
      <c r="T2760" s="0" t="n">
        <f aca="false">IF(N2760=1,ABS(S2760)+ABS(60),ABS(S2760-S2759))</f>
        <v>0</v>
      </c>
    </row>
    <row r="2761" customFormat="false" ht="15" hidden="false" customHeight="false" outlineLevel="0" collapsed="false">
      <c r="A2761" s="1" t="n">
        <v>40044</v>
      </c>
      <c r="B2761" s="2" t="n">
        <v>6788.58</v>
      </c>
      <c r="C2761" s="2" t="n">
        <v>70558</v>
      </c>
      <c r="D2761" s="2" t="n">
        <v>6795</v>
      </c>
      <c r="E2761" s="2" t="n">
        <v>6690</v>
      </c>
      <c r="F2761" s="2" t="n">
        <f aca="false">AVERAGE(B2702:B2761)</f>
        <v>6719.93183333333</v>
      </c>
      <c r="G2761" s="2" t="n">
        <f aca="false">AVERAGE(C2702:C2761)</f>
        <v>128127.616666667</v>
      </c>
      <c r="H2761" s="2" t="n">
        <f aca="false">SIGN(C2761-G2761)</f>
        <v>-1</v>
      </c>
      <c r="I2761" s="0" t="n">
        <f aca="false">B2761-B2760</f>
        <v>-1.19000000000051</v>
      </c>
      <c r="J2761" s="0" t="n">
        <f aca="false">H2760*I2761</f>
        <v>1.19000000000051</v>
      </c>
      <c r="K2761" s="0" t="n">
        <f aca="false">K2760+I2761*L2760</f>
        <v>150685.089999998</v>
      </c>
      <c r="L2761" s="0" t="n">
        <f aca="false">INT(K2761*$O$1/B2761)*H2761</f>
        <v>-133</v>
      </c>
      <c r="M2761" s="0" t="n">
        <f aca="false">ABS(L2761-L2760)</f>
        <v>0</v>
      </c>
      <c r="N2761" s="0" t="n">
        <f aca="false">COUNTIF(工作表2!$A$2:$A$248,A2761)</f>
        <v>1</v>
      </c>
      <c r="P2761" s="0" t="n">
        <f aca="false">D2761-IF(N2760=1,E2760,D2760)</f>
        <v>-22</v>
      </c>
      <c r="Q2761" s="0" t="n">
        <f aca="false">H2760*P2761</f>
        <v>22</v>
      </c>
      <c r="R2761" s="0" t="n">
        <f aca="false">R2760+P2761*S2760</f>
        <v>627</v>
      </c>
      <c r="S2761" s="0" t="n">
        <f aca="false">INT(R2761*$O$1/IF(N2761=1,E2761,D2761))*H2761</f>
        <v>-0</v>
      </c>
      <c r="T2761" s="0" t="n">
        <f aca="false">IF(N2761=1,ABS(S2761)+ABS(60),ABS(S2761-S2760))</f>
        <v>60</v>
      </c>
    </row>
    <row r="2762" customFormat="false" ht="15" hidden="false" customHeight="false" outlineLevel="0" collapsed="false">
      <c r="A2762" s="1" t="n">
        <v>40045</v>
      </c>
      <c r="B2762" s="2" t="n">
        <v>6733.23</v>
      </c>
      <c r="C2762" s="2" t="n">
        <v>88839</v>
      </c>
      <c r="D2762" s="2" t="n">
        <v>6693</v>
      </c>
      <c r="E2762" s="2" t="n">
        <v>6659</v>
      </c>
      <c r="F2762" s="2" t="n">
        <f aca="false">AVERAGE(B2703:B2762)</f>
        <v>6720.76716666667</v>
      </c>
      <c r="G2762" s="2" t="n">
        <f aca="false">AVERAGE(C2703:C2762)</f>
        <v>126279.566666667</v>
      </c>
      <c r="H2762" s="2" t="n">
        <f aca="false">SIGN(C2762-G2762)</f>
        <v>-1</v>
      </c>
      <c r="I2762" s="0" t="n">
        <f aca="false">B2762-B2761</f>
        <v>-55.3500000000004</v>
      </c>
      <c r="J2762" s="0" t="n">
        <f aca="false">H2761*I2762</f>
        <v>55.3500000000004</v>
      </c>
      <c r="K2762" s="0" t="n">
        <f aca="false">K2761+I2762*L2761</f>
        <v>158046.639999998</v>
      </c>
      <c r="L2762" s="0" t="n">
        <f aca="false">INT(K2762*$O$1/B2762)*H2762</f>
        <v>-140</v>
      </c>
      <c r="M2762" s="0" t="n">
        <f aca="false">ABS(L2762-L2761)</f>
        <v>7</v>
      </c>
      <c r="N2762" s="0" t="n">
        <f aca="false">COUNTIF(工作表2!$A$2:$A$248,A2762)</f>
        <v>0</v>
      </c>
      <c r="P2762" s="0" t="n">
        <f aca="false">D2762-IF(N2761=1,E2761,D2761)</f>
        <v>3</v>
      </c>
      <c r="Q2762" s="0" t="n">
        <f aca="false">H2761*P2762</f>
        <v>-3</v>
      </c>
      <c r="R2762" s="0" t="n">
        <f aca="false">R2761+P2762*S2761</f>
        <v>627</v>
      </c>
      <c r="S2762" s="0" t="n">
        <f aca="false">INT(R2762*$O$1/IF(N2762=1,E2762,D2762))*H2762</f>
        <v>-0</v>
      </c>
      <c r="T2762" s="0" t="n">
        <f aca="false">IF(N2762=1,ABS(S2762)+ABS(60),ABS(S2762-S2761))</f>
        <v>0</v>
      </c>
    </row>
    <row r="2763" customFormat="false" ht="15" hidden="false" customHeight="false" outlineLevel="0" collapsed="false">
      <c r="A2763" s="1" t="n">
        <v>40046</v>
      </c>
      <c r="B2763" s="2" t="n">
        <v>6654.8</v>
      </c>
      <c r="C2763" s="2" t="n">
        <v>102951</v>
      </c>
      <c r="D2763" s="2" t="n">
        <v>6592</v>
      </c>
      <c r="E2763" s="2" t="n">
        <v>6567</v>
      </c>
      <c r="F2763" s="2" t="n">
        <f aca="false">AVERAGE(B2704:B2763)</f>
        <v>6716.83983333333</v>
      </c>
      <c r="G2763" s="2" t="n">
        <f aca="false">AVERAGE(C2704:C2763)</f>
        <v>124269.816666667</v>
      </c>
      <c r="H2763" s="2" t="n">
        <f aca="false">SIGN(C2763-G2763)</f>
        <v>-1</v>
      </c>
      <c r="I2763" s="0" t="n">
        <f aca="false">B2763-B2762</f>
        <v>-78.4299999999994</v>
      </c>
      <c r="J2763" s="0" t="n">
        <f aca="false">H2762*I2763</f>
        <v>78.4299999999994</v>
      </c>
      <c r="K2763" s="0" t="n">
        <f aca="false">K2762+I2763*L2762</f>
        <v>169026.839999998</v>
      </c>
      <c r="L2763" s="0" t="n">
        <f aca="false">INT(K2763*$O$1/B2763)*H2763</f>
        <v>-152</v>
      </c>
      <c r="M2763" s="0" t="n">
        <f aca="false">ABS(L2763-L2762)</f>
        <v>12</v>
      </c>
      <c r="N2763" s="0" t="n">
        <f aca="false">COUNTIF(工作表2!$A$2:$A$248,A2763)</f>
        <v>0</v>
      </c>
      <c r="P2763" s="0" t="n">
        <f aca="false">D2763-IF(N2762=1,E2762,D2762)</f>
        <v>-101</v>
      </c>
      <c r="Q2763" s="0" t="n">
        <f aca="false">H2762*P2763</f>
        <v>101</v>
      </c>
      <c r="R2763" s="0" t="n">
        <f aca="false">R2762+P2763*S2762</f>
        <v>627</v>
      </c>
      <c r="S2763" s="0" t="n">
        <f aca="false">INT(R2763*$O$1/IF(N2763=1,E2763,D2763))*H2763</f>
        <v>-0</v>
      </c>
      <c r="T2763" s="0" t="n">
        <f aca="false">IF(N2763=1,ABS(S2763)+ABS(60),ABS(S2763-S2762))</f>
        <v>0</v>
      </c>
    </row>
    <row r="2764" customFormat="false" ht="15" hidden="false" customHeight="false" outlineLevel="0" collapsed="false">
      <c r="A2764" s="1" t="n">
        <v>40049</v>
      </c>
      <c r="B2764" s="2" t="n">
        <v>6838.25</v>
      </c>
      <c r="C2764" s="2" t="n">
        <v>90097</v>
      </c>
      <c r="D2764" s="2" t="n">
        <v>6808</v>
      </c>
      <c r="E2764" s="2" t="n">
        <v>6767</v>
      </c>
      <c r="F2764" s="2" t="n">
        <f aca="false">AVERAGE(B2705:B2764)</f>
        <v>6714.909</v>
      </c>
      <c r="G2764" s="2" t="n">
        <f aca="false">AVERAGE(C2705:C2764)</f>
        <v>122407.2</v>
      </c>
      <c r="H2764" s="2" t="n">
        <f aca="false">SIGN(C2764-G2764)</f>
        <v>-1</v>
      </c>
      <c r="I2764" s="0" t="n">
        <f aca="false">B2764-B2763</f>
        <v>183.45</v>
      </c>
      <c r="J2764" s="0" t="n">
        <f aca="false">H2763*I2764</f>
        <v>-183.45</v>
      </c>
      <c r="K2764" s="0" t="n">
        <f aca="false">K2763+I2764*L2763</f>
        <v>141142.439999998</v>
      </c>
      <c r="L2764" s="0" t="n">
        <f aca="false">INT(K2764*$O$1/B2764)*H2764</f>
        <v>-123</v>
      </c>
      <c r="M2764" s="0" t="n">
        <f aca="false">ABS(L2764-L2763)</f>
        <v>29</v>
      </c>
      <c r="N2764" s="0" t="n">
        <f aca="false">COUNTIF(工作表2!$A$2:$A$248,A2764)</f>
        <v>0</v>
      </c>
      <c r="P2764" s="0" t="n">
        <f aca="false">D2764-IF(N2763=1,E2763,D2763)</f>
        <v>216</v>
      </c>
      <c r="Q2764" s="0" t="n">
        <f aca="false">H2763*P2764</f>
        <v>-216</v>
      </c>
      <c r="R2764" s="0" t="n">
        <f aca="false">R2763+P2764*S2763</f>
        <v>627</v>
      </c>
      <c r="S2764" s="0" t="n">
        <f aca="false">INT(R2764*$O$1/IF(N2764=1,E2764,D2764))*H2764</f>
        <v>-0</v>
      </c>
      <c r="T2764" s="0" t="n">
        <f aca="false">IF(N2764=1,ABS(S2764)+ABS(60),ABS(S2764-S2763))</f>
        <v>0</v>
      </c>
    </row>
    <row r="2765" customFormat="false" ht="15" hidden="false" customHeight="false" outlineLevel="0" collapsed="false">
      <c r="A2765" s="1" t="n">
        <v>40050</v>
      </c>
      <c r="B2765" s="2" t="n">
        <v>6811.6</v>
      </c>
      <c r="C2765" s="2" t="n">
        <v>81078</v>
      </c>
      <c r="D2765" s="2" t="n">
        <v>6760</v>
      </c>
      <c r="E2765" s="2" t="n">
        <v>6730</v>
      </c>
      <c r="F2765" s="2" t="n">
        <f aca="false">AVERAGE(B2706:B2765)</f>
        <v>6712.61766666667</v>
      </c>
      <c r="G2765" s="2" t="n">
        <f aca="false">AVERAGE(C2706:C2765)</f>
        <v>119888.666666667</v>
      </c>
      <c r="H2765" s="2" t="n">
        <f aca="false">SIGN(C2765-G2765)</f>
        <v>-1</v>
      </c>
      <c r="I2765" s="0" t="n">
        <f aca="false">B2765-B2764</f>
        <v>-26.6499999999996</v>
      </c>
      <c r="J2765" s="0" t="n">
        <f aca="false">H2764*I2765</f>
        <v>26.6499999999996</v>
      </c>
      <c r="K2765" s="0" t="n">
        <f aca="false">K2764+I2765*L2764</f>
        <v>144420.389999998</v>
      </c>
      <c r="L2765" s="0" t="n">
        <f aca="false">INT(K2765*$O$1/B2765)*H2765</f>
        <v>-127</v>
      </c>
      <c r="M2765" s="0" t="n">
        <f aca="false">ABS(L2765-L2764)</f>
        <v>4</v>
      </c>
      <c r="N2765" s="0" t="n">
        <f aca="false">COUNTIF(工作表2!$A$2:$A$248,A2765)</f>
        <v>0</v>
      </c>
      <c r="P2765" s="0" t="n">
        <f aca="false">D2765-IF(N2764=1,E2764,D2764)</f>
        <v>-48</v>
      </c>
      <c r="Q2765" s="0" t="n">
        <f aca="false">H2764*P2765</f>
        <v>48</v>
      </c>
      <c r="R2765" s="0" t="n">
        <f aca="false">R2764+P2765*S2764</f>
        <v>627</v>
      </c>
      <c r="S2765" s="0" t="n">
        <f aca="false">INT(R2765*$O$1/IF(N2765=1,E2765,D2765))*H2765</f>
        <v>-0</v>
      </c>
      <c r="T2765" s="0" t="n">
        <f aca="false">IF(N2765=1,ABS(S2765)+ABS(60),ABS(S2765-S2764))</f>
        <v>0</v>
      </c>
    </row>
    <row r="2766" customFormat="false" ht="15" hidden="false" customHeight="false" outlineLevel="0" collapsed="false">
      <c r="A2766" s="1" t="n">
        <v>40051</v>
      </c>
      <c r="B2766" s="2" t="n">
        <v>6719.21</v>
      </c>
      <c r="C2766" s="2" t="n">
        <v>101415</v>
      </c>
      <c r="D2766" s="2" t="n">
        <v>6703</v>
      </c>
      <c r="E2766" s="2" t="n">
        <v>6675</v>
      </c>
      <c r="F2766" s="2" t="n">
        <f aca="false">AVERAGE(B2707:B2766)</f>
        <v>6709.71883333333</v>
      </c>
      <c r="G2766" s="2" t="n">
        <f aca="false">AVERAGE(C2707:C2766)</f>
        <v>118975.516666667</v>
      </c>
      <c r="H2766" s="2" t="n">
        <f aca="false">SIGN(C2766-G2766)</f>
        <v>-1</v>
      </c>
      <c r="I2766" s="0" t="n">
        <f aca="false">B2766-B2765</f>
        <v>-92.3900000000003</v>
      </c>
      <c r="J2766" s="0" t="n">
        <f aca="false">H2765*I2766</f>
        <v>92.3900000000003</v>
      </c>
      <c r="K2766" s="0" t="n">
        <f aca="false">K2765+I2766*L2765</f>
        <v>156153.919999998</v>
      </c>
      <c r="L2766" s="0" t="n">
        <f aca="false">INT(K2766*$O$1/B2766)*H2766</f>
        <v>-139</v>
      </c>
      <c r="M2766" s="0" t="n">
        <f aca="false">ABS(L2766-L2765)</f>
        <v>12</v>
      </c>
      <c r="N2766" s="0" t="n">
        <f aca="false">COUNTIF(工作表2!$A$2:$A$248,A2766)</f>
        <v>0</v>
      </c>
      <c r="P2766" s="0" t="n">
        <f aca="false">D2766-IF(N2765=1,E2765,D2765)</f>
        <v>-57</v>
      </c>
      <c r="Q2766" s="0" t="n">
        <f aca="false">H2765*P2766</f>
        <v>57</v>
      </c>
      <c r="R2766" s="0" t="n">
        <f aca="false">R2765+P2766*S2765</f>
        <v>627</v>
      </c>
      <c r="S2766" s="0" t="n">
        <f aca="false">INT(R2766*$O$1/IF(N2766=1,E2766,D2766))*H2766</f>
        <v>-0</v>
      </c>
      <c r="T2766" s="0" t="n">
        <f aca="false">IF(N2766=1,ABS(S2766)+ABS(60),ABS(S2766-S2765))</f>
        <v>0</v>
      </c>
    </row>
    <row r="2767" customFormat="false" ht="15" hidden="false" customHeight="false" outlineLevel="0" collapsed="false">
      <c r="A2767" s="1" t="n">
        <v>40052</v>
      </c>
      <c r="B2767" s="2" t="n">
        <v>6690.75</v>
      </c>
      <c r="C2767" s="2" t="n">
        <v>78631</v>
      </c>
      <c r="D2767" s="2" t="n">
        <v>6645</v>
      </c>
      <c r="E2767" s="2" t="n">
        <v>6615</v>
      </c>
      <c r="F2767" s="2" t="n">
        <f aca="false">AVERAGE(B2708:B2767)</f>
        <v>6708.13033333334</v>
      </c>
      <c r="G2767" s="2" t="n">
        <f aca="false">AVERAGE(C2708:C2767)</f>
        <v>117635.9</v>
      </c>
      <c r="H2767" s="2" t="n">
        <f aca="false">SIGN(C2767-G2767)</f>
        <v>-1</v>
      </c>
      <c r="I2767" s="0" t="n">
        <f aca="false">B2767-B2766</f>
        <v>-28.46</v>
      </c>
      <c r="J2767" s="0" t="n">
        <f aca="false">H2766*I2767</f>
        <v>28.46</v>
      </c>
      <c r="K2767" s="0" t="n">
        <f aca="false">K2766+I2767*L2766</f>
        <v>160109.859999998</v>
      </c>
      <c r="L2767" s="0" t="n">
        <f aca="false">INT(K2767*$O$1/B2767)*H2767</f>
        <v>-143</v>
      </c>
      <c r="M2767" s="0" t="n">
        <f aca="false">ABS(L2767-L2766)</f>
        <v>4</v>
      </c>
      <c r="N2767" s="0" t="n">
        <f aca="false">COUNTIF(工作表2!$A$2:$A$248,A2767)</f>
        <v>0</v>
      </c>
      <c r="P2767" s="0" t="n">
        <f aca="false">D2767-IF(N2766=1,E2766,D2766)</f>
        <v>-58</v>
      </c>
      <c r="Q2767" s="0" t="n">
        <f aca="false">H2766*P2767</f>
        <v>58</v>
      </c>
      <c r="R2767" s="0" t="n">
        <f aca="false">R2766+P2767*S2766</f>
        <v>627</v>
      </c>
      <c r="S2767" s="0" t="n">
        <f aca="false">INT(R2767*$O$1/IF(N2767=1,E2767,D2767))*H2767</f>
        <v>-0</v>
      </c>
      <c r="T2767" s="0" t="n">
        <f aca="false">IF(N2767=1,ABS(S2767)+ABS(60),ABS(S2767-S2766))</f>
        <v>0</v>
      </c>
    </row>
    <row r="2768" customFormat="false" ht="15" hidden="false" customHeight="false" outlineLevel="0" collapsed="false">
      <c r="A2768" s="1" t="n">
        <v>40053</v>
      </c>
      <c r="B2768" s="2" t="n">
        <v>6809.86</v>
      </c>
      <c r="C2768" s="2" t="n">
        <v>91832</v>
      </c>
      <c r="D2768" s="2" t="n">
        <v>6754</v>
      </c>
      <c r="E2768" s="2" t="n">
        <v>6730</v>
      </c>
      <c r="F2768" s="2" t="n">
        <f aca="false">AVERAGE(B2709:B2768)</f>
        <v>6708.843</v>
      </c>
      <c r="G2768" s="2" t="n">
        <f aca="false">AVERAGE(C2709:C2768)</f>
        <v>117136.466666667</v>
      </c>
      <c r="H2768" s="2" t="n">
        <f aca="false">SIGN(C2768-G2768)</f>
        <v>-1</v>
      </c>
      <c r="I2768" s="0" t="n">
        <f aca="false">B2768-B2767</f>
        <v>119.11</v>
      </c>
      <c r="J2768" s="0" t="n">
        <f aca="false">H2767*I2768</f>
        <v>-119.11</v>
      </c>
      <c r="K2768" s="0" t="n">
        <f aca="false">K2767+I2768*L2767</f>
        <v>143077.129999998</v>
      </c>
      <c r="L2768" s="0" t="n">
        <f aca="false">INT(K2768*$O$1/B2768)*H2768</f>
        <v>-126</v>
      </c>
      <c r="M2768" s="0" t="n">
        <f aca="false">ABS(L2768-L2767)</f>
        <v>17</v>
      </c>
      <c r="N2768" s="0" t="n">
        <f aca="false">COUNTIF(工作表2!$A$2:$A$248,A2768)</f>
        <v>0</v>
      </c>
      <c r="P2768" s="0" t="n">
        <f aca="false">D2768-IF(N2767=1,E2767,D2767)</f>
        <v>109</v>
      </c>
      <c r="Q2768" s="0" t="n">
        <f aca="false">H2767*P2768</f>
        <v>-109</v>
      </c>
      <c r="R2768" s="0" t="n">
        <f aca="false">R2767+P2768*S2767</f>
        <v>627</v>
      </c>
      <c r="S2768" s="0" t="n">
        <f aca="false">INT(R2768*$O$1/IF(N2768=1,E2768,D2768))*H2768</f>
        <v>-0</v>
      </c>
      <c r="T2768" s="0" t="n">
        <f aca="false">IF(N2768=1,ABS(S2768)+ABS(60),ABS(S2768-S2767))</f>
        <v>0</v>
      </c>
    </row>
    <row r="2769" customFormat="false" ht="15" hidden="false" customHeight="false" outlineLevel="0" collapsed="false">
      <c r="A2769" s="1" t="n">
        <v>40056</v>
      </c>
      <c r="B2769" s="2" t="n">
        <v>6825.95</v>
      </c>
      <c r="C2769" s="2" t="n">
        <v>85451</v>
      </c>
      <c r="D2769" s="2" t="n">
        <v>6756</v>
      </c>
      <c r="E2769" s="2" t="n">
        <v>6730</v>
      </c>
      <c r="F2769" s="2" t="n">
        <f aca="false">AVERAGE(B2710:B2769)</f>
        <v>6708.32983333333</v>
      </c>
      <c r="G2769" s="2" t="n">
        <f aca="false">AVERAGE(C2710:C2769)</f>
        <v>116988.4</v>
      </c>
      <c r="H2769" s="2" t="n">
        <f aca="false">SIGN(C2769-G2769)</f>
        <v>-1</v>
      </c>
      <c r="I2769" s="0" t="n">
        <f aca="false">B2769-B2768</f>
        <v>16.0900000000001</v>
      </c>
      <c r="J2769" s="0" t="n">
        <f aca="false">H2768*I2769</f>
        <v>-16.0900000000001</v>
      </c>
      <c r="K2769" s="0" t="n">
        <f aca="false">K2768+I2769*L2768</f>
        <v>141049.789999998</v>
      </c>
      <c r="L2769" s="0" t="n">
        <f aca="false">INT(K2769*$O$1/B2769)*H2769</f>
        <v>-123</v>
      </c>
      <c r="M2769" s="0" t="n">
        <f aca="false">ABS(L2769-L2768)</f>
        <v>3</v>
      </c>
      <c r="N2769" s="0" t="n">
        <f aca="false">COUNTIF(工作表2!$A$2:$A$248,A2769)</f>
        <v>0</v>
      </c>
      <c r="P2769" s="0" t="n">
        <f aca="false">D2769-IF(N2768=1,E2768,D2768)</f>
        <v>2</v>
      </c>
      <c r="Q2769" s="0" t="n">
        <f aca="false">H2768*P2769</f>
        <v>-2</v>
      </c>
      <c r="R2769" s="0" t="n">
        <f aca="false">R2768+P2769*S2768</f>
        <v>627</v>
      </c>
      <c r="S2769" s="0" t="n">
        <f aca="false">INT(R2769*$O$1/IF(N2769=1,E2769,D2769))*H2769</f>
        <v>-0</v>
      </c>
      <c r="T2769" s="0" t="n">
        <f aca="false">IF(N2769=1,ABS(S2769)+ABS(60),ABS(S2769-S2768))</f>
        <v>0</v>
      </c>
    </row>
    <row r="2770" customFormat="false" ht="15" hidden="false" customHeight="false" outlineLevel="0" collapsed="false">
      <c r="A2770" s="1" t="n">
        <v>40057</v>
      </c>
      <c r="B2770" s="2" t="n">
        <v>7019.75</v>
      </c>
      <c r="C2770" s="2" t="n">
        <v>139062</v>
      </c>
      <c r="D2770" s="2" t="n">
        <v>7027</v>
      </c>
      <c r="E2770" s="2" t="n">
        <v>6997</v>
      </c>
      <c r="F2770" s="2" t="n">
        <f aca="false">AVERAGE(B2711:B2770)</f>
        <v>6714.85866666667</v>
      </c>
      <c r="G2770" s="2" t="n">
        <f aca="false">AVERAGE(C2711:C2770)</f>
        <v>116851.083333333</v>
      </c>
      <c r="H2770" s="2" t="n">
        <f aca="false">SIGN(C2770-G2770)</f>
        <v>1</v>
      </c>
      <c r="I2770" s="0" t="n">
        <f aca="false">B2770-B2769</f>
        <v>193.8</v>
      </c>
      <c r="J2770" s="0" t="n">
        <f aca="false">H2769*I2770</f>
        <v>-193.8</v>
      </c>
      <c r="K2770" s="0" t="n">
        <f aca="false">K2769+I2770*L2769</f>
        <v>117212.389999998</v>
      </c>
      <c r="L2770" s="0" t="n">
        <f aca="false">INT(K2770*$O$1/B2770)*H2770</f>
        <v>100</v>
      </c>
      <c r="M2770" s="0" t="n">
        <f aca="false">ABS(L2770-L2769)</f>
        <v>223</v>
      </c>
      <c r="N2770" s="0" t="n">
        <f aca="false">COUNTIF(工作表2!$A$2:$A$248,A2770)</f>
        <v>0</v>
      </c>
      <c r="P2770" s="0" t="n">
        <f aca="false">D2770-IF(N2769=1,E2769,D2769)</f>
        <v>271</v>
      </c>
      <c r="Q2770" s="0" t="n">
        <f aca="false">H2769*P2770</f>
        <v>-271</v>
      </c>
      <c r="R2770" s="0" t="n">
        <f aca="false">R2769+P2770*S2769</f>
        <v>627</v>
      </c>
      <c r="S2770" s="0" t="n">
        <f aca="false">INT(R2770*$O$1/IF(N2770=1,E2770,D2770))*H2770</f>
        <v>0</v>
      </c>
      <c r="T2770" s="0" t="n">
        <f aca="false">IF(N2770=1,ABS(S2770)+ABS(60),ABS(S2770-S2769))</f>
        <v>0</v>
      </c>
    </row>
    <row r="2771" customFormat="false" ht="15" hidden="false" customHeight="false" outlineLevel="0" collapsed="false">
      <c r="A2771" s="1" t="n">
        <v>40058</v>
      </c>
      <c r="B2771" s="2" t="n">
        <v>7039.77</v>
      </c>
      <c r="C2771" s="2" t="n">
        <v>130099</v>
      </c>
      <c r="D2771" s="2" t="n">
        <v>7026</v>
      </c>
      <c r="E2771" s="2" t="n">
        <v>7000</v>
      </c>
      <c r="F2771" s="2" t="n">
        <f aca="false">AVERAGE(B2712:B2771)</f>
        <v>6725.28166666667</v>
      </c>
      <c r="G2771" s="2" t="n">
        <f aca="false">AVERAGE(C2712:C2771)</f>
        <v>116367.466666667</v>
      </c>
      <c r="H2771" s="2" t="n">
        <f aca="false">SIGN(C2771-G2771)</f>
        <v>1</v>
      </c>
      <c r="I2771" s="0" t="n">
        <f aca="false">B2771-B2770</f>
        <v>20.0200000000004</v>
      </c>
      <c r="J2771" s="0" t="n">
        <f aca="false">H2770*I2771</f>
        <v>20.0200000000004</v>
      </c>
      <c r="K2771" s="0" t="n">
        <f aca="false">K2770+I2771*L2770</f>
        <v>119214.389999998</v>
      </c>
      <c r="L2771" s="0" t="n">
        <f aca="false">INT(K2771*$O$1/B2771)*H2771</f>
        <v>101</v>
      </c>
      <c r="M2771" s="0" t="n">
        <f aca="false">ABS(L2771-L2770)</f>
        <v>1</v>
      </c>
      <c r="N2771" s="0" t="n">
        <f aca="false">COUNTIF(工作表2!$A$2:$A$248,A2771)</f>
        <v>0</v>
      </c>
      <c r="P2771" s="0" t="n">
        <f aca="false">D2771-IF(N2770=1,E2770,D2770)</f>
        <v>-1</v>
      </c>
      <c r="Q2771" s="0" t="n">
        <f aca="false">H2770*P2771</f>
        <v>-1</v>
      </c>
      <c r="R2771" s="0" t="n">
        <f aca="false">R2770+P2771*S2770</f>
        <v>627</v>
      </c>
      <c r="S2771" s="0" t="n">
        <f aca="false">INT(R2771*$O$1/IF(N2771=1,E2771,D2771))*H2771</f>
        <v>0</v>
      </c>
      <c r="T2771" s="0" t="n">
        <f aca="false">IF(N2771=1,ABS(S2771)+ABS(60),ABS(S2771-S2770))</f>
        <v>0</v>
      </c>
    </row>
    <row r="2772" customFormat="false" ht="15" hidden="false" customHeight="false" outlineLevel="0" collapsed="false">
      <c r="A2772" s="1" t="n">
        <v>40059</v>
      </c>
      <c r="B2772" s="2" t="n">
        <v>7104.65</v>
      </c>
      <c r="C2772" s="2" t="n">
        <v>137534</v>
      </c>
      <c r="D2772" s="2" t="n">
        <v>7094</v>
      </c>
      <c r="E2772" s="2" t="n">
        <v>7066</v>
      </c>
      <c r="F2772" s="2" t="n">
        <f aca="false">AVERAGE(B2713:B2772)</f>
        <v>6735.988</v>
      </c>
      <c r="G2772" s="2" t="n">
        <f aca="false">AVERAGE(C2713:C2772)</f>
        <v>116754.633333333</v>
      </c>
      <c r="H2772" s="2" t="n">
        <f aca="false">SIGN(C2772-G2772)</f>
        <v>1</v>
      </c>
      <c r="I2772" s="0" t="n">
        <f aca="false">B2772-B2771</f>
        <v>64.8799999999992</v>
      </c>
      <c r="J2772" s="0" t="n">
        <f aca="false">H2771*I2772</f>
        <v>64.8799999999992</v>
      </c>
      <c r="K2772" s="0" t="n">
        <f aca="false">K2771+I2772*L2771</f>
        <v>125767.269999998</v>
      </c>
      <c r="L2772" s="0" t="n">
        <f aca="false">INT(K2772*$O$1/B2772)*H2772</f>
        <v>106</v>
      </c>
      <c r="M2772" s="0" t="n">
        <f aca="false">ABS(L2772-L2771)</f>
        <v>5</v>
      </c>
      <c r="N2772" s="0" t="n">
        <f aca="false">COUNTIF(工作表2!$A$2:$A$248,A2772)</f>
        <v>0</v>
      </c>
      <c r="P2772" s="0" t="n">
        <f aca="false">D2772-IF(N2771=1,E2771,D2771)</f>
        <v>68</v>
      </c>
      <c r="Q2772" s="0" t="n">
        <f aca="false">H2771*P2772</f>
        <v>68</v>
      </c>
      <c r="R2772" s="0" t="n">
        <f aca="false">R2771+P2772*S2771</f>
        <v>627</v>
      </c>
      <c r="S2772" s="0" t="n">
        <f aca="false">INT(R2772*$O$1/IF(N2772=1,E2772,D2772))*H2772</f>
        <v>0</v>
      </c>
      <c r="T2772" s="0" t="n">
        <f aca="false">IF(N2772=1,ABS(S2772)+ABS(60),ABS(S2772-S2771))</f>
        <v>0</v>
      </c>
    </row>
    <row r="2773" customFormat="false" ht="15" hidden="false" customHeight="false" outlineLevel="0" collapsed="false">
      <c r="A2773" s="1" t="n">
        <v>40060</v>
      </c>
      <c r="B2773" s="2" t="n">
        <v>7153.13</v>
      </c>
      <c r="C2773" s="2" t="n">
        <v>137016</v>
      </c>
      <c r="D2773" s="2" t="n">
        <v>7155</v>
      </c>
      <c r="E2773" s="2" t="n">
        <v>7125</v>
      </c>
      <c r="F2773" s="2" t="n">
        <f aca="false">AVERAGE(B2714:B2773)</f>
        <v>6745.75066666667</v>
      </c>
      <c r="G2773" s="2" t="n">
        <f aca="false">AVERAGE(C2714:C2773)</f>
        <v>117093.933333333</v>
      </c>
      <c r="H2773" s="2" t="n">
        <f aca="false">SIGN(C2773-G2773)</f>
        <v>1</v>
      </c>
      <c r="I2773" s="0" t="n">
        <f aca="false">B2773-B2772</f>
        <v>48.4800000000005</v>
      </c>
      <c r="J2773" s="0" t="n">
        <f aca="false">H2772*I2773</f>
        <v>48.4800000000005</v>
      </c>
      <c r="K2773" s="0" t="n">
        <f aca="false">K2772+I2773*L2772</f>
        <v>130906.149999998</v>
      </c>
      <c r="L2773" s="0" t="n">
        <f aca="false">INT(K2773*$O$1/B2773)*H2773</f>
        <v>109</v>
      </c>
      <c r="M2773" s="0" t="n">
        <f aca="false">ABS(L2773-L2772)</f>
        <v>3</v>
      </c>
      <c r="N2773" s="0" t="n">
        <f aca="false">COUNTIF(工作表2!$A$2:$A$248,A2773)</f>
        <v>0</v>
      </c>
      <c r="P2773" s="0" t="n">
        <f aca="false">D2773-IF(N2772=1,E2772,D2772)</f>
        <v>61</v>
      </c>
      <c r="Q2773" s="0" t="n">
        <f aca="false">H2772*P2773</f>
        <v>61</v>
      </c>
      <c r="R2773" s="0" t="n">
        <f aca="false">R2772+P2773*S2772</f>
        <v>627</v>
      </c>
      <c r="S2773" s="0" t="n">
        <f aca="false">INT(R2773*$O$1/IF(N2773=1,E2773,D2773))*H2773</f>
        <v>0</v>
      </c>
      <c r="T2773" s="0" t="n">
        <f aca="false">IF(N2773=1,ABS(S2773)+ABS(60),ABS(S2773-S2772))</f>
        <v>0</v>
      </c>
    </row>
    <row r="2774" customFormat="false" ht="15" hidden="false" customHeight="false" outlineLevel="0" collapsed="false">
      <c r="A2774" s="1" t="n">
        <v>40063</v>
      </c>
      <c r="B2774" s="2" t="n">
        <v>7224.59</v>
      </c>
      <c r="C2774" s="2" t="n">
        <v>124809</v>
      </c>
      <c r="D2774" s="2" t="n">
        <v>7221</v>
      </c>
      <c r="E2774" s="2" t="n">
        <v>7193</v>
      </c>
      <c r="F2774" s="2" t="n">
        <f aca="false">AVERAGE(B2715:B2774)</f>
        <v>6758.69</v>
      </c>
      <c r="G2774" s="2" t="n">
        <f aca="false">AVERAGE(C2715:C2774)</f>
        <v>117026.6</v>
      </c>
      <c r="H2774" s="2" t="n">
        <f aca="false">SIGN(C2774-G2774)</f>
        <v>1</v>
      </c>
      <c r="I2774" s="0" t="n">
        <f aca="false">B2774-B2773</f>
        <v>71.46</v>
      </c>
      <c r="J2774" s="0" t="n">
        <f aca="false">H2773*I2774</f>
        <v>71.46</v>
      </c>
      <c r="K2774" s="0" t="n">
        <f aca="false">K2773+I2774*L2773</f>
        <v>138695.289999998</v>
      </c>
      <c r="L2774" s="0" t="n">
        <f aca="false">INT(K2774*$O$1/B2774)*H2774</f>
        <v>115</v>
      </c>
      <c r="M2774" s="0" t="n">
        <f aca="false">ABS(L2774-L2773)</f>
        <v>6</v>
      </c>
      <c r="N2774" s="0" t="n">
        <f aca="false">COUNTIF(工作表2!$A$2:$A$248,A2774)</f>
        <v>0</v>
      </c>
      <c r="P2774" s="0" t="n">
        <f aca="false">D2774-IF(N2773=1,E2773,D2773)</f>
        <v>66</v>
      </c>
      <c r="Q2774" s="0" t="n">
        <f aca="false">H2773*P2774</f>
        <v>66</v>
      </c>
      <c r="R2774" s="0" t="n">
        <f aca="false">R2773+P2774*S2773</f>
        <v>627</v>
      </c>
      <c r="S2774" s="0" t="n">
        <f aca="false">INT(R2774*$O$1/IF(N2774=1,E2774,D2774))*H2774</f>
        <v>0</v>
      </c>
      <c r="T2774" s="0" t="n">
        <f aca="false">IF(N2774=1,ABS(S2774)+ABS(60),ABS(S2774-S2773))</f>
        <v>0</v>
      </c>
    </row>
    <row r="2775" customFormat="false" ht="15" hidden="false" customHeight="false" outlineLevel="0" collapsed="false">
      <c r="A2775" s="1" t="n">
        <v>40064</v>
      </c>
      <c r="B2775" s="2" t="n">
        <v>7313.99</v>
      </c>
      <c r="C2775" s="2" t="n">
        <v>158565</v>
      </c>
      <c r="D2775" s="2" t="n">
        <v>7319</v>
      </c>
      <c r="E2775" s="2" t="n">
        <v>7293</v>
      </c>
      <c r="F2775" s="2" t="n">
        <f aca="false">AVERAGE(B2716:B2775)</f>
        <v>6776.8305</v>
      </c>
      <c r="G2775" s="2" t="n">
        <f aca="false">AVERAGE(C2716:C2775)</f>
        <v>117792.133333333</v>
      </c>
      <c r="H2775" s="2" t="n">
        <f aca="false">SIGN(C2775-G2775)</f>
        <v>1</v>
      </c>
      <c r="I2775" s="0" t="n">
        <f aca="false">B2775-B2774</f>
        <v>89.3999999999996</v>
      </c>
      <c r="J2775" s="0" t="n">
        <f aca="false">H2774*I2775</f>
        <v>89.3999999999996</v>
      </c>
      <c r="K2775" s="0" t="n">
        <f aca="false">K2774+I2775*L2774</f>
        <v>148976.289999998</v>
      </c>
      <c r="L2775" s="0" t="n">
        <f aca="false">INT(K2775*$O$1/B2775)*H2775</f>
        <v>122</v>
      </c>
      <c r="M2775" s="0" t="n">
        <f aca="false">ABS(L2775-L2774)</f>
        <v>7</v>
      </c>
      <c r="N2775" s="0" t="n">
        <f aca="false">COUNTIF(工作表2!$A$2:$A$248,A2775)</f>
        <v>0</v>
      </c>
      <c r="P2775" s="0" t="n">
        <f aca="false">D2775-IF(N2774=1,E2774,D2774)</f>
        <v>98</v>
      </c>
      <c r="Q2775" s="0" t="n">
        <f aca="false">H2774*P2775</f>
        <v>98</v>
      </c>
      <c r="R2775" s="0" t="n">
        <f aca="false">R2774+P2775*S2774</f>
        <v>627</v>
      </c>
      <c r="S2775" s="0" t="n">
        <f aca="false">INT(R2775*$O$1/IF(N2775=1,E2775,D2775))*H2775</f>
        <v>0</v>
      </c>
      <c r="T2775" s="0" t="n">
        <f aca="false">IF(N2775=1,ABS(S2775)+ABS(60),ABS(S2775-S2774))</f>
        <v>0</v>
      </c>
    </row>
    <row r="2776" customFormat="false" ht="15" hidden="false" customHeight="false" outlineLevel="0" collapsed="false">
      <c r="A2776" s="1" t="n">
        <v>40065</v>
      </c>
      <c r="B2776" s="2" t="n">
        <v>7250.72</v>
      </c>
      <c r="C2776" s="2" t="n">
        <v>136506</v>
      </c>
      <c r="D2776" s="2" t="n">
        <v>7257</v>
      </c>
      <c r="E2776" s="2" t="n">
        <v>7233</v>
      </c>
      <c r="F2776" s="2" t="n">
        <f aca="false">AVERAGE(B2717:B2776)</f>
        <v>6793.99566666667</v>
      </c>
      <c r="G2776" s="2" t="n">
        <f aca="false">AVERAGE(C2717:C2776)</f>
        <v>118246.95</v>
      </c>
      <c r="H2776" s="2" t="n">
        <f aca="false">SIGN(C2776-G2776)</f>
        <v>1</v>
      </c>
      <c r="I2776" s="0" t="n">
        <f aca="false">B2776-B2775</f>
        <v>-63.2699999999995</v>
      </c>
      <c r="J2776" s="0" t="n">
        <f aca="false">H2775*I2776</f>
        <v>-63.2699999999995</v>
      </c>
      <c r="K2776" s="0" t="n">
        <f aca="false">K2775+I2776*L2775</f>
        <v>141257.349999998</v>
      </c>
      <c r="L2776" s="0" t="n">
        <f aca="false">INT(K2776*$O$1/B2776)*H2776</f>
        <v>116</v>
      </c>
      <c r="M2776" s="0" t="n">
        <f aca="false">ABS(L2776-L2775)</f>
        <v>6</v>
      </c>
      <c r="N2776" s="0" t="n">
        <f aca="false">COUNTIF(工作表2!$A$2:$A$248,A2776)</f>
        <v>0</v>
      </c>
      <c r="P2776" s="0" t="n">
        <f aca="false">D2776-IF(N2775=1,E2775,D2775)</f>
        <v>-62</v>
      </c>
      <c r="Q2776" s="0" t="n">
        <f aca="false">H2775*P2776</f>
        <v>-62</v>
      </c>
      <c r="R2776" s="0" t="n">
        <f aca="false">R2775+P2776*S2775</f>
        <v>627</v>
      </c>
      <c r="S2776" s="0" t="n">
        <f aca="false">INT(R2776*$O$1/IF(N2776=1,E2776,D2776))*H2776</f>
        <v>0</v>
      </c>
      <c r="T2776" s="0" t="n">
        <f aca="false">IF(N2776=1,ABS(S2776)+ABS(60),ABS(S2776-S2775))</f>
        <v>0</v>
      </c>
    </row>
    <row r="2777" customFormat="false" ht="15" hidden="false" customHeight="false" outlineLevel="0" collapsed="false">
      <c r="A2777" s="1" t="n">
        <v>40066</v>
      </c>
      <c r="B2777" s="2" t="n">
        <v>7332.08</v>
      </c>
      <c r="C2777" s="2" t="n">
        <v>161825</v>
      </c>
      <c r="D2777" s="2" t="n">
        <v>7360</v>
      </c>
      <c r="E2777" s="2" t="n">
        <v>7341</v>
      </c>
      <c r="F2777" s="2" t="n">
        <f aca="false">AVERAGE(B2718:B2777)</f>
        <v>6812.93183333333</v>
      </c>
      <c r="G2777" s="2" t="n">
        <f aca="false">AVERAGE(C2718:C2777)</f>
        <v>119292.266666667</v>
      </c>
      <c r="H2777" s="2" t="n">
        <f aca="false">SIGN(C2777-G2777)</f>
        <v>1</v>
      </c>
      <c r="I2777" s="0" t="n">
        <f aca="false">B2777-B2776</f>
        <v>81.3599999999997</v>
      </c>
      <c r="J2777" s="0" t="n">
        <f aca="false">H2776*I2777</f>
        <v>81.3599999999997</v>
      </c>
      <c r="K2777" s="0" t="n">
        <f aca="false">K2776+I2777*L2776</f>
        <v>150695.109999998</v>
      </c>
      <c r="L2777" s="0" t="n">
        <f aca="false">INT(K2777*$O$1/B2777)*H2777</f>
        <v>123</v>
      </c>
      <c r="M2777" s="0" t="n">
        <f aca="false">ABS(L2777-L2776)</f>
        <v>7</v>
      </c>
      <c r="N2777" s="0" t="n">
        <f aca="false">COUNTIF(工作表2!$A$2:$A$248,A2777)</f>
        <v>0</v>
      </c>
      <c r="P2777" s="0" t="n">
        <f aca="false">D2777-IF(N2776=1,E2776,D2776)</f>
        <v>103</v>
      </c>
      <c r="Q2777" s="0" t="n">
        <f aca="false">H2776*P2777</f>
        <v>103</v>
      </c>
      <c r="R2777" s="0" t="n">
        <f aca="false">R2776+P2777*S2776</f>
        <v>627</v>
      </c>
      <c r="S2777" s="0" t="n">
        <f aca="false">INT(R2777*$O$1/IF(N2777=1,E2777,D2777))*H2777</f>
        <v>0</v>
      </c>
      <c r="T2777" s="0" t="n">
        <f aca="false">IF(N2777=1,ABS(S2777)+ABS(60),ABS(S2777-S2776))</f>
        <v>0</v>
      </c>
    </row>
    <row r="2778" customFormat="false" ht="15" hidden="false" customHeight="false" outlineLevel="0" collapsed="false">
      <c r="A2778" s="1" t="n">
        <v>40067</v>
      </c>
      <c r="B2778" s="2" t="n">
        <v>7337.14</v>
      </c>
      <c r="C2778" s="2" t="n">
        <v>97190</v>
      </c>
      <c r="D2778" s="2" t="n">
        <v>7353</v>
      </c>
      <c r="E2778" s="2" t="n">
        <v>7333</v>
      </c>
      <c r="F2778" s="2" t="n">
        <f aca="false">AVERAGE(B2719:B2778)</f>
        <v>6832.80866666667</v>
      </c>
      <c r="G2778" s="2" t="n">
        <f aca="false">AVERAGE(C2719:C2778)</f>
        <v>119330.133333333</v>
      </c>
      <c r="H2778" s="2" t="n">
        <f aca="false">SIGN(C2778-G2778)</f>
        <v>-1</v>
      </c>
      <c r="I2778" s="0" t="n">
        <f aca="false">B2778-B2777</f>
        <v>5.0600000000004</v>
      </c>
      <c r="J2778" s="0" t="n">
        <f aca="false">H2777*I2778</f>
        <v>5.0600000000004</v>
      </c>
      <c r="K2778" s="0" t="n">
        <f aca="false">K2777+I2778*L2777</f>
        <v>151317.489999998</v>
      </c>
      <c r="L2778" s="0" t="n">
        <f aca="false">INT(K2778*$O$1/B2778)*H2778</f>
        <v>-123</v>
      </c>
      <c r="M2778" s="0" t="n">
        <f aca="false">ABS(L2778-L2777)</f>
        <v>246</v>
      </c>
      <c r="N2778" s="0" t="n">
        <f aca="false">COUNTIF(工作表2!$A$2:$A$248,A2778)</f>
        <v>0</v>
      </c>
      <c r="P2778" s="0" t="n">
        <f aca="false">D2778-IF(N2777=1,E2777,D2777)</f>
        <v>-7</v>
      </c>
      <c r="Q2778" s="0" t="n">
        <f aca="false">H2777*P2778</f>
        <v>-7</v>
      </c>
      <c r="R2778" s="0" t="n">
        <f aca="false">R2777+P2778*S2777</f>
        <v>627</v>
      </c>
      <c r="S2778" s="0" t="n">
        <f aca="false">INT(R2778*$O$1/IF(N2778=1,E2778,D2778))*H2778</f>
        <v>-0</v>
      </c>
      <c r="T2778" s="0" t="n">
        <f aca="false">IF(N2778=1,ABS(S2778)+ABS(60),ABS(S2778-S2777))</f>
        <v>0</v>
      </c>
    </row>
    <row r="2779" customFormat="false" ht="15" hidden="false" customHeight="false" outlineLevel="0" collapsed="false">
      <c r="A2779" s="1" t="n">
        <v>40070</v>
      </c>
      <c r="B2779" s="2" t="n">
        <v>7256.95</v>
      </c>
      <c r="C2779" s="2" t="n">
        <v>94226</v>
      </c>
      <c r="D2779" s="2" t="n">
        <v>7252</v>
      </c>
      <c r="E2779" s="2" t="n">
        <v>7233</v>
      </c>
      <c r="F2779" s="2" t="n">
        <f aca="false">AVERAGE(B2720:B2779)</f>
        <v>6849.90533333333</v>
      </c>
      <c r="G2779" s="2" t="n">
        <f aca="false">AVERAGE(C2720:C2779)</f>
        <v>119517.75</v>
      </c>
      <c r="H2779" s="2" t="n">
        <f aca="false">SIGN(C2779-G2779)</f>
        <v>-1</v>
      </c>
      <c r="I2779" s="0" t="n">
        <f aca="false">B2779-B2778</f>
        <v>-80.1900000000005</v>
      </c>
      <c r="J2779" s="0" t="n">
        <f aca="false">H2778*I2779</f>
        <v>80.1900000000005</v>
      </c>
      <c r="K2779" s="0" t="n">
        <f aca="false">K2778+I2779*L2778</f>
        <v>161180.859999999</v>
      </c>
      <c r="L2779" s="0" t="n">
        <f aca="false">INT(K2779*$O$1/B2779)*H2779</f>
        <v>-133</v>
      </c>
      <c r="M2779" s="0" t="n">
        <f aca="false">ABS(L2779-L2778)</f>
        <v>10</v>
      </c>
      <c r="N2779" s="0" t="n">
        <f aca="false">COUNTIF(工作表2!$A$2:$A$248,A2779)</f>
        <v>0</v>
      </c>
      <c r="P2779" s="0" t="n">
        <f aca="false">D2779-IF(N2778=1,E2778,D2778)</f>
        <v>-101</v>
      </c>
      <c r="Q2779" s="0" t="n">
        <f aca="false">H2778*P2779</f>
        <v>101</v>
      </c>
      <c r="R2779" s="0" t="n">
        <f aca="false">R2778+P2779*S2778</f>
        <v>627</v>
      </c>
      <c r="S2779" s="0" t="n">
        <f aca="false">INT(R2779*$O$1/IF(N2779=1,E2779,D2779))*H2779</f>
        <v>-0</v>
      </c>
      <c r="T2779" s="0" t="n">
        <f aca="false">IF(N2779=1,ABS(S2779)+ABS(60),ABS(S2779-S2778))</f>
        <v>0</v>
      </c>
    </row>
    <row r="2780" customFormat="false" ht="15" hidden="false" customHeight="false" outlineLevel="0" collapsed="false">
      <c r="A2780" s="1" t="n">
        <v>40071</v>
      </c>
      <c r="B2780" s="2" t="n">
        <v>7346.26</v>
      </c>
      <c r="C2780" s="2" t="n">
        <v>97449</v>
      </c>
      <c r="D2780" s="2" t="n">
        <v>7357</v>
      </c>
      <c r="E2780" s="2" t="n">
        <v>7338</v>
      </c>
      <c r="F2780" s="2" t="n">
        <f aca="false">AVERAGE(B2721:B2780)</f>
        <v>6866.65616666667</v>
      </c>
      <c r="G2780" s="2" t="n">
        <f aca="false">AVERAGE(C2721:C2780)</f>
        <v>119549.466666667</v>
      </c>
      <c r="H2780" s="2" t="n">
        <f aca="false">SIGN(C2780-G2780)</f>
        <v>-1</v>
      </c>
      <c r="I2780" s="0" t="n">
        <f aca="false">B2780-B2779</f>
        <v>89.3100000000004</v>
      </c>
      <c r="J2780" s="0" t="n">
        <f aca="false">H2779*I2780</f>
        <v>-89.3100000000004</v>
      </c>
      <c r="K2780" s="0" t="n">
        <f aca="false">K2779+I2780*L2779</f>
        <v>149302.629999998</v>
      </c>
      <c r="L2780" s="0" t="n">
        <f aca="false">INT(K2780*$O$1/B2780)*H2780</f>
        <v>-121</v>
      </c>
      <c r="M2780" s="0" t="n">
        <f aca="false">ABS(L2780-L2779)</f>
        <v>12</v>
      </c>
      <c r="N2780" s="0" t="n">
        <f aca="false">COUNTIF(工作表2!$A$2:$A$248,A2780)</f>
        <v>0</v>
      </c>
      <c r="P2780" s="0" t="n">
        <f aca="false">D2780-IF(N2779=1,E2779,D2779)</f>
        <v>105</v>
      </c>
      <c r="Q2780" s="0" t="n">
        <f aca="false">H2779*P2780</f>
        <v>-105</v>
      </c>
      <c r="R2780" s="0" t="n">
        <f aca="false">R2779+P2780*S2779</f>
        <v>627</v>
      </c>
      <c r="S2780" s="0" t="n">
        <f aca="false">INT(R2780*$O$1/IF(N2780=1,E2780,D2780))*H2780</f>
        <v>-0</v>
      </c>
      <c r="T2780" s="0" t="n">
        <f aca="false">IF(N2780=1,ABS(S2780)+ABS(60),ABS(S2780-S2779))</f>
        <v>0</v>
      </c>
    </row>
    <row r="2781" customFormat="false" ht="15" hidden="false" customHeight="false" outlineLevel="0" collapsed="false">
      <c r="A2781" s="1" t="n">
        <v>40072</v>
      </c>
      <c r="B2781" s="2" t="n">
        <v>7440.24</v>
      </c>
      <c r="C2781" s="2" t="n">
        <v>132185</v>
      </c>
      <c r="D2781" s="2" t="n">
        <v>7444</v>
      </c>
      <c r="E2781" s="2" t="n">
        <v>7450</v>
      </c>
      <c r="F2781" s="2" t="n">
        <f aca="false">AVERAGE(B2722:B2781)</f>
        <v>6887.369</v>
      </c>
      <c r="G2781" s="2" t="n">
        <f aca="false">AVERAGE(C2722:C2781)</f>
        <v>120226.6</v>
      </c>
      <c r="H2781" s="2" t="n">
        <f aca="false">SIGN(C2781-G2781)</f>
        <v>1</v>
      </c>
      <c r="I2781" s="0" t="n">
        <f aca="false">B2781-B2780</f>
        <v>93.9799999999996</v>
      </c>
      <c r="J2781" s="0" t="n">
        <f aca="false">H2780*I2781</f>
        <v>-93.9799999999996</v>
      </c>
      <c r="K2781" s="0" t="n">
        <f aca="false">K2780+I2781*L2780</f>
        <v>137931.049999999</v>
      </c>
      <c r="L2781" s="0" t="n">
        <f aca="false">INT(K2781*$O$1/B2781)*H2781</f>
        <v>111</v>
      </c>
      <c r="M2781" s="0" t="n">
        <f aca="false">ABS(L2781-L2780)</f>
        <v>232</v>
      </c>
      <c r="N2781" s="0" t="n">
        <f aca="false">COUNTIF(工作表2!$A$2:$A$248,A2781)</f>
        <v>1</v>
      </c>
      <c r="P2781" s="0" t="n">
        <f aca="false">D2781-IF(N2780=1,E2780,D2780)</f>
        <v>87</v>
      </c>
      <c r="Q2781" s="0" t="n">
        <f aca="false">H2780*P2781</f>
        <v>-87</v>
      </c>
      <c r="R2781" s="0" t="n">
        <f aca="false">R2780+P2781*S2780</f>
        <v>627</v>
      </c>
      <c r="S2781" s="0" t="n">
        <f aca="false">INT(R2781*$O$1/IF(N2781=1,E2781,D2781))*H2781</f>
        <v>0</v>
      </c>
      <c r="T2781" s="0" t="n">
        <f aca="false">IF(N2781=1,ABS(S2781)+ABS(60),ABS(S2781-S2780))</f>
        <v>60</v>
      </c>
    </row>
    <row r="2782" customFormat="false" ht="15" hidden="false" customHeight="false" outlineLevel="0" collapsed="false">
      <c r="A2782" s="1" t="n">
        <v>40073</v>
      </c>
      <c r="B2782" s="2" t="n">
        <v>7477.3</v>
      </c>
      <c r="C2782" s="2" t="n">
        <v>146755</v>
      </c>
      <c r="D2782" s="2" t="n">
        <v>7466</v>
      </c>
      <c r="E2782" s="2" t="n">
        <v>7454</v>
      </c>
      <c r="F2782" s="2" t="n">
        <f aca="false">AVERAGE(B2723:B2782)</f>
        <v>6905.656</v>
      </c>
      <c r="G2782" s="2" t="n">
        <f aca="false">AVERAGE(C2723:C2782)</f>
        <v>120539.483333333</v>
      </c>
      <c r="H2782" s="2" t="n">
        <f aca="false">SIGN(C2782-G2782)</f>
        <v>1</v>
      </c>
      <c r="I2782" s="0" t="n">
        <f aca="false">B2782-B2781</f>
        <v>37.0600000000004</v>
      </c>
      <c r="J2782" s="0" t="n">
        <f aca="false">H2781*I2782</f>
        <v>37.0600000000004</v>
      </c>
      <c r="K2782" s="0" t="n">
        <f aca="false">K2781+I2782*L2781</f>
        <v>142044.709999999</v>
      </c>
      <c r="L2782" s="0" t="n">
        <f aca="false">INT(K2782*$O$1/B2782)*H2782</f>
        <v>113</v>
      </c>
      <c r="M2782" s="0" t="n">
        <f aca="false">ABS(L2782-L2781)</f>
        <v>2</v>
      </c>
      <c r="N2782" s="0" t="n">
        <f aca="false">COUNTIF(工作表2!$A$2:$A$248,A2782)</f>
        <v>0</v>
      </c>
      <c r="P2782" s="0" t="n">
        <f aca="false">D2782-IF(N2781=1,E2781,D2781)</f>
        <v>16</v>
      </c>
      <c r="Q2782" s="0" t="n">
        <f aca="false">H2781*P2782</f>
        <v>16</v>
      </c>
      <c r="R2782" s="0" t="n">
        <f aca="false">R2781+P2782*S2781</f>
        <v>627</v>
      </c>
      <c r="S2782" s="0" t="n">
        <f aca="false">INT(R2782*$O$1/IF(N2782=1,E2782,D2782))*H2782</f>
        <v>0</v>
      </c>
      <c r="T2782" s="0" t="n">
        <f aca="false">IF(N2782=1,ABS(S2782)+ABS(60),ABS(S2782-S2781))</f>
        <v>0</v>
      </c>
    </row>
    <row r="2783" customFormat="false" ht="15" hidden="false" customHeight="false" outlineLevel="0" collapsed="false">
      <c r="A2783" s="1" t="n">
        <v>40074</v>
      </c>
      <c r="B2783" s="2" t="n">
        <v>7526.55</v>
      </c>
      <c r="C2783" s="2" t="n">
        <v>112892</v>
      </c>
      <c r="D2783" s="2" t="n">
        <v>7467</v>
      </c>
      <c r="E2783" s="2" t="n">
        <v>7447</v>
      </c>
      <c r="F2783" s="2" t="n">
        <f aca="false">AVERAGE(B2724:B2783)</f>
        <v>6923.47166666667</v>
      </c>
      <c r="G2783" s="2" t="n">
        <f aca="false">AVERAGE(C2724:C2783)</f>
        <v>120408.483333333</v>
      </c>
      <c r="H2783" s="2" t="n">
        <f aca="false">SIGN(C2783-G2783)</f>
        <v>-1</v>
      </c>
      <c r="I2783" s="0" t="n">
        <f aca="false">B2783-B2782</f>
        <v>49.25</v>
      </c>
      <c r="J2783" s="0" t="n">
        <f aca="false">H2782*I2783</f>
        <v>49.25</v>
      </c>
      <c r="K2783" s="0" t="n">
        <f aca="false">K2782+I2783*L2782</f>
        <v>147609.959999999</v>
      </c>
      <c r="L2783" s="0" t="n">
        <f aca="false">INT(K2783*$O$1/B2783)*H2783</f>
        <v>-117</v>
      </c>
      <c r="M2783" s="0" t="n">
        <f aca="false">ABS(L2783-L2782)</f>
        <v>230</v>
      </c>
      <c r="N2783" s="0" t="n">
        <f aca="false">COUNTIF(工作表2!$A$2:$A$248,A2783)</f>
        <v>0</v>
      </c>
      <c r="P2783" s="0" t="n">
        <f aca="false">D2783-IF(N2782=1,E2782,D2782)</f>
        <v>1</v>
      </c>
      <c r="Q2783" s="0" t="n">
        <f aca="false">H2782*P2783</f>
        <v>1</v>
      </c>
      <c r="R2783" s="0" t="n">
        <f aca="false">R2782+P2783*S2782</f>
        <v>627</v>
      </c>
      <c r="S2783" s="0" t="n">
        <f aca="false">INT(R2783*$O$1/IF(N2783=1,E2783,D2783))*H2783</f>
        <v>-0</v>
      </c>
      <c r="T2783" s="0" t="n">
        <f aca="false">IF(N2783=1,ABS(S2783)+ABS(60),ABS(S2783-S2782))</f>
        <v>0</v>
      </c>
    </row>
    <row r="2784" customFormat="false" ht="15" hidden="false" customHeight="false" outlineLevel="0" collapsed="false">
      <c r="A2784" s="1" t="n">
        <v>40077</v>
      </c>
      <c r="B2784" s="2" t="n">
        <v>7502.46</v>
      </c>
      <c r="C2784" s="2" t="n">
        <v>123457</v>
      </c>
      <c r="D2784" s="2" t="n">
        <v>7466</v>
      </c>
      <c r="E2784" s="2" t="n">
        <v>7447</v>
      </c>
      <c r="F2784" s="2" t="n">
        <f aca="false">AVERAGE(B2725:B2784)</f>
        <v>6940.78666666667</v>
      </c>
      <c r="G2784" s="2" t="n">
        <f aca="false">AVERAGE(C2725:C2784)</f>
        <v>120683.083333333</v>
      </c>
      <c r="H2784" s="2" t="n">
        <f aca="false">SIGN(C2784-G2784)</f>
        <v>1</v>
      </c>
      <c r="I2784" s="0" t="n">
        <f aca="false">B2784-B2783</f>
        <v>-24.0900000000001</v>
      </c>
      <c r="J2784" s="0" t="n">
        <f aca="false">H2783*I2784</f>
        <v>24.0900000000001</v>
      </c>
      <c r="K2784" s="0" t="n">
        <f aca="false">K2783+I2784*L2783</f>
        <v>150428.489999999</v>
      </c>
      <c r="L2784" s="0" t="n">
        <f aca="false">INT(K2784*$O$1/B2784)*H2784</f>
        <v>120</v>
      </c>
      <c r="M2784" s="0" t="n">
        <f aca="false">ABS(L2784-L2783)</f>
        <v>237</v>
      </c>
      <c r="N2784" s="0" t="n">
        <f aca="false">COUNTIF(工作表2!$A$2:$A$248,A2784)</f>
        <v>0</v>
      </c>
      <c r="P2784" s="0" t="n">
        <f aca="false">D2784-IF(N2783=1,E2783,D2783)</f>
        <v>-1</v>
      </c>
      <c r="Q2784" s="0" t="n">
        <f aca="false">H2783*P2784</f>
        <v>1</v>
      </c>
      <c r="R2784" s="0" t="n">
        <f aca="false">R2783+P2784*S2783</f>
        <v>627</v>
      </c>
      <c r="S2784" s="0" t="n">
        <f aca="false">INT(R2784*$O$1/IF(N2784=1,E2784,D2784))*H2784</f>
        <v>0</v>
      </c>
      <c r="T2784" s="0" t="n">
        <f aca="false">IF(N2784=1,ABS(S2784)+ABS(60),ABS(S2784-S2783))</f>
        <v>0</v>
      </c>
    </row>
    <row r="2785" customFormat="false" ht="15" hidden="false" customHeight="false" outlineLevel="0" collapsed="false">
      <c r="A2785" s="1" t="n">
        <v>40078</v>
      </c>
      <c r="B2785" s="2" t="n">
        <v>7469.03</v>
      </c>
      <c r="C2785" s="2" t="n">
        <v>111180</v>
      </c>
      <c r="D2785" s="2" t="n">
        <v>7454</v>
      </c>
      <c r="E2785" s="2" t="n">
        <v>7437</v>
      </c>
      <c r="F2785" s="2" t="n">
        <f aca="false">AVERAGE(B2726:B2785)</f>
        <v>6958.75133333333</v>
      </c>
      <c r="G2785" s="2" t="n">
        <f aca="false">AVERAGE(C2726:C2785)</f>
        <v>121036.416666667</v>
      </c>
      <c r="H2785" s="2" t="n">
        <f aca="false">SIGN(C2785-G2785)</f>
        <v>-1</v>
      </c>
      <c r="I2785" s="0" t="n">
        <f aca="false">B2785-B2784</f>
        <v>-33.4300000000003</v>
      </c>
      <c r="J2785" s="0" t="n">
        <f aca="false">H2784*I2785</f>
        <v>-33.4300000000003</v>
      </c>
      <c r="K2785" s="0" t="n">
        <f aca="false">K2784+I2785*L2784</f>
        <v>146416.889999999</v>
      </c>
      <c r="L2785" s="0" t="n">
        <f aca="false">INT(K2785*$O$1/B2785)*H2785</f>
        <v>-117</v>
      </c>
      <c r="M2785" s="0" t="n">
        <f aca="false">ABS(L2785-L2784)</f>
        <v>237</v>
      </c>
      <c r="N2785" s="0" t="n">
        <f aca="false">COUNTIF(工作表2!$A$2:$A$248,A2785)</f>
        <v>0</v>
      </c>
      <c r="P2785" s="0" t="n">
        <f aca="false">D2785-IF(N2784=1,E2784,D2784)</f>
        <v>-12</v>
      </c>
      <c r="Q2785" s="0" t="n">
        <f aca="false">H2784*P2785</f>
        <v>-12</v>
      </c>
      <c r="R2785" s="0" t="n">
        <f aca="false">R2784+P2785*S2784</f>
        <v>627</v>
      </c>
      <c r="S2785" s="0" t="n">
        <f aca="false">INT(R2785*$O$1/IF(N2785=1,E2785,D2785))*H2785</f>
        <v>-0</v>
      </c>
      <c r="T2785" s="0" t="n">
        <f aca="false">IF(N2785=1,ABS(S2785)+ABS(60),ABS(S2785-S2784))</f>
        <v>0</v>
      </c>
    </row>
    <row r="2786" customFormat="false" ht="15" hidden="false" customHeight="false" outlineLevel="0" collapsed="false">
      <c r="A2786" s="1" t="n">
        <v>40079</v>
      </c>
      <c r="B2786" s="2" t="n">
        <v>7376.76</v>
      </c>
      <c r="C2786" s="2" t="n">
        <v>127646</v>
      </c>
      <c r="D2786" s="2" t="n">
        <v>7347</v>
      </c>
      <c r="E2786" s="2" t="n">
        <v>7332</v>
      </c>
      <c r="F2786" s="2" t="n">
        <f aca="false">AVERAGE(B2727:B2786)</f>
        <v>6974.49466666667</v>
      </c>
      <c r="G2786" s="2" t="n">
        <f aca="false">AVERAGE(C2727:C2786)</f>
        <v>121660.083333333</v>
      </c>
      <c r="H2786" s="2" t="n">
        <f aca="false">SIGN(C2786-G2786)</f>
        <v>1</v>
      </c>
      <c r="I2786" s="0" t="n">
        <f aca="false">B2786-B2785</f>
        <v>-92.2699999999995</v>
      </c>
      <c r="J2786" s="0" t="n">
        <f aca="false">H2785*I2786</f>
        <v>92.2699999999995</v>
      </c>
      <c r="K2786" s="0" t="n">
        <f aca="false">K2785+I2786*L2785</f>
        <v>157212.479999999</v>
      </c>
      <c r="L2786" s="0" t="n">
        <f aca="false">INT(K2786*$O$1/B2786)*H2786</f>
        <v>127</v>
      </c>
      <c r="M2786" s="0" t="n">
        <f aca="false">ABS(L2786-L2785)</f>
        <v>244</v>
      </c>
      <c r="N2786" s="0" t="n">
        <f aca="false">COUNTIF(工作表2!$A$2:$A$248,A2786)</f>
        <v>0</v>
      </c>
      <c r="P2786" s="0" t="n">
        <f aca="false">D2786-IF(N2785=1,E2785,D2785)</f>
        <v>-107</v>
      </c>
      <c r="Q2786" s="0" t="n">
        <f aca="false">H2785*P2786</f>
        <v>107</v>
      </c>
      <c r="R2786" s="0" t="n">
        <f aca="false">R2785+P2786*S2785</f>
        <v>627</v>
      </c>
      <c r="S2786" s="0" t="n">
        <f aca="false">INT(R2786*$O$1/IF(N2786=1,E2786,D2786))*H2786</f>
        <v>0</v>
      </c>
      <c r="T2786" s="0" t="n">
        <f aca="false">IF(N2786=1,ABS(S2786)+ABS(60),ABS(S2786-S2785))</f>
        <v>0</v>
      </c>
    </row>
    <row r="2787" customFormat="false" ht="15" hidden="false" customHeight="false" outlineLevel="0" collapsed="false">
      <c r="A2787" s="1" t="n">
        <v>40080</v>
      </c>
      <c r="B2787" s="2" t="n">
        <v>7324.22</v>
      </c>
      <c r="C2787" s="2" t="n">
        <v>90247</v>
      </c>
      <c r="D2787" s="2" t="n">
        <v>7295</v>
      </c>
      <c r="E2787" s="2" t="n">
        <v>7282</v>
      </c>
      <c r="F2787" s="2" t="n">
        <f aca="false">AVERAGE(B2728:B2787)</f>
        <v>6986.9155</v>
      </c>
      <c r="G2787" s="2" t="n">
        <f aca="false">AVERAGE(C2728:C2787)</f>
        <v>121405.333333333</v>
      </c>
      <c r="H2787" s="2" t="n">
        <f aca="false">SIGN(C2787-G2787)</f>
        <v>-1</v>
      </c>
      <c r="I2787" s="0" t="n">
        <f aca="false">B2787-B2786</f>
        <v>-52.54</v>
      </c>
      <c r="J2787" s="0" t="n">
        <f aca="false">H2786*I2787</f>
        <v>-52.54</v>
      </c>
      <c r="K2787" s="0" t="n">
        <f aca="false">K2786+I2787*L2786</f>
        <v>150539.899999999</v>
      </c>
      <c r="L2787" s="0" t="n">
        <f aca="false">INT(K2787*$O$1/B2787)*H2787</f>
        <v>-123</v>
      </c>
      <c r="M2787" s="0" t="n">
        <f aca="false">ABS(L2787-L2786)</f>
        <v>250</v>
      </c>
      <c r="N2787" s="0" t="n">
        <f aca="false">COUNTIF(工作表2!$A$2:$A$248,A2787)</f>
        <v>0</v>
      </c>
      <c r="P2787" s="0" t="n">
        <f aca="false">D2787-IF(N2786=1,E2786,D2786)</f>
        <v>-52</v>
      </c>
      <c r="Q2787" s="0" t="n">
        <f aca="false">H2786*P2787</f>
        <v>-52</v>
      </c>
      <c r="R2787" s="0" t="n">
        <f aca="false">R2786+P2787*S2786</f>
        <v>627</v>
      </c>
      <c r="S2787" s="0" t="n">
        <f aca="false">INT(R2787*$O$1/IF(N2787=1,E2787,D2787))*H2787</f>
        <v>-0</v>
      </c>
      <c r="T2787" s="0" t="n">
        <f aca="false">IF(N2787=1,ABS(S2787)+ABS(60),ABS(S2787-S2786))</f>
        <v>0</v>
      </c>
    </row>
    <row r="2788" customFormat="false" ht="15" hidden="false" customHeight="false" outlineLevel="0" collapsed="false">
      <c r="A2788" s="1" t="n">
        <v>40081</v>
      </c>
      <c r="B2788" s="2" t="n">
        <v>7345.22</v>
      </c>
      <c r="C2788" s="2" t="n">
        <v>96117</v>
      </c>
      <c r="D2788" s="2" t="n">
        <v>7338</v>
      </c>
      <c r="E2788" s="2" t="n">
        <v>7320</v>
      </c>
      <c r="F2788" s="2" t="n">
        <f aca="false">AVERAGE(B2729:B2788)</f>
        <v>6998.444</v>
      </c>
      <c r="G2788" s="2" t="n">
        <f aca="false">AVERAGE(C2729:C2788)</f>
        <v>120786.2</v>
      </c>
      <c r="H2788" s="2" t="n">
        <f aca="false">SIGN(C2788-G2788)</f>
        <v>-1</v>
      </c>
      <c r="I2788" s="0" t="n">
        <f aca="false">B2788-B2787</f>
        <v>21</v>
      </c>
      <c r="J2788" s="0" t="n">
        <f aca="false">H2787*I2788</f>
        <v>-21</v>
      </c>
      <c r="K2788" s="0" t="n">
        <f aca="false">K2787+I2788*L2787</f>
        <v>147956.899999999</v>
      </c>
      <c r="L2788" s="0" t="n">
        <f aca="false">INT(K2788*$O$1/B2788)*H2788</f>
        <v>-120</v>
      </c>
      <c r="M2788" s="0" t="n">
        <f aca="false">ABS(L2788-L2787)</f>
        <v>3</v>
      </c>
      <c r="N2788" s="0" t="n">
        <f aca="false">COUNTIF(工作表2!$A$2:$A$248,A2788)</f>
        <v>0</v>
      </c>
      <c r="P2788" s="0" t="n">
        <f aca="false">D2788-IF(N2787=1,E2787,D2787)</f>
        <v>43</v>
      </c>
      <c r="Q2788" s="0" t="n">
        <f aca="false">H2787*P2788</f>
        <v>-43</v>
      </c>
      <c r="R2788" s="0" t="n">
        <f aca="false">R2787+P2788*S2787</f>
        <v>627</v>
      </c>
      <c r="S2788" s="0" t="n">
        <f aca="false">INT(R2788*$O$1/IF(N2788=1,E2788,D2788))*H2788</f>
        <v>-0</v>
      </c>
      <c r="T2788" s="0" t="n">
        <f aca="false">IF(N2788=1,ABS(S2788)+ABS(60),ABS(S2788-S2787))</f>
        <v>0</v>
      </c>
    </row>
    <row r="2789" customFormat="false" ht="15" hidden="false" customHeight="false" outlineLevel="0" collapsed="false">
      <c r="A2789" s="1" t="n">
        <v>40084</v>
      </c>
      <c r="B2789" s="2" t="n">
        <v>7284.61</v>
      </c>
      <c r="C2789" s="2" t="n">
        <v>75061</v>
      </c>
      <c r="D2789" s="2" t="n">
        <v>7280</v>
      </c>
      <c r="E2789" s="2" t="n">
        <v>7264</v>
      </c>
      <c r="F2789" s="2" t="n">
        <f aca="false">AVERAGE(B2730:B2789)</f>
        <v>7008.91083333333</v>
      </c>
      <c r="G2789" s="2" t="n">
        <f aca="false">AVERAGE(C2730:C2789)</f>
        <v>120246.116666667</v>
      </c>
      <c r="H2789" s="2" t="n">
        <f aca="false">SIGN(C2789-G2789)</f>
        <v>-1</v>
      </c>
      <c r="I2789" s="0" t="n">
        <f aca="false">B2789-B2788</f>
        <v>-60.6100000000006</v>
      </c>
      <c r="J2789" s="0" t="n">
        <f aca="false">H2788*I2789</f>
        <v>60.6100000000006</v>
      </c>
      <c r="K2789" s="0" t="n">
        <f aca="false">K2788+I2789*L2788</f>
        <v>155230.099999999</v>
      </c>
      <c r="L2789" s="0" t="n">
        <f aca="false">INT(K2789*$O$1/B2789)*H2789</f>
        <v>-127</v>
      </c>
      <c r="M2789" s="0" t="n">
        <f aca="false">ABS(L2789-L2788)</f>
        <v>7</v>
      </c>
      <c r="N2789" s="0" t="n">
        <f aca="false">COUNTIF(工作表2!$A$2:$A$248,A2789)</f>
        <v>0</v>
      </c>
      <c r="P2789" s="0" t="n">
        <f aca="false">D2789-IF(N2788=1,E2788,D2788)</f>
        <v>-58</v>
      </c>
      <c r="Q2789" s="0" t="n">
        <f aca="false">H2788*P2789</f>
        <v>58</v>
      </c>
      <c r="R2789" s="0" t="n">
        <f aca="false">R2788+P2789*S2788</f>
        <v>627</v>
      </c>
      <c r="S2789" s="0" t="n">
        <f aca="false">INT(R2789*$O$1/IF(N2789=1,E2789,D2789))*H2789</f>
        <v>-0</v>
      </c>
      <c r="T2789" s="0" t="n">
        <f aca="false">IF(N2789=1,ABS(S2789)+ABS(60),ABS(S2789-S2788))</f>
        <v>0</v>
      </c>
    </row>
    <row r="2790" customFormat="false" ht="15" hidden="false" customHeight="false" outlineLevel="0" collapsed="false">
      <c r="A2790" s="1" t="n">
        <v>40085</v>
      </c>
      <c r="B2790" s="2" t="n">
        <v>7429.98</v>
      </c>
      <c r="C2790" s="2" t="n">
        <v>101752</v>
      </c>
      <c r="D2790" s="2" t="n">
        <v>7405</v>
      </c>
      <c r="E2790" s="2" t="n">
        <v>7389</v>
      </c>
      <c r="F2790" s="2" t="n">
        <f aca="false">AVERAGE(B2731:B2790)</f>
        <v>7021.912</v>
      </c>
      <c r="G2790" s="2" t="n">
        <f aca="false">AVERAGE(C2731:C2790)</f>
        <v>120202.183333333</v>
      </c>
      <c r="H2790" s="2" t="n">
        <f aca="false">SIGN(C2790-G2790)</f>
        <v>-1</v>
      </c>
      <c r="I2790" s="0" t="n">
        <f aca="false">B2790-B2789</f>
        <v>145.37</v>
      </c>
      <c r="J2790" s="0" t="n">
        <f aca="false">H2789*I2790</f>
        <v>-145.37</v>
      </c>
      <c r="K2790" s="0" t="n">
        <f aca="false">K2789+I2790*L2789</f>
        <v>136768.109999999</v>
      </c>
      <c r="L2790" s="0" t="n">
        <f aca="false">INT(K2790*$O$1/B2790)*H2790</f>
        <v>-110</v>
      </c>
      <c r="M2790" s="0" t="n">
        <f aca="false">ABS(L2790-L2789)</f>
        <v>17</v>
      </c>
      <c r="N2790" s="0" t="n">
        <f aca="false">COUNTIF(工作表2!$A$2:$A$248,A2790)</f>
        <v>0</v>
      </c>
      <c r="P2790" s="0" t="n">
        <f aca="false">D2790-IF(N2789=1,E2789,D2789)</f>
        <v>125</v>
      </c>
      <c r="Q2790" s="0" t="n">
        <f aca="false">H2789*P2790</f>
        <v>-125</v>
      </c>
      <c r="R2790" s="0" t="n">
        <f aca="false">R2789+P2790*S2789</f>
        <v>627</v>
      </c>
      <c r="S2790" s="0" t="n">
        <f aca="false">INT(R2790*$O$1/IF(N2790=1,E2790,D2790))*H2790</f>
        <v>-0</v>
      </c>
      <c r="T2790" s="0" t="n">
        <f aca="false">IF(N2790=1,ABS(S2790)+ABS(60),ABS(S2790-S2789))</f>
        <v>0</v>
      </c>
    </row>
    <row r="2791" customFormat="false" ht="15" hidden="false" customHeight="false" outlineLevel="0" collapsed="false">
      <c r="A2791" s="1" t="n">
        <v>40086</v>
      </c>
      <c r="B2791" s="2" t="n">
        <v>7509.17</v>
      </c>
      <c r="C2791" s="2" t="n">
        <v>125239</v>
      </c>
      <c r="D2791" s="2" t="n">
        <v>7493</v>
      </c>
      <c r="E2791" s="2" t="n">
        <v>7474</v>
      </c>
      <c r="F2791" s="2" t="n">
        <f aca="false">AVERAGE(B2732:B2791)</f>
        <v>7035.1445</v>
      </c>
      <c r="G2791" s="2" t="n">
        <f aca="false">AVERAGE(C2732:C2791)</f>
        <v>120160.583333333</v>
      </c>
      <c r="H2791" s="2" t="n">
        <f aca="false">SIGN(C2791-G2791)</f>
        <v>1</v>
      </c>
      <c r="I2791" s="0" t="n">
        <f aca="false">B2791-B2790</f>
        <v>79.1900000000005</v>
      </c>
      <c r="J2791" s="0" t="n">
        <f aca="false">H2790*I2791</f>
        <v>-79.1900000000005</v>
      </c>
      <c r="K2791" s="0" t="n">
        <f aca="false">K2790+I2791*L2790</f>
        <v>128057.209999999</v>
      </c>
      <c r="L2791" s="0" t="n">
        <f aca="false">INT(K2791*$O$1/B2791)*H2791</f>
        <v>102</v>
      </c>
      <c r="M2791" s="0" t="n">
        <f aca="false">ABS(L2791-L2790)</f>
        <v>212</v>
      </c>
      <c r="N2791" s="0" t="n">
        <f aca="false">COUNTIF(工作表2!$A$2:$A$248,A2791)</f>
        <v>0</v>
      </c>
      <c r="P2791" s="0" t="n">
        <f aca="false">D2791-IF(N2790=1,E2790,D2790)</f>
        <v>88</v>
      </c>
      <c r="Q2791" s="0" t="n">
        <f aca="false">H2790*P2791</f>
        <v>-88</v>
      </c>
      <c r="R2791" s="0" t="n">
        <f aca="false">R2790+P2791*S2790</f>
        <v>627</v>
      </c>
      <c r="S2791" s="0" t="n">
        <f aca="false">INT(R2791*$O$1/IF(N2791=1,E2791,D2791))*H2791</f>
        <v>0</v>
      </c>
      <c r="T2791" s="0" t="n">
        <f aca="false">IF(N2791=1,ABS(S2791)+ABS(60),ABS(S2791-S2790))</f>
        <v>0</v>
      </c>
    </row>
    <row r="2792" customFormat="false" ht="15" hidden="false" customHeight="false" outlineLevel="0" collapsed="false">
      <c r="A2792" s="1" t="n">
        <v>40087</v>
      </c>
      <c r="B2792" s="2" t="n">
        <v>7545.29</v>
      </c>
      <c r="C2792" s="2" t="n">
        <v>135328</v>
      </c>
      <c r="D2792" s="2" t="n">
        <v>7538</v>
      </c>
      <c r="E2792" s="2" t="n">
        <v>7519</v>
      </c>
      <c r="F2792" s="2" t="n">
        <f aca="false">AVERAGE(B2733:B2792)</f>
        <v>7049.76366666666</v>
      </c>
      <c r="G2792" s="2" t="n">
        <f aca="false">AVERAGE(C2733:C2792)</f>
        <v>120487.833333333</v>
      </c>
      <c r="H2792" s="2" t="n">
        <f aca="false">SIGN(C2792-G2792)</f>
        <v>1</v>
      </c>
      <c r="I2792" s="0" t="n">
        <f aca="false">B2792-B2791</f>
        <v>36.1199999999999</v>
      </c>
      <c r="J2792" s="0" t="n">
        <f aca="false">H2791*I2792</f>
        <v>36.1199999999999</v>
      </c>
      <c r="K2792" s="0" t="n">
        <f aca="false">K2791+I2792*L2791</f>
        <v>131741.449999999</v>
      </c>
      <c r="L2792" s="0" t="n">
        <f aca="false">INT(K2792*$O$1/B2792)*H2792</f>
        <v>104</v>
      </c>
      <c r="M2792" s="0" t="n">
        <f aca="false">ABS(L2792-L2791)</f>
        <v>2</v>
      </c>
      <c r="N2792" s="0" t="n">
        <f aca="false">COUNTIF(工作表2!$A$2:$A$248,A2792)</f>
        <v>0</v>
      </c>
      <c r="P2792" s="0" t="n">
        <f aca="false">D2792-IF(N2791=1,E2791,D2791)</f>
        <v>45</v>
      </c>
      <c r="Q2792" s="0" t="n">
        <f aca="false">H2791*P2792</f>
        <v>45</v>
      </c>
      <c r="R2792" s="0" t="n">
        <f aca="false">R2791+P2792*S2791</f>
        <v>627</v>
      </c>
      <c r="S2792" s="0" t="n">
        <f aca="false">INT(R2792*$O$1/IF(N2792=1,E2792,D2792))*H2792</f>
        <v>0</v>
      </c>
      <c r="T2792" s="0" t="n">
        <f aca="false">IF(N2792=1,ABS(S2792)+ABS(60),ABS(S2792-S2791))</f>
        <v>0</v>
      </c>
    </row>
    <row r="2793" customFormat="false" ht="15" hidden="false" customHeight="false" outlineLevel="0" collapsed="false">
      <c r="A2793" s="1" t="n">
        <v>40088</v>
      </c>
      <c r="B2793" s="2" t="n">
        <v>7411.88</v>
      </c>
      <c r="C2793" s="2" t="n">
        <v>116040</v>
      </c>
      <c r="D2793" s="2" t="n">
        <v>7352</v>
      </c>
      <c r="E2793" s="2" t="n">
        <v>7335</v>
      </c>
      <c r="F2793" s="2" t="n">
        <f aca="false">AVERAGE(B2734:B2793)</f>
        <v>7060.82533333333</v>
      </c>
      <c r="G2793" s="2" t="n">
        <f aca="false">AVERAGE(C2734:C2793)</f>
        <v>120101.016666667</v>
      </c>
      <c r="H2793" s="2" t="n">
        <f aca="false">SIGN(C2793-G2793)</f>
        <v>-1</v>
      </c>
      <c r="I2793" s="0" t="n">
        <f aca="false">B2793-B2792</f>
        <v>-133.41</v>
      </c>
      <c r="J2793" s="0" t="n">
        <f aca="false">H2792*I2793</f>
        <v>-133.41</v>
      </c>
      <c r="K2793" s="0" t="n">
        <f aca="false">K2792+I2793*L2792</f>
        <v>117866.809999999</v>
      </c>
      <c r="L2793" s="0" t="n">
        <f aca="false">INT(K2793*$O$1/B2793)*H2793</f>
        <v>-95</v>
      </c>
      <c r="M2793" s="0" t="n">
        <f aca="false">ABS(L2793-L2792)</f>
        <v>199</v>
      </c>
      <c r="N2793" s="0" t="n">
        <f aca="false">COUNTIF(工作表2!$A$2:$A$248,A2793)</f>
        <v>0</v>
      </c>
      <c r="P2793" s="0" t="n">
        <f aca="false">D2793-IF(N2792=1,E2792,D2792)</f>
        <v>-186</v>
      </c>
      <c r="Q2793" s="0" t="n">
        <f aca="false">H2792*P2793</f>
        <v>-186</v>
      </c>
      <c r="R2793" s="0" t="n">
        <f aca="false">R2792+P2793*S2792</f>
        <v>627</v>
      </c>
      <c r="S2793" s="0" t="n">
        <f aca="false">INT(R2793*$O$1/IF(N2793=1,E2793,D2793))*H2793</f>
        <v>-0</v>
      </c>
      <c r="T2793" s="0" t="n">
        <f aca="false">IF(N2793=1,ABS(S2793)+ABS(60),ABS(S2793-S2792))</f>
        <v>0</v>
      </c>
    </row>
    <row r="2794" customFormat="false" ht="15" hidden="false" customHeight="false" outlineLevel="0" collapsed="false">
      <c r="A2794" s="1" t="n">
        <v>40091</v>
      </c>
      <c r="B2794" s="2" t="n">
        <v>7437.98</v>
      </c>
      <c r="C2794" s="2" t="n">
        <v>94779</v>
      </c>
      <c r="D2794" s="2" t="n">
        <v>7392</v>
      </c>
      <c r="E2794" s="2" t="n">
        <v>7373</v>
      </c>
      <c r="F2794" s="2" t="n">
        <f aca="false">AVERAGE(B2735:B2794)</f>
        <v>7071.96066666667</v>
      </c>
      <c r="G2794" s="2" t="n">
        <f aca="false">AVERAGE(C2735:C2794)</f>
        <v>119851.216666667</v>
      </c>
      <c r="H2794" s="2" t="n">
        <f aca="false">SIGN(C2794-G2794)</f>
        <v>-1</v>
      </c>
      <c r="I2794" s="0" t="n">
        <f aca="false">B2794-B2793</f>
        <v>26.0999999999995</v>
      </c>
      <c r="J2794" s="0" t="n">
        <f aca="false">H2793*I2794</f>
        <v>-26.0999999999995</v>
      </c>
      <c r="K2794" s="0" t="n">
        <f aca="false">K2793+I2794*L2793</f>
        <v>115387.309999999</v>
      </c>
      <c r="L2794" s="0" t="n">
        <f aca="false">INT(K2794*$O$1/B2794)*H2794</f>
        <v>-93</v>
      </c>
      <c r="M2794" s="0" t="n">
        <f aca="false">ABS(L2794-L2793)</f>
        <v>2</v>
      </c>
      <c r="N2794" s="0" t="n">
        <f aca="false">COUNTIF(工作表2!$A$2:$A$248,A2794)</f>
        <v>0</v>
      </c>
      <c r="P2794" s="0" t="n">
        <f aca="false">D2794-IF(N2793=1,E2793,D2793)</f>
        <v>40</v>
      </c>
      <c r="Q2794" s="0" t="n">
        <f aca="false">H2793*P2794</f>
        <v>-40</v>
      </c>
      <c r="R2794" s="0" t="n">
        <f aca="false">R2793+P2794*S2793</f>
        <v>627</v>
      </c>
      <c r="S2794" s="0" t="n">
        <f aca="false">INT(R2794*$O$1/IF(N2794=1,E2794,D2794))*H2794</f>
        <v>-0</v>
      </c>
      <c r="T2794" s="0" t="n">
        <f aca="false">IF(N2794=1,ABS(S2794)+ABS(60),ABS(S2794-S2793))</f>
        <v>0</v>
      </c>
    </row>
    <row r="2795" customFormat="false" ht="15" hidden="false" customHeight="false" outlineLevel="0" collapsed="false">
      <c r="A2795" s="1" t="n">
        <v>40092</v>
      </c>
      <c r="B2795" s="2" t="n">
        <v>7536.05</v>
      </c>
      <c r="C2795" s="2" t="n">
        <v>146017</v>
      </c>
      <c r="D2795" s="2" t="n">
        <v>7506</v>
      </c>
      <c r="E2795" s="2" t="n">
        <v>7475</v>
      </c>
      <c r="F2795" s="2" t="n">
        <f aca="false">AVERAGE(B2736:B2795)</f>
        <v>7088.57983333333</v>
      </c>
      <c r="G2795" s="2" t="n">
        <f aca="false">AVERAGE(C2736:C2795)</f>
        <v>120347.15</v>
      </c>
      <c r="H2795" s="2" t="n">
        <f aca="false">SIGN(C2795-G2795)</f>
        <v>1</v>
      </c>
      <c r="I2795" s="0" t="n">
        <f aca="false">B2795-B2794</f>
        <v>98.0700000000006</v>
      </c>
      <c r="J2795" s="0" t="n">
        <f aca="false">H2794*I2795</f>
        <v>-98.0700000000006</v>
      </c>
      <c r="K2795" s="0" t="n">
        <f aca="false">K2794+I2795*L2794</f>
        <v>106266.799999999</v>
      </c>
      <c r="L2795" s="0" t="n">
        <f aca="false">INT(K2795*$O$1/B2795)*H2795</f>
        <v>84</v>
      </c>
      <c r="M2795" s="0" t="n">
        <f aca="false">ABS(L2795-L2794)</f>
        <v>177</v>
      </c>
      <c r="N2795" s="0" t="n">
        <f aca="false">COUNTIF(工作表2!$A$2:$A$248,A2795)</f>
        <v>0</v>
      </c>
      <c r="P2795" s="0" t="n">
        <f aca="false">D2795-IF(N2794=1,E2794,D2794)</f>
        <v>114</v>
      </c>
      <c r="Q2795" s="0" t="n">
        <f aca="false">H2794*P2795</f>
        <v>-114</v>
      </c>
      <c r="R2795" s="0" t="n">
        <f aca="false">R2794+P2795*S2794</f>
        <v>627</v>
      </c>
      <c r="S2795" s="0" t="n">
        <f aca="false">INT(R2795*$O$1/IF(N2795=1,E2795,D2795))*H2795</f>
        <v>0</v>
      </c>
      <c r="T2795" s="0" t="n">
        <f aca="false">IF(N2795=1,ABS(S2795)+ABS(60),ABS(S2795-S2794))</f>
        <v>0</v>
      </c>
    </row>
    <row r="2796" customFormat="false" ht="15" hidden="false" customHeight="false" outlineLevel="0" collapsed="false">
      <c r="A2796" s="1" t="n">
        <v>40093</v>
      </c>
      <c r="B2796" s="2" t="n">
        <v>7608.66</v>
      </c>
      <c r="C2796" s="2" t="n">
        <v>160939</v>
      </c>
      <c r="D2796" s="2" t="n">
        <v>7589</v>
      </c>
      <c r="E2796" s="2" t="n">
        <v>7562</v>
      </c>
      <c r="F2796" s="2" t="n">
        <f aca="false">AVERAGE(B2737:B2796)</f>
        <v>7104.734</v>
      </c>
      <c r="G2796" s="2" t="n">
        <f aca="false">AVERAGE(C2737:C2796)</f>
        <v>121415.633333333</v>
      </c>
      <c r="H2796" s="2" t="n">
        <f aca="false">SIGN(C2796-G2796)</f>
        <v>1</v>
      </c>
      <c r="I2796" s="0" t="n">
        <f aca="false">B2796-B2795</f>
        <v>72.6099999999997</v>
      </c>
      <c r="J2796" s="0" t="n">
        <f aca="false">H2795*I2796</f>
        <v>72.6099999999997</v>
      </c>
      <c r="K2796" s="0" t="n">
        <f aca="false">K2795+I2796*L2795</f>
        <v>112366.039999999</v>
      </c>
      <c r="L2796" s="0" t="n">
        <f aca="false">INT(K2796*$O$1/B2796)*H2796</f>
        <v>88</v>
      </c>
      <c r="M2796" s="0" t="n">
        <f aca="false">ABS(L2796-L2795)</f>
        <v>4</v>
      </c>
      <c r="N2796" s="0" t="n">
        <f aca="false">COUNTIF(工作表2!$A$2:$A$248,A2796)</f>
        <v>0</v>
      </c>
      <c r="P2796" s="0" t="n">
        <f aca="false">D2796-IF(N2795=1,E2795,D2795)</f>
        <v>83</v>
      </c>
      <c r="Q2796" s="0" t="n">
        <f aca="false">H2795*P2796</f>
        <v>83</v>
      </c>
      <c r="R2796" s="0" t="n">
        <f aca="false">R2795+P2796*S2795</f>
        <v>627</v>
      </c>
      <c r="S2796" s="0" t="n">
        <f aca="false">INT(R2796*$O$1/IF(N2796=1,E2796,D2796))*H2796</f>
        <v>0</v>
      </c>
      <c r="T2796" s="0" t="n">
        <f aca="false">IF(N2796=1,ABS(S2796)+ABS(60),ABS(S2796-S2795))</f>
        <v>0</v>
      </c>
    </row>
    <row r="2797" customFormat="false" ht="15" hidden="false" customHeight="false" outlineLevel="0" collapsed="false">
      <c r="A2797" s="1" t="n">
        <v>40094</v>
      </c>
      <c r="B2797" s="2" t="n">
        <v>7503.31</v>
      </c>
      <c r="C2797" s="2" t="n">
        <v>160782</v>
      </c>
      <c r="D2797" s="2" t="n">
        <v>7481</v>
      </c>
      <c r="E2797" s="2" t="n">
        <v>7455</v>
      </c>
      <c r="F2797" s="2" t="n">
        <f aca="false">AVERAGE(B2738:B2797)</f>
        <v>7117.47916666666</v>
      </c>
      <c r="G2797" s="2" t="n">
        <f aca="false">AVERAGE(C2738:C2797)</f>
        <v>121769.316666667</v>
      </c>
      <c r="H2797" s="2" t="n">
        <f aca="false">SIGN(C2797-G2797)</f>
        <v>1</v>
      </c>
      <c r="I2797" s="0" t="n">
        <f aca="false">B2797-B2796</f>
        <v>-105.349999999999</v>
      </c>
      <c r="J2797" s="0" t="n">
        <f aca="false">H2796*I2797</f>
        <v>-105.349999999999</v>
      </c>
      <c r="K2797" s="0" t="n">
        <f aca="false">K2796+I2797*L2796</f>
        <v>103095.239999999</v>
      </c>
      <c r="L2797" s="0" t="n">
        <f aca="false">INT(K2797*$O$1/B2797)*H2797</f>
        <v>82</v>
      </c>
      <c r="M2797" s="0" t="n">
        <f aca="false">ABS(L2797-L2796)</f>
        <v>6</v>
      </c>
      <c r="N2797" s="0" t="n">
        <f aca="false">COUNTIF(工作表2!$A$2:$A$248,A2797)</f>
        <v>0</v>
      </c>
      <c r="P2797" s="0" t="n">
        <f aca="false">D2797-IF(N2796=1,E2796,D2796)</f>
        <v>-108</v>
      </c>
      <c r="Q2797" s="0" t="n">
        <f aca="false">H2796*P2797</f>
        <v>-108</v>
      </c>
      <c r="R2797" s="0" t="n">
        <f aca="false">R2796+P2797*S2796</f>
        <v>627</v>
      </c>
      <c r="S2797" s="0" t="n">
        <f aca="false">INT(R2797*$O$1/IF(N2797=1,E2797,D2797))*H2797</f>
        <v>0</v>
      </c>
      <c r="T2797" s="0" t="n">
        <f aca="false">IF(N2797=1,ABS(S2797)+ABS(60),ABS(S2797-S2796))</f>
        <v>0</v>
      </c>
    </row>
    <row r="2798" customFormat="false" ht="15" hidden="false" customHeight="false" outlineLevel="0" collapsed="false">
      <c r="A2798" s="1" t="n">
        <v>40095</v>
      </c>
      <c r="B2798" s="2" t="n">
        <v>7571.96</v>
      </c>
      <c r="C2798" s="2" t="n">
        <v>131485</v>
      </c>
      <c r="D2798" s="2" t="n">
        <v>7552</v>
      </c>
      <c r="E2798" s="2" t="n">
        <v>7526</v>
      </c>
      <c r="F2798" s="2" t="n">
        <f aca="false">AVERAGE(B2739:B2798)</f>
        <v>7130.6735</v>
      </c>
      <c r="G2798" s="2" t="n">
        <f aca="false">AVERAGE(C2739:C2798)</f>
        <v>121460.666666667</v>
      </c>
      <c r="H2798" s="2" t="n">
        <f aca="false">SIGN(C2798-G2798)</f>
        <v>1</v>
      </c>
      <c r="I2798" s="0" t="n">
        <f aca="false">B2798-B2797</f>
        <v>68.6499999999996</v>
      </c>
      <c r="J2798" s="0" t="n">
        <f aca="false">H2797*I2798</f>
        <v>68.6499999999996</v>
      </c>
      <c r="K2798" s="0" t="n">
        <f aca="false">K2797+I2798*L2797</f>
        <v>108724.539999999</v>
      </c>
      <c r="L2798" s="0" t="n">
        <f aca="false">INT(K2798*$O$1/B2798)*H2798</f>
        <v>86</v>
      </c>
      <c r="M2798" s="0" t="n">
        <f aca="false">ABS(L2798-L2797)</f>
        <v>4</v>
      </c>
      <c r="N2798" s="0" t="n">
        <f aca="false">COUNTIF(工作表2!$A$2:$A$248,A2798)</f>
        <v>0</v>
      </c>
      <c r="P2798" s="0" t="n">
        <f aca="false">D2798-IF(N2797=1,E2797,D2797)</f>
        <v>71</v>
      </c>
      <c r="Q2798" s="0" t="n">
        <f aca="false">H2797*P2798</f>
        <v>71</v>
      </c>
      <c r="R2798" s="0" t="n">
        <f aca="false">R2797+P2798*S2797</f>
        <v>627</v>
      </c>
      <c r="S2798" s="0" t="n">
        <f aca="false">INT(R2798*$O$1/IF(N2798=1,E2798,D2798))*H2798</f>
        <v>0</v>
      </c>
      <c r="T2798" s="0" t="n">
        <f aca="false">IF(N2798=1,ABS(S2798)+ABS(60),ABS(S2798-S2797))</f>
        <v>0</v>
      </c>
    </row>
    <row r="2799" customFormat="false" ht="15" hidden="false" customHeight="false" outlineLevel="0" collapsed="false">
      <c r="A2799" s="1" t="n">
        <v>40098</v>
      </c>
      <c r="B2799" s="2" t="n">
        <v>7599.88</v>
      </c>
      <c r="C2799" s="2" t="n">
        <v>105613</v>
      </c>
      <c r="D2799" s="2" t="n">
        <v>7576</v>
      </c>
      <c r="E2799" s="2" t="n">
        <v>7550</v>
      </c>
      <c r="F2799" s="2" t="n">
        <f aca="false">AVERAGE(B2740:B2799)</f>
        <v>7143.155</v>
      </c>
      <c r="G2799" s="2" t="n">
        <f aca="false">AVERAGE(C2740:C2799)</f>
        <v>121003.116666667</v>
      </c>
      <c r="H2799" s="2" t="n">
        <f aca="false">SIGN(C2799-G2799)</f>
        <v>-1</v>
      </c>
      <c r="I2799" s="0" t="n">
        <f aca="false">B2799-B2798</f>
        <v>27.9200000000001</v>
      </c>
      <c r="J2799" s="0" t="n">
        <f aca="false">H2798*I2799</f>
        <v>27.9200000000001</v>
      </c>
      <c r="K2799" s="0" t="n">
        <f aca="false">K2798+I2799*L2798</f>
        <v>111125.659999999</v>
      </c>
      <c r="L2799" s="0" t="n">
        <f aca="false">INT(K2799*$O$1/B2799)*H2799</f>
        <v>-87</v>
      </c>
      <c r="M2799" s="0" t="n">
        <f aca="false">ABS(L2799-L2798)</f>
        <v>173</v>
      </c>
      <c r="N2799" s="0" t="n">
        <f aca="false">COUNTIF(工作表2!$A$2:$A$248,A2799)</f>
        <v>0</v>
      </c>
      <c r="P2799" s="0" t="n">
        <f aca="false">D2799-IF(N2798=1,E2798,D2798)</f>
        <v>24</v>
      </c>
      <c r="Q2799" s="0" t="n">
        <f aca="false">H2798*P2799</f>
        <v>24</v>
      </c>
      <c r="R2799" s="0" t="n">
        <f aca="false">R2798+P2799*S2798</f>
        <v>627</v>
      </c>
      <c r="S2799" s="0" t="n">
        <f aca="false">INT(R2799*$O$1/IF(N2799=1,E2799,D2799))*H2799</f>
        <v>-0</v>
      </c>
      <c r="T2799" s="0" t="n">
        <f aca="false">IF(N2799=1,ABS(S2799)+ABS(60),ABS(S2799-S2798))</f>
        <v>0</v>
      </c>
    </row>
    <row r="2800" customFormat="false" ht="15" hidden="false" customHeight="false" outlineLevel="0" collapsed="false">
      <c r="A2800" s="1" t="n">
        <v>40099</v>
      </c>
      <c r="B2800" s="2" t="n">
        <v>7596.6</v>
      </c>
      <c r="C2800" s="2" t="n">
        <v>129482</v>
      </c>
      <c r="D2800" s="2" t="n">
        <v>7561</v>
      </c>
      <c r="E2800" s="2" t="n">
        <v>7536</v>
      </c>
      <c r="F2800" s="2" t="n">
        <f aca="false">AVERAGE(B2741:B2800)</f>
        <v>7154.11733333333</v>
      </c>
      <c r="G2800" s="2" t="n">
        <f aca="false">AVERAGE(C2741:C2800)</f>
        <v>120766.5</v>
      </c>
      <c r="H2800" s="2" t="n">
        <f aca="false">SIGN(C2800-G2800)</f>
        <v>1</v>
      </c>
      <c r="I2800" s="0" t="n">
        <f aca="false">B2800-B2799</f>
        <v>-3.27999999999975</v>
      </c>
      <c r="J2800" s="0" t="n">
        <f aca="false">H2799*I2800</f>
        <v>3.27999999999975</v>
      </c>
      <c r="K2800" s="0" t="n">
        <f aca="false">K2799+I2800*L2799</f>
        <v>111411.019999999</v>
      </c>
      <c r="L2800" s="0" t="n">
        <f aca="false">INT(K2800*$O$1/B2800)*H2800</f>
        <v>87</v>
      </c>
      <c r="M2800" s="0" t="n">
        <f aca="false">ABS(L2800-L2799)</f>
        <v>174</v>
      </c>
      <c r="N2800" s="0" t="n">
        <f aca="false">COUNTIF(工作表2!$A$2:$A$248,A2800)</f>
        <v>0</v>
      </c>
      <c r="P2800" s="0" t="n">
        <f aca="false">D2800-IF(N2799=1,E2799,D2799)</f>
        <v>-15</v>
      </c>
      <c r="Q2800" s="0" t="n">
        <f aca="false">H2799*P2800</f>
        <v>15</v>
      </c>
      <c r="R2800" s="0" t="n">
        <f aca="false">R2799+P2800*S2799</f>
        <v>627</v>
      </c>
      <c r="S2800" s="0" t="n">
        <f aca="false">INT(R2800*$O$1/IF(N2800=1,E2800,D2800))*H2800</f>
        <v>0</v>
      </c>
      <c r="T2800" s="0" t="n">
        <f aca="false">IF(N2800=1,ABS(S2800)+ABS(60),ABS(S2800-S2799))</f>
        <v>0</v>
      </c>
    </row>
    <row r="2801" customFormat="false" ht="15" hidden="false" customHeight="false" outlineLevel="0" collapsed="false">
      <c r="A2801" s="1" t="n">
        <v>40100</v>
      </c>
      <c r="B2801" s="2" t="n">
        <v>7695.75</v>
      </c>
      <c r="C2801" s="2" t="n">
        <v>148025</v>
      </c>
      <c r="D2801" s="2" t="n">
        <v>7699</v>
      </c>
      <c r="E2801" s="2" t="n">
        <v>7669</v>
      </c>
      <c r="F2801" s="2" t="n">
        <f aca="false">AVERAGE(B2742:B2801)</f>
        <v>7166.49083333333</v>
      </c>
      <c r="G2801" s="2" t="n">
        <f aca="false">AVERAGE(C2742:C2801)</f>
        <v>120716.75</v>
      </c>
      <c r="H2801" s="2" t="n">
        <f aca="false">SIGN(C2801-G2801)</f>
        <v>1</v>
      </c>
      <c r="I2801" s="0" t="n">
        <f aca="false">B2801-B2800</f>
        <v>99.1499999999996</v>
      </c>
      <c r="J2801" s="0" t="n">
        <f aca="false">H2800*I2801</f>
        <v>99.1499999999996</v>
      </c>
      <c r="K2801" s="0" t="n">
        <f aca="false">K2800+I2801*L2800</f>
        <v>120037.069999999</v>
      </c>
      <c r="L2801" s="0" t="n">
        <f aca="false">INT(K2801*$O$1/B2801)*H2801</f>
        <v>93</v>
      </c>
      <c r="M2801" s="0" t="n">
        <f aca="false">ABS(L2801-L2800)</f>
        <v>6</v>
      </c>
      <c r="N2801" s="0" t="n">
        <f aca="false">COUNTIF(工作表2!$A$2:$A$248,A2801)</f>
        <v>0</v>
      </c>
      <c r="P2801" s="0" t="n">
        <f aca="false">D2801-IF(N2800=1,E2800,D2800)</f>
        <v>138</v>
      </c>
      <c r="Q2801" s="0" t="n">
        <f aca="false">H2800*P2801</f>
        <v>138</v>
      </c>
      <c r="R2801" s="0" t="n">
        <f aca="false">R2800+P2801*S2800</f>
        <v>627</v>
      </c>
      <c r="S2801" s="0" t="n">
        <f aca="false">INT(R2801*$O$1/IF(N2801=1,E2801,D2801))*H2801</f>
        <v>0</v>
      </c>
      <c r="T2801" s="0" t="n">
        <f aca="false">IF(N2801=1,ABS(S2801)+ABS(60),ABS(S2801-S2800))</f>
        <v>0</v>
      </c>
    </row>
    <row r="2802" customFormat="false" ht="15" hidden="false" customHeight="false" outlineLevel="0" collapsed="false">
      <c r="A2802" s="1" t="n">
        <v>40101</v>
      </c>
      <c r="B2802" s="2" t="n">
        <v>7710.4</v>
      </c>
      <c r="C2802" s="2" t="n">
        <v>164564</v>
      </c>
      <c r="D2802" s="2" t="n">
        <v>7710</v>
      </c>
      <c r="E2802" s="2" t="n">
        <v>7680</v>
      </c>
      <c r="F2802" s="2" t="n">
        <f aca="false">AVERAGE(B2743:B2802)</f>
        <v>7178.5755</v>
      </c>
      <c r="G2802" s="2" t="n">
        <f aca="false">AVERAGE(C2743:C2802)</f>
        <v>121040.3</v>
      </c>
      <c r="H2802" s="2" t="n">
        <f aca="false">SIGN(C2802-G2802)</f>
        <v>1</v>
      </c>
      <c r="I2802" s="0" t="n">
        <f aca="false">B2802-B2801</f>
        <v>14.6499999999996</v>
      </c>
      <c r="J2802" s="0" t="n">
        <f aca="false">H2801*I2802</f>
        <v>14.6499999999996</v>
      </c>
      <c r="K2802" s="0" t="n">
        <f aca="false">K2801+I2802*L2801</f>
        <v>121399.519999998</v>
      </c>
      <c r="L2802" s="0" t="n">
        <f aca="false">INT(K2802*$O$1/B2802)*H2802</f>
        <v>94</v>
      </c>
      <c r="M2802" s="0" t="n">
        <f aca="false">ABS(L2802-L2801)</f>
        <v>1</v>
      </c>
      <c r="N2802" s="0" t="n">
        <f aca="false">COUNTIF(工作表2!$A$2:$A$248,A2802)</f>
        <v>0</v>
      </c>
      <c r="P2802" s="0" t="n">
        <f aca="false">D2802-IF(N2801=1,E2801,D2801)</f>
        <v>11</v>
      </c>
      <c r="Q2802" s="0" t="n">
        <f aca="false">H2801*P2802</f>
        <v>11</v>
      </c>
      <c r="R2802" s="0" t="n">
        <f aca="false">R2801+P2802*S2801</f>
        <v>627</v>
      </c>
      <c r="S2802" s="0" t="n">
        <f aca="false">INT(R2802*$O$1/IF(N2802=1,E2802,D2802))*H2802</f>
        <v>0</v>
      </c>
      <c r="T2802" s="0" t="n">
        <f aca="false">IF(N2802=1,ABS(S2802)+ABS(60),ABS(S2802-S2801))</f>
        <v>0</v>
      </c>
    </row>
    <row r="2803" customFormat="false" ht="15" hidden="false" customHeight="false" outlineLevel="0" collapsed="false">
      <c r="A2803" s="1" t="n">
        <v>40102</v>
      </c>
      <c r="B2803" s="2" t="n">
        <v>7715.1</v>
      </c>
      <c r="C2803" s="2" t="n">
        <v>117935</v>
      </c>
      <c r="D2803" s="2" t="n">
        <v>7694</v>
      </c>
      <c r="E2803" s="2" t="n">
        <v>7669</v>
      </c>
      <c r="F2803" s="2" t="n">
        <f aca="false">AVERAGE(B2744:B2803)</f>
        <v>7190.8125</v>
      </c>
      <c r="G2803" s="2" t="n">
        <f aca="false">AVERAGE(C2744:C2803)</f>
        <v>120873.8</v>
      </c>
      <c r="H2803" s="2" t="n">
        <f aca="false">SIGN(C2803-G2803)</f>
        <v>-1</v>
      </c>
      <c r="I2803" s="0" t="n">
        <f aca="false">B2803-B2802</f>
        <v>4.70000000000073</v>
      </c>
      <c r="J2803" s="0" t="n">
        <f aca="false">H2802*I2803</f>
        <v>4.70000000000073</v>
      </c>
      <c r="K2803" s="0" t="n">
        <f aca="false">K2802+I2803*L2802</f>
        <v>121841.319999999</v>
      </c>
      <c r="L2803" s="0" t="n">
        <f aca="false">INT(K2803*$O$1/B2803)*H2803</f>
        <v>-94</v>
      </c>
      <c r="M2803" s="0" t="n">
        <f aca="false">ABS(L2803-L2802)</f>
        <v>188</v>
      </c>
      <c r="N2803" s="0" t="n">
        <f aca="false">COUNTIF(工作表2!$A$2:$A$248,A2803)</f>
        <v>0</v>
      </c>
      <c r="P2803" s="0" t="n">
        <f aca="false">D2803-IF(N2802=1,E2802,D2802)</f>
        <v>-16</v>
      </c>
      <c r="Q2803" s="0" t="n">
        <f aca="false">H2802*P2803</f>
        <v>-16</v>
      </c>
      <c r="R2803" s="0" t="n">
        <f aca="false">R2802+P2803*S2802</f>
        <v>627</v>
      </c>
      <c r="S2803" s="0" t="n">
        <f aca="false">INT(R2803*$O$1/IF(N2803=1,E2803,D2803))*H2803</f>
        <v>-0</v>
      </c>
      <c r="T2803" s="0" t="n">
        <f aca="false">IF(N2803=1,ABS(S2803)+ABS(60),ABS(S2803-S2802))</f>
        <v>0</v>
      </c>
    </row>
    <row r="2804" customFormat="false" ht="15" hidden="false" customHeight="false" outlineLevel="0" collapsed="false">
      <c r="A2804" s="1" t="n">
        <v>40105</v>
      </c>
      <c r="B2804" s="2" t="n">
        <v>7751.32</v>
      </c>
      <c r="C2804" s="2" t="n">
        <v>111600</v>
      </c>
      <c r="D2804" s="2" t="n">
        <v>7753</v>
      </c>
      <c r="E2804" s="2" t="n">
        <v>7725</v>
      </c>
      <c r="F2804" s="2" t="n">
        <f aca="false">AVERAGE(B2745:B2804)</f>
        <v>7203.77983333333</v>
      </c>
      <c r="G2804" s="2" t="n">
        <f aca="false">AVERAGE(C2745:C2804)</f>
        <v>120243.75</v>
      </c>
      <c r="H2804" s="2" t="n">
        <f aca="false">SIGN(C2804-G2804)</f>
        <v>-1</v>
      </c>
      <c r="I2804" s="0" t="n">
        <f aca="false">B2804-B2803</f>
        <v>36.2199999999993</v>
      </c>
      <c r="J2804" s="0" t="n">
        <f aca="false">H2803*I2804</f>
        <v>-36.2199999999993</v>
      </c>
      <c r="K2804" s="0" t="n">
        <f aca="false">K2803+I2804*L2803</f>
        <v>118436.639999999</v>
      </c>
      <c r="L2804" s="0" t="n">
        <f aca="false">INT(K2804*$O$1/B2804)*H2804</f>
        <v>-91</v>
      </c>
      <c r="M2804" s="0" t="n">
        <f aca="false">ABS(L2804-L2803)</f>
        <v>3</v>
      </c>
      <c r="N2804" s="0" t="n">
        <f aca="false">COUNTIF(工作表2!$A$2:$A$248,A2804)</f>
        <v>0</v>
      </c>
      <c r="P2804" s="0" t="n">
        <f aca="false">D2804-IF(N2803=1,E2803,D2803)</f>
        <v>59</v>
      </c>
      <c r="Q2804" s="0" t="n">
        <f aca="false">H2803*P2804</f>
        <v>-59</v>
      </c>
      <c r="R2804" s="0" t="n">
        <f aca="false">R2803+P2804*S2803</f>
        <v>627</v>
      </c>
      <c r="S2804" s="0" t="n">
        <f aca="false">INT(R2804*$O$1/IF(N2804=1,E2804,D2804))*H2804</f>
        <v>-0</v>
      </c>
      <c r="T2804" s="0" t="n">
        <f aca="false">IF(N2804=1,ABS(S2804)+ABS(60),ABS(S2804-S2803))</f>
        <v>0</v>
      </c>
    </row>
    <row r="2805" customFormat="false" ht="15" hidden="false" customHeight="false" outlineLevel="0" collapsed="false">
      <c r="A2805" s="1" t="n">
        <v>40106</v>
      </c>
      <c r="B2805" s="2" t="n">
        <v>7753.52</v>
      </c>
      <c r="C2805" s="2" t="n">
        <v>125119</v>
      </c>
      <c r="D2805" s="2" t="n">
        <v>7752</v>
      </c>
      <c r="E2805" s="2" t="n">
        <v>7722</v>
      </c>
      <c r="F2805" s="2" t="n">
        <f aca="false">AVERAGE(B2746:B2805)</f>
        <v>7215.86466666666</v>
      </c>
      <c r="G2805" s="2" t="n">
        <f aca="false">AVERAGE(C2746:C2805)</f>
        <v>120456.583333333</v>
      </c>
      <c r="H2805" s="2" t="n">
        <f aca="false">SIGN(C2805-G2805)</f>
        <v>1</v>
      </c>
      <c r="I2805" s="0" t="n">
        <f aca="false">B2805-B2804</f>
        <v>2.20000000000073</v>
      </c>
      <c r="J2805" s="0" t="n">
        <f aca="false">H2804*I2805</f>
        <v>-2.20000000000073</v>
      </c>
      <c r="K2805" s="0" t="n">
        <f aca="false">K2804+I2805*L2804</f>
        <v>118236.439999999</v>
      </c>
      <c r="L2805" s="0" t="n">
        <f aca="false">INT(K2805*$O$1/B2805)*H2805</f>
        <v>91</v>
      </c>
      <c r="M2805" s="0" t="n">
        <f aca="false">ABS(L2805-L2804)</f>
        <v>182</v>
      </c>
      <c r="N2805" s="0" t="n">
        <f aca="false">COUNTIF(工作表2!$A$2:$A$248,A2805)</f>
        <v>0</v>
      </c>
      <c r="P2805" s="0" t="n">
        <f aca="false">D2805-IF(N2804=1,E2804,D2804)</f>
        <v>-1</v>
      </c>
      <c r="Q2805" s="0" t="n">
        <f aca="false">H2804*P2805</f>
        <v>1</v>
      </c>
      <c r="R2805" s="0" t="n">
        <f aca="false">R2804+P2805*S2804</f>
        <v>627</v>
      </c>
      <c r="S2805" s="0" t="n">
        <f aca="false">INT(R2805*$O$1/IF(N2805=1,E2805,D2805))*H2805</f>
        <v>0</v>
      </c>
      <c r="T2805" s="0" t="n">
        <f aca="false">IF(N2805=1,ABS(S2805)+ABS(60),ABS(S2805-S2804))</f>
        <v>0</v>
      </c>
    </row>
    <row r="2806" customFormat="false" ht="15" hidden="false" customHeight="false" outlineLevel="0" collapsed="false">
      <c r="A2806" s="1" t="n">
        <v>40107</v>
      </c>
      <c r="B2806" s="2" t="n">
        <v>7701.5</v>
      </c>
      <c r="C2806" s="2" t="n">
        <v>124620</v>
      </c>
      <c r="D2806" s="2" t="n">
        <v>7706</v>
      </c>
      <c r="E2806" s="2" t="n">
        <v>7650</v>
      </c>
      <c r="F2806" s="2" t="n">
        <f aca="false">AVERAGE(B2747:B2806)</f>
        <v>7225.17916666667</v>
      </c>
      <c r="G2806" s="2" t="n">
        <f aca="false">AVERAGE(C2747:C2806)</f>
        <v>119971.65</v>
      </c>
      <c r="H2806" s="2" t="n">
        <f aca="false">SIGN(C2806-G2806)</f>
        <v>1</v>
      </c>
      <c r="I2806" s="0" t="n">
        <f aca="false">B2806-B2805</f>
        <v>-52.0200000000004</v>
      </c>
      <c r="J2806" s="0" t="n">
        <f aca="false">H2805*I2806</f>
        <v>-52.0200000000004</v>
      </c>
      <c r="K2806" s="0" t="n">
        <f aca="false">K2805+I2806*L2805</f>
        <v>113502.619999998</v>
      </c>
      <c r="L2806" s="0" t="n">
        <f aca="false">INT(K2806*$O$1/B2806)*H2806</f>
        <v>88</v>
      </c>
      <c r="M2806" s="0" t="n">
        <f aca="false">ABS(L2806-L2805)</f>
        <v>3</v>
      </c>
      <c r="N2806" s="0" t="n">
        <f aca="false">COUNTIF(工作表2!$A$2:$A$248,A2806)</f>
        <v>1</v>
      </c>
      <c r="P2806" s="0" t="n">
        <f aca="false">D2806-IF(N2805=1,E2805,D2805)</f>
        <v>-46</v>
      </c>
      <c r="Q2806" s="0" t="n">
        <f aca="false">H2805*P2806</f>
        <v>-46</v>
      </c>
      <c r="R2806" s="0" t="n">
        <f aca="false">R2805+P2806*S2805</f>
        <v>627</v>
      </c>
      <c r="S2806" s="0" t="n">
        <f aca="false">INT(R2806*$O$1/IF(N2806=1,E2806,D2806))*H2806</f>
        <v>0</v>
      </c>
      <c r="T2806" s="0" t="n">
        <f aca="false">IF(N2806=1,ABS(S2806)+ABS(60),ABS(S2806-S2805))</f>
        <v>60</v>
      </c>
    </row>
    <row r="2807" customFormat="false" ht="15" hidden="false" customHeight="false" outlineLevel="0" collapsed="false">
      <c r="A2807" s="1" t="n">
        <v>40108</v>
      </c>
      <c r="B2807" s="2" t="n">
        <v>7607.93</v>
      </c>
      <c r="C2807" s="2" t="n">
        <v>139036</v>
      </c>
      <c r="D2807" s="2" t="n">
        <v>7573</v>
      </c>
      <c r="E2807" s="2" t="n">
        <v>7540</v>
      </c>
      <c r="F2807" s="2" t="n">
        <f aca="false">AVERAGE(B2748:B2807)</f>
        <v>7233.9175</v>
      </c>
      <c r="G2807" s="2" t="n">
        <f aca="false">AVERAGE(C2748:C2807)</f>
        <v>119594.316666667</v>
      </c>
      <c r="H2807" s="2" t="n">
        <f aca="false">SIGN(C2807-G2807)</f>
        <v>1</v>
      </c>
      <c r="I2807" s="0" t="n">
        <f aca="false">B2807-B2806</f>
        <v>-93.5699999999997</v>
      </c>
      <c r="J2807" s="0" t="n">
        <f aca="false">H2806*I2807</f>
        <v>-93.5699999999997</v>
      </c>
      <c r="K2807" s="0" t="n">
        <f aca="false">K2806+I2807*L2806</f>
        <v>105268.459999999</v>
      </c>
      <c r="L2807" s="0" t="n">
        <f aca="false">INT(K2807*$O$1/B2807)*H2807</f>
        <v>83</v>
      </c>
      <c r="M2807" s="0" t="n">
        <f aca="false">ABS(L2807-L2806)</f>
        <v>5</v>
      </c>
      <c r="N2807" s="0" t="n">
        <f aca="false">COUNTIF(工作表2!$A$2:$A$248,A2807)</f>
        <v>0</v>
      </c>
      <c r="P2807" s="0" t="n">
        <f aca="false">D2807-IF(N2806=1,E2806,D2806)</f>
        <v>-77</v>
      </c>
      <c r="Q2807" s="0" t="n">
        <f aca="false">H2806*P2807</f>
        <v>-77</v>
      </c>
      <c r="R2807" s="0" t="n">
        <f aca="false">R2806+P2807*S2806</f>
        <v>627</v>
      </c>
      <c r="S2807" s="0" t="n">
        <f aca="false">INT(R2807*$O$1/IF(N2807=1,E2807,D2807))*H2807</f>
        <v>0</v>
      </c>
      <c r="T2807" s="0" t="n">
        <f aca="false">IF(N2807=1,ABS(S2807)+ABS(60),ABS(S2807-S2806))</f>
        <v>0</v>
      </c>
    </row>
    <row r="2808" customFormat="false" ht="15" hidden="false" customHeight="false" outlineLevel="0" collapsed="false">
      <c r="A2808" s="1" t="n">
        <v>40109</v>
      </c>
      <c r="B2808" s="2" t="n">
        <v>7649.28</v>
      </c>
      <c r="C2808" s="2" t="n">
        <v>117233</v>
      </c>
      <c r="D2808" s="2" t="n">
        <v>7596</v>
      </c>
      <c r="E2808" s="2" t="n">
        <v>7569</v>
      </c>
      <c r="F2808" s="2" t="n">
        <f aca="false">AVERAGE(B2749:B2808)</f>
        <v>7244.287</v>
      </c>
      <c r="G2808" s="2" t="n">
        <f aca="false">AVERAGE(C2749:C2808)</f>
        <v>119117.466666667</v>
      </c>
      <c r="H2808" s="2" t="n">
        <f aca="false">SIGN(C2808-G2808)</f>
        <v>-1</v>
      </c>
      <c r="I2808" s="0" t="n">
        <f aca="false">B2808-B2807</f>
        <v>41.3499999999995</v>
      </c>
      <c r="J2808" s="0" t="n">
        <f aca="false">H2807*I2808</f>
        <v>41.3499999999995</v>
      </c>
      <c r="K2808" s="0" t="n">
        <f aca="false">K2807+I2808*L2807</f>
        <v>108700.509999998</v>
      </c>
      <c r="L2808" s="0" t="n">
        <f aca="false">INT(K2808*$O$1/B2808)*H2808</f>
        <v>-85</v>
      </c>
      <c r="M2808" s="0" t="n">
        <f aca="false">ABS(L2808-L2807)</f>
        <v>168</v>
      </c>
      <c r="N2808" s="0" t="n">
        <f aca="false">COUNTIF(工作表2!$A$2:$A$248,A2808)</f>
        <v>0</v>
      </c>
      <c r="P2808" s="0" t="n">
        <f aca="false">D2808-IF(N2807=1,E2807,D2807)</f>
        <v>23</v>
      </c>
      <c r="Q2808" s="0" t="n">
        <f aca="false">H2807*P2808</f>
        <v>23</v>
      </c>
      <c r="R2808" s="0" t="n">
        <f aca="false">R2807+P2808*S2807</f>
        <v>627</v>
      </c>
      <c r="S2808" s="0" t="n">
        <f aca="false">INT(R2808*$O$1/IF(N2808=1,E2808,D2808))*H2808</f>
        <v>-0</v>
      </c>
      <c r="T2808" s="0" t="n">
        <f aca="false">IF(N2808=1,ABS(S2808)+ABS(60),ABS(S2808-S2807))</f>
        <v>0</v>
      </c>
    </row>
    <row r="2809" customFormat="false" ht="15" hidden="false" customHeight="false" outlineLevel="0" collapsed="false">
      <c r="A2809" s="1" t="n">
        <v>40112</v>
      </c>
      <c r="B2809" s="2" t="n">
        <v>7668.4</v>
      </c>
      <c r="C2809" s="2" t="n">
        <v>105395</v>
      </c>
      <c r="D2809" s="2" t="n">
        <v>7643</v>
      </c>
      <c r="E2809" s="2" t="n">
        <v>7612</v>
      </c>
      <c r="F2809" s="2" t="n">
        <f aca="false">AVERAGE(B2750:B2809)</f>
        <v>7254.13183333333</v>
      </c>
      <c r="G2809" s="2" t="n">
        <f aca="false">AVERAGE(C2750:C2809)</f>
        <v>118236.2</v>
      </c>
      <c r="H2809" s="2" t="n">
        <f aca="false">SIGN(C2809-G2809)</f>
        <v>-1</v>
      </c>
      <c r="I2809" s="0" t="n">
        <f aca="false">B2809-B2808</f>
        <v>19.1199999999999</v>
      </c>
      <c r="J2809" s="0" t="n">
        <f aca="false">H2808*I2809</f>
        <v>-19.1199999999999</v>
      </c>
      <c r="K2809" s="0" t="n">
        <f aca="false">K2808+I2809*L2808</f>
        <v>107075.309999998</v>
      </c>
      <c r="L2809" s="0" t="n">
        <f aca="false">INT(K2809*$O$1/B2809)*H2809</f>
        <v>-83</v>
      </c>
      <c r="M2809" s="0" t="n">
        <f aca="false">ABS(L2809-L2808)</f>
        <v>2</v>
      </c>
      <c r="N2809" s="0" t="n">
        <f aca="false">COUNTIF(工作表2!$A$2:$A$248,A2809)</f>
        <v>0</v>
      </c>
      <c r="P2809" s="0" t="n">
        <f aca="false">D2809-IF(N2808=1,E2808,D2808)</f>
        <v>47</v>
      </c>
      <c r="Q2809" s="0" t="n">
        <f aca="false">H2808*P2809</f>
        <v>-47</v>
      </c>
      <c r="R2809" s="0" t="n">
        <f aca="false">R2808+P2809*S2808</f>
        <v>627</v>
      </c>
      <c r="S2809" s="0" t="n">
        <f aca="false">INT(R2809*$O$1/IF(N2809=1,E2809,D2809))*H2809</f>
        <v>-0</v>
      </c>
      <c r="T2809" s="0" t="n">
        <f aca="false">IF(N2809=1,ABS(S2809)+ABS(60),ABS(S2809-S2808))</f>
        <v>0</v>
      </c>
    </row>
    <row r="2810" customFormat="false" ht="15" hidden="false" customHeight="false" outlineLevel="0" collapsed="false">
      <c r="A2810" s="1" t="n">
        <v>40113</v>
      </c>
      <c r="B2810" s="2" t="n">
        <v>7657.34</v>
      </c>
      <c r="C2810" s="2" t="n">
        <v>95687</v>
      </c>
      <c r="D2810" s="2" t="n">
        <v>7644</v>
      </c>
      <c r="E2810" s="2" t="n">
        <v>7615</v>
      </c>
      <c r="F2810" s="2" t="n">
        <f aca="false">AVERAGE(B2751:B2810)</f>
        <v>7264.14233333333</v>
      </c>
      <c r="G2810" s="2" t="n">
        <f aca="false">AVERAGE(C2751:C2810)</f>
        <v>117684.783333333</v>
      </c>
      <c r="H2810" s="2" t="n">
        <f aca="false">SIGN(C2810-G2810)</f>
        <v>-1</v>
      </c>
      <c r="I2810" s="0" t="n">
        <f aca="false">B2810-B2809</f>
        <v>-11.0599999999995</v>
      </c>
      <c r="J2810" s="0" t="n">
        <f aca="false">H2809*I2810</f>
        <v>11.0599999999995</v>
      </c>
      <c r="K2810" s="0" t="n">
        <f aca="false">K2809+I2810*L2809</f>
        <v>107993.289999998</v>
      </c>
      <c r="L2810" s="0" t="n">
        <f aca="false">INT(K2810*$O$1/B2810)*H2810</f>
        <v>-84</v>
      </c>
      <c r="M2810" s="0" t="n">
        <f aca="false">ABS(L2810-L2809)</f>
        <v>1</v>
      </c>
      <c r="N2810" s="0" t="n">
        <f aca="false">COUNTIF(工作表2!$A$2:$A$248,A2810)</f>
        <v>0</v>
      </c>
      <c r="P2810" s="0" t="n">
        <f aca="false">D2810-IF(N2809=1,E2809,D2809)</f>
        <v>1</v>
      </c>
      <c r="Q2810" s="0" t="n">
        <f aca="false">H2809*P2810</f>
        <v>-1</v>
      </c>
      <c r="R2810" s="0" t="n">
        <f aca="false">R2809+P2810*S2809</f>
        <v>627</v>
      </c>
      <c r="S2810" s="0" t="n">
        <f aca="false">INT(R2810*$O$1/IF(N2810=1,E2810,D2810))*H2810</f>
        <v>-0</v>
      </c>
      <c r="T2810" s="0" t="n">
        <f aca="false">IF(N2810=1,ABS(S2810)+ABS(60),ABS(S2810-S2809))</f>
        <v>0</v>
      </c>
    </row>
    <row r="2811" customFormat="false" ht="15" hidden="false" customHeight="false" outlineLevel="0" collapsed="false">
      <c r="A2811" s="1" t="n">
        <v>40114</v>
      </c>
      <c r="B2811" s="2" t="n">
        <v>7533.95</v>
      </c>
      <c r="C2811" s="2" t="n">
        <v>111190</v>
      </c>
      <c r="D2811" s="2" t="n">
        <v>7508</v>
      </c>
      <c r="E2811" s="2" t="n">
        <v>7478</v>
      </c>
      <c r="F2811" s="2" t="n">
        <f aca="false">AVERAGE(B2752:B2811)</f>
        <v>7273.777</v>
      </c>
      <c r="G2811" s="2" t="n">
        <f aca="false">AVERAGE(C2752:C2811)</f>
        <v>116871.983333333</v>
      </c>
      <c r="H2811" s="2" t="n">
        <f aca="false">SIGN(C2811-G2811)</f>
        <v>-1</v>
      </c>
      <c r="I2811" s="0" t="n">
        <f aca="false">B2811-B2810</f>
        <v>-123.39</v>
      </c>
      <c r="J2811" s="0" t="n">
        <f aca="false">H2810*I2811</f>
        <v>123.39</v>
      </c>
      <c r="K2811" s="0" t="n">
        <f aca="false">K2810+I2811*L2810</f>
        <v>118358.049999998</v>
      </c>
      <c r="L2811" s="0" t="n">
        <f aca="false">INT(K2811*$O$1/B2811)*H2811</f>
        <v>-94</v>
      </c>
      <c r="M2811" s="0" t="n">
        <f aca="false">ABS(L2811-L2810)</f>
        <v>10</v>
      </c>
      <c r="N2811" s="0" t="n">
        <f aca="false">COUNTIF(工作表2!$A$2:$A$248,A2811)</f>
        <v>0</v>
      </c>
      <c r="P2811" s="0" t="n">
        <f aca="false">D2811-IF(N2810=1,E2810,D2810)</f>
        <v>-136</v>
      </c>
      <c r="Q2811" s="0" t="n">
        <f aca="false">H2810*P2811</f>
        <v>136</v>
      </c>
      <c r="R2811" s="0" t="n">
        <f aca="false">R2810+P2811*S2810</f>
        <v>627</v>
      </c>
      <c r="S2811" s="0" t="n">
        <f aca="false">INT(R2811*$O$1/IF(N2811=1,E2811,D2811))*H2811</f>
        <v>-0</v>
      </c>
      <c r="T2811" s="0" t="n">
        <f aca="false">IF(N2811=1,ABS(S2811)+ABS(60),ABS(S2811-S2810))</f>
        <v>0</v>
      </c>
    </row>
    <row r="2812" customFormat="false" ht="15" hidden="false" customHeight="false" outlineLevel="0" collapsed="false">
      <c r="A2812" s="1" t="n">
        <v>40115</v>
      </c>
      <c r="B2812" s="2" t="n">
        <v>7355.69</v>
      </c>
      <c r="C2812" s="2" t="n">
        <v>144986</v>
      </c>
      <c r="D2812" s="2" t="n">
        <v>7322</v>
      </c>
      <c r="E2812" s="2" t="n">
        <v>7295</v>
      </c>
      <c r="F2812" s="2" t="n">
        <f aca="false">AVERAGE(B2753:B2812)</f>
        <v>7282.2345</v>
      </c>
      <c r="G2812" s="2" t="n">
        <f aca="false">AVERAGE(C2753:C2812)</f>
        <v>116867.1</v>
      </c>
      <c r="H2812" s="2" t="n">
        <f aca="false">SIGN(C2812-G2812)</f>
        <v>1</v>
      </c>
      <c r="I2812" s="0" t="n">
        <f aca="false">B2812-B2811</f>
        <v>-178.26</v>
      </c>
      <c r="J2812" s="0" t="n">
        <f aca="false">H2811*I2812</f>
        <v>178.26</v>
      </c>
      <c r="K2812" s="0" t="n">
        <f aca="false">K2811+I2812*L2811</f>
        <v>135114.489999998</v>
      </c>
      <c r="L2812" s="0" t="n">
        <f aca="false">INT(K2812*$O$1/B2812)*H2812</f>
        <v>110</v>
      </c>
      <c r="M2812" s="0" t="n">
        <f aca="false">ABS(L2812-L2811)</f>
        <v>204</v>
      </c>
      <c r="N2812" s="0" t="n">
        <f aca="false">COUNTIF(工作表2!$A$2:$A$248,A2812)</f>
        <v>0</v>
      </c>
      <c r="P2812" s="0" t="n">
        <f aca="false">D2812-IF(N2811=1,E2811,D2811)</f>
        <v>-186</v>
      </c>
      <c r="Q2812" s="0" t="n">
        <f aca="false">H2811*P2812</f>
        <v>186</v>
      </c>
      <c r="R2812" s="0" t="n">
        <f aca="false">R2811+P2812*S2811</f>
        <v>627</v>
      </c>
      <c r="S2812" s="0" t="n">
        <f aca="false">INT(R2812*$O$1/IF(N2812=1,E2812,D2812))*H2812</f>
        <v>0</v>
      </c>
      <c r="T2812" s="0" t="n">
        <f aca="false">IF(N2812=1,ABS(S2812)+ABS(60),ABS(S2812-S2811))</f>
        <v>0</v>
      </c>
    </row>
    <row r="2813" customFormat="false" ht="15" hidden="false" customHeight="false" outlineLevel="0" collapsed="false">
      <c r="A2813" s="1" t="n">
        <v>40116</v>
      </c>
      <c r="B2813" s="2" t="n">
        <v>7340.08</v>
      </c>
      <c r="C2813" s="2" t="n">
        <v>101319</v>
      </c>
      <c r="D2813" s="2" t="n">
        <v>7285</v>
      </c>
      <c r="E2813" s="2" t="n">
        <v>7253</v>
      </c>
      <c r="F2813" s="2" t="n">
        <f aca="false">AVERAGE(B2754:B2813)</f>
        <v>7290.09166666667</v>
      </c>
      <c r="G2813" s="2" t="n">
        <f aca="false">AVERAGE(C2754:C2813)</f>
        <v>116531.883333333</v>
      </c>
      <c r="H2813" s="2" t="n">
        <f aca="false">SIGN(C2813-G2813)</f>
        <v>-1</v>
      </c>
      <c r="I2813" s="0" t="n">
        <f aca="false">B2813-B2812</f>
        <v>-15.6099999999997</v>
      </c>
      <c r="J2813" s="0" t="n">
        <f aca="false">H2812*I2813</f>
        <v>-15.6099999999997</v>
      </c>
      <c r="K2813" s="0" t="n">
        <f aca="false">K2812+I2813*L2812</f>
        <v>133397.389999999</v>
      </c>
      <c r="L2813" s="0" t="n">
        <f aca="false">INT(K2813*$O$1/B2813)*H2813</f>
        <v>-109</v>
      </c>
      <c r="M2813" s="0" t="n">
        <f aca="false">ABS(L2813-L2812)</f>
        <v>219</v>
      </c>
      <c r="N2813" s="0" t="n">
        <f aca="false">COUNTIF(工作表2!$A$2:$A$248,A2813)</f>
        <v>0</v>
      </c>
      <c r="P2813" s="0" t="n">
        <f aca="false">D2813-IF(N2812=1,E2812,D2812)</f>
        <v>-37</v>
      </c>
      <c r="Q2813" s="0" t="n">
        <f aca="false">H2812*P2813</f>
        <v>-37</v>
      </c>
      <c r="R2813" s="0" t="n">
        <f aca="false">R2812+P2813*S2812</f>
        <v>627</v>
      </c>
      <c r="S2813" s="0" t="n">
        <f aca="false">INT(R2813*$O$1/IF(N2813=1,E2813,D2813))*H2813</f>
        <v>-0</v>
      </c>
      <c r="T2813" s="0" t="n">
        <f aca="false">IF(N2813=1,ABS(S2813)+ABS(60),ABS(S2813-S2812))</f>
        <v>0</v>
      </c>
    </row>
    <row r="2814" customFormat="false" ht="15" hidden="false" customHeight="false" outlineLevel="0" collapsed="false">
      <c r="A2814" s="1" t="n">
        <v>40119</v>
      </c>
      <c r="B2814" s="2" t="n">
        <v>7335.18</v>
      </c>
      <c r="C2814" s="2" t="n">
        <v>84499</v>
      </c>
      <c r="D2814" s="2" t="n">
        <v>7278</v>
      </c>
      <c r="E2814" s="2" t="n">
        <v>7249</v>
      </c>
      <c r="F2814" s="2" t="n">
        <f aca="false">AVERAGE(B2755:B2814)</f>
        <v>7297.63016666667</v>
      </c>
      <c r="G2814" s="2" t="n">
        <f aca="false">AVERAGE(C2755:C2814)</f>
        <v>116283.583333333</v>
      </c>
      <c r="H2814" s="2" t="n">
        <f aca="false">SIGN(C2814-G2814)</f>
        <v>-1</v>
      </c>
      <c r="I2814" s="0" t="n">
        <f aca="false">B2814-B2813</f>
        <v>-4.89999999999964</v>
      </c>
      <c r="J2814" s="0" t="n">
        <f aca="false">H2813*I2814</f>
        <v>4.89999999999964</v>
      </c>
      <c r="K2814" s="0" t="n">
        <f aca="false">K2813+I2814*L2813</f>
        <v>133931.489999998</v>
      </c>
      <c r="L2814" s="0" t="n">
        <f aca="false">INT(K2814*$O$1/B2814)*H2814</f>
        <v>-109</v>
      </c>
      <c r="M2814" s="0" t="n">
        <f aca="false">ABS(L2814-L2813)</f>
        <v>0</v>
      </c>
      <c r="N2814" s="0" t="n">
        <f aca="false">COUNTIF(工作表2!$A$2:$A$248,A2814)</f>
        <v>0</v>
      </c>
      <c r="P2814" s="0" t="n">
        <f aca="false">D2814-IF(N2813=1,E2813,D2813)</f>
        <v>-7</v>
      </c>
      <c r="Q2814" s="0" t="n">
        <f aca="false">H2813*P2814</f>
        <v>7</v>
      </c>
      <c r="R2814" s="0" t="n">
        <f aca="false">R2813+P2814*S2813</f>
        <v>627</v>
      </c>
      <c r="S2814" s="0" t="n">
        <f aca="false">INT(R2814*$O$1/IF(N2814=1,E2814,D2814))*H2814</f>
        <v>-0</v>
      </c>
      <c r="T2814" s="0" t="n">
        <f aca="false">IF(N2814=1,ABS(S2814)+ABS(60),ABS(S2814-S2813))</f>
        <v>0</v>
      </c>
    </row>
    <row r="2815" customFormat="false" ht="15" hidden="false" customHeight="false" outlineLevel="0" collapsed="false">
      <c r="A2815" s="1" t="n">
        <v>40120</v>
      </c>
      <c r="B2815" s="2" t="n">
        <v>7322.93</v>
      </c>
      <c r="C2815" s="2" t="n">
        <v>79125</v>
      </c>
      <c r="D2815" s="2" t="n">
        <v>7274</v>
      </c>
      <c r="E2815" s="2" t="n">
        <v>7248</v>
      </c>
      <c r="F2815" s="2" t="n">
        <f aca="false">AVERAGE(B2756:B2815)</f>
        <v>7304.52866666667</v>
      </c>
      <c r="G2815" s="2" t="n">
        <f aca="false">AVERAGE(C2756:C2815)</f>
        <v>115808.883333333</v>
      </c>
      <c r="H2815" s="2" t="n">
        <f aca="false">SIGN(C2815-G2815)</f>
        <v>-1</v>
      </c>
      <c r="I2815" s="0" t="n">
        <f aca="false">B2815-B2814</f>
        <v>-12.25</v>
      </c>
      <c r="J2815" s="0" t="n">
        <f aca="false">H2814*I2815</f>
        <v>12.25</v>
      </c>
      <c r="K2815" s="0" t="n">
        <f aca="false">K2814+I2815*L2814</f>
        <v>135266.739999998</v>
      </c>
      <c r="L2815" s="0" t="n">
        <f aca="false">INT(K2815*$O$1/B2815)*H2815</f>
        <v>-110</v>
      </c>
      <c r="M2815" s="0" t="n">
        <f aca="false">ABS(L2815-L2814)</f>
        <v>1</v>
      </c>
      <c r="N2815" s="0" t="n">
        <f aca="false">COUNTIF(工作表2!$A$2:$A$248,A2815)</f>
        <v>0</v>
      </c>
      <c r="P2815" s="0" t="n">
        <f aca="false">D2815-IF(N2814=1,E2814,D2814)</f>
        <v>-4</v>
      </c>
      <c r="Q2815" s="0" t="n">
        <f aca="false">H2814*P2815</f>
        <v>4</v>
      </c>
      <c r="R2815" s="0" t="n">
        <f aca="false">R2814+P2815*S2814</f>
        <v>627</v>
      </c>
      <c r="S2815" s="0" t="n">
        <f aca="false">INT(R2815*$O$1/IF(N2815=1,E2815,D2815))*H2815</f>
        <v>-0</v>
      </c>
      <c r="T2815" s="0" t="n">
        <f aca="false">IF(N2815=1,ABS(S2815)+ABS(60),ABS(S2815-S2814))</f>
        <v>0</v>
      </c>
    </row>
    <row r="2816" customFormat="false" ht="15" hidden="false" customHeight="false" outlineLevel="0" collapsed="false">
      <c r="A2816" s="1" t="n">
        <v>40121</v>
      </c>
      <c r="B2816" s="2" t="n">
        <v>7467.04</v>
      </c>
      <c r="C2816" s="2" t="n">
        <v>98057</v>
      </c>
      <c r="D2816" s="2" t="n">
        <v>7439</v>
      </c>
      <c r="E2816" s="2" t="n">
        <v>7411</v>
      </c>
      <c r="F2816" s="2" t="n">
        <f aca="false">AVERAGE(B2757:B2816)</f>
        <v>7313.99766666667</v>
      </c>
      <c r="G2816" s="2" t="n">
        <f aca="false">AVERAGE(C2757:C2816)</f>
        <v>115722.166666667</v>
      </c>
      <c r="H2816" s="2" t="n">
        <f aca="false">SIGN(C2816-G2816)</f>
        <v>-1</v>
      </c>
      <c r="I2816" s="0" t="n">
        <f aca="false">B2816-B2815</f>
        <v>144.11</v>
      </c>
      <c r="J2816" s="0" t="n">
        <f aca="false">H2815*I2816</f>
        <v>-144.11</v>
      </c>
      <c r="K2816" s="0" t="n">
        <f aca="false">K2815+I2816*L2815</f>
        <v>119414.639999998</v>
      </c>
      <c r="L2816" s="0" t="n">
        <f aca="false">INT(K2816*$O$1/B2816)*H2816</f>
        <v>-95</v>
      </c>
      <c r="M2816" s="0" t="n">
        <f aca="false">ABS(L2816-L2815)</f>
        <v>15</v>
      </c>
      <c r="N2816" s="0" t="n">
        <f aca="false">COUNTIF(工作表2!$A$2:$A$248,A2816)</f>
        <v>0</v>
      </c>
      <c r="P2816" s="0" t="n">
        <f aca="false">D2816-IF(N2815=1,E2815,D2815)</f>
        <v>165</v>
      </c>
      <c r="Q2816" s="0" t="n">
        <f aca="false">H2815*P2816</f>
        <v>-165</v>
      </c>
      <c r="R2816" s="0" t="n">
        <f aca="false">R2815+P2816*S2815</f>
        <v>627</v>
      </c>
      <c r="S2816" s="0" t="n">
        <f aca="false">INT(R2816*$O$1/IF(N2816=1,E2816,D2816))*H2816</f>
        <v>-0</v>
      </c>
      <c r="T2816" s="0" t="n">
        <f aca="false">IF(N2816=1,ABS(S2816)+ABS(60),ABS(S2816-S2815))</f>
        <v>0</v>
      </c>
    </row>
    <row r="2817" customFormat="false" ht="15" hidden="false" customHeight="false" outlineLevel="0" collapsed="false">
      <c r="A2817" s="1" t="n">
        <v>40122</v>
      </c>
      <c r="B2817" s="2" t="n">
        <v>7417.46</v>
      </c>
      <c r="C2817" s="2" t="n">
        <v>86932</v>
      </c>
      <c r="D2817" s="2" t="n">
        <v>7409</v>
      </c>
      <c r="E2817" s="2" t="n">
        <v>7376</v>
      </c>
      <c r="F2817" s="2" t="n">
        <f aca="false">AVERAGE(B2758:B2817)</f>
        <v>7320.37266666667</v>
      </c>
      <c r="G2817" s="2" t="n">
        <f aca="false">AVERAGE(C2758:C2817)</f>
        <v>115163.916666667</v>
      </c>
      <c r="H2817" s="2" t="n">
        <f aca="false">SIGN(C2817-G2817)</f>
        <v>-1</v>
      </c>
      <c r="I2817" s="0" t="n">
        <f aca="false">B2817-B2816</f>
        <v>-49.5799999999999</v>
      </c>
      <c r="J2817" s="0" t="n">
        <f aca="false">H2816*I2817</f>
        <v>49.5799999999999</v>
      </c>
      <c r="K2817" s="0" t="n">
        <f aca="false">K2816+I2817*L2816</f>
        <v>124124.739999998</v>
      </c>
      <c r="L2817" s="0" t="n">
        <f aca="false">INT(K2817*$O$1/B2817)*H2817</f>
        <v>-100</v>
      </c>
      <c r="M2817" s="0" t="n">
        <f aca="false">ABS(L2817-L2816)</f>
        <v>5</v>
      </c>
      <c r="N2817" s="0" t="n">
        <f aca="false">COUNTIF(工作表2!$A$2:$A$248,A2817)</f>
        <v>0</v>
      </c>
      <c r="P2817" s="0" t="n">
        <f aca="false">D2817-IF(N2816=1,E2816,D2816)</f>
        <v>-30</v>
      </c>
      <c r="Q2817" s="0" t="n">
        <f aca="false">H2816*P2817</f>
        <v>30</v>
      </c>
      <c r="R2817" s="0" t="n">
        <f aca="false">R2816+P2817*S2816</f>
        <v>627</v>
      </c>
      <c r="S2817" s="0" t="n">
        <f aca="false">INT(R2817*$O$1/IF(N2817=1,E2817,D2817))*H2817</f>
        <v>-0</v>
      </c>
      <c r="T2817" s="0" t="n">
        <f aca="false">IF(N2817=1,ABS(S2817)+ABS(60),ABS(S2817-S2816))</f>
        <v>0</v>
      </c>
    </row>
    <row r="2818" customFormat="false" ht="15" hidden="false" customHeight="false" outlineLevel="0" collapsed="false">
      <c r="A2818" s="1" t="n">
        <v>40123</v>
      </c>
      <c r="B2818" s="2" t="n">
        <v>7463.05</v>
      </c>
      <c r="C2818" s="2" t="n">
        <v>92345</v>
      </c>
      <c r="D2818" s="2" t="n">
        <v>7478</v>
      </c>
      <c r="E2818" s="2" t="n">
        <v>7446</v>
      </c>
      <c r="F2818" s="2" t="n">
        <f aca="false">AVERAGE(B2759:B2818)</f>
        <v>7326.93166666667</v>
      </c>
      <c r="G2818" s="2" t="n">
        <f aca="false">AVERAGE(C2759:C2818)</f>
        <v>114635.666666667</v>
      </c>
      <c r="H2818" s="2" t="n">
        <f aca="false">SIGN(C2818-G2818)</f>
        <v>-1</v>
      </c>
      <c r="I2818" s="0" t="n">
        <f aca="false">B2818-B2817</f>
        <v>45.5900000000001</v>
      </c>
      <c r="J2818" s="0" t="n">
        <f aca="false">H2817*I2818</f>
        <v>-45.5900000000001</v>
      </c>
      <c r="K2818" s="0" t="n">
        <f aca="false">K2817+I2818*L2817</f>
        <v>119565.739999998</v>
      </c>
      <c r="L2818" s="0" t="n">
        <f aca="false">INT(K2818*$O$1/B2818)*H2818</f>
        <v>-96</v>
      </c>
      <c r="M2818" s="0" t="n">
        <f aca="false">ABS(L2818-L2817)</f>
        <v>4</v>
      </c>
      <c r="N2818" s="0" t="n">
        <f aca="false">COUNTIF(工作表2!$A$2:$A$248,A2818)</f>
        <v>0</v>
      </c>
      <c r="P2818" s="0" t="n">
        <f aca="false">D2818-IF(N2817=1,E2817,D2817)</f>
        <v>69</v>
      </c>
      <c r="Q2818" s="0" t="n">
        <f aca="false">H2817*P2818</f>
        <v>-69</v>
      </c>
      <c r="R2818" s="0" t="n">
        <f aca="false">R2817+P2818*S2817</f>
        <v>627</v>
      </c>
      <c r="S2818" s="0" t="n">
        <f aca="false">INT(R2818*$O$1/IF(N2818=1,E2818,D2818))*H2818</f>
        <v>-0</v>
      </c>
      <c r="T2818" s="0" t="n">
        <f aca="false">IF(N2818=1,ABS(S2818)+ABS(60),ABS(S2818-S2817))</f>
        <v>0</v>
      </c>
    </row>
    <row r="2819" customFormat="false" ht="15" hidden="false" customHeight="false" outlineLevel="0" collapsed="false">
      <c r="A2819" s="1" t="n">
        <v>40126</v>
      </c>
      <c r="B2819" s="2" t="n">
        <v>7536.7</v>
      </c>
      <c r="C2819" s="2" t="n">
        <v>76700</v>
      </c>
      <c r="D2819" s="2" t="n">
        <v>7549</v>
      </c>
      <c r="E2819" s="2" t="n">
        <v>7521</v>
      </c>
      <c r="F2819" s="2" t="n">
        <f aca="false">AVERAGE(B2760:B2819)</f>
        <v>7337.01333333334</v>
      </c>
      <c r="G2819" s="2" t="n">
        <f aca="false">AVERAGE(C2760:C2819)</f>
        <v>114319.45</v>
      </c>
      <c r="H2819" s="2" t="n">
        <f aca="false">SIGN(C2819-G2819)</f>
        <v>-1</v>
      </c>
      <c r="I2819" s="0" t="n">
        <f aca="false">B2819-B2818</f>
        <v>73.6499999999996</v>
      </c>
      <c r="J2819" s="0" t="n">
        <f aca="false">H2818*I2819</f>
        <v>-73.6499999999996</v>
      </c>
      <c r="K2819" s="0" t="n">
        <f aca="false">K2818+I2819*L2818</f>
        <v>112495.339999999</v>
      </c>
      <c r="L2819" s="0" t="n">
        <f aca="false">INT(K2819*$O$1/B2819)*H2819</f>
        <v>-89</v>
      </c>
      <c r="M2819" s="0" t="n">
        <f aca="false">ABS(L2819-L2818)</f>
        <v>7</v>
      </c>
      <c r="N2819" s="0" t="n">
        <f aca="false">COUNTIF(工作表2!$A$2:$A$248,A2819)</f>
        <v>0</v>
      </c>
      <c r="P2819" s="0" t="n">
        <f aca="false">D2819-IF(N2818=1,E2818,D2818)</f>
        <v>71</v>
      </c>
      <c r="Q2819" s="0" t="n">
        <f aca="false">H2818*P2819</f>
        <v>-71</v>
      </c>
      <c r="R2819" s="0" t="n">
        <f aca="false">R2818+P2819*S2818</f>
        <v>627</v>
      </c>
      <c r="S2819" s="0" t="n">
        <f aca="false">INT(R2819*$O$1/IF(N2819=1,E2819,D2819))*H2819</f>
        <v>-0</v>
      </c>
      <c r="T2819" s="0" t="n">
        <f aca="false">IF(N2819=1,ABS(S2819)+ABS(60),ABS(S2819-S2818))</f>
        <v>0</v>
      </c>
    </row>
    <row r="2820" customFormat="false" ht="15" hidden="false" customHeight="false" outlineLevel="0" collapsed="false">
      <c r="A2820" s="1" t="n">
        <v>40127</v>
      </c>
      <c r="B2820" s="2" t="n">
        <v>7593.49</v>
      </c>
      <c r="C2820" s="2" t="n">
        <v>96353</v>
      </c>
      <c r="D2820" s="2" t="n">
        <v>7589</v>
      </c>
      <c r="E2820" s="2" t="n">
        <v>7561</v>
      </c>
      <c r="F2820" s="2" t="n">
        <f aca="false">AVERAGE(B2761:B2820)</f>
        <v>7350.40866666667</v>
      </c>
      <c r="G2820" s="2" t="n">
        <f aca="false">AVERAGE(C2761:C2820)</f>
        <v>114147.483333333</v>
      </c>
      <c r="H2820" s="2" t="n">
        <f aca="false">SIGN(C2820-G2820)</f>
        <v>-1</v>
      </c>
      <c r="I2820" s="0" t="n">
        <f aca="false">B2820-B2819</f>
        <v>56.79</v>
      </c>
      <c r="J2820" s="0" t="n">
        <f aca="false">H2819*I2820</f>
        <v>-56.79</v>
      </c>
      <c r="K2820" s="0" t="n">
        <f aca="false">K2819+I2820*L2819</f>
        <v>107441.029999999</v>
      </c>
      <c r="L2820" s="0" t="n">
        <f aca="false">INT(K2820*$O$1/B2820)*H2820</f>
        <v>-84</v>
      </c>
      <c r="M2820" s="0" t="n">
        <f aca="false">ABS(L2820-L2819)</f>
        <v>5</v>
      </c>
      <c r="N2820" s="0" t="n">
        <f aca="false">COUNTIF(工作表2!$A$2:$A$248,A2820)</f>
        <v>0</v>
      </c>
      <c r="P2820" s="0" t="n">
        <f aca="false">D2820-IF(N2819=1,E2819,D2819)</f>
        <v>40</v>
      </c>
      <c r="Q2820" s="0" t="n">
        <f aca="false">H2819*P2820</f>
        <v>-40</v>
      </c>
      <c r="R2820" s="0" t="n">
        <f aca="false">R2819+P2820*S2819</f>
        <v>627</v>
      </c>
      <c r="S2820" s="0" t="n">
        <f aca="false">INT(R2820*$O$1/IF(N2820=1,E2820,D2820))*H2820</f>
        <v>-0</v>
      </c>
      <c r="T2820" s="0" t="n">
        <f aca="false">IF(N2820=1,ABS(S2820)+ABS(60),ABS(S2820-S2819))</f>
        <v>0</v>
      </c>
    </row>
    <row r="2821" customFormat="false" ht="15" hidden="false" customHeight="false" outlineLevel="0" collapsed="false">
      <c r="A2821" s="1" t="n">
        <v>40128</v>
      </c>
      <c r="B2821" s="2" t="n">
        <v>7668.06</v>
      </c>
      <c r="C2821" s="2" t="n">
        <v>101747</v>
      </c>
      <c r="D2821" s="2" t="n">
        <v>7681</v>
      </c>
      <c r="E2821" s="2" t="n">
        <v>7653</v>
      </c>
      <c r="F2821" s="2" t="n">
        <f aca="false">AVERAGE(B2762:B2821)</f>
        <v>7365.06666666667</v>
      </c>
      <c r="G2821" s="2" t="n">
        <f aca="false">AVERAGE(C2762:C2821)</f>
        <v>114667.3</v>
      </c>
      <c r="H2821" s="2" t="n">
        <f aca="false">SIGN(C2821-G2821)</f>
        <v>-1</v>
      </c>
      <c r="I2821" s="0" t="n">
        <f aca="false">B2821-B2820</f>
        <v>74.5700000000006</v>
      </c>
      <c r="J2821" s="0" t="n">
        <f aca="false">H2820*I2821</f>
        <v>-74.5700000000006</v>
      </c>
      <c r="K2821" s="0" t="n">
        <f aca="false">K2820+I2821*L2820</f>
        <v>101177.149999998</v>
      </c>
      <c r="L2821" s="0" t="n">
        <f aca="false">INT(K2821*$O$1/B2821)*H2821</f>
        <v>-79</v>
      </c>
      <c r="M2821" s="0" t="n">
        <f aca="false">ABS(L2821-L2820)</f>
        <v>5</v>
      </c>
      <c r="N2821" s="0" t="n">
        <f aca="false">COUNTIF(工作表2!$A$2:$A$248,A2821)</f>
        <v>0</v>
      </c>
      <c r="P2821" s="0" t="n">
        <f aca="false">D2821-IF(N2820=1,E2820,D2820)</f>
        <v>92</v>
      </c>
      <c r="Q2821" s="0" t="n">
        <f aca="false">H2820*P2821</f>
        <v>-92</v>
      </c>
      <c r="R2821" s="0" t="n">
        <f aca="false">R2820+P2821*S2820</f>
        <v>627</v>
      </c>
      <c r="S2821" s="0" t="n">
        <f aca="false">INT(R2821*$O$1/IF(N2821=1,E2821,D2821))*H2821</f>
        <v>-0</v>
      </c>
      <c r="T2821" s="0" t="n">
        <f aca="false">IF(N2821=1,ABS(S2821)+ABS(60),ABS(S2821-S2820))</f>
        <v>0</v>
      </c>
    </row>
    <row r="2822" customFormat="false" ht="15" hidden="false" customHeight="false" outlineLevel="0" collapsed="false">
      <c r="A2822" s="1" t="n">
        <v>40129</v>
      </c>
      <c r="B2822" s="2" t="n">
        <v>7670.93</v>
      </c>
      <c r="C2822" s="2" t="n">
        <v>111391</v>
      </c>
      <c r="D2822" s="2" t="n">
        <v>7686</v>
      </c>
      <c r="E2822" s="2" t="n">
        <v>7658</v>
      </c>
      <c r="F2822" s="2" t="n">
        <f aca="false">AVERAGE(B2763:B2822)</f>
        <v>7380.695</v>
      </c>
      <c r="G2822" s="2" t="n">
        <f aca="false">AVERAGE(C2763:C2822)</f>
        <v>115043.166666667</v>
      </c>
      <c r="H2822" s="2" t="n">
        <f aca="false">SIGN(C2822-G2822)</f>
        <v>-1</v>
      </c>
      <c r="I2822" s="0" t="n">
        <f aca="false">B2822-B2821</f>
        <v>2.86999999999989</v>
      </c>
      <c r="J2822" s="0" t="n">
        <f aca="false">H2821*I2822</f>
        <v>-2.86999999999989</v>
      </c>
      <c r="K2822" s="0" t="n">
        <f aca="false">K2821+I2822*L2821</f>
        <v>100950.419999998</v>
      </c>
      <c r="L2822" s="0" t="n">
        <f aca="false">INT(K2822*$O$1/B2822)*H2822</f>
        <v>-78</v>
      </c>
      <c r="M2822" s="0" t="n">
        <f aca="false">ABS(L2822-L2821)</f>
        <v>1</v>
      </c>
      <c r="N2822" s="0" t="n">
        <f aca="false">COUNTIF(工作表2!$A$2:$A$248,A2822)</f>
        <v>0</v>
      </c>
      <c r="P2822" s="0" t="n">
        <f aca="false">D2822-IF(N2821=1,E2821,D2821)</f>
        <v>5</v>
      </c>
      <c r="Q2822" s="0" t="n">
        <f aca="false">H2821*P2822</f>
        <v>-5</v>
      </c>
      <c r="R2822" s="0" t="n">
        <f aca="false">R2821+P2822*S2821</f>
        <v>627</v>
      </c>
      <c r="S2822" s="0" t="n">
        <f aca="false">INT(R2822*$O$1/IF(N2822=1,E2822,D2822))*H2822</f>
        <v>-0</v>
      </c>
      <c r="T2822" s="0" t="n">
        <f aca="false">IF(N2822=1,ABS(S2822)+ABS(60),ABS(S2822-S2821))</f>
        <v>0</v>
      </c>
    </row>
    <row r="2823" customFormat="false" ht="15" hidden="false" customHeight="false" outlineLevel="0" collapsed="false">
      <c r="A2823" s="1" t="n">
        <v>40130</v>
      </c>
      <c r="B2823" s="2" t="n">
        <v>7665.63</v>
      </c>
      <c r="C2823" s="2" t="n">
        <v>91708</v>
      </c>
      <c r="D2823" s="2" t="n">
        <v>7672</v>
      </c>
      <c r="E2823" s="2" t="n">
        <v>7648</v>
      </c>
      <c r="F2823" s="2" t="n">
        <f aca="false">AVERAGE(B2764:B2823)</f>
        <v>7397.54216666667</v>
      </c>
      <c r="G2823" s="2" t="n">
        <f aca="false">AVERAGE(C2764:C2823)</f>
        <v>114855.783333333</v>
      </c>
      <c r="H2823" s="2" t="n">
        <f aca="false">SIGN(C2823-G2823)</f>
        <v>-1</v>
      </c>
      <c r="I2823" s="0" t="n">
        <f aca="false">B2823-B2822</f>
        <v>-5.30000000000018</v>
      </c>
      <c r="J2823" s="0" t="n">
        <f aca="false">H2822*I2823</f>
        <v>5.30000000000018</v>
      </c>
      <c r="K2823" s="0" t="n">
        <f aca="false">K2822+I2823*L2822</f>
        <v>101363.819999998</v>
      </c>
      <c r="L2823" s="0" t="n">
        <f aca="false">INT(K2823*$O$1/B2823)*H2823</f>
        <v>-79</v>
      </c>
      <c r="M2823" s="0" t="n">
        <f aca="false">ABS(L2823-L2822)</f>
        <v>1</v>
      </c>
      <c r="N2823" s="0" t="n">
        <f aca="false">COUNTIF(工作表2!$A$2:$A$248,A2823)</f>
        <v>0</v>
      </c>
      <c r="P2823" s="0" t="n">
        <f aca="false">D2823-IF(N2822=1,E2822,D2822)</f>
        <v>-14</v>
      </c>
      <c r="Q2823" s="0" t="n">
        <f aca="false">H2822*P2823</f>
        <v>14</v>
      </c>
      <c r="R2823" s="0" t="n">
        <f aca="false">R2822+P2823*S2822</f>
        <v>627</v>
      </c>
      <c r="S2823" s="0" t="n">
        <f aca="false">INT(R2823*$O$1/IF(N2823=1,E2823,D2823))*H2823</f>
        <v>-0</v>
      </c>
      <c r="T2823" s="0" t="n">
        <f aca="false">IF(N2823=1,ABS(S2823)+ABS(60),ABS(S2823-S2822))</f>
        <v>0</v>
      </c>
    </row>
    <row r="2824" customFormat="false" ht="15" hidden="false" customHeight="false" outlineLevel="0" collapsed="false">
      <c r="A2824" s="1" t="n">
        <v>40133</v>
      </c>
      <c r="B2824" s="2" t="n">
        <v>7792.68</v>
      </c>
      <c r="C2824" s="2" t="n">
        <v>123259</v>
      </c>
      <c r="D2824" s="2" t="n">
        <v>7806</v>
      </c>
      <c r="E2824" s="2" t="n">
        <v>7780</v>
      </c>
      <c r="F2824" s="2" t="n">
        <f aca="false">AVERAGE(B2765:B2824)</f>
        <v>7413.44933333334</v>
      </c>
      <c r="G2824" s="2" t="n">
        <f aca="false">AVERAGE(C2765:C2824)</f>
        <v>115408.483333333</v>
      </c>
      <c r="H2824" s="2" t="n">
        <f aca="false">SIGN(C2824-G2824)</f>
        <v>1</v>
      </c>
      <c r="I2824" s="0" t="n">
        <f aca="false">B2824-B2823</f>
        <v>127.05</v>
      </c>
      <c r="J2824" s="0" t="n">
        <f aca="false">H2823*I2824</f>
        <v>-127.05</v>
      </c>
      <c r="K2824" s="0" t="n">
        <f aca="false">K2823+I2824*L2823</f>
        <v>91326.8699999985</v>
      </c>
      <c r="L2824" s="0" t="n">
        <f aca="false">INT(K2824*$O$1/B2824)*H2824</f>
        <v>70</v>
      </c>
      <c r="M2824" s="0" t="n">
        <f aca="false">ABS(L2824-L2823)</f>
        <v>149</v>
      </c>
      <c r="N2824" s="0" t="n">
        <f aca="false">COUNTIF(工作表2!$A$2:$A$248,A2824)</f>
        <v>0</v>
      </c>
      <c r="P2824" s="0" t="n">
        <f aca="false">D2824-IF(N2823=1,E2823,D2823)</f>
        <v>134</v>
      </c>
      <c r="Q2824" s="0" t="n">
        <f aca="false">H2823*P2824</f>
        <v>-134</v>
      </c>
      <c r="R2824" s="0" t="n">
        <f aca="false">R2823+P2824*S2823</f>
        <v>627</v>
      </c>
      <c r="S2824" s="0" t="n">
        <f aca="false">INT(R2824*$O$1/IF(N2824=1,E2824,D2824))*H2824</f>
        <v>0</v>
      </c>
      <c r="T2824" s="0" t="n">
        <f aca="false">IF(N2824=1,ABS(S2824)+ABS(60),ABS(S2824-S2823))</f>
        <v>0</v>
      </c>
    </row>
    <row r="2825" customFormat="false" ht="15" hidden="false" customHeight="false" outlineLevel="0" collapsed="false">
      <c r="A2825" s="1" t="n">
        <v>40134</v>
      </c>
      <c r="B2825" s="2" t="n">
        <v>7733.21</v>
      </c>
      <c r="C2825" s="2" t="n">
        <v>146049</v>
      </c>
      <c r="D2825" s="2" t="n">
        <v>7738</v>
      </c>
      <c r="E2825" s="2" t="n">
        <v>7702</v>
      </c>
      <c r="F2825" s="2" t="n">
        <f aca="false">AVERAGE(B2766:B2825)</f>
        <v>7428.8095</v>
      </c>
      <c r="G2825" s="2" t="n">
        <f aca="false">AVERAGE(C2766:C2825)</f>
        <v>116491.333333333</v>
      </c>
      <c r="H2825" s="2" t="n">
        <f aca="false">SIGN(C2825-G2825)</f>
        <v>1</v>
      </c>
      <c r="I2825" s="0" t="n">
        <f aca="false">B2825-B2824</f>
        <v>-59.4700000000003</v>
      </c>
      <c r="J2825" s="0" t="n">
        <f aca="false">H2824*I2825</f>
        <v>-59.4700000000003</v>
      </c>
      <c r="K2825" s="0" t="n">
        <f aca="false">K2824+I2825*L2824</f>
        <v>87163.9699999984</v>
      </c>
      <c r="L2825" s="0" t="n">
        <f aca="false">INT(K2825*$O$1/B2825)*H2825</f>
        <v>67</v>
      </c>
      <c r="M2825" s="0" t="n">
        <f aca="false">ABS(L2825-L2824)</f>
        <v>3</v>
      </c>
      <c r="N2825" s="0" t="n">
        <f aca="false">COUNTIF(工作表2!$A$2:$A$248,A2825)</f>
        <v>0</v>
      </c>
      <c r="P2825" s="0" t="n">
        <f aca="false">D2825-IF(N2824=1,E2824,D2824)</f>
        <v>-68</v>
      </c>
      <c r="Q2825" s="0" t="n">
        <f aca="false">H2824*P2825</f>
        <v>-68</v>
      </c>
      <c r="R2825" s="0" t="n">
        <f aca="false">R2824+P2825*S2824</f>
        <v>627</v>
      </c>
      <c r="S2825" s="0" t="n">
        <f aca="false">INT(R2825*$O$1/IF(N2825=1,E2825,D2825))*H2825</f>
        <v>0</v>
      </c>
      <c r="T2825" s="0" t="n">
        <f aca="false">IF(N2825=1,ABS(S2825)+ABS(60),ABS(S2825-S2824))</f>
        <v>0</v>
      </c>
    </row>
    <row r="2826" customFormat="false" ht="15" hidden="false" customHeight="false" outlineLevel="0" collapsed="false">
      <c r="A2826" s="1" t="n">
        <v>40135</v>
      </c>
      <c r="B2826" s="2" t="n">
        <v>7766.69</v>
      </c>
      <c r="C2826" s="2" t="n">
        <v>131910</v>
      </c>
      <c r="D2826" s="2" t="n">
        <v>7787</v>
      </c>
      <c r="E2826" s="2" t="n">
        <v>7741</v>
      </c>
      <c r="F2826" s="2" t="n">
        <f aca="false">AVERAGE(B2767:B2826)</f>
        <v>7446.2675</v>
      </c>
      <c r="G2826" s="2" t="n">
        <f aca="false">AVERAGE(C2767:C2826)</f>
        <v>116999.583333333</v>
      </c>
      <c r="H2826" s="2" t="n">
        <f aca="false">SIGN(C2826-G2826)</f>
        <v>1</v>
      </c>
      <c r="I2826" s="0" t="n">
        <f aca="false">B2826-B2825</f>
        <v>33.4799999999996</v>
      </c>
      <c r="J2826" s="0" t="n">
        <f aca="false">H2825*I2826</f>
        <v>33.4799999999996</v>
      </c>
      <c r="K2826" s="0" t="n">
        <f aca="false">K2825+I2826*L2825</f>
        <v>89407.1299999984</v>
      </c>
      <c r="L2826" s="0" t="n">
        <f aca="false">INT(K2826*$O$1/B2826)*H2826</f>
        <v>69</v>
      </c>
      <c r="M2826" s="0" t="n">
        <f aca="false">ABS(L2826-L2825)</f>
        <v>2</v>
      </c>
      <c r="N2826" s="0" t="n">
        <f aca="false">COUNTIF(工作表2!$A$2:$A$248,A2826)</f>
        <v>1</v>
      </c>
      <c r="P2826" s="0" t="n">
        <f aca="false">D2826-IF(N2825=1,E2825,D2825)</f>
        <v>49</v>
      </c>
      <c r="Q2826" s="0" t="n">
        <f aca="false">H2825*P2826</f>
        <v>49</v>
      </c>
      <c r="R2826" s="0" t="n">
        <f aca="false">R2825+P2826*S2825</f>
        <v>627</v>
      </c>
      <c r="S2826" s="0" t="n">
        <f aca="false">INT(R2826*$O$1/IF(N2826=1,E2826,D2826))*H2826</f>
        <v>0</v>
      </c>
      <c r="T2826" s="0" t="n">
        <f aca="false">IF(N2826=1,ABS(S2826)+ABS(60),ABS(S2826-S2825))</f>
        <v>60</v>
      </c>
    </row>
    <row r="2827" customFormat="false" ht="15" hidden="false" customHeight="false" outlineLevel="0" collapsed="false">
      <c r="A2827" s="1" t="n">
        <v>40136</v>
      </c>
      <c r="B2827" s="2" t="n">
        <v>7759.98</v>
      </c>
      <c r="C2827" s="2" t="n">
        <v>137398</v>
      </c>
      <c r="D2827" s="2" t="n">
        <v>7700</v>
      </c>
      <c r="E2827" s="2" t="n">
        <v>7670</v>
      </c>
      <c r="F2827" s="2" t="n">
        <f aca="false">AVERAGE(B2768:B2827)</f>
        <v>7464.088</v>
      </c>
      <c r="G2827" s="2" t="n">
        <f aca="false">AVERAGE(C2768:C2827)</f>
        <v>117979.033333333</v>
      </c>
      <c r="H2827" s="2" t="n">
        <f aca="false">SIGN(C2827-G2827)</f>
        <v>1</v>
      </c>
      <c r="I2827" s="0" t="n">
        <f aca="false">B2827-B2826</f>
        <v>-6.71000000000004</v>
      </c>
      <c r="J2827" s="0" t="n">
        <f aca="false">H2826*I2827</f>
        <v>-6.71000000000004</v>
      </c>
      <c r="K2827" s="0" t="n">
        <f aca="false">K2826+I2827*L2826</f>
        <v>88944.1399999984</v>
      </c>
      <c r="L2827" s="0" t="n">
        <f aca="false">INT(K2827*$O$1/B2827)*H2827</f>
        <v>68</v>
      </c>
      <c r="M2827" s="0" t="n">
        <f aca="false">ABS(L2827-L2826)</f>
        <v>1</v>
      </c>
      <c r="N2827" s="0" t="n">
        <f aca="false">COUNTIF(工作表2!$A$2:$A$248,A2827)</f>
        <v>0</v>
      </c>
      <c r="P2827" s="0" t="n">
        <f aca="false">D2827-IF(N2826=1,E2826,D2826)</f>
        <v>-41</v>
      </c>
      <c r="Q2827" s="0" t="n">
        <f aca="false">H2826*P2827</f>
        <v>-41</v>
      </c>
      <c r="R2827" s="0" t="n">
        <f aca="false">R2826+P2827*S2826</f>
        <v>627</v>
      </c>
      <c r="S2827" s="0" t="n">
        <f aca="false">INT(R2827*$O$1/IF(N2827=1,E2827,D2827))*H2827</f>
        <v>0</v>
      </c>
      <c r="T2827" s="0" t="n">
        <f aca="false">IF(N2827=1,ABS(S2827)+ABS(60),ABS(S2827-S2826))</f>
        <v>0</v>
      </c>
    </row>
    <row r="2828" customFormat="false" ht="15" hidden="false" customHeight="false" outlineLevel="0" collapsed="false">
      <c r="A2828" s="1" t="n">
        <v>40137</v>
      </c>
      <c r="B2828" s="2" t="n">
        <v>7682.97</v>
      </c>
      <c r="C2828" s="2" t="n">
        <v>133347</v>
      </c>
      <c r="D2828" s="2" t="n">
        <v>7672</v>
      </c>
      <c r="E2828" s="2" t="n">
        <v>7640</v>
      </c>
      <c r="F2828" s="2" t="n">
        <f aca="false">AVERAGE(B2769:B2828)</f>
        <v>7478.63983333333</v>
      </c>
      <c r="G2828" s="2" t="n">
        <f aca="false">AVERAGE(C2769:C2828)</f>
        <v>118670.95</v>
      </c>
      <c r="H2828" s="2" t="n">
        <f aca="false">SIGN(C2828-G2828)</f>
        <v>1</v>
      </c>
      <c r="I2828" s="0" t="n">
        <f aca="false">B2828-B2827</f>
        <v>-77.0099999999993</v>
      </c>
      <c r="J2828" s="0" t="n">
        <f aca="false">H2827*I2828</f>
        <v>-77.0099999999993</v>
      </c>
      <c r="K2828" s="0" t="n">
        <f aca="false">K2827+I2828*L2827</f>
        <v>83707.4599999984</v>
      </c>
      <c r="L2828" s="0" t="n">
        <f aca="false">INT(K2828*$O$1/B2828)*H2828</f>
        <v>65</v>
      </c>
      <c r="M2828" s="0" t="n">
        <f aca="false">ABS(L2828-L2827)</f>
        <v>3</v>
      </c>
      <c r="N2828" s="0" t="n">
        <f aca="false">COUNTIF(工作表2!$A$2:$A$248,A2828)</f>
        <v>0</v>
      </c>
      <c r="P2828" s="0" t="n">
        <f aca="false">D2828-IF(N2827=1,E2827,D2827)</f>
        <v>-28</v>
      </c>
      <c r="Q2828" s="0" t="n">
        <f aca="false">H2827*P2828</f>
        <v>-28</v>
      </c>
      <c r="R2828" s="0" t="n">
        <f aca="false">R2827+P2828*S2827</f>
        <v>627</v>
      </c>
      <c r="S2828" s="0" t="n">
        <f aca="false">INT(R2828*$O$1/IF(N2828=1,E2828,D2828))*H2828</f>
        <v>0</v>
      </c>
      <c r="T2828" s="0" t="n">
        <f aca="false">IF(N2828=1,ABS(S2828)+ABS(60),ABS(S2828-S2827))</f>
        <v>0</v>
      </c>
    </row>
    <row r="2829" customFormat="false" ht="15" hidden="false" customHeight="false" outlineLevel="0" collapsed="false">
      <c r="A2829" s="1" t="n">
        <v>40140</v>
      </c>
      <c r="B2829" s="2" t="n">
        <v>7687.15</v>
      </c>
      <c r="C2829" s="2" t="n">
        <v>99686</v>
      </c>
      <c r="D2829" s="2" t="n">
        <v>7691</v>
      </c>
      <c r="E2829" s="2" t="n">
        <v>7661</v>
      </c>
      <c r="F2829" s="2" t="n">
        <f aca="false">AVERAGE(B2770:B2829)</f>
        <v>7492.99316666667</v>
      </c>
      <c r="G2829" s="2" t="n">
        <f aca="false">AVERAGE(C2770:C2829)</f>
        <v>118908.2</v>
      </c>
      <c r="H2829" s="2" t="n">
        <f aca="false">SIGN(C2829-G2829)</f>
        <v>-1</v>
      </c>
      <c r="I2829" s="0" t="n">
        <f aca="false">B2829-B2828</f>
        <v>4.17999999999938</v>
      </c>
      <c r="J2829" s="0" t="n">
        <f aca="false">H2828*I2829</f>
        <v>4.17999999999938</v>
      </c>
      <c r="K2829" s="0" t="n">
        <f aca="false">K2828+I2829*L2828</f>
        <v>83979.1599999984</v>
      </c>
      <c r="L2829" s="0" t="n">
        <f aca="false">INT(K2829*$O$1/B2829)*H2829</f>
        <v>-65</v>
      </c>
      <c r="M2829" s="0" t="n">
        <f aca="false">ABS(L2829-L2828)</f>
        <v>130</v>
      </c>
      <c r="N2829" s="0" t="n">
        <f aca="false">COUNTIF(工作表2!$A$2:$A$248,A2829)</f>
        <v>0</v>
      </c>
      <c r="P2829" s="0" t="n">
        <f aca="false">D2829-IF(N2828=1,E2828,D2828)</f>
        <v>19</v>
      </c>
      <c r="Q2829" s="0" t="n">
        <f aca="false">H2828*P2829</f>
        <v>19</v>
      </c>
      <c r="R2829" s="0" t="n">
        <f aca="false">R2828+P2829*S2828</f>
        <v>627</v>
      </c>
      <c r="S2829" s="0" t="n">
        <f aca="false">INT(R2829*$O$1/IF(N2829=1,E2829,D2829))*H2829</f>
        <v>-0</v>
      </c>
      <c r="T2829" s="0" t="n">
        <f aca="false">IF(N2829=1,ABS(S2829)+ABS(60),ABS(S2829-S2828))</f>
        <v>0</v>
      </c>
    </row>
    <row r="2830" customFormat="false" ht="15" hidden="false" customHeight="false" outlineLevel="0" collapsed="false">
      <c r="A2830" s="1" t="n">
        <v>40141</v>
      </c>
      <c r="B2830" s="2" t="n">
        <v>7714.56</v>
      </c>
      <c r="C2830" s="2" t="n">
        <v>113088</v>
      </c>
      <c r="D2830" s="2" t="n">
        <v>7700</v>
      </c>
      <c r="E2830" s="2" t="n">
        <v>7667</v>
      </c>
      <c r="F2830" s="2" t="n">
        <f aca="false">AVERAGE(B2771:B2830)</f>
        <v>7504.57333333334</v>
      </c>
      <c r="G2830" s="2" t="n">
        <f aca="false">AVERAGE(C2771:C2830)</f>
        <v>118475.3</v>
      </c>
      <c r="H2830" s="2" t="n">
        <f aca="false">SIGN(C2830-G2830)</f>
        <v>-1</v>
      </c>
      <c r="I2830" s="0" t="n">
        <f aca="false">B2830-B2829</f>
        <v>27.4100000000008</v>
      </c>
      <c r="J2830" s="0" t="n">
        <f aca="false">H2829*I2830</f>
        <v>-27.4100000000008</v>
      </c>
      <c r="K2830" s="0" t="n">
        <f aca="false">K2829+I2830*L2829</f>
        <v>82197.5099999984</v>
      </c>
      <c r="L2830" s="0" t="n">
        <f aca="false">INT(K2830*$O$1/B2830)*H2830</f>
        <v>-63</v>
      </c>
      <c r="M2830" s="0" t="n">
        <f aca="false">ABS(L2830-L2829)</f>
        <v>2</v>
      </c>
      <c r="N2830" s="0" t="n">
        <f aca="false">COUNTIF(工作表2!$A$2:$A$248,A2830)</f>
        <v>0</v>
      </c>
      <c r="P2830" s="0" t="n">
        <f aca="false">D2830-IF(N2829=1,E2829,D2829)</f>
        <v>9</v>
      </c>
      <c r="Q2830" s="0" t="n">
        <f aca="false">H2829*P2830</f>
        <v>-9</v>
      </c>
      <c r="R2830" s="0" t="n">
        <f aca="false">R2829+P2830*S2829</f>
        <v>627</v>
      </c>
      <c r="S2830" s="0" t="n">
        <f aca="false">INT(R2830*$O$1/IF(N2830=1,E2830,D2830))*H2830</f>
        <v>-0</v>
      </c>
      <c r="T2830" s="0" t="n">
        <f aca="false">IF(N2830=1,ABS(S2830)+ABS(60),ABS(S2830-S2829))</f>
        <v>0</v>
      </c>
    </row>
    <row r="2831" customFormat="false" ht="15" hidden="false" customHeight="false" outlineLevel="0" collapsed="false">
      <c r="A2831" s="1" t="n">
        <v>40142</v>
      </c>
      <c r="B2831" s="2" t="n">
        <v>7756.31</v>
      </c>
      <c r="C2831" s="2" t="n">
        <v>124502</v>
      </c>
      <c r="D2831" s="2" t="n">
        <v>7776</v>
      </c>
      <c r="E2831" s="2" t="n">
        <v>7742</v>
      </c>
      <c r="F2831" s="2" t="n">
        <f aca="false">AVERAGE(B2772:B2831)</f>
        <v>7516.51566666667</v>
      </c>
      <c r="G2831" s="2" t="n">
        <f aca="false">AVERAGE(C2772:C2831)</f>
        <v>118382.016666667</v>
      </c>
      <c r="H2831" s="2" t="n">
        <f aca="false">SIGN(C2831-G2831)</f>
        <v>1</v>
      </c>
      <c r="I2831" s="0" t="n">
        <f aca="false">B2831-B2830</f>
        <v>41.75</v>
      </c>
      <c r="J2831" s="0" t="n">
        <f aca="false">H2830*I2831</f>
        <v>-41.75</v>
      </c>
      <c r="K2831" s="0" t="n">
        <f aca="false">K2830+I2831*L2830</f>
        <v>79567.2599999984</v>
      </c>
      <c r="L2831" s="0" t="n">
        <f aca="false">INT(K2831*$O$1/B2831)*H2831</f>
        <v>61</v>
      </c>
      <c r="M2831" s="0" t="n">
        <f aca="false">ABS(L2831-L2830)</f>
        <v>124</v>
      </c>
      <c r="N2831" s="0" t="n">
        <f aca="false">COUNTIF(工作表2!$A$2:$A$248,A2831)</f>
        <v>0</v>
      </c>
      <c r="P2831" s="0" t="n">
        <f aca="false">D2831-IF(N2830=1,E2830,D2830)</f>
        <v>76</v>
      </c>
      <c r="Q2831" s="0" t="n">
        <f aca="false">H2830*P2831</f>
        <v>-76</v>
      </c>
      <c r="R2831" s="0" t="n">
        <f aca="false">R2830+P2831*S2830</f>
        <v>627</v>
      </c>
      <c r="S2831" s="0" t="n">
        <f aca="false">INT(R2831*$O$1/IF(N2831=1,E2831,D2831))*H2831</f>
        <v>0</v>
      </c>
      <c r="T2831" s="0" t="n">
        <f aca="false">IF(N2831=1,ABS(S2831)+ABS(60),ABS(S2831-S2830))</f>
        <v>0</v>
      </c>
    </row>
    <row r="2832" customFormat="false" ht="15" hidden="false" customHeight="false" outlineLevel="0" collapsed="false">
      <c r="A2832" s="1" t="n">
        <v>40143</v>
      </c>
      <c r="B2832" s="2" t="n">
        <v>7739.16</v>
      </c>
      <c r="C2832" s="2" t="n">
        <v>125864</v>
      </c>
      <c r="D2832" s="2" t="n">
        <v>7743</v>
      </c>
      <c r="E2832" s="2" t="n">
        <v>7713</v>
      </c>
      <c r="F2832" s="2" t="n">
        <f aca="false">AVERAGE(B2773:B2832)</f>
        <v>7527.09083333333</v>
      </c>
      <c r="G2832" s="2" t="n">
        <f aca="false">AVERAGE(C2773:C2832)</f>
        <v>118187.516666667</v>
      </c>
      <c r="H2832" s="2" t="n">
        <f aca="false">SIGN(C2832-G2832)</f>
        <v>1</v>
      </c>
      <c r="I2832" s="0" t="n">
        <f aca="false">B2832-B2831</f>
        <v>-17.1500000000005</v>
      </c>
      <c r="J2832" s="0" t="n">
        <f aca="false">H2831*I2832</f>
        <v>-17.1500000000005</v>
      </c>
      <c r="K2832" s="0" t="n">
        <f aca="false">K2831+I2832*L2831</f>
        <v>78521.1099999983</v>
      </c>
      <c r="L2832" s="0" t="n">
        <f aca="false">INT(K2832*$O$1/B2832)*H2832</f>
        <v>60</v>
      </c>
      <c r="M2832" s="0" t="n">
        <f aca="false">ABS(L2832-L2831)</f>
        <v>1</v>
      </c>
      <c r="N2832" s="0" t="n">
        <f aca="false">COUNTIF(工作表2!$A$2:$A$248,A2832)</f>
        <v>0</v>
      </c>
      <c r="P2832" s="0" t="n">
        <f aca="false">D2832-IF(N2831=1,E2831,D2831)</f>
        <v>-33</v>
      </c>
      <c r="Q2832" s="0" t="n">
        <f aca="false">H2831*P2832</f>
        <v>-33</v>
      </c>
      <c r="R2832" s="0" t="n">
        <f aca="false">R2831+P2832*S2831</f>
        <v>627</v>
      </c>
      <c r="S2832" s="0" t="n">
        <f aca="false">INT(R2832*$O$1/IF(N2832=1,E2832,D2832))*H2832</f>
        <v>0</v>
      </c>
      <c r="T2832" s="0" t="n">
        <f aca="false">IF(N2832=1,ABS(S2832)+ABS(60),ABS(S2832-S2831))</f>
        <v>0</v>
      </c>
    </row>
    <row r="2833" customFormat="false" ht="15" hidden="false" customHeight="false" outlineLevel="0" collapsed="false">
      <c r="A2833" s="1" t="n">
        <v>40144</v>
      </c>
      <c r="B2833" s="2" t="n">
        <v>7490.91</v>
      </c>
      <c r="C2833" s="2" t="n">
        <v>141119</v>
      </c>
      <c r="D2833" s="2" t="n">
        <v>7440</v>
      </c>
      <c r="E2833" s="2" t="n">
        <v>7411</v>
      </c>
      <c r="F2833" s="2" t="n">
        <f aca="false">AVERAGE(B2774:B2833)</f>
        <v>7532.7205</v>
      </c>
      <c r="G2833" s="2" t="n">
        <f aca="false">AVERAGE(C2774:C2833)</f>
        <v>118255.9</v>
      </c>
      <c r="H2833" s="2" t="n">
        <f aca="false">SIGN(C2833-G2833)</f>
        <v>1</v>
      </c>
      <c r="I2833" s="0" t="n">
        <f aca="false">B2833-B2832</f>
        <v>-248.25</v>
      </c>
      <c r="J2833" s="0" t="n">
        <f aca="false">H2832*I2833</f>
        <v>-248.25</v>
      </c>
      <c r="K2833" s="0" t="n">
        <f aca="false">K2832+I2833*L2832</f>
        <v>63626.1099999983</v>
      </c>
      <c r="L2833" s="0" t="n">
        <f aca="false">INT(K2833*$O$1/B2833)*H2833</f>
        <v>50</v>
      </c>
      <c r="M2833" s="0" t="n">
        <f aca="false">ABS(L2833-L2832)</f>
        <v>10</v>
      </c>
      <c r="N2833" s="0" t="n">
        <f aca="false">COUNTIF(工作表2!$A$2:$A$248,A2833)</f>
        <v>0</v>
      </c>
      <c r="P2833" s="0" t="n">
        <f aca="false">D2833-IF(N2832=1,E2832,D2832)</f>
        <v>-303</v>
      </c>
      <c r="Q2833" s="0" t="n">
        <f aca="false">H2832*P2833</f>
        <v>-303</v>
      </c>
      <c r="R2833" s="0" t="n">
        <f aca="false">R2832+P2833*S2832</f>
        <v>627</v>
      </c>
      <c r="S2833" s="0" t="n">
        <f aca="false">INT(R2833*$O$1/IF(N2833=1,E2833,D2833))*H2833</f>
        <v>0</v>
      </c>
      <c r="T2833" s="0" t="n">
        <f aca="false">IF(N2833=1,ABS(S2833)+ABS(60),ABS(S2833-S2832))</f>
        <v>0</v>
      </c>
    </row>
    <row r="2834" customFormat="false" ht="15" hidden="false" customHeight="false" outlineLevel="0" collapsed="false">
      <c r="A2834" s="1" t="n">
        <v>40147</v>
      </c>
      <c r="B2834" s="2" t="n">
        <v>7582.21</v>
      </c>
      <c r="C2834" s="2" t="n">
        <v>95459</v>
      </c>
      <c r="D2834" s="2" t="n">
        <v>7557</v>
      </c>
      <c r="E2834" s="2" t="n">
        <v>7531</v>
      </c>
      <c r="F2834" s="2" t="n">
        <f aca="false">AVERAGE(B2775:B2834)</f>
        <v>7538.68083333333</v>
      </c>
      <c r="G2834" s="2" t="n">
        <f aca="false">AVERAGE(C2775:C2834)</f>
        <v>117766.733333333</v>
      </c>
      <c r="H2834" s="2" t="n">
        <f aca="false">SIGN(C2834-G2834)</f>
        <v>-1</v>
      </c>
      <c r="I2834" s="0" t="n">
        <f aca="false">B2834-B2833</f>
        <v>91.3000000000002</v>
      </c>
      <c r="J2834" s="0" t="n">
        <f aca="false">H2833*I2834</f>
        <v>91.3000000000002</v>
      </c>
      <c r="K2834" s="0" t="n">
        <f aca="false">K2833+I2834*L2833</f>
        <v>68191.1099999983</v>
      </c>
      <c r="L2834" s="0" t="n">
        <f aca="false">INT(K2834*$O$1/B2834)*H2834</f>
        <v>-53</v>
      </c>
      <c r="M2834" s="0" t="n">
        <f aca="false">ABS(L2834-L2833)</f>
        <v>103</v>
      </c>
      <c r="N2834" s="0" t="n">
        <f aca="false">COUNTIF(工作表2!$A$2:$A$248,A2834)</f>
        <v>0</v>
      </c>
      <c r="P2834" s="0" t="n">
        <f aca="false">D2834-IF(N2833=1,E2833,D2833)</f>
        <v>117</v>
      </c>
      <c r="Q2834" s="0" t="n">
        <f aca="false">H2833*P2834</f>
        <v>117</v>
      </c>
      <c r="R2834" s="0" t="n">
        <f aca="false">R2833+P2834*S2833</f>
        <v>627</v>
      </c>
      <c r="S2834" s="0" t="n">
        <f aca="false">INT(R2834*$O$1/IF(N2834=1,E2834,D2834))*H2834</f>
        <v>-0</v>
      </c>
      <c r="T2834" s="0" t="n">
        <f aca="false">IF(N2834=1,ABS(S2834)+ABS(60),ABS(S2834-S2833))</f>
        <v>0</v>
      </c>
    </row>
    <row r="2835" customFormat="false" ht="15" hidden="false" customHeight="false" outlineLevel="0" collapsed="false">
      <c r="A2835" s="1" t="n">
        <v>40148</v>
      </c>
      <c r="B2835" s="2" t="n">
        <v>7649.23</v>
      </c>
      <c r="C2835" s="2" t="n">
        <v>115090</v>
      </c>
      <c r="D2835" s="2" t="n">
        <v>7639</v>
      </c>
      <c r="E2835" s="2" t="n">
        <v>7614</v>
      </c>
      <c r="F2835" s="2" t="n">
        <f aca="false">AVERAGE(B2776:B2835)</f>
        <v>7544.26816666666</v>
      </c>
      <c r="G2835" s="2" t="n">
        <f aca="false">AVERAGE(C2776:C2835)</f>
        <v>117042.15</v>
      </c>
      <c r="H2835" s="2" t="n">
        <f aca="false">SIGN(C2835-G2835)</f>
        <v>-1</v>
      </c>
      <c r="I2835" s="0" t="n">
        <f aca="false">B2835-B2834</f>
        <v>67.0199999999995</v>
      </c>
      <c r="J2835" s="0" t="n">
        <f aca="false">H2834*I2835</f>
        <v>-67.0199999999995</v>
      </c>
      <c r="K2835" s="0" t="n">
        <f aca="false">K2834+I2835*L2834</f>
        <v>64639.0499999984</v>
      </c>
      <c r="L2835" s="0" t="n">
        <f aca="false">INT(K2835*$O$1/B2835)*H2835</f>
        <v>-50</v>
      </c>
      <c r="M2835" s="0" t="n">
        <f aca="false">ABS(L2835-L2834)</f>
        <v>3</v>
      </c>
      <c r="N2835" s="0" t="n">
        <f aca="false">COUNTIF(工作表2!$A$2:$A$248,A2835)</f>
        <v>0</v>
      </c>
      <c r="P2835" s="0" t="n">
        <f aca="false">D2835-IF(N2834=1,E2834,D2834)</f>
        <v>82</v>
      </c>
      <c r="Q2835" s="0" t="n">
        <f aca="false">H2834*P2835</f>
        <v>-82</v>
      </c>
      <c r="R2835" s="0" t="n">
        <f aca="false">R2834+P2835*S2834</f>
        <v>627</v>
      </c>
      <c r="S2835" s="0" t="n">
        <f aca="false">INT(R2835*$O$1/IF(N2835=1,E2835,D2835))*H2835</f>
        <v>-0</v>
      </c>
      <c r="T2835" s="0" t="n">
        <f aca="false">IF(N2835=1,ABS(S2835)+ABS(60),ABS(S2835-S2834))</f>
        <v>0</v>
      </c>
    </row>
    <row r="2836" customFormat="false" ht="15" hidden="false" customHeight="false" outlineLevel="0" collapsed="false">
      <c r="A2836" s="1" t="n">
        <v>40149</v>
      </c>
      <c r="B2836" s="2" t="n">
        <v>7677.62</v>
      </c>
      <c r="C2836" s="2" t="n">
        <v>139082</v>
      </c>
      <c r="D2836" s="2" t="n">
        <v>7689</v>
      </c>
      <c r="E2836" s="2" t="n">
        <v>7660</v>
      </c>
      <c r="F2836" s="2" t="n">
        <f aca="false">AVERAGE(B2777:B2836)</f>
        <v>7551.38316666667</v>
      </c>
      <c r="G2836" s="2" t="n">
        <f aca="false">AVERAGE(C2777:C2836)</f>
        <v>117085.083333333</v>
      </c>
      <c r="H2836" s="2" t="n">
        <f aca="false">SIGN(C2836-G2836)</f>
        <v>1</v>
      </c>
      <c r="I2836" s="0" t="n">
        <f aca="false">B2836-B2835</f>
        <v>28.3900000000003</v>
      </c>
      <c r="J2836" s="0" t="n">
        <f aca="false">H2835*I2836</f>
        <v>-28.3900000000003</v>
      </c>
      <c r="K2836" s="0" t="n">
        <f aca="false">K2835+I2836*L2835</f>
        <v>63219.5499999983</v>
      </c>
      <c r="L2836" s="0" t="n">
        <f aca="false">INT(K2836*$O$1/B2836)*H2836</f>
        <v>49</v>
      </c>
      <c r="M2836" s="0" t="n">
        <f aca="false">ABS(L2836-L2835)</f>
        <v>99</v>
      </c>
      <c r="N2836" s="0" t="n">
        <f aca="false">COUNTIF(工作表2!$A$2:$A$248,A2836)</f>
        <v>0</v>
      </c>
      <c r="P2836" s="0" t="n">
        <f aca="false">D2836-IF(N2835=1,E2835,D2835)</f>
        <v>50</v>
      </c>
      <c r="Q2836" s="0" t="n">
        <f aca="false">H2835*P2836</f>
        <v>-50</v>
      </c>
      <c r="R2836" s="0" t="n">
        <f aca="false">R2835+P2836*S2835</f>
        <v>627</v>
      </c>
      <c r="S2836" s="0" t="n">
        <f aca="false">INT(R2836*$O$1/IF(N2836=1,E2836,D2836))*H2836</f>
        <v>0</v>
      </c>
      <c r="T2836" s="0" t="n">
        <f aca="false">IF(N2836=1,ABS(S2836)+ABS(60),ABS(S2836-S2835))</f>
        <v>0</v>
      </c>
    </row>
    <row r="2837" customFormat="false" ht="15" hidden="false" customHeight="false" outlineLevel="0" collapsed="false">
      <c r="A2837" s="1" t="n">
        <v>40150</v>
      </c>
      <c r="B2837" s="2" t="n">
        <v>7684.67</v>
      </c>
      <c r="C2837" s="2" t="n">
        <v>113906</v>
      </c>
      <c r="D2837" s="2" t="n">
        <v>7697</v>
      </c>
      <c r="E2837" s="2" t="n">
        <v>7670</v>
      </c>
      <c r="F2837" s="2" t="n">
        <f aca="false">AVERAGE(B2778:B2837)</f>
        <v>7557.25966666667</v>
      </c>
      <c r="G2837" s="2" t="n">
        <f aca="false">AVERAGE(C2778:C2837)</f>
        <v>116286.433333333</v>
      </c>
      <c r="H2837" s="2" t="n">
        <f aca="false">SIGN(C2837-G2837)</f>
        <v>-1</v>
      </c>
      <c r="I2837" s="0" t="n">
        <f aca="false">B2837-B2836</f>
        <v>7.05000000000018</v>
      </c>
      <c r="J2837" s="0" t="n">
        <f aca="false">H2836*I2837</f>
        <v>7.05000000000018</v>
      </c>
      <c r="K2837" s="0" t="n">
        <f aca="false">K2836+I2837*L2836</f>
        <v>63564.9999999983</v>
      </c>
      <c r="L2837" s="0" t="n">
        <f aca="false">INT(K2837*$O$1/B2837)*H2837</f>
        <v>-49</v>
      </c>
      <c r="M2837" s="0" t="n">
        <f aca="false">ABS(L2837-L2836)</f>
        <v>98</v>
      </c>
      <c r="N2837" s="0" t="n">
        <f aca="false">COUNTIF(工作表2!$A$2:$A$248,A2837)</f>
        <v>0</v>
      </c>
      <c r="P2837" s="0" t="n">
        <f aca="false">D2837-IF(N2836=1,E2836,D2836)</f>
        <v>8</v>
      </c>
      <c r="Q2837" s="0" t="n">
        <f aca="false">H2836*P2837</f>
        <v>8</v>
      </c>
      <c r="R2837" s="0" t="n">
        <f aca="false">R2836+P2837*S2836</f>
        <v>627</v>
      </c>
      <c r="S2837" s="0" t="n">
        <f aca="false">INT(R2837*$O$1/IF(N2837=1,E2837,D2837))*H2837</f>
        <v>-0</v>
      </c>
      <c r="T2837" s="0" t="n">
        <f aca="false">IF(N2837=1,ABS(S2837)+ABS(60),ABS(S2837-S2836))</f>
        <v>0</v>
      </c>
    </row>
    <row r="2838" customFormat="false" ht="15" hidden="false" customHeight="false" outlineLevel="0" collapsed="false">
      <c r="A2838" s="1" t="n">
        <v>40151</v>
      </c>
      <c r="B2838" s="2" t="n">
        <v>7650.91</v>
      </c>
      <c r="C2838" s="2" t="n">
        <v>113864</v>
      </c>
      <c r="D2838" s="2" t="n">
        <v>7592</v>
      </c>
      <c r="E2838" s="2" t="n">
        <v>7568</v>
      </c>
      <c r="F2838" s="2" t="n">
        <f aca="false">AVERAGE(B2779:B2838)</f>
        <v>7562.48916666667</v>
      </c>
      <c r="G2838" s="2" t="n">
        <f aca="false">AVERAGE(C2779:C2838)</f>
        <v>116564.333333333</v>
      </c>
      <c r="H2838" s="2" t="n">
        <f aca="false">SIGN(C2838-G2838)</f>
        <v>-1</v>
      </c>
      <c r="I2838" s="0" t="n">
        <f aca="false">B2838-B2837</f>
        <v>-33.7600000000002</v>
      </c>
      <c r="J2838" s="0" t="n">
        <f aca="false">H2837*I2838</f>
        <v>33.7600000000002</v>
      </c>
      <c r="K2838" s="0" t="n">
        <f aca="false">K2837+I2838*L2837</f>
        <v>65219.2399999984</v>
      </c>
      <c r="L2838" s="0" t="n">
        <f aca="false">INT(K2838*$O$1/B2838)*H2838</f>
        <v>-51</v>
      </c>
      <c r="M2838" s="0" t="n">
        <f aca="false">ABS(L2838-L2837)</f>
        <v>2</v>
      </c>
      <c r="N2838" s="0" t="n">
        <f aca="false">COUNTIF(工作表2!$A$2:$A$248,A2838)</f>
        <v>0</v>
      </c>
      <c r="P2838" s="0" t="n">
        <f aca="false">D2838-IF(N2837=1,E2837,D2837)</f>
        <v>-105</v>
      </c>
      <c r="Q2838" s="0" t="n">
        <f aca="false">H2837*P2838</f>
        <v>105</v>
      </c>
      <c r="R2838" s="0" t="n">
        <f aca="false">R2837+P2838*S2837</f>
        <v>627</v>
      </c>
      <c r="S2838" s="0" t="n">
        <f aca="false">INT(R2838*$O$1/IF(N2838=1,E2838,D2838))*H2838</f>
        <v>-0</v>
      </c>
      <c r="T2838" s="0" t="n">
        <f aca="false">IF(N2838=1,ABS(S2838)+ABS(60),ABS(S2838-S2837))</f>
        <v>0</v>
      </c>
    </row>
    <row r="2839" customFormat="false" ht="15" hidden="false" customHeight="false" outlineLevel="0" collapsed="false">
      <c r="A2839" s="1" t="n">
        <v>40154</v>
      </c>
      <c r="B2839" s="2" t="n">
        <v>7775.64</v>
      </c>
      <c r="C2839" s="2" t="n">
        <v>134907</v>
      </c>
      <c r="D2839" s="2" t="n">
        <v>7754</v>
      </c>
      <c r="E2839" s="2" t="n">
        <v>7725</v>
      </c>
      <c r="F2839" s="2" t="n">
        <f aca="false">AVERAGE(B2780:B2839)</f>
        <v>7571.134</v>
      </c>
      <c r="G2839" s="2" t="n">
        <f aca="false">AVERAGE(C2780:C2839)</f>
        <v>117242.35</v>
      </c>
      <c r="H2839" s="2" t="n">
        <f aca="false">SIGN(C2839-G2839)</f>
        <v>1</v>
      </c>
      <c r="I2839" s="0" t="n">
        <f aca="false">B2839-B2838</f>
        <v>124.73</v>
      </c>
      <c r="J2839" s="0" t="n">
        <f aca="false">H2838*I2839</f>
        <v>-124.73</v>
      </c>
      <c r="K2839" s="0" t="n">
        <f aca="false">K2838+I2839*L2838</f>
        <v>58858.0099999983</v>
      </c>
      <c r="L2839" s="0" t="n">
        <f aca="false">INT(K2839*$O$1/B2839)*H2839</f>
        <v>45</v>
      </c>
      <c r="M2839" s="0" t="n">
        <f aca="false">ABS(L2839-L2838)</f>
        <v>96</v>
      </c>
      <c r="N2839" s="0" t="n">
        <f aca="false">COUNTIF(工作表2!$A$2:$A$248,A2839)</f>
        <v>0</v>
      </c>
      <c r="P2839" s="0" t="n">
        <f aca="false">D2839-IF(N2838=1,E2838,D2838)</f>
        <v>162</v>
      </c>
      <c r="Q2839" s="0" t="n">
        <f aca="false">H2838*P2839</f>
        <v>-162</v>
      </c>
      <c r="R2839" s="0" t="n">
        <f aca="false">R2838+P2839*S2838</f>
        <v>627</v>
      </c>
      <c r="S2839" s="0" t="n">
        <f aca="false">INT(R2839*$O$1/IF(N2839=1,E2839,D2839))*H2839</f>
        <v>0</v>
      </c>
      <c r="T2839" s="0" t="n">
        <f aca="false">IF(N2839=1,ABS(S2839)+ABS(60),ABS(S2839-S2838))</f>
        <v>0</v>
      </c>
    </row>
    <row r="2840" customFormat="false" ht="15" hidden="false" customHeight="false" outlineLevel="0" collapsed="false">
      <c r="A2840" s="1" t="n">
        <v>40155</v>
      </c>
      <c r="B2840" s="2" t="n">
        <v>7768.71</v>
      </c>
      <c r="C2840" s="2" t="n">
        <v>126902</v>
      </c>
      <c r="D2840" s="2" t="n">
        <v>7757</v>
      </c>
      <c r="E2840" s="2" t="n">
        <v>7728</v>
      </c>
      <c r="F2840" s="2" t="n">
        <f aca="false">AVERAGE(B2781:B2840)</f>
        <v>7578.17483333333</v>
      </c>
      <c r="G2840" s="2" t="n">
        <f aca="false">AVERAGE(C2781:C2840)</f>
        <v>117733.233333333</v>
      </c>
      <c r="H2840" s="2" t="n">
        <f aca="false">SIGN(C2840-G2840)</f>
        <v>1</v>
      </c>
      <c r="I2840" s="0" t="n">
        <f aca="false">B2840-B2839</f>
        <v>-6.93000000000029</v>
      </c>
      <c r="J2840" s="0" t="n">
        <f aca="false">H2839*I2840</f>
        <v>-6.93000000000029</v>
      </c>
      <c r="K2840" s="0" t="n">
        <f aca="false">K2839+I2840*L2839</f>
        <v>58546.1599999983</v>
      </c>
      <c r="L2840" s="0" t="n">
        <f aca="false">INT(K2840*$O$1/B2840)*H2840</f>
        <v>45</v>
      </c>
      <c r="M2840" s="0" t="n">
        <f aca="false">ABS(L2840-L2839)</f>
        <v>0</v>
      </c>
      <c r="N2840" s="0" t="n">
        <f aca="false">COUNTIF(工作表2!$A$2:$A$248,A2840)</f>
        <v>0</v>
      </c>
      <c r="P2840" s="0" t="n">
        <f aca="false">D2840-IF(N2839=1,E2839,D2839)</f>
        <v>3</v>
      </c>
      <c r="Q2840" s="0" t="n">
        <f aca="false">H2839*P2840</f>
        <v>3</v>
      </c>
      <c r="R2840" s="0" t="n">
        <f aca="false">R2839+P2840*S2839</f>
        <v>627</v>
      </c>
      <c r="S2840" s="0" t="n">
        <f aca="false">INT(R2840*$O$1/IF(N2840=1,E2840,D2840))*H2840</f>
        <v>0</v>
      </c>
      <c r="T2840" s="0" t="n">
        <f aca="false">IF(N2840=1,ABS(S2840)+ABS(60),ABS(S2840-S2839))</f>
        <v>0</v>
      </c>
    </row>
    <row r="2841" customFormat="false" ht="15" hidden="false" customHeight="false" outlineLevel="0" collapsed="false">
      <c r="A2841" s="1" t="n">
        <v>40156</v>
      </c>
      <c r="B2841" s="2" t="n">
        <v>7797.42</v>
      </c>
      <c r="C2841" s="2" t="n">
        <v>136871</v>
      </c>
      <c r="D2841" s="2" t="n">
        <v>7793</v>
      </c>
      <c r="E2841" s="2" t="n">
        <v>7766</v>
      </c>
      <c r="F2841" s="2" t="n">
        <f aca="false">AVERAGE(B2782:B2841)</f>
        <v>7584.12783333333</v>
      </c>
      <c r="G2841" s="2" t="n">
        <f aca="false">AVERAGE(C2782:C2841)</f>
        <v>117811.333333333</v>
      </c>
      <c r="H2841" s="2" t="n">
        <f aca="false">SIGN(C2841-G2841)</f>
        <v>1</v>
      </c>
      <c r="I2841" s="0" t="n">
        <f aca="false">B2841-B2840</f>
        <v>28.71</v>
      </c>
      <c r="J2841" s="0" t="n">
        <f aca="false">H2840*I2841</f>
        <v>28.71</v>
      </c>
      <c r="K2841" s="0" t="n">
        <f aca="false">K2840+I2841*L2840</f>
        <v>59838.1099999983</v>
      </c>
      <c r="L2841" s="0" t="n">
        <f aca="false">INT(K2841*$O$1/B2841)*H2841</f>
        <v>46</v>
      </c>
      <c r="M2841" s="0" t="n">
        <f aca="false">ABS(L2841-L2840)</f>
        <v>1</v>
      </c>
      <c r="N2841" s="0" t="n">
        <f aca="false">COUNTIF(工作表2!$A$2:$A$248,A2841)</f>
        <v>0</v>
      </c>
      <c r="P2841" s="0" t="n">
        <f aca="false">D2841-IF(N2840=1,E2840,D2840)</f>
        <v>36</v>
      </c>
      <c r="Q2841" s="0" t="n">
        <f aca="false">H2840*P2841</f>
        <v>36</v>
      </c>
      <c r="R2841" s="0" t="n">
        <f aca="false">R2840+P2841*S2840</f>
        <v>627</v>
      </c>
      <c r="S2841" s="0" t="n">
        <f aca="false">INT(R2841*$O$1/IF(N2841=1,E2841,D2841))*H2841</f>
        <v>0</v>
      </c>
      <c r="T2841" s="0" t="n">
        <f aca="false">IF(N2841=1,ABS(S2841)+ABS(60),ABS(S2841-S2840))</f>
        <v>0</v>
      </c>
    </row>
    <row r="2842" customFormat="false" ht="15" hidden="false" customHeight="false" outlineLevel="0" collapsed="false">
      <c r="A2842" s="1" t="n">
        <v>40157</v>
      </c>
      <c r="B2842" s="2" t="n">
        <v>7677.91</v>
      </c>
      <c r="C2842" s="2" t="n">
        <v>178600</v>
      </c>
      <c r="D2842" s="2" t="n">
        <v>7639</v>
      </c>
      <c r="E2842" s="2" t="n">
        <v>7610</v>
      </c>
      <c r="F2842" s="2" t="n">
        <f aca="false">AVERAGE(B2783:B2842)</f>
        <v>7587.47133333333</v>
      </c>
      <c r="G2842" s="2" t="n">
        <f aca="false">AVERAGE(C2783:C2842)</f>
        <v>118342.083333333</v>
      </c>
      <c r="H2842" s="2" t="n">
        <f aca="false">SIGN(C2842-G2842)</f>
        <v>1</v>
      </c>
      <c r="I2842" s="0" t="n">
        <f aca="false">B2842-B2841</f>
        <v>-119.51</v>
      </c>
      <c r="J2842" s="0" t="n">
        <f aca="false">H2841*I2842</f>
        <v>-119.51</v>
      </c>
      <c r="K2842" s="0" t="n">
        <f aca="false">K2841+I2842*L2841</f>
        <v>54340.6499999983</v>
      </c>
      <c r="L2842" s="0" t="n">
        <f aca="false">INT(K2842*$O$1/B2842)*H2842</f>
        <v>42</v>
      </c>
      <c r="M2842" s="0" t="n">
        <f aca="false">ABS(L2842-L2841)</f>
        <v>4</v>
      </c>
      <c r="N2842" s="0" t="n">
        <f aca="false">COUNTIF(工作表2!$A$2:$A$248,A2842)</f>
        <v>0</v>
      </c>
      <c r="P2842" s="0" t="n">
        <f aca="false">D2842-IF(N2841=1,E2841,D2841)</f>
        <v>-154</v>
      </c>
      <c r="Q2842" s="0" t="n">
        <f aca="false">H2841*P2842</f>
        <v>-154</v>
      </c>
      <c r="R2842" s="0" t="n">
        <f aca="false">R2841+P2842*S2841</f>
        <v>627</v>
      </c>
      <c r="S2842" s="0" t="n">
        <f aca="false">INT(R2842*$O$1/IF(N2842=1,E2842,D2842))*H2842</f>
        <v>0</v>
      </c>
      <c r="T2842" s="0" t="n">
        <f aca="false">IF(N2842=1,ABS(S2842)+ABS(60),ABS(S2842-S2841))</f>
        <v>0</v>
      </c>
    </row>
    <row r="2843" customFormat="false" ht="15" hidden="false" customHeight="false" outlineLevel="0" collapsed="false">
      <c r="A2843" s="1" t="n">
        <v>40158</v>
      </c>
      <c r="B2843" s="2" t="n">
        <v>7795.07</v>
      </c>
      <c r="C2843" s="2" t="n">
        <v>134753</v>
      </c>
      <c r="D2843" s="2" t="n">
        <v>7792</v>
      </c>
      <c r="E2843" s="2" t="n">
        <v>7760</v>
      </c>
      <c r="F2843" s="2" t="n">
        <f aca="false">AVERAGE(B2784:B2843)</f>
        <v>7591.94666666667</v>
      </c>
      <c r="G2843" s="2" t="n">
        <f aca="false">AVERAGE(C2784:C2843)</f>
        <v>118706.433333333</v>
      </c>
      <c r="H2843" s="2" t="n">
        <f aca="false">SIGN(C2843-G2843)</f>
        <v>1</v>
      </c>
      <c r="I2843" s="0" t="n">
        <f aca="false">B2843-B2842</f>
        <v>117.16</v>
      </c>
      <c r="J2843" s="0" t="n">
        <f aca="false">H2842*I2843</f>
        <v>117.16</v>
      </c>
      <c r="K2843" s="0" t="n">
        <f aca="false">K2842+I2843*L2842</f>
        <v>59261.3699999983</v>
      </c>
      <c r="L2843" s="0" t="n">
        <f aca="false">INT(K2843*$O$1/B2843)*H2843</f>
        <v>45</v>
      </c>
      <c r="M2843" s="0" t="n">
        <f aca="false">ABS(L2843-L2842)</f>
        <v>3</v>
      </c>
      <c r="N2843" s="0" t="n">
        <f aca="false">COUNTIF(工作表2!$A$2:$A$248,A2843)</f>
        <v>0</v>
      </c>
      <c r="P2843" s="0" t="n">
        <f aca="false">D2843-IF(N2842=1,E2842,D2842)</f>
        <v>153</v>
      </c>
      <c r="Q2843" s="0" t="n">
        <f aca="false">H2842*P2843</f>
        <v>153</v>
      </c>
      <c r="R2843" s="0" t="n">
        <f aca="false">R2842+P2843*S2842</f>
        <v>627</v>
      </c>
      <c r="S2843" s="0" t="n">
        <f aca="false">INT(R2843*$O$1/IF(N2843=1,E2843,D2843))*H2843</f>
        <v>0</v>
      </c>
      <c r="T2843" s="0" t="n">
        <f aca="false">IF(N2843=1,ABS(S2843)+ABS(60),ABS(S2843-S2842))</f>
        <v>0</v>
      </c>
    </row>
    <row r="2844" customFormat="false" ht="15" hidden="false" customHeight="false" outlineLevel="0" collapsed="false">
      <c r="A2844" s="1" t="n">
        <v>40161</v>
      </c>
      <c r="B2844" s="2" t="n">
        <v>7819.13</v>
      </c>
      <c r="C2844" s="2" t="n">
        <v>127440</v>
      </c>
      <c r="D2844" s="2" t="n">
        <v>7831</v>
      </c>
      <c r="E2844" s="2" t="n">
        <v>7796</v>
      </c>
      <c r="F2844" s="2" t="n">
        <f aca="false">AVERAGE(B2785:B2844)</f>
        <v>7597.2245</v>
      </c>
      <c r="G2844" s="2" t="n">
        <f aca="false">AVERAGE(C2785:C2844)</f>
        <v>118772.816666667</v>
      </c>
      <c r="H2844" s="2" t="n">
        <f aca="false">SIGN(C2844-G2844)</f>
        <v>1</v>
      </c>
      <c r="I2844" s="0" t="n">
        <f aca="false">B2844-B2843</f>
        <v>24.0600000000004</v>
      </c>
      <c r="J2844" s="0" t="n">
        <f aca="false">H2843*I2844</f>
        <v>24.0600000000004</v>
      </c>
      <c r="K2844" s="0" t="n">
        <f aca="false">K2843+I2844*L2843</f>
        <v>60344.0699999983</v>
      </c>
      <c r="L2844" s="0" t="n">
        <f aca="false">INT(K2844*$O$1/B2844)*H2844</f>
        <v>46</v>
      </c>
      <c r="M2844" s="0" t="n">
        <f aca="false">ABS(L2844-L2843)</f>
        <v>1</v>
      </c>
      <c r="N2844" s="0" t="n">
        <f aca="false">COUNTIF(工作表2!$A$2:$A$248,A2844)</f>
        <v>0</v>
      </c>
      <c r="P2844" s="0" t="n">
        <f aca="false">D2844-IF(N2843=1,E2843,D2843)</f>
        <v>39</v>
      </c>
      <c r="Q2844" s="0" t="n">
        <f aca="false">H2843*P2844</f>
        <v>39</v>
      </c>
      <c r="R2844" s="0" t="n">
        <f aca="false">R2843+P2844*S2843</f>
        <v>627</v>
      </c>
      <c r="S2844" s="0" t="n">
        <f aca="false">INT(R2844*$O$1/IF(N2844=1,E2844,D2844))*H2844</f>
        <v>0</v>
      </c>
      <c r="T2844" s="0" t="n">
        <f aca="false">IF(N2844=1,ABS(S2844)+ABS(60),ABS(S2844-S2843))</f>
        <v>0</v>
      </c>
    </row>
    <row r="2845" customFormat="false" ht="15" hidden="false" customHeight="false" outlineLevel="0" collapsed="false">
      <c r="A2845" s="1" t="n">
        <v>40162</v>
      </c>
      <c r="B2845" s="2" t="n">
        <v>7807.62</v>
      </c>
      <c r="C2845" s="2" t="n">
        <v>130865</v>
      </c>
      <c r="D2845" s="2" t="n">
        <v>7799</v>
      </c>
      <c r="E2845" s="2" t="n">
        <v>7761</v>
      </c>
      <c r="F2845" s="2" t="n">
        <f aca="false">AVERAGE(B2786:B2845)</f>
        <v>7602.86766666666</v>
      </c>
      <c r="G2845" s="2" t="n">
        <f aca="false">AVERAGE(C2786:C2845)</f>
        <v>119100.9</v>
      </c>
      <c r="H2845" s="2" t="n">
        <f aca="false">SIGN(C2845-G2845)</f>
        <v>1</v>
      </c>
      <c r="I2845" s="0" t="n">
        <f aca="false">B2845-B2844</f>
        <v>-11.5100000000002</v>
      </c>
      <c r="J2845" s="0" t="n">
        <f aca="false">H2844*I2845</f>
        <v>-11.5100000000002</v>
      </c>
      <c r="K2845" s="0" t="n">
        <f aca="false">K2844+I2845*L2844</f>
        <v>59814.6099999983</v>
      </c>
      <c r="L2845" s="0" t="n">
        <f aca="false">INT(K2845*$O$1/B2845)*H2845</f>
        <v>45</v>
      </c>
      <c r="M2845" s="0" t="n">
        <f aca="false">ABS(L2845-L2844)</f>
        <v>1</v>
      </c>
      <c r="N2845" s="0" t="n">
        <f aca="false">COUNTIF(工作表2!$A$2:$A$248,A2845)</f>
        <v>0</v>
      </c>
      <c r="P2845" s="0" t="n">
        <f aca="false">D2845-IF(N2844=1,E2844,D2844)</f>
        <v>-32</v>
      </c>
      <c r="Q2845" s="0" t="n">
        <f aca="false">H2844*P2845</f>
        <v>-32</v>
      </c>
      <c r="R2845" s="0" t="n">
        <f aca="false">R2844+P2845*S2844</f>
        <v>627</v>
      </c>
      <c r="S2845" s="0" t="n">
        <f aca="false">INT(R2845*$O$1/IF(N2845=1,E2845,D2845))*H2845</f>
        <v>0</v>
      </c>
      <c r="T2845" s="0" t="n">
        <f aca="false">IF(N2845=1,ABS(S2845)+ABS(60),ABS(S2845-S2844))</f>
        <v>0</v>
      </c>
    </row>
    <row r="2846" customFormat="false" ht="15" hidden="false" customHeight="false" outlineLevel="0" collapsed="false">
      <c r="A2846" s="1" t="n">
        <v>40163</v>
      </c>
      <c r="B2846" s="2" t="n">
        <v>7751.6</v>
      </c>
      <c r="C2846" s="2" t="n">
        <v>113755</v>
      </c>
      <c r="D2846" s="2" t="n">
        <v>7753</v>
      </c>
      <c r="E2846" s="2" t="n">
        <v>7699</v>
      </c>
      <c r="F2846" s="2" t="n">
        <f aca="false">AVERAGE(B2787:B2846)</f>
        <v>7609.115</v>
      </c>
      <c r="G2846" s="2" t="n">
        <f aca="false">AVERAGE(C2787:C2846)</f>
        <v>118869.383333333</v>
      </c>
      <c r="H2846" s="2" t="n">
        <f aca="false">SIGN(C2846-G2846)</f>
        <v>-1</v>
      </c>
      <c r="I2846" s="0" t="n">
        <f aca="false">B2846-B2845</f>
        <v>-56.0199999999995</v>
      </c>
      <c r="J2846" s="0" t="n">
        <f aca="false">H2845*I2846</f>
        <v>-56.0199999999995</v>
      </c>
      <c r="K2846" s="0" t="n">
        <f aca="false">K2845+I2846*L2845</f>
        <v>57293.7099999983</v>
      </c>
      <c r="L2846" s="0" t="n">
        <f aca="false">INT(K2846*$O$1/B2846)*H2846</f>
        <v>-44</v>
      </c>
      <c r="M2846" s="0" t="n">
        <f aca="false">ABS(L2846-L2845)</f>
        <v>89</v>
      </c>
      <c r="N2846" s="0" t="n">
        <f aca="false">COUNTIF(工作表2!$A$2:$A$248,A2846)</f>
        <v>1</v>
      </c>
      <c r="P2846" s="0" t="n">
        <f aca="false">D2846-IF(N2845=1,E2845,D2845)</f>
        <v>-46</v>
      </c>
      <c r="Q2846" s="0" t="n">
        <f aca="false">H2845*P2846</f>
        <v>-46</v>
      </c>
      <c r="R2846" s="0" t="n">
        <f aca="false">R2845+P2846*S2845</f>
        <v>627</v>
      </c>
      <c r="S2846" s="0" t="n">
        <f aca="false">INT(R2846*$O$1/IF(N2846=1,E2846,D2846))*H2846</f>
        <v>-0</v>
      </c>
      <c r="T2846" s="0" t="n">
        <f aca="false">IF(N2846=1,ABS(S2846)+ABS(60),ABS(S2846-S2845))</f>
        <v>60</v>
      </c>
    </row>
    <row r="2847" customFormat="false" ht="15" hidden="false" customHeight="false" outlineLevel="0" collapsed="false">
      <c r="A2847" s="1" t="n">
        <v>40164</v>
      </c>
      <c r="B2847" s="2" t="n">
        <v>7742.17</v>
      </c>
      <c r="C2847" s="2" t="n">
        <v>130285</v>
      </c>
      <c r="D2847" s="2" t="n">
        <v>7691</v>
      </c>
      <c r="E2847" s="2" t="n">
        <v>7659</v>
      </c>
      <c r="F2847" s="2" t="n">
        <f aca="false">AVERAGE(B2788:B2847)</f>
        <v>7616.08083333333</v>
      </c>
      <c r="G2847" s="2" t="n">
        <f aca="false">AVERAGE(C2788:C2847)</f>
        <v>119536.683333333</v>
      </c>
      <c r="H2847" s="2" t="n">
        <f aca="false">SIGN(C2847-G2847)</f>
        <v>1</v>
      </c>
      <c r="I2847" s="0" t="n">
        <f aca="false">B2847-B2846</f>
        <v>-9.43000000000029</v>
      </c>
      <c r="J2847" s="0" t="n">
        <f aca="false">H2846*I2847</f>
        <v>9.43000000000029</v>
      </c>
      <c r="K2847" s="0" t="n">
        <f aca="false">K2846+I2847*L2846</f>
        <v>57708.6299999984</v>
      </c>
      <c r="L2847" s="0" t="n">
        <f aca="false">INT(K2847*$O$1/B2847)*H2847</f>
        <v>44</v>
      </c>
      <c r="M2847" s="0" t="n">
        <f aca="false">ABS(L2847-L2846)</f>
        <v>88</v>
      </c>
      <c r="N2847" s="0" t="n">
        <f aca="false">COUNTIF(工作表2!$A$2:$A$248,A2847)</f>
        <v>0</v>
      </c>
      <c r="P2847" s="0" t="n">
        <f aca="false">D2847-IF(N2846=1,E2846,D2846)</f>
        <v>-8</v>
      </c>
      <c r="Q2847" s="0" t="n">
        <f aca="false">H2846*P2847</f>
        <v>8</v>
      </c>
      <c r="R2847" s="0" t="n">
        <f aca="false">R2846+P2847*S2846</f>
        <v>627</v>
      </c>
      <c r="S2847" s="0" t="n">
        <f aca="false">INT(R2847*$O$1/IF(N2847=1,E2847,D2847))*H2847</f>
        <v>0</v>
      </c>
      <c r="T2847" s="0" t="n">
        <f aca="false">IF(N2847=1,ABS(S2847)+ABS(60),ABS(S2847-S2846))</f>
        <v>0</v>
      </c>
    </row>
    <row r="2848" customFormat="false" ht="15" hidden="false" customHeight="false" outlineLevel="0" collapsed="false">
      <c r="A2848" s="1" t="n">
        <v>40165</v>
      </c>
      <c r="B2848" s="2" t="n">
        <v>7753.63</v>
      </c>
      <c r="C2848" s="2" t="n">
        <v>93613</v>
      </c>
      <c r="D2848" s="2" t="n">
        <v>7701</v>
      </c>
      <c r="E2848" s="2" t="n">
        <v>7670</v>
      </c>
      <c r="F2848" s="2" t="n">
        <f aca="false">AVERAGE(B2789:B2848)</f>
        <v>7622.88766666666</v>
      </c>
      <c r="G2848" s="2" t="n">
        <f aca="false">AVERAGE(C2789:C2848)</f>
        <v>119494.95</v>
      </c>
      <c r="H2848" s="2" t="n">
        <f aca="false">SIGN(C2848-G2848)</f>
        <v>-1</v>
      </c>
      <c r="I2848" s="0" t="n">
        <f aca="false">B2848-B2847</f>
        <v>11.46</v>
      </c>
      <c r="J2848" s="0" t="n">
        <f aca="false">H2847*I2848</f>
        <v>11.46</v>
      </c>
      <c r="K2848" s="0" t="n">
        <f aca="false">K2847+I2848*L2847</f>
        <v>58212.8699999984</v>
      </c>
      <c r="L2848" s="0" t="n">
        <f aca="false">INT(K2848*$O$1/B2848)*H2848</f>
        <v>-45</v>
      </c>
      <c r="M2848" s="0" t="n">
        <f aca="false">ABS(L2848-L2847)</f>
        <v>89</v>
      </c>
      <c r="N2848" s="0" t="n">
        <f aca="false">COUNTIF(工作表2!$A$2:$A$248,A2848)</f>
        <v>0</v>
      </c>
      <c r="P2848" s="0" t="n">
        <f aca="false">D2848-IF(N2847=1,E2847,D2847)</f>
        <v>10</v>
      </c>
      <c r="Q2848" s="0" t="n">
        <f aca="false">H2847*P2848</f>
        <v>10</v>
      </c>
      <c r="R2848" s="0" t="n">
        <f aca="false">R2847+P2848*S2847</f>
        <v>627</v>
      </c>
      <c r="S2848" s="0" t="n">
        <f aca="false">INT(R2848*$O$1/IF(N2848=1,E2848,D2848))*H2848</f>
        <v>-0</v>
      </c>
      <c r="T2848" s="0" t="n">
        <f aca="false">IF(N2848=1,ABS(S2848)+ABS(60),ABS(S2848-S2847))</f>
        <v>0</v>
      </c>
    </row>
    <row r="2849" customFormat="false" ht="15" hidden="false" customHeight="false" outlineLevel="0" collapsed="false">
      <c r="A2849" s="1" t="n">
        <v>40168</v>
      </c>
      <c r="B2849" s="2" t="n">
        <v>7787.27</v>
      </c>
      <c r="C2849" s="2" t="n">
        <v>106534</v>
      </c>
      <c r="D2849" s="2" t="n">
        <v>7753</v>
      </c>
      <c r="E2849" s="2" t="n">
        <v>7723</v>
      </c>
      <c r="F2849" s="2" t="n">
        <f aca="false">AVERAGE(B2790:B2849)</f>
        <v>7631.26533333333</v>
      </c>
      <c r="G2849" s="2" t="n">
        <f aca="false">AVERAGE(C2790:C2849)</f>
        <v>120019.5</v>
      </c>
      <c r="H2849" s="2" t="n">
        <f aca="false">SIGN(C2849-G2849)</f>
        <v>-1</v>
      </c>
      <c r="I2849" s="0" t="n">
        <f aca="false">B2849-B2848</f>
        <v>33.6400000000003</v>
      </c>
      <c r="J2849" s="0" t="n">
        <f aca="false">H2848*I2849</f>
        <v>-33.6400000000003</v>
      </c>
      <c r="K2849" s="0" t="n">
        <f aca="false">K2848+I2849*L2848</f>
        <v>56699.0699999984</v>
      </c>
      <c r="L2849" s="0" t="n">
        <f aca="false">INT(K2849*$O$1/B2849)*H2849</f>
        <v>-43</v>
      </c>
      <c r="M2849" s="0" t="n">
        <f aca="false">ABS(L2849-L2848)</f>
        <v>2</v>
      </c>
      <c r="N2849" s="0" t="n">
        <f aca="false">COUNTIF(工作表2!$A$2:$A$248,A2849)</f>
        <v>0</v>
      </c>
      <c r="P2849" s="0" t="n">
        <f aca="false">D2849-IF(N2848=1,E2848,D2848)</f>
        <v>52</v>
      </c>
      <c r="Q2849" s="0" t="n">
        <f aca="false">H2848*P2849</f>
        <v>-52</v>
      </c>
      <c r="R2849" s="0" t="n">
        <f aca="false">R2848+P2849*S2848</f>
        <v>627</v>
      </c>
      <c r="S2849" s="0" t="n">
        <f aca="false">INT(R2849*$O$1/IF(N2849=1,E2849,D2849))*H2849</f>
        <v>-0</v>
      </c>
      <c r="T2849" s="0" t="n">
        <f aca="false">IF(N2849=1,ABS(S2849)+ABS(60),ABS(S2849-S2848))</f>
        <v>0</v>
      </c>
    </row>
    <row r="2850" customFormat="false" ht="15" hidden="false" customHeight="false" outlineLevel="0" collapsed="false">
      <c r="A2850" s="1" t="n">
        <v>40169</v>
      </c>
      <c r="B2850" s="2" t="n">
        <v>7856</v>
      </c>
      <c r="C2850" s="2" t="n">
        <v>111298</v>
      </c>
      <c r="D2850" s="2" t="n">
        <v>7831</v>
      </c>
      <c r="E2850" s="2" t="n">
        <v>7800</v>
      </c>
      <c r="F2850" s="2" t="n">
        <f aca="false">AVERAGE(B2791:B2850)</f>
        <v>7638.36566666666</v>
      </c>
      <c r="G2850" s="2" t="n">
        <f aca="false">AVERAGE(C2791:C2850)</f>
        <v>120178.6</v>
      </c>
      <c r="H2850" s="2" t="n">
        <f aca="false">SIGN(C2850-G2850)</f>
        <v>-1</v>
      </c>
      <c r="I2850" s="0" t="n">
        <f aca="false">B2850-B2849</f>
        <v>68.7299999999996</v>
      </c>
      <c r="J2850" s="0" t="n">
        <f aca="false">H2849*I2850</f>
        <v>-68.7299999999996</v>
      </c>
      <c r="K2850" s="0" t="n">
        <f aca="false">K2849+I2850*L2849</f>
        <v>53743.6799999984</v>
      </c>
      <c r="L2850" s="0" t="n">
        <f aca="false">INT(K2850*$O$1/B2850)*H2850</f>
        <v>-41</v>
      </c>
      <c r="M2850" s="0" t="n">
        <f aca="false">ABS(L2850-L2849)</f>
        <v>2</v>
      </c>
      <c r="N2850" s="0" t="n">
        <f aca="false">COUNTIF(工作表2!$A$2:$A$248,A2850)</f>
        <v>0</v>
      </c>
      <c r="P2850" s="0" t="n">
        <f aca="false">D2850-IF(N2849=1,E2849,D2849)</f>
        <v>78</v>
      </c>
      <c r="Q2850" s="0" t="n">
        <f aca="false">H2849*P2850</f>
        <v>-78</v>
      </c>
      <c r="R2850" s="0" t="n">
        <f aca="false">R2849+P2850*S2849</f>
        <v>627</v>
      </c>
      <c r="S2850" s="0" t="n">
        <f aca="false">INT(R2850*$O$1/IF(N2850=1,E2850,D2850))*H2850</f>
        <v>-0</v>
      </c>
      <c r="T2850" s="0" t="n">
        <f aca="false">IF(N2850=1,ABS(S2850)+ABS(60),ABS(S2850-S2849))</f>
        <v>0</v>
      </c>
    </row>
    <row r="2851" customFormat="false" ht="15" hidden="false" customHeight="false" outlineLevel="0" collapsed="false">
      <c r="A2851" s="1" t="n">
        <v>40170</v>
      </c>
      <c r="B2851" s="2" t="n">
        <v>7901.5</v>
      </c>
      <c r="C2851" s="2" t="n">
        <v>118420</v>
      </c>
      <c r="D2851" s="2" t="n">
        <v>7867</v>
      </c>
      <c r="E2851" s="2" t="n">
        <v>7836</v>
      </c>
      <c r="F2851" s="2" t="n">
        <f aca="false">AVERAGE(B2792:B2851)</f>
        <v>7644.9045</v>
      </c>
      <c r="G2851" s="2" t="n">
        <f aca="false">AVERAGE(C2792:C2851)</f>
        <v>120064.95</v>
      </c>
      <c r="H2851" s="2" t="n">
        <f aca="false">SIGN(C2851-G2851)</f>
        <v>-1</v>
      </c>
      <c r="I2851" s="0" t="n">
        <f aca="false">B2851-B2850</f>
        <v>45.5</v>
      </c>
      <c r="J2851" s="0" t="n">
        <f aca="false">H2850*I2851</f>
        <v>-45.5</v>
      </c>
      <c r="K2851" s="0" t="n">
        <f aca="false">K2850+I2851*L2850</f>
        <v>51878.1799999984</v>
      </c>
      <c r="L2851" s="0" t="n">
        <f aca="false">INT(K2851*$O$1/B2851)*H2851</f>
        <v>-39</v>
      </c>
      <c r="M2851" s="0" t="n">
        <f aca="false">ABS(L2851-L2850)</f>
        <v>2</v>
      </c>
      <c r="N2851" s="0" t="n">
        <f aca="false">COUNTIF(工作表2!$A$2:$A$248,A2851)</f>
        <v>0</v>
      </c>
      <c r="P2851" s="0" t="n">
        <f aca="false">D2851-IF(N2850=1,E2850,D2850)</f>
        <v>36</v>
      </c>
      <c r="Q2851" s="0" t="n">
        <f aca="false">H2850*P2851</f>
        <v>-36</v>
      </c>
      <c r="R2851" s="0" t="n">
        <f aca="false">R2850+P2851*S2850</f>
        <v>627</v>
      </c>
      <c r="S2851" s="0" t="n">
        <f aca="false">INT(R2851*$O$1/IF(N2851=1,E2851,D2851))*H2851</f>
        <v>-0</v>
      </c>
      <c r="T2851" s="0" t="n">
        <f aca="false">IF(N2851=1,ABS(S2851)+ABS(60),ABS(S2851-S2850))</f>
        <v>0</v>
      </c>
    </row>
    <row r="2852" customFormat="false" ht="15" hidden="false" customHeight="false" outlineLevel="0" collapsed="false">
      <c r="A2852" s="1" t="n">
        <v>40171</v>
      </c>
      <c r="B2852" s="2" t="n">
        <v>7963.54</v>
      </c>
      <c r="C2852" s="2" t="n">
        <v>142456</v>
      </c>
      <c r="D2852" s="2" t="n">
        <v>7953</v>
      </c>
      <c r="E2852" s="2" t="n">
        <v>7918</v>
      </c>
      <c r="F2852" s="2" t="n">
        <f aca="false">AVERAGE(B2793:B2852)</f>
        <v>7651.87533333333</v>
      </c>
      <c r="G2852" s="2" t="n">
        <f aca="false">AVERAGE(C2793:C2852)</f>
        <v>120183.75</v>
      </c>
      <c r="H2852" s="2" t="n">
        <f aca="false">SIGN(C2852-G2852)</f>
        <v>1</v>
      </c>
      <c r="I2852" s="0" t="n">
        <f aca="false">B2852-B2851</f>
        <v>62.04</v>
      </c>
      <c r="J2852" s="0" t="n">
        <f aca="false">H2851*I2852</f>
        <v>-62.04</v>
      </c>
      <c r="K2852" s="0" t="n">
        <f aca="false">K2851+I2852*L2851</f>
        <v>49458.6199999984</v>
      </c>
      <c r="L2852" s="0" t="n">
        <f aca="false">INT(K2852*$O$1/B2852)*H2852</f>
        <v>37</v>
      </c>
      <c r="M2852" s="0" t="n">
        <f aca="false">ABS(L2852-L2851)</f>
        <v>76</v>
      </c>
      <c r="N2852" s="0" t="n">
        <f aca="false">COUNTIF(工作表2!$A$2:$A$248,A2852)</f>
        <v>0</v>
      </c>
      <c r="P2852" s="0" t="n">
        <f aca="false">D2852-IF(N2851=1,E2851,D2851)</f>
        <v>86</v>
      </c>
      <c r="Q2852" s="0" t="n">
        <f aca="false">H2851*P2852</f>
        <v>-86</v>
      </c>
      <c r="R2852" s="0" t="n">
        <f aca="false">R2851+P2852*S2851</f>
        <v>627</v>
      </c>
      <c r="S2852" s="0" t="n">
        <f aca="false">INT(R2852*$O$1/IF(N2852=1,E2852,D2852))*H2852</f>
        <v>0</v>
      </c>
      <c r="T2852" s="0" t="n">
        <f aca="false">IF(N2852=1,ABS(S2852)+ABS(60),ABS(S2852-S2851))</f>
        <v>0</v>
      </c>
    </row>
    <row r="2853" customFormat="false" ht="15" hidden="false" customHeight="false" outlineLevel="0" collapsed="false">
      <c r="A2853" s="1" t="n">
        <v>40172</v>
      </c>
      <c r="B2853" s="2" t="n">
        <v>7972.59</v>
      </c>
      <c r="C2853" s="2" t="n">
        <v>115604</v>
      </c>
      <c r="D2853" s="2" t="n">
        <v>7983</v>
      </c>
      <c r="E2853" s="2" t="n">
        <v>7953</v>
      </c>
      <c r="F2853" s="2" t="n">
        <f aca="false">AVERAGE(B2794:B2853)</f>
        <v>7661.2205</v>
      </c>
      <c r="G2853" s="2" t="n">
        <f aca="false">AVERAGE(C2794:C2853)</f>
        <v>120176.483333333</v>
      </c>
      <c r="H2853" s="2" t="n">
        <f aca="false">SIGN(C2853-G2853)</f>
        <v>-1</v>
      </c>
      <c r="I2853" s="0" t="n">
        <f aca="false">B2853-B2852</f>
        <v>9.05000000000018</v>
      </c>
      <c r="J2853" s="0" t="n">
        <f aca="false">H2852*I2853</f>
        <v>9.05000000000018</v>
      </c>
      <c r="K2853" s="0" t="n">
        <f aca="false">K2852+I2853*L2852</f>
        <v>49793.4699999984</v>
      </c>
      <c r="L2853" s="0" t="n">
        <f aca="false">INT(K2853*$O$1/B2853)*H2853</f>
        <v>-37</v>
      </c>
      <c r="M2853" s="0" t="n">
        <f aca="false">ABS(L2853-L2852)</f>
        <v>74</v>
      </c>
      <c r="N2853" s="0" t="n">
        <f aca="false">COUNTIF(工作表2!$A$2:$A$248,A2853)</f>
        <v>0</v>
      </c>
      <c r="P2853" s="0" t="n">
        <f aca="false">D2853-IF(N2852=1,E2852,D2852)</f>
        <v>30</v>
      </c>
      <c r="Q2853" s="0" t="n">
        <f aca="false">H2852*P2853</f>
        <v>30</v>
      </c>
      <c r="R2853" s="0" t="n">
        <f aca="false">R2852+P2853*S2852</f>
        <v>627</v>
      </c>
      <c r="S2853" s="0" t="n">
        <f aca="false">INT(R2853*$O$1/IF(N2853=1,E2853,D2853))*H2853</f>
        <v>-0</v>
      </c>
      <c r="T2853" s="0" t="n">
        <f aca="false">IF(N2853=1,ABS(S2853)+ABS(60),ABS(S2853-S2852))</f>
        <v>0</v>
      </c>
    </row>
    <row r="2854" customFormat="false" ht="15" hidden="false" customHeight="false" outlineLevel="0" collapsed="false">
      <c r="A2854" s="1" t="n">
        <v>40175</v>
      </c>
      <c r="B2854" s="2" t="n">
        <v>8057.49</v>
      </c>
      <c r="C2854" s="2" t="n">
        <v>139577</v>
      </c>
      <c r="D2854" s="2" t="n">
        <v>8045</v>
      </c>
      <c r="E2854" s="2" t="n">
        <v>8013</v>
      </c>
      <c r="F2854" s="2" t="n">
        <f aca="false">AVERAGE(B2795:B2854)</f>
        <v>7671.54566666666</v>
      </c>
      <c r="G2854" s="2" t="n">
        <f aca="false">AVERAGE(C2795:C2854)</f>
        <v>120923.116666667</v>
      </c>
      <c r="H2854" s="2" t="n">
        <f aca="false">SIGN(C2854-G2854)</f>
        <v>1</v>
      </c>
      <c r="I2854" s="0" t="n">
        <f aca="false">B2854-B2853</f>
        <v>84.8999999999996</v>
      </c>
      <c r="J2854" s="0" t="n">
        <f aca="false">H2853*I2854</f>
        <v>-84.8999999999996</v>
      </c>
      <c r="K2854" s="0" t="n">
        <f aca="false">K2853+I2854*L2853</f>
        <v>46652.1699999984</v>
      </c>
      <c r="L2854" s="0" t="n">
        <f aca="false">INT(K2854*$O$1/B2854)*H2854</f>
        <v>34</v>
      </c>
      <c r="M2854" s="0" t="n">
        <f aca="false">ABS(L2854-L2853)</f>
        <v>71</v>
      </c>
      <c r="N2854" s="0" t="n">
        <f aca="false">COUNTIF(工作表2!$A$2:$A$248,A2854)</f>
        <v>0</v>
      </c>
      <c r="P2854" s="0" t="n">
        <f aca="false">D2854-IF(N2853=1,E2853,D2853)</f>
        <v>62</v>
      </c>
      <c r="Q2854" s="0" t="n">
        <f aca="false">H2853*P2854</f>
        <v>-62</v>
      </c>
      <c r="R2854" s="0" t="n">
        <f aca="false">R2853+P2854*S2853</f>
        <v>627</v>
      </c>
      <c r="S2854" s="0" t="n">
        <f aca="false">INT(R2854*$O$1/IF(N2854=1,E2854,D2854))*H2854</f>
        <v>0</v>
      </c>
      <c r="T2854" s="0" t="n">
        <f aca="false">IF(N2854=1,ABS(S2854)+ABS(60),ABS(S2854-S2853))</f>
        <v>0</v>
      </c>
    </row>
    <row r="2855" customFormat="false" ht="15" hidden="false" customHeight="false" outlineLevel="0" collapsed="false">
      <c r="A2855" s="1" t="n">
        <v>40176</v>
      </c>
      <c r="B2855" s="2" t="n">
        <v>8053.83</v>
      </c>
      <c r="C2855" s="2" t="n">
        <v>132389</v>
      </c>
      <c r="D2855" s="2" t="n">
        <v>8059</v>
      </c>
      <c r="E2855" s="2" t="n">
        <v>8028</v>
      </c>
      <c r="F2855" s="2" t="n">
        <f aca="false">AVERAGE(B2796:B2855)</f>
        <v>7680.17533333333</v>
      </c>
      <c r="G2855" s="2" t="n">
        <f aca="false">AVERAGE(C2796:C2855)</f>
        <v>120695.983333333</v>
      </c>
      <c r="H2855" s="2" t="n">
        <f aca="false">SIGN(C2855-G2855)</f>
        <v>1</v>
      </c>
      <c r="I2855" s="0" t="n">
        <f aca="false">B2855-B2854</f>
        <v>-3.65999999999985</v>
      </c>
      <c r="J2855" s="0" t="n">
        <f aca="false">H2854*I2855</f>
        <v>-3.65999999999985</v>
      </c>
      <c r="K2855" s="0" t="n">
        <f aca="false">K2854+I2855*L2854</f>
        <v>46527.7299999984</v>
      </c>
      <c r="L2855" s="0" t="n">
        <f aca="false">INT(K2855*$O$1/B2855)*H2855</f>
        <v>34</v>
      </c>
      <c r="M2855" s="0" t="n">
        <f aca="false">ABS(L2855-L2854)</f>
        <v>0</v>
      </c>
      <c r="N2855" s="0" t="n">
        <f aca="false">COUNTIF(工作表2!$A$2:$A$248,A2855)</f>
        <v>0</v>
      </c>
      <c r="P2855" s="0" t="n">
        <f aca="false">D2855-IF(N2854=1,E2854,D2854)</f>
        <v>14</v>
      </c>
      <c r="Q2855" s="0" t="n">
        <f aca="false">H2854*P2855</f>
        <v>14</v>
      </c>
      <c r="R2855" s="0" t="n">
        <f aca="false">R2854+P2855*S2854</f>
        <v>627</v>
      </c>
      <c r="S2855" s="0" t="n">
        <f aca="false">INT(R2855*$O$1/IF(N2855=1,E2855,D2855))*H2855</f>
        <v>0</v>
      </c>
      <c r="T2855" s="0" t="n">
        <f aca="false">IF(N2855=1,ABS(S2855)+ABS(60),ABS(S2855-S2854))</f>
        <v>0</v>
      </c>
    </row>
    <row r="2856" customFormat="false" ht="15" hidden="false" customHeight="false" outlineLevel="0" collapsed="false">
      <c r="A2856" s="1" t="n">
        <v>40177</v>
      </c>
      <c r="B2856" s="2" t="n">
        <v>8112.28</v>
      </c>
      <c r="C2856" s="2" t="n">
        <v>155259</v>
      </c>
      <c r="D2856" s="2" t="n">
        <v>8091</v>
      </c>
      <c r="E2856" s="2" t="n">
        <v>8060</v>
      </c>
      <c r="F2856" s="2" t="n">
        <f aca="false">AVERAGE(B2797:B2856)</f>
        <v>7688.569</v>
      </c>
      <c r="G2856" s="2" t="n">
        <f aca="false">AVERAGE(C2797:C2856)</f>
        <v>120601.316666667</v>
      </c>
      <c r="H2856" s="2" t="n">
        <f aca="false">SIGN(C2856-G2856)</f>
        <v>1</v>
      </c>
      <c r="I2856" s="0" t="n">
        <f aca="false">B2856-B2855</f>
        <v>58.4499999999998</v>
      </c>
      <c r="J2856" s="0" t="n">
        <f aca="false">H2855*I2856</f>
        <v>58.4499999999998</v>
      </c>
      <c r="K2856" s="0" t="n">
        <f aca="false">K2855+I2856*L2855</f>
        <v>48515.0299999984</v>
      </c>
      <c r="L2856" s="0" t="n">
        <f aca="false">INT(K2856*$O$1/B2856)*H2856</f>
        <v>35</v>
      </c>
      <c r="M2856" s="0" t="n">
        <f aca="false">ABS(L2856-L2855)</f>
        <v>1</v>
      </c>
      <c r="N2856" s="0" t="n">
        <f aca="false">COUNTIF(工作表2!$A$2:$A$248,A2856)</f>
        <v>0</v>
      </c>
      <c r="P2856" s="0" t="n">
        <f aca="false">D2856-IF(N2855=1,E2855,D2855)</f>
        <v>32</v>
      </c>
      <c r="Q2856" s="0" t="n">
        <f aca="false">H2855*P2856</f>
        <v>32</v>
      </c>
      <c r="R2856" s="0" t="n">
        <f aca="false">R2855+P2856*S2855</f>
        <v>627</v>
      </c>
      <c r="S2856" s="0" t="n">
        <f aca="false">INT(R2856*$O$1/IF(N2856=1,E2856,D2856))*H2856</f>
        <v>0</v>
      </c>
      <c r="T2856" s="0" t="n">
        <f aca="false">IF(N2856=1,ABS(S2856)+ABS(60),ABS(S2856-S2855))</f>
        <v>0</v>
      </c>
    </row>
    <row r="2857" customFormat="false" ht="15" hidden="false" customHeight="false" outlineLevel="0" collapsed="false">
      <c r="A2857" s="1" t="n">
        <v>40178</v>
      </c>
      <c r="B2857" s="2" t="n">
        <v>8188.11</v>
      </c>
      <c r="C2857" s="2" t="n">
        <v>164511</v>
      </c>
      <c r="D2857" s="2" t="n">
        <v>8205</v>
      </c>
      <c r="E2857" s="2" t="n">
        <v>8176</v>
      </c>
      <c r="F2857" s="2" t="n">
        <f aca="false">AVERAGE(B2798:B2857)</f>
        <v>7699.98233333333</v>
      </c>
      <c r="G2857" s="2" t="n">
        <f aca="false">AVERAGE(C2798:C2857)</f>
        <v>120663.466666667</v>
      </c>
      <c r="H2857" s="2" t="n">
        <f aca="false">SIGN(C2857-G2857)</f>
        <v>1</v>
      </c>
      <c r="I2857" s="0" t="n">
        <f aca="false">B2857-B2856</f>
        <v>75.8299999999999</v>
      </c>
      <c r="J2857" s="0" t="n">
        <f aca="false">H2856*I2857</f>
        <v>75.8299999999999</v>
      </c>
      <c r="K2857" s="0" t="n">
        <f aca="false">K2856+I2857*L2856</f>
        <v>51169.0799999984</v>
      </c>
      <c r="L2857" s="0" t="n">
        <f aca="false">INT(K2857*$O$1/B2857)*H2857</f>
        <v>37</v>
      </c>
      <c r="M2857" s="0" t="n">
        <f aca="false">ABS(L2857-L2856)</f>
        <v>2</v>
      </c>
      <c r="N2857" s="0" t="n">
        <f aca="false">COUNTIF(工作表2!$A$2:$A$248,A2857)</f>
        <v>0</v>
      </c>
      <c r="P2857" s="0" t="n">
        <f aca="false">D2857-IF(N2856=1,E2856,D2856)</f>
        <v>114</v>
      </c>
      <c r="Q2857" s="0" t="n">
        <f aca="false">H2856*P2857</f>
        <v>114</v>
      </c>
      <c r="R2857" s="0" t="n">
        <f aca="false">R2856+P2857*S2856</f>
        <v>627</v>
      </c>
      <c r="S2857" s="0" t="n">
        <f aca="false">INT(R2857*$O$1/IF(N2857=1,E2857,D2857))*H2857</f>
        <v>0</v>
      </c>
      <c r="T2857" s="0" t="n">
        <f aca="false">IF(N2857=1,ABS(S2857)+ABS(60),ABS(S2857-S2856))</f>
        <v>0</v>
      </c>
    </row>
    <row r="2858" customFormat="false" ht="15" hidden="false" customHeight="false" outlineLevel="0" collapsed="false">
      <c r="A2858" s="1" t="n">
        <v>40182</v>
      </c>
      <c r="B2858" s="2" t="n">
        <v>8207.85</v>
      </c>
      <c r="C2858" s="2" t="n">
        <v>170079</v>
      </c>
      <c r="D2858" s="2" t="n">
        <v>8166</v>
      </c>
      <c r="E2858" s="2" t="n">
        <v>8136</v>
      </c>
      <c r="F2858" s="2" t="n">
        <f aca="false">AVERAGE(B2799:B2858)</f>
        <v>7710.5805</v>
      </c>
      <c r="G2858" s="2" t="n">
        <f aca="false">AVERAGE(C2799:C2858)</f>
        <v>121306.7</v>
      </c>
      <c r="H2858" s="2" t="n">
        <f aca="false">SIGN(C2858-G2858)</f>
        <v>1</v>
      </c>
      <c r="I2858" s="0" t="n">
        <f aca="false">B2858-B2857</f>
        <v>19.7400000000007</v>
      </c>
      <c r="J2858" s="0" t="n">
        <f aca="false">H2857*I2858</f>
        <v>19.7400000000007</v>
      </c>
      <c r="K2858" s="0" t="n">
        <f aca="false">K2857+I2858*L2857</f>
        <v>51899.4599999984</v>
      </c>
      <c r="L2858" s="0" t="n">
        <f aca="false">INT(K2858*$O$1/B2858)*H2858</f>
        <v>37</v>
      </c>
      <c r="M2858" s="0" t="n">
        <f aca="false">ABS(L2858-L2857)</f>
        <v>0</v>
      </c>
      <c r="N2858" s="0" t="n">
        <f aca="false">COUNTIF(工作表2!$A$2:$A$248,A2858)</f>
        <v>0</v>
      </c>
      <c r="P2858" s="0" t="n">
        <f aca="false">D2858-IF(N2857=1,E2857,D2857)</f>
        <v>-39</v>
      </c>
      <c r="Q2858" s="0" t="n">
        <f aca="false">H2857*P2858</f>
        <v>-39</v>
      </c>
      <c r="R2858" s="0" t="n">
        <f aca="false">R2857+P2858*S2857</f>
        <v>627</v>
      </c>
      <c r="S2858" s="0" t="n">
        <f aca="false">INT(R2858*$O$1/IF(N2858=1,E2858,D2858))*H2858</f>
        <v>0</v>
      </c>
      <c r="T2858" s="0" t="n">
        <f aca="false">IF(N2858=1,ABS(S2858)+ABS(60),ABS(S2858-S2857))</f>
        <v>0</v>
      </c>
    </row>
    <row r="2859" customFormat="false" ht="15" hidden="false" customHeight="false" outlineLevel="0" collapsed="false">
      <c r="A2859" s="1" t="n">
        <v>40183</v>
      </c>
      <c r="B2859" s="2" t="n">
        <v>8211.4</v>
      </c>
      <c r="C2859" s="2" t="n">
        <v>195741</v>
      </c>
      <c r="D2859" s="2" t="n">
        <v>8178</v>
      </c>
      <c r="E2859" s="2" t="n">
        <v>8148</v>
      </c>
      <c r="F2859" s="2" t="n">
        <f aca="false">AVERAGE(B2800:B2859)</f>
        <v>7720.7725</v>
      </c>
      <c r="G2859" s="2" t="n">
        <f aca="false">AVERAGE(C2800:C2859)</f>
        <v>122808.833333333</v>
      </c>
      <c r="H2859" s="2" t="n">
        <f aca="false">SIGN(C2859-G2859)</f>
        <v>1</v>
      </c>
      <c r="I2859" s="0" t="n">
        <f aca="false">B2859-B2858</f>
        <v>3.54999999999927</v>
      </c>
      <c r="J2859" s="0" t="n">
        <f aca="false">H2858*I2859</f>
        <v>3.54999999999927</v>
      </c>
      <c r="K2859" s="0" t="n">
        <f aca="false">K2858+I2859*L2858</f>
        <v>52030.8099999984</v>
      </c>
      <c r="L2859" s="0" t="n">
        <f aca="false">INT(K2859*$O$1/B2859)*H2859</f>
        <v>38</v>
      </c>
      <c r="M2859" s="0" t="n">
        <f aca="false">ABS(L2859-L2858)</f>
        <v>1</v>
      </c>
      <c r="N2859" s="0" t="n">
        <f aca="false">COUNTIF(工作表2!$A$2:$A$248,A2859)</f>
        <v>0</v>
      </c>
      <c r="P2859" s="0" t="n">
        <f aca="false">D2859-IF(N2858=1,E2858,D2858)</f>
        <v>12</v>
      </c>
      <c r="Q2859" s="0" t="n">
        <f aca="false">H2858*P2859</f>
        <v>12</v>
      </c>
      <c r="R2859" s="0" t="n">
        <f aca="false">R2858+P2859*S2858</f>
        <v>627</v>
      </c>
      <c r="S2859" s="0" t="n">
        <f aca="false">INT(R2859*$O$1/IF(N2859=1,E2859,D2859))*H2859</f>
        <v>0</v>
      </c>
      <c r="T2859" s="0" t="n">
        <f aca="false">IF(N2859=1,ABS(S2859)+ABS(60),ABS(S2859-S2858))</f>
        <v>0</v>
      </c>
    </row>
    <row r="2860" customFormat="false" ht="15" hidden="false" customHeight="false" outlineLevel="0" collapsed="false">
      <c r="A2860" s="1" t="n">
        <v>40184</v>
      </c>
      <c r="B2860" s="2" t="n">
        <v>8327.62</v>
      </c>
      <c r="C2860" s="2" t="n">
        <v>186974</v>
      </c>
      <c r="D2860" s="2" t="n">
        <v>8320</v>
      </c>
      <c r="E2860" s="2" t="n">
        <v>8288</v>
      </c>
      <c r="F2860" s="2" t="n">
        <f aca="false">AVERAGE(B2801:B2860)</f>
        <v>7732.95616666667</v>
      </c>
      <c r="G2860" s="2" t="n">
        <f aca="false">AVERAGE(C2801:C2860)</f>
        <v>123767.033333333</v>
      </c>
      <c r="H2860" s="2" t="n">
        <f aca="false">SIGN(C2860-G2860)</f>
        <v>1</v>
      </c>
      <c r="I2860" s="0" t="n">
        <f aca="false">B2860-B2859</f>
        <v>116.220000000001</v>
      </c>
      <c r="J2860" s="0" t="n">
        <f aca="false">H2859*I2860</f>
        <v>116.220000000001</v>
      </c>
      <c r="K2860" s="0" t="n">
        <f aca="false">K2859+I2860*L2859</f>
        <v>56447.1699999984</v>
      </c>
      <c r="L2860" s="0" t="n">
        <f aca="false">INT(K2860*$O$1/B2860)*H2860</f>
        <v>40</v>
      </c>
      <c r="M2860" s="0" t="n">
        <f aca="false">ABS(L2860-L2859)</f>
        <v>2</v>
      </c>
      <c r="N2860" s="0" t="n">
        <f aca="false">COUNTIF(工作表2!$A$2:$A$248,A2860)</f>
        <v>0</v>
      </c>
      <c r="P2860" s="0" t="n">
        <f aca="false">D2860-IF(N2859=1,E2859,D2859)</f>
        <v>142</v>
      </c>
      <c r="Q2860" s="0" t="n">
        <f aca="false">H2859*P2860</f>
        <v>142</v>
      </c>
      <c r="R2860" s="0" t="n">
        <f aca="false">R2859+P2860*S2859</f>
        <v>627</v>
      </c>
      <c r="S2860" s="0" t="n">
        <f aca="false">INT(R2860*$O$1/IF(N2860=1,E2860,D2860))*H2860</f>
        <v>0</v>
      </c>
      <c r="T2860" s="0" t="n">
        <f aca="false">IF(N2860=1,ABS(S2860)+ABS(60),ABS(S2860-S2859))</f>
        <v>0</v>
      </c>
    </row>
    <row r="2861" customFormat="false" ht="15" hidden="false" customHeight="false" outlineLevel="0" collapsed="false">
      <c r="A2861" s="1" t="n">
        <v>40185</v>
      </c>
      <c r="B2861" s="2" t="n">
        <v>8237.42</v>
      </c>
      <c r="C2861" s="2" t="n">
        <v>200764</v>
      </c>
      <c r="D2861" s="2" t="n">
        <v>8259</v>
      </c>
      <c r="E2861" s="2" t="n">
        <v>8230</v>
      </c>
      <c r="F2861" s="2" t="n">
        <f aca="false">AVERAGE(B2802:B2861)</f>
        <v>7741.984</v>
      </c>
      <c r="G2861" s="2" t="n">
        <f aca="false">AVERAGE(C2802:C2861)</f>
        <v>124646.016666667</v>
      </c>
      <c r="H2861" s="2" t="n">
        <f aca="false">SIGN(C2861-G2861)</f>
        <v>1</v>
      </c>
      <c r="I2861" s="0" t="n">
        <f aca="false">B2861-B2860</f>
        <v>-90.2000000000007</v>
      </c>
      <c r="J2861" s="0" t="n">
        <f aca="false">H2860*I2861</f>
        <v>-90.2000000000007</v>
      </c>
      <c r="K2861" s="0" t="n">
        <f aca="false">K2860+I2861*L2860</f>
        <v>52839.1699999984</v>
      </c>
      <c r="L2861" s="0" t="n">
        <f aca="false">INT(K2861*$O$1/B2861)*H2861</f>
        <v>38</v>
      </c>
      <c r="M2861" s="0" t="n">
        <f aca="false">ABS(L2861-L2860)</f>
        <v>2</v>
      </c>
      <c r="N2861" s="0" t="n">
        <f aca="false">COUNTIF(工作表2!$A$2:$A$248,A2861)</f>
        <v>0</v>
      </c>
      <c r="P2861" s="0" t="n">
        <f aca="false">D2861-IF(N2860=1,E2860,D2860)</f>
        <v>-61</v>
      </c>
      <c r="Q2861" s="0" t="n">
        <f aca="false">H2860*P2861</f>
        <v>-61</v>
      </c>
      <c r="R2861" s="0" t="n">
        <f aca="false">R2860+P2861*S2860</f>
        <v>627</v>
      </c>
      <c r="S2861" s="0" t="n">
        <f aca="false">INT(R2861*$O$1/IF(N2861=1,E2861,D2861))*H2861</f>
        <v>0</v>
      </c>
      <c r="T2861" s="0" t="n">
        <f aca="false">IF(N2861=1,ABS(S2861)+ABS(60),ABS(S2861-S2860))</f>
        <v>0</v>
      </c>
    </row>
    <row r="2862" customFormat="false" ht="15" hidden="false" customHeight="false" outlineLevel="0" collapsed="false">
      <c r="A2862" s="1" t="n">
        <v>40186</v>
      </c>
      <c r="B2862" s="2" t="n">
        <v>8280.9</v>
      </c>
      <c r="C2862" s="2" t="n">
        <v>159995</v>
      </c>
      <c r="D2862" s="2" t="n">
        <v>8278</v>
      </c>
      <c r="E2862" s="2" t="n">
        <v>8250</v>
      </c>
      <c r="F2862" s="2" t="n">
        <f aca="false">AVERAGE(B2803:B2862)</f>
        <v>7751.49233333333</v>
      </c>
      <c r="G2862" s="2" t="n">
        <f aca="false">AVERAGE(C2803:C2862)</f>
        <v>124569.866666667</v>
      </c>
      <c r="H2862" s="2" t="n">
        <f aca="false">SIGN(C2862-G2862)</f>
        <v>1</v>
      </c>
      <c r="I2862" s="0" t="n">
        <f aca="false">B2862-B2861</f>
        <v>43.4799999999996</v>
      </c>
      <c r="J2862" s="0" t="n">
        <f aca="false">H2861*I2862</f>
        <v>43.4799999999996</v>
      </c>
      <c r="K2862" s="0" t="n">
        <f aca="false">K2861+I2862*L2861</f>
        <v>54491.4099999984</v>
      </c>
      <c r="L2862" s="0" t="n">
        <f aca="false">INT(K2862*$O$1/B2862)*H2862</f>
        <v>39</v>
      </c>
      <c r="M2862" s="0" t="n">
        <f aca="false">ABS(L2862-L2861)</f>
        <v>1</v>
      </c>
      <c r="N2862" s="0" t="n">
        <f aca="false">COUNTIF(工作表2!$A$2:$A$248,A2862)</f>
        <v>0</v>
      </c>
      <c r="P2862" s="0" t="n">
        <f aca="false">D2862-IF(N2861=1,E2861,D2861)</f>
        <v>19</v>
      </c>
      <c r="Q2862" s="0" t="n">
        <f aca="false">H2861*P2862</f>
        <v>19</v>
      </c>
      <c r="R2862" s="0" t="n">
        <f aca="false">R2861+P2862*S2861</f>
        <v>627</v>
      </c>
      <c r="S2862" s="0" t="n">
        <f aca="false">INT(R2862*$O$1/IF(N2862=1,E2862,D2862))*H2862</f>
        <v>0</v>
      </c>
      <c r="T2862" s="0" t="n">
        <f aca="false">IF(N2862=1,ABS(S2862)+ABS(60),ABS(S2862-S2861))</f>
        <v>0</v>
      </c>
    </row>
    <row r="2863" customFormat="false" ht="15" hidden="false" customHeight="false" outlineLevel="0" collapsed="false">
      <c r="A2863" s="1" t="n">
        <v>40189</v>
      </c>
      <c r="B2863" s="2" t="n">
        <v>8323.82</v>
      </c>
      <c r="C2863" s="2" t="n">
        <v>153813</v>
      </c>
      <c r="D2863" s="2" t="n">
        <v>8325</v>
      </c>
      <c r="E2863" s="2" t="n">
        <v>8290</v>
      </c>
      <c r="F2863" s="2" t="n">
        <f aca="false">AVERAGE(B2804:B2863)</f>
        <v>7761.63766666667</v>
      </c>
      <c r="G2863" s="2" t="n">
        <f aca="false">AVERAGE(C2804:C2863)</f>
        <v>125167.833333333</v>
      </c>
      <c r="H2863" s="2" t="n">
        <f aca="false">SIGN(C2863-G2863)</f>
        <v>1</v>
      </c>
      <c r="I2863" s="0" t="n">
        <f aca="false">B2863-B2862</f>
        <v>42.9200000000001</v>
      </c>
      <c r="J2863" s="0" t="n">
        <f aca="false">H2862*I2863</f>
        <v>42.9200000000001</v>
      </c>
      <c r="K2863" s="0" t="n">
        <f aca="false">K2862+I2863*L2862</f>
        <v>56165.2899999984</v>
      </c>
      <c r="L2863" s="0" t="n">
        <f aca="false">INT(K2863*$O$1/B2863)*H2863</f>
        <v>40</v>
      </c>
      <c r="M2863" s="0" t="n">
        <f aca="false">ABS(L2863-L2862)</f>
        <v>1</v>
      </c>
      <c r="N2863" s="0" t="n">
        <f aca="false">COUNTIF(工作表2!$A$2:$A$248,A2863)</f>
        <v>0</v>
      </c>
      <c r="P2863" s="0" t="n">
        <f aca="false">D2863-IF(N2862=1,E2862,D2862)</f>
        <v>47</v>
      </c>
      <c r="Q2863" s="0" t="n">
        <f aca="false">H2862*P2863</f>
        <v>47</v>
      </c>
      <c r="R2863" s="0" t="n">
        <f aca="false">R2862+P2863*S2862</f>
        <v>627</v>
      </c>
      <c r="S2863" s="0" t="n">
        <f aca="false">INT(R2863*$O$1/IF(N2863=1,E2863,D2863))*H2863</f>
        <v>0</v>
      </c>
      <c r="T2863" s="0" t="n">
        <f aca="false">IF(N2863=1,ABS(S2863)+ABS(60),ABS(S2863-S2862))</f>
        <v>0</v>
      </c>
    </row>
    <row r="2864" customFormat="false" ht="15" hidden="false" customHeight="false" outlineLevel="0" collapsed="false">
      <c r="A2864" s="1" t="n">
        <v>40190</v>
      </c>
      <c r="B2864" s="2" t="n">
        <v>8309.37</v>
      </c>
      <c r="C2864" s="2" t="n">
        <v>147137</v>
      </c>
      <c r="D2864" s="2" t="n">
        <v>8308</v>
      </c>
      <c r="E2864" s="2" t="n">
        <v>8280</v>
      </c>
      <c r="F2864" s="2" t="n">
        <f aca="false">AVERAGE(B2805:B2864)</f>
        <v>7770.9385</v>
      </c>
      <c r="G2864" s="2" t="n">
        <f aca="false">AVERAGE(C2805:C2864)</f>
        <v>125760.116666667</v>
      </c>
      <c r="H2864" s="2" t="n">
        <f aca="false">SIGN(C2864-G2864)</f>
        <v>1</v>
      </c>
      <c r="I2864" s="0" t="n">
        <f aca="false">B2864-B2863</f>
        <v>-14.4499999999989</v>
      </c>
      <c r="J2864" s="0" t="n">
        <f aca="false">H2863*I2864</f>
        <v>-14.4499999999989</v>
      </c>
      <c r="K2864" s="0" t="n">
        <f aca="false">K2863+I2864*L2863</f>
        <v>55587.2899999984</v>
      </c>
      <c r="L2864" s="0" t="n">
        <f aca="false">INT(K2864*$O$1/B2864)*H2864</f>
        <v>40</v>
      </c>
      <c r="M2864" s="0" t="n">
        <f aca="false">ABS(L2864-L2863)</f>
        <v>0</v>
      </c>
      <c r="N2864" s="0" t="n">
        <f aca="false">COUNTIF(工作表2!$A$2:$A$248,A2864)</f>
        <v>0</v>
      </c>
      <c r="P2864" s="0" t="n">
        <f aca="false">D2864-IF(N2863=1,E2863,D2863)</f>
        <v>-17</v>
      </c>
      <c r="Q2864" s="0" t="n">
        <f aca="false">H2863*P2864</f>
        <v>-17</v>
      </c>
      <c r="R2864" s="0" t="n">
        <f aca="false">R2863+P2864*S2863</f>
        <v>627</v>
      </c>
      <c r="S2864" s="0" t="n">
        <f aca="false">INT(R2864*$O$1/IF(N2864=1,E2864,D2864))*H2864</f>
        <v>0</v>
      </c>
      <c r="T2864" s="0" t="n">
        <f aca="false">IF(N2864=1,ABS(S2864)+ABS(60),ABS(S2864-S2863))</f>
        <v>0</v>
      </c>
    </row>
    <row r="2865" customFormat="false" ht="15" hidden="false" customHeight="false" outlineLevel="0" collapsed="false">
      <c r="A2865" s="1" t="n">
        <v>40191</v>
      </c>
      <c r="B2865" s="2" t="n">
        <v>8196.56</v>
      </c>
      <c r="C2865" s="2" t="n">
        <v>141010</v>
      </c>
      <c r="D2865" s="2" t="n">
        <v>8215</v>
      </c>
      <c r="E2865" s="2" t="n">
        <v>8189</v>
      </c>
      <c r="F2865" s="2" t="n">
        <f aca="false">AVERAGE(B2806:B2865)</f>
        <v>7778.3225</v>
      </c>
      <c r="G2865" s="2" t="n">
        <f aca="false">AVERAGE(C2806:C2865)</f>
        <v>126024.966666667</v>
      </c>
      <c r="H2865" s="2" t="n">
        <f aca="false">SIGN(C2865-G2865)</f>
        <v>1</v>
      </c>
      <c r="I2865" s="0" t="n">
        <f aca="false">B2865-B2864</f>
        <v>-112.810000000001</v>
      </c>
      <c r="J2865" s="0" t="n">
        <f aca="false">H2864*I2865</f>
        <v>-112.810000000001</v>
      </c>
      <c r="K2865" s="0" t="n">
        <f aca="false">K2864+I2865*L2864</f>
        <v>51074.8899999984</v>
      </c>
      <c r="L2865" s="0" t="n">
        <f aca="false">INT(K2865*$O$1/B2865)*H2865</f>
        <v>37</v>
      </c>
      <c r="M2865" s="0" t="n">
        <f aca="false">ABS(L2865-L2864)</f>
        <v>3</v>
      </c>
      <c r="N2865" s="0" t="n">
        <f aca="false">COUNTIF(工作表2!$A$2:$A$248,A2865)</f>
        <v>0</v>
      </c>
      <c r="P2865" s="0" t="n">
        <f aca="false">D2865-IF(N2864=1,E2864,D2864)</f>
        <v>-93</v>
      </c>
      <c r="Q2865" s="0" t="n">
        <f aca="false">H2864*P2865</f>
        <v>-93</v>
      </c>
      <c r="R2865" s="0" t="n">
        <f aca="false">R2864+P2865*S2864</f>
        <v>627</v>
      </c>
      <c r="S2865" s="0" t="n">
        <f aca="false">INT(R2865*$O$1/IF(N2865=1,E2865,D2865))*H2865</f>
        <v>0</v>
      </c>
      <c r="T2865" s="0" t="n">
        <f aca="false">IF(N2865=1,ABS(S2865)+ABS(60),ABS(S2865-S2864))</f>
        <v>0</v>
      </c>
    </row>
    <row r="2866" customFormat="false" ht="15" hidden="false" customHeight="false" outlineLevel="0" collapsed="false">
      <c r="A2866" s="1" t="n">
        <v>40192</v>
      </c>
      <c r="B2866" s="2" t="n">
        <v>8289.98</v>
      </c>
      <c r="C2866" s="2" t="n">
        <v>146081</v>
      </c>
      <c r="D2866" s="2" t="n">
        <v>8301</v>
      </c>
      <c r="E2866" s="2" t="n">
        <v>8271</v>
      </c>
      <c r="F2866" s="2" t="n">
        <f aca="false">AVERAGE(B2807:B2866)</f>
        <v>7788.1305</v>
      </c>
      <c r="G2866" s="2" t="n">
        <f aca="false">AVERAGE(C2807:C2866)</f>
        <v>126382.65</v>
      </c>
      <c r="H2866" s="2" t="n">
        <f aca="false">SIGN(C2866-G2866)</f>
        <v>1</v>
      </c>
      <c r="I2866" s="0" t="n">
        <f aca="false">B2866-B2865</f>
        <v>93.4200000000001</v>
      </c>
      <c r="J2866" s="0" t="n">
        <f aca="false">H2865*I2866</f>
        <v>93.4200000000001</v>
      </c>
      <c r="K2866" s="0" t="n">
        <f aca="false">K2865+I2866*L2865</f>
        <v>54531.4299999984</v>
      </c>
      <c r="L2866" s="0" t="n">
        <f aca="false">INT(K2866*$O$1/B2866)*H2866</f>
        <v>39</v>
      </c>
      <c r="M2866" s="0" t="n">
        <f aca="false">ABS(L2866-L2865)</f>
        <v>2</v>
      </c>
      <c r="N2866" s="0" t="n">
        <f aca="false">COUNTIF(工作表2!$A$2:$A$248,A2866)</f>
        <v>0</v>
      </c>
      <c r="P2866" s="0" t="n">
        <f aca="false">D2866-IF(N2865=1,E2865,D2865)</f>
        <v>86</v>
      </c>
      <c r="Q2866" s="0" t="n">
        <f aca="false">H2865*P2866</f>
        <v>86</v>
      </c>
      <c r="R2866" s="0" t="n">
        <f aca="false">R2865+P2866*S2865</f>
        <v>627</v>
      </c>
      <c r="S2866" s="0" t="n">
        <f aca="false">INT(R2866*$O$1/IF(N2866=1,E2866,D2866))*H2866</f>
        <v>0</v>
      </c>
      <c r="T2866" s="0" t="n">
        <f aca="false">IF(N2866=1,ABS(S2866)+ABS(60),ABS(S2866-S2865))</f>
        <v>0</v>
      </c>
    </row>
    <row r="2867" customFormat="false" ht="15" hidden="false" customHeight="false" outlineLevel="0" collapsed="false">
      <c r="A2867" s="1" t="n">
        <v>40193</v>
      </c>
      <c r="B2867" s="2" t="n">
        <v>8356.89</v>
      </c>
      <c r="C2867" s="2" t="n">
        <v>170006</v>
      </c>
      <c r="D2867" s="2" t="n">
        <v>8369</v>
      </c>
      <c r="E2867" s="2" t="n">
        <v>8337</v>
      </c>
      <c r="F2867" s="2" t="n">
        <f aca="false">AVERAGE(B2808:B2867)</f>
        <v>7800.61316666667</v>
      </c>
      <c r="G2867" s="2" t="n">
        <f aca="false">AVERAGE(C2808:C2867)</f>
        <v>126898.816666667</v>
      </c>
      <c r="H2867" s="2" t="n">
        <f aca="false">SIGN(C2867-G2867)</f>
        <v>1</v>
      </c>
      <c r="I2867" s="0" t="n">
        <f aca="false">B2867-B2866</f>
        <v>66.9099999999999</v>
      </c>
      <c r="J2867" s="0" t="n">
        <f aca="false">H2866*I2867</f>
        <v>66.9099999999999</v>
      </c>
      <c r="K2867" s="0" t="n">
        <f aca="false">K2866+I2867*L2866</f>
        <v>57140.9199999984</v>
      </c>
      <c r="L2867" s="0" t="n">
        <f aca="false">INT(K2867*$O$1/B2867)*H2867</f>
        <v>41</v>
      </c>
      <c r="M2867" s="0" t="n">
        <f aca="false">ABS(L2867-L2866)</f>
        <v>2</v>
      </c>
      <c r="N2867" s="0" t="n">
        <f aca="false">COUNTIF(工作表2!$A$2:$A$248,A2867)</f>
        <v>0</v>
      </c>
      <c r="P2867" s="0" t="n">
        <f aca="false">D2867-IF(N2866=1,E2866,D2866)</f>
        <v>68</v>
      </c>
      <c r="Q2867" s="0" t="n">
        <f aca="false">H2866*P2867</f>
        <v>68</v>
      </c>
      <c r="R2867" s="0" t="n">
        <f aca="false">R2866+P2867*S2866</f>
        <v>627</v>
      </c>
      <c r="S2867" s="0" t="n">
        <f aca="false">INT(R2867*$O$1/IF(N2867=1,E2867,D2867))*H2867</f>
        <v>0</v>
      </c>
      <c r="T2867" s="0" t="n">
        <f aca="false">IF(N2867=1,ABS(S2867)+ABS(60),ABS(S2867-S2866))</f>
        <v>0</v>
      </c>
    </row>
    <row r="2868" customFormat="false" ht="15" hidden="false" customHeight="false" outlineLevel="0" collapsed="false">
      <c r="A2868" s="1" t="n">
        <v>40196</v>
      </c>
      <c r="B2868" s="2" t="n">
        <v>8337.82</v>
      </c>
      <c r="C2868" s="2" t="n">
        <v>140228</v>
      </c>
      <c r="D2868" s="2" t="n">
        <v>8353</v>
      </c>
      <c r="E2868" s="2" t="n">
        <v>8323</v>
      </c>
      <c r="F2868" s="2" t="n">
        <f aca="false">AVERAGE(B2809:B2868)</f>
        <v>7812.08883333333</v>
      </c>
      <c r="G2868" s="2" t="n">
        <f aca="false">AVERAGE(C2809:C2868)</f>
        <v>127282.066666667</v>
      </c>
      <c r="H2868" s="2" t="n">
        <f aca="false">SIGN(C2868-G2868)</f>
        <v>1</v>
      </c>
      <c r="I2868" s="0" t="n">
        <f aca="false">B2868-B2867</f>
        <v>-19.0699999999997</v>
      </c>
      <c r="J2868" s="0" t="n">
        <f aca="false">H2867*I2868</f>
        <v>-19.0699999999997</v>
      </c>
      <c r="K2868" s="0" t="n">
        <f aca="false">K2867+I2868*L2867</f>
        <v>56359.0499999984</v>
      </c>
      <c r="L2868" s="0" t="n">
        <f aca="false">INT(K2868*$O$1/B2868)*H2868</f>
        <v>40</v>
      </c>
      <c r="M2868" s="0" t="n">
        <f aca="false">ABS(L2868-L2867)</f>
        <v>1</v>
      </c>
      <c r="N2868" s="0" t="n">
        <f aca="false">COUNTIF(工作表2!$A$2:$A$248,A2868)</f>
        <v>0</v>
      </c>
      <c r="P2868" s="0" t="n">
        <f aca="false">D2868-IF(N2867=1,E2867,D2867)</f>
        <v>-16</v>
      </c>
      <c r="Q2868" s="0" t="n">
        <f aca="false">H2867*P2868</f>
        <v>-16</v>
      </c>
      <c r="R2868" s="0" t="n">
        <f aca="false">R2867+P2868*S2867</f>
        <v>627</v>
      </c>
      <c r="S2868" s="0" t="n">
        <f aca="false">INT(R2868*$O$1/IF(N2868=1,E2868,D2868))*H2868</f>
        <v>0</v>
      </c>
      <c r="T2868" s="0" t="n">
        <f aca="false">IF(N2868=1,ABS(S2868)+ABS(60),ABS(S2868-S2867))</f>
        <v>0</v>
      </c>
    </row>
    <row r="2869" customFormat="false" ht="15" hidden="false" customHeight="false" outlineLevel="0" collapsed="false">
      <c r="A2869" s="1" t="n">
        <v>40197</v>
      </c>
      <c r="B2869" s="2" t="n">
        <v>8249</v>
      </c>
      <c r="C2869" s="2" t="n">
        <v>157825</v>
      </c>
      <c r="D2869" s="2" t="n">
        <v>8270</v>
      </c>
      <c r="E2869" s="2" t="n">
        <v>8230</v>
      </c>
      <c r="F2869" s="2" t="n">
        <f aca="false">AVERAGE(B2810:B2869)</f>
        <v>7821.7655</v>
      </c>
      <c r="G2869" s="2" t="n">
        <f aca="false">AVERAGE(C2810:C2869)</f>
        <v>128155.9</v>
      </c>
      <c r="H2869" s="2" t="n">
        <f aca="false">SIGN(C2869-G2869)</f>
        <v>1</v>
      </c>
      <c r="I2869" s="0" t="n">
        <f aca="false">B2869-B2868</f>
        <v>-88.8199999999997</v>
      </c>
      <c r="J2869" s="0" t="n">
        <f aca="false">H2868*I2869</f>
        <v>-88.8199999999997</v>
      </c>
      <c r="K2869" s="0" t="n">
        <f aca="false">K2868+I2869*L2868</f>
        <v>52806.2499999984</v>
      </c>
      <c r="L2869" s="0" t="n">
        <f aca="false">INT(K2869*$O$1/B2869)*H2869</f>
        <v>38</v>
      </c>
      <c r="M2869" s="0" t="n">
        <f aca="false">ABS(L2869-L2868)</f>
        <v>2</v>
      </c>
      <c r="N2869" s="0" t="n">
        <f aca="false">COUNTIF(工作表2!$A$2:$A$248,A2869)</f>
        <v>0</v>
      </c>
      <c r="P2869" s="0" t="n">
        <f aca="false">D2869-IF(N2868=1,E2868,D2868)</f>
        <v>-83</v>
      </c>
      <c r="Q2869" s="0" t="n">
        <f aca="false">H2868*P2869</f>
        <v>-83</v>
      </c>
      <c r="R2869" s="0" t="n">
        <f aca="false">R2868+P2869*S2868</f>
        <v>627</v>
      </c>
      <c r="S2869" s="0" t="n">
        <f aca="false">INT(R2869*$O$1/IF(N2869=1,E2869,D2869))*H2869</f>
        <v>0</v>
      </c>
      <c r="T2869" s="0" t="n">
        <f aca="false">IF(N2869=1,ABS(S2869)+ABS(60),ABS(S2869-S2868))</f>
        <v>0</v>
      </c>
    </row>
    <row r="2870" customFormat="false" ht="15" hidden="false" customHeight="false" outlineLevel="0" collapsed="false">
      <c r="A2870" s="1" t="n">
        <v>40198</v>
      </c>
      <c r="B2870" s="2" t="n">
        <v>8220.93</v>
      </c>
      <c r="C2870" s="2" t="n">
        <v>140992.9</v>
      </c>
      <c r="D2870" s="2" t="n">
        <v>8215</v>
      </c>
      <c r="E2870" s="2" t="n">
        <v>8217</v>
      </c>
      <c r="F2870" s="2" t="n">
        <f aca="false">AVERAGE(B2811:B2870)</f>
        <v>7831.15866666667</v>
      </c>
      <c r="G2870" s="2" t="n">
        <f aca="false">AVERAGE(C2811:C2870)</f>
        <v>128910.998333333</v>
      </c>
      <c r="H2870" s="2" t="n">
        <f aca="false">SIGN(C2870-G2870)</f>
        <v>1</v>
      </c>
      <c r="I2870" s="0" t="n">
        <f aca="false">B2870-B2869</f>
        <v>-28.0699999999997</v>
      </c>
      <c r="J2870" s="0" t="n">
        <f aca="false">H2869*I2870</f>
        <v>-28.0699999999997</v>
      </c>
      <c r="K2870" s="0" t="n">
        <f aca="false">K2869+I2870*L2869</f>
        <v>51739.5899999984</v>
      </c>
      <c r="L2870" s="0" t="n">
        <f aca="false">INT(K2870*$O$1/B2870)*H2870</f>
        <v>37</v>
      </c>
      <c r="M2870" s="0" t="n">
        <f aca="false">ABS(L2870-L2869)</f>
        <v>1</v>
      </c>
      <c r="N2870" s="0" t="n">
        <f aca="false">COUNTIF(工作表2!$A$2:$A$248,A2870)</f>
        <v>1</v>
      </c>
      <c r="P2870" s="0" t="n">
        <f aca="false">D2870-IF(N2869=1,E2869,D2869)</f>
        <v>-55</v>
      </c>
      <c r="Q2870" s="0" t="n">
        <f aca="false">H2869*P2870</f>
        <v>-55</v>
      </c>
      <c r="R2870" s="0" t="n">
        <f aca="false">R2869+P2870*S2869</f>
        <v>627</v>
      </c>
      <c r="S2870" s="0" t="n">
        <f aca="false">INT(R2870*$O$1/IF(N2870=1,E2870,D2870))*H2870</f>
        <v>0</v>
      </c>
      <c r="T2870" s="0" t="n">
        <f aca="false">IF(N2870=1,ABS(S2870)+ABS(60),ABS(S2870-S2869))</f>
        <v>60</v>
      </c>
    </row>
    <row r="2871" customFormat="false" ht="15" hidden="false" customHeight="false" outlineLevel="0" collapsed="false">
      <c r="A2871" s="1" t="n">
        <v>40199</v>
      </c>
      <c r="B2871" s="2" t="n">
        <v>8127.87</v>
      </c>
      <c r="C2871" s="2" t="n">
        <v>128562.8</v>
      </c>
      <c r="D2871" s="2" t="n">
        <v>8134</v>
      </c>
      <c r="E2871" s="2" t="n">
        <v>8108</v>
      </c>
      <c r="F2871" s="2" t="n">
        <f aca="false">AVERAGE(B2812:B2871)</f>
        <v>7841.05733333334</v>
      </c>
      <c r="G2871" s="2" t="n">
        <f aca="false">AVERAGE(C2812:C2871)</f>
        <v>129200.545</v>
      </c>
      <c r="H2871" s="2" t="n">
        <f aca="false">SIGN(C2871-G2871)</f>
        <v>-1</v>
      </c>
      <c r="I2871" s="0" t="n">
        <f aca="false">B2871-B2870</f>
        <v>-93.0600000000004</v>
      </c>
      <c r="J2871" s="0" t="n">
        <f aca="false">H2870*I2871</f>
        <v>-93.0600000000004</v>
      </c>
      <c r="K2871" s="0" t="n">
        <f aca="false">K2870+I2871*L2870</f>
        <v>48296.3699999984</v>
      </c>
      <c r="L2871" s="0" t="n">
        <f aca="false">INT(K2871*$O$1/B2871)*H2871</f>
        <v>-35</v>
      </c>
      <c r="M2871" s="0" t="n">
        <f aca="false">ABS(L2871-L2870)</f>
        <v>72</v>
      </c>
      <c r="N2871" s="0" t="n">
        <f aca="false">COUNTIF(工作表2!$A$2:$A$248,A2871)</f>
        <v>0</v>
      </c>
      <c r="P2871" s="0" t="n">
        <f aca="false">D2871-IF(N2870=1,E2870,D2870)</f>
        <v>-83</v>
      </c>
      <c r="Q2871" s="0" t="n">
        <f aca="false">H2870*P2871</f>
        <v>-83</v>
      </c>
      <c r="R2871" s="0" t="n">
        <f aca="false">R2870+P2871*S2870</f>
        <v>627</v>
      </c>
      <c r="S2871" s="0" t="n">
        <f aca="false">INT(R2871*$O$1/IF(N2871=1,E2871,D2871))*H2871</f>
        <v>-0</v>
      </c>
      <c r="T2871" s="0" t="n">
        <f aca="false">IF(N2871=1,ABS(S2871)+ABS(60),ABS(S2871-S2870))</f>
        <v>0</v>
      </c>
    </row>
    <row r="2872" customFormat="false" ht="15" hidden="false" customHeight="false" outlineLevel="0" collapsed="false">
      <c r="A2872" s="1" t="n">
        <v>40200</v>
      </c>
      <c r="B2872" s="2" t="n">
        <v>7927.31</v>
      </c>
      <c r="C2872" s="2" t="n">
        <v>147764.9</v>
      </c>
      <c r="D2872" s="2" t="n">
        <v>7897</v>
      </c>
      <c r="E2872" s="2" t="n">
        <v>7870</v>
      </c>
      <c r="F2872" s="2" t="n">
        <f aca="false">AVERAGE(B2813:B2872)</f>
        <v>7850.58433333334</v>
      </c>
      <c r="G2872" s="2" t="n">
        <f aca="false">AVERAGE(C2813:C2872)</f>
        <v>129246.86</v>
      </c>
      <c r="H2872" s="2" t="n">
        <f aca="false">SIGN(C2872-G2872)</f>
        <v>1</v>
      </c>
      <c r="I2872" s="0" t="n">
        <f aca="false">B2872-B2871</f>
        <v>-200.559999999999</v>
      </c>
      <c r="J2872" s="0" t="n">
        <f aca="false">H2871*I2872</f>
        <v>200.559999999999</v>
      </c>
      <c r="K2872" s="0" t="n">
        <f aca="false">K2871+I2872*L2871</f>
        <v>55315.9699999984</v>
      </c>
      <c r="L2872" s="0" t="n">
        <f aca="false">INT(K2872*$O$1/B2872)*H2872</f>
        <v>41</v>
      </c>
      <c r="M2872" s="0" t="n">
        <f aca="false">ABS(L2872-L2871)</f>
        <v>76</v>
      </c>
      <c r="N2872" s="0" t="n">
        <f aca="false">COUNTIF(工作表2!$A$2:$A$248,A2872)</f>
        <v>0</v>
      </c>
      <c r="P2872" s="0" t="n">
        <f aca="false">D2872-IF(N2871=1,E2871,D2871)</f>
        <v>-237</v>
      </c>
      <c r="Q2872" s="0" t="n">
        <f aca="false">H2871*P2872</f>
        <v>237</v>
      </c>
      <c r="R2872" s="0" t="n">
        <f aca="false">R2871+P2872*S2871</f>
        <v>627</v>
      </c>
      <c r="S2872" s="0" t="n">
        <f aca="false">INT(R2872*$O$1/IF(N2872=1,E2872,D2872))*H2872</f>
        <v>0</v>
      </c>
      <c r="T2872" s="0" t="n">
        <f aca="false">IF(N2872=1,ABS(S2872)+ABS(60),ABS(S2872-S2871))</f>
        <v>0</v>
      </c>
    </row>
    <row r="2873" customFormat="false" ht="15" hidden="false" customHeight="false" outlineLevel="0" collapsed="false">
      <c r="A2873" s="1" t="n">
        <v>40203</v>
      </c>
      <c r="B2873" s="2" t="n">
        <v>7872.99</v>
      </c>
      <c r="C2873" s="2" t="n">
        <v>108658</v>
      </c>
      <c r="D2873" s="2" t="n">
        <v>7852</v>
      </c>
      <c r="E2873" s="2" t="n">
        <v>7828</v>
      </c>
      <c r="F2873" s="2" t="n">
        <f aca="false">AVERAGE(B2814:B2873)</f>
        <v>7859.46616666667</v>
      </c>
      <c r="G2873" s="2" t="n">
        <f aca="false">AVERAGE(C2814:C2873)</f>
        <v>129369.176666667</v>
      </c>
      <c r="H2873" s="2" t="n">
        <f aca="false">SIGN(C2873-G2873)</f>
        <v>-1</v>
      </c>
      <c r="I2873" s="0" t="n">
        <f aca="false">B2873-B2872</f>
        <v>-54.3200000000006</v>
      </c>
      <c r="J2873" s="0" t="n">
        <f aca="false">H2872*I2873</f>
        <v>-54.3200000000006</v>
      </c>
      <c r="K2873" s="0" t="n">
        <f aca="false">K2872+I2873*L2872</f>
        <v>53088.8499999984</v>
      </c>
      <c r="L2873" s="0" t="n">
        <f aca="false">INT(K2873*$O$1/B2873)*H2873</f>
        <v>-40</v>
      </c>
      <c r="M2873" s="0" t="n">
        <f aca="false">ABS(L2873-L2872)</f>
        <v>81</v>
      </c>
      <c r="N2873" s="0" t="n">
        <f aca="false">COUNTIF(工作表2!$A$2:$A$248,A2873)</f>
        <v>0</v>
      </c>
      <c r="P2873" s="0" t="n">
        <f aca="false">D2873-IF(N2872=1,E2872,D2872)</f>
        <v>-45</v>
      </c>
      <c r="Q2873" s="0" t="n">
        <f aca="false">H2872*P2873</f>
        <v>-45</v>
      </c>
      <c r="R2873" s="0" t="n">
        <f aca="false">R2872+P2873*S2872</f>
        <v>627</v>
      </c>
      <c r="S2873" s="0" t="n">
        <f aca="false">INT(R2873*$O$1/IF(N2873=1,E2873,D2873))*H2873</f>
        <v>-0</v>
      </c>
      <c r="T2873" s="0" t="n">
        <f aca="false">IF(N2873=1,ABS(S2873)+ABS(60),ABS(S2873-S2872))</f>
        <v>0</v>
      </c>
    </row>
    <row r="2874" customFormat="false" ht="15" hidden="false" customHeight="false" outlineLevel="0" collapsed="false">
      <c r="A2874" s="1" t="n">
        <v>40204</v>
      </c>
      <c r="B2874" s="2" t="n">
        <v>7598.81</v>
      </c>
      <c r="C2874" s="2" t="n">
        <v>161986.7</v>
      </c>
      <c r="D2874" s="2" t="n">
        <v>7556</v>
      </c>
      <c r="E2874" s="2" t="n">
        <v>7537</v>
      </c>
      <c r="F2874" s="2" t="n">
        <f aca="false">AVERAGE(B2815:B2874)</f>
        <v>7863.86</v>
      </c>
      <c r="G2874" s="2" t="n">
        <f aca="false">AVERAGE(C2815:C2874)</f>
        <v>130660.638333333</v>
      </c>
      <c r="H2874" s="2" t="n">
        <f aca="false">SIGN(C2874-G2874)</f>
        <v>1</v>
      </c>
      <c r="I2874" s="0" t="n">
        <f aca="false">B2874-B2873</f>
        <v>-274.179999999999</v>
      </c>
      <c r="J2874" s="0" t="n">
        <f aca="false">H2873*I2874</f>
        <v>274.179999999999</v>
      </c>
      <c r="K2874" s="0" t="n">
        <f aca="false">K2873+I2874*L2873</f>
        <v>64056.0499999983</v>
      </c>
      <c r="L2874" s="0" t="n">
        <f aca="false">INT(K2874*$O$1/B2874)*H2874</f>
        <v>50</v>
      </c>
      <c r="M2874" s="0" t="n">
        <f aca="false">ABS(L2874-L2873)</f>
        <v>90</v>
      </c>
      <c r="N2874" s="0" t="n">
        <f aca="false">COUNTIF(工作表2!$A$2:$A$248,A2874)</f>
        <v>0</v>
      </c>
      <c r="P2874" s="0" t="n">
        <f aca="false">D2874-IF(N2873=1,E2873,D2873)</f>
        <v>-296</v>
      </c>
      <c r="Q2874" s="0" t="n">
        <f aca="false">H2873*P2874</f>
        <v>296</v>
      </c>
      <c r="R2874" s="0" t="n">
        <f aca="false">R2873+P2874*S2873</f>
        <v>627</v>
      </c>
      <c r="S2874" s="0" t="n">
        <f aca="false">INT(R2874*$O$1/IF(N2874=1,E2874,D2874))*H2874</f>
        <v>0</v>
      </c>
      <c r="T2874" s="0" t="n">
        <f aca="false">IF(N2874=1,ABS(S2874)+ABS(60),ABS(S2874-S2873))</f>
        <v>0</v>
      </c>
    </row>
    <row r="2875" customFormat="false" ht="15" hidden="false" customHeight="false" outlineLevel="0" collapsed="false">
      <c r="A2875" s="1" t="n">
        <v>40205</v>
      </c>
      <c r="B2875" s="2" t="n">
        <v>7560.03</v>
      </c>
      <c r="C2875" s="2" t="n">
        <v>119184.4</v>
      </c>
      <c r="D2875" s="2" t="n">
        <v>7534</v>
      </c>
      <c r="E2875" s="2" t="n">
        <v>7506</v>
      </c>
      <c r="F2875" s="2" t="n">
        <f aca="false">AVERAGE(B2816:B2875)</f>
        <v>7867.81166666667</v>
      </c>
      <c r="G2875" s="2" t="n">
        <f aca="false">AVERAGE(C2816:C2875)</f>
        <v>131328.295</v>
      </c>
      <c r="H2875" s="2" t="n">
        <f aca="false">SIGN(C2875-G2875)</f>
        <v>-1</v>
      </c>
      <c r="I2875" s="0" t="n">
        <f aca="false">B2875-B2874</f>
        <v>-38.7800000000007</v>
      </c>
      <c r="J2875" s="0" t="n">
        <f aca="false">H2874*I2875</f>
        <v>-38.7800000000007</v>
      </c>
      <c r="K2875" s="0" t="n">
        <f aca="false">K2874+I2875*L2874</f>
        <v>62117.0499999983</v>
      </c>
      <c r="L2875" s="0" t="n">
        <f aca="false">INT(K2875*$O$1/B2875)*H2875</f>
        <v>-49</v>
      </c>
      <c r="M2875" s="0" t="n">
        <f aca="false">ABS(L2875-L2874)</f>
        <v>99</v>
      </c>
      <c r="N2875" s="0" t="n">
        <f aca="false">COUNTIF(工作表2!$A$2:$A$248,A2875)</f>
        <v>0</v>
      </c>
      <c r="P2875" s="0" t="n">
        <f aca="false">D2875-IF(N2874=1,E2874,D2874)</f>
        <v>-22</v>
      </c>
      <c r="Q2875" s="0" t="n">
        <f aca="false">H2874*P2875</f>
        <v>-22</v>
      </c>
      <c r="R2875" s="0" t="n">
        <f aca="false">R2874+P2875*S2874</f>
        <v>627</v>
      </c>
      <c r="S2875" s="0" t="n">
        <f aca="false">INT(R2875*$O$1/IF(N2875=1,E2875,D2875))*H2875</f>
        <v>-0</v>
      </c>
      <c r="T2875" s="0" t="n">
        <f aca="false">IF(N2875=1,ABS(S2875)+ABS(60),ABS(S2875-S2874))</f>
        <v>0</v>
      </c>
    </row>
    <row r="2876" customFormat="false" ht="15" hidden="false" customHeight="false" outlineLevel="0" collapsed="false">
      <c r="A2876" s="1" t="n">
        <v>40206</v>
      </c>
      <c r="B2876" s="2" t="n">
        <v>7694.58</v>
      </c>
      <c r="C2876" s="2" t="n">
        <v>118077.6</v>
      </c>
      <c r="D2876" s="2" t="n">
        <v>7699</v>
      </c>
      <c r="E2876" s="2" t="n">
        <v>7670</v>
      </c>
      <c r="F2876" s="2" t="n">
        <f aca="false">AVERAGE(B2817:B2876)</f>
        <v>7871.604</v>
      </c>
      <c r="G2876" s="2" t="n">
        <f aca="false">AVERAGE(C2817:C2876)</f>
        <v>131661.971666667</v>
      </c>
      <c r="H2876" s="2" t="n">
        <f aca="false">SIGN(C2876-G2876)</f>
        <v>-1</v>
      </c>
      <c r="I2876" s="0" t="n">
        <f aca="false">B2876-B2875</f>
        <v>134.55</v>
      </c>
      <c r="J2876" s="0" t="n">
        <f aca="false">H2875*I2876</f>
        <v>-134.55</v>
      </c>
      <c r="K2876" s="0" t="n">
        <f aca="false">K2875+I2876*L2875</f>
        <v>55524.0999999983</v>
      </c>
      <c r="L2876" s="0" t="n">
        <f aca="false">INT(K2876*$O$1/B2876)*H2876</f>
        <v>-43</v>
      </c>
      <c r="M2876" s="0" t="n">
        <f aca="false">ABS(L2876-L2875)</f>
        <v>6</v>
      </c>
      <c r="N2876" s="0" t="n">
        <f aca="false">COUNTIF(工作表2!$A$2:$A$248,A2876)</f>
        <v>0</v>
      </c>
      <c r="P2876" s="0" t="n">
        <f aca="false">D2876-IF(N2875=1,E2875,D2875)</f>
        <v>165</v>
      </c>
      <c r="Q2876" s="0" t="n">
        <f aca="false">H2875*P2876</f>
        <v>-165</v>
      </c>
      <c r="R2876" s="0" t="n">
        <f aca="false">R2875+P2876*S2875</f>
        <v>627</v>
      </c>
      <c r="S2876" s="0" t="n">
        <f aca="false">INT(R2876*$O$1/IF(N2876=1,E2876,D2876))*H2876</f>
        <v>-0</v>
      </c>
      <c r="T2876" s="0" t="n">
        <f aca="false">IF(N2876=1,ABS(S2876)+ABS(60),ABS(S2876-S2875))</f>
        <v>0</v>
      </c>
    </row>
    <row r="2877" customFormat="false" ht="15" hidden="false" customHeight="false" outlineLevel="0" collapsed="false">
      <c r="A2877" s="1" t="n">
        <v>40207</v>
      </c>
      <c r="B2877" s="2" t="n">
        <v>7640.44</v>
      </c>
      <c r="C2877" s="2" t="n">
        <v>117244.8</v>
      </c>
      <c r="D2877" s="2" t="n">
        <v>7580</v>
      </c>
      <c r="E2877" s="2" t="n">
        <v>7546</v>
      </c>
      <c r="F2877" s="2" t="n">
        <f aca="false">AVERAGE(B2818:B2877)</f>
        <v>7875.32033333333</v>
      </c>
      <c r="G2877" s="2" t="n">
        <f aca="false">AVERAGE(C2818:C2877)</f>
        <v>132167.185</v>
      </c>
      <c r="H2877" s="2" t="n">
        <f aca="false">SIGN(C2877-G2877)</f>
        <v>-1</v>
      </c>
      <c r="I2877" s="0" t="n">
        <f aca="false">B2877-B2876</f>
        <v>-54.1400000000003</v>
      </c>
      <c r="J2877" s="0" t="n">
        <f aca="false">H2876*I2877</f>
        <v>54.1400000000003</v>
      </c>
      <c r="K2877" s="0" t="n">
        <f aca="false">K2876+I2877*L2876</f>
        <v>57852.1199999983</v>
      </c>
      <c r="L2877" s="0" t="n">
        <f aca="false">INT(K2877*$O$1/B2877)*H2877</f>
        <v>-45</v>
      </c>
      <c r="M2877" s="0" t="n">
        <f aca="false">ABS(L2877-L2876)</f>
        <v>2</v>
      </c>
      <c r="N2877" s="0" t="n">
        <f aca="false">COUNTIF(工作表2!$A$2:$A$248,A2877)</f>
        <v>0</v>
      </c>
      <c r="P2877" s="0" t="n">
        <f aca="false">D2877-IF(N2876=1,E2876,D2876)</f>
        <v>-119</v>
      </c>
      <c r="Q2877" s="0" t="n">
        <f aca="false">H2876*P2877</f>
        <v>119</v>
      </c>
      <c r="R2877" s="0" t="n">
        <f aca="false">R2876+P2877*S2876</f>
        <v>627</v>
      </c>
      <c r="S2877" s="0" t="n">
        <f aca="false">INT(R2877*$O$1/IF(N2877=1,E2877,D2877))*H2877</f>
        <v>-0</v>
      </c>
      <c r="T2877" s="0" t="n">
        <f aca="false">IF(N2877=1,ABS(S2877)+ABS(60),ABS(S2877-S2876))</f>
        <v>0</v>
      </c>
    </row>
    <row r="2878" customFormat="false" ht="15" hidden="false" customHeight="false" outlineLevel="0" collapsed="false">
      <c r="A2878" s="1" t="n">
        <v>40210</v>
      </c>
      <c r="B2878" s="2" t="n">
        <v>7524.67</v>
      </c>
      <c r="C2878" s="2" t="n">
        <v>90252.92</v>
      </c>
      <c r="D2878" s="2" t="n">
        <v>7513</v>
      </c>
      <c r="E2878" s="2" t="n">
        <v>7482</v>
      </c>
      <c r="F2878" s="2" t="n">
        <f aca="false">AVERAGE(B2819:B2878)</f>
        <v>7876.34733333334</v>
      </c>
      <c r="G2878" s="2" t="n">
        <f aca="false">AVERAGE(C2819:C2878)</f>
        <v>132132.317</v>
      </c>
      <c r="H2878" s="2" t="n">
        <f aca="false">SIGN(C2878-G2878)</f>
        <v>-1</v>
      </c>
      <c r="I2878" s="0" t="n">
        <f aca="false">B2878-B2877</f>
        <v>-115.77</v>
      </c>
      <c r="J2878" s="0" t="n">
        <f aca="false">H2877*I2878</f>
        <v>115.77</v>
      </c>
      <c r="K2878" s="0" t="n">
        <f aca="false">K2877+I2878*L2877</f>
        <v>63061.7699999983</v>
      </c>
      <c r="L2878" s="0" t="n">
        <f aca="false">INT(K2878*$O$1/B2878)*H2878</f>
        <v>-50</v>
      </c>
      <c r="M2878" s="0" t="n">
        <f aca="false">ABS(L2878-L2877)</f>
        <v>5</v>
      </c>
      <c r="N2878" s="0" t="n">
        <f aca="false">COUNTIF(工作表2!$A$2:$A$248,A2878)</f>
        <v>0</v>
      </c>
      <c r="P2878" s="0" t="n">
        <f aca="false">D2878-IF(N2877=1,E2877,D2877)</f>
        <v>-67</v>
      </c>
      <c r="Q2878" s="0" t="n">
        <f aca="false">H2877*P2878</f>
        <v>67</v>
      </c>
      <c r="R2878" s="0" t="n">
        <f aca="false">R2877+P2878*S2877</f>
        <v>627</v>
      </c>
      <c r="S2878" s="0" t="n">
        <f aca="false">INT(R2878*$O$1/IF(N2878=1,E2878,D2878))*H2878</f>
        <v>-0</v>
      </c>
      <c r="T2878" s="0" t="n">
        <f aca="false">IF(N2878=1,ABS(S2878)+ABS(60),ABS(S2878-S2877))</f>
        <v>0</v>
      </c>
    </row>
    <row r="2879" customFormat="false" ht="15" hidden="false" customHeight="false" outlineLevel="0" collapsed="false">
      <c r="A2879" s="1" t="n">
        <v>40211</v>
      </c>
      <c r="B2879" s="2" t="n">
        <v>7429.61</v>
      </c>
      <c r="C2879" s="2" t="n">
        <v>109663.2</v>
      </c>
      <c r="D2879" s="2" t="n">
        <v>7371</v>
      </c>
      <c r="E2879" s="2" t="n">
        <v>7344</v>
      </c>
      <c r="F2879" s="2" t="n">
        <f aca="false">AVERAGE(B2820:B2879)</f>
        <v>7874.5625</v>
      </c>
      <c r="G2879" s="2" t="n">
        <f aca="false">AVERAGE(C2820:C2879)</f>
        <v>132681.703666667</v>
      </c>
      <c r="H2879" s="2" t="n">
        <f aca="false">SIGN(C2879-G2879)</f>
        <v>-1</v>
      </c>
      <c r="I2879" s="0" t="n">
        <f aca="false">B2879-B2878</f>
        <v>-95.0600000000004</v>
      </c>
      <c r="J2879" s="0" t="n">
        <f aca="false">H2878*I2879</f>
        <v>95.0600000000004</v>
      </c>
      <c r="K2879" s="0" t="n">
        <f aca="false">K2878+I2879*L2878</f>
        <v>67814.7699999983</v>
      </c>
      <c r="L2879" s="0" t="n">
        <f aca="false">INT(K2879*$O$1/B2879)*H2879</f>
        <v>-54</v>
      </c>
      <c r="M2879" s="0" t="n">
        <f aca="false">ABS(L2879-L2878)</f>
        <v>4</v>
      </c>
      <c r="N2879" s="0" t="n">
        <f aca="false">COUNTIF(工作表2!$A$2:$A$248,A2879)</f>
        <v>0</v>
      </c>
      <c r="P2879" s="0" t="n">
        <f aca="false">D2879-IF(N2878=1,E2878,D2878)</f>
        <v>-142</v>
      </c>
      <c r="Q2879" s="0" t="n">
        <f aca="false">H2878*P2879</f>
        <v>142</v>
      </c>
      <c r="R2879" s="0" t="n">
        <f aca="false">R2878+P2879*S2878</f>
        <v>627</v>
      </c>
      <c r="S2879" s="0" t="n">
        <f aca="false">INT(R2879*$O$1/IF(N2879=1,E2879,D2879))*H2879</f>
        <v>-0</v>
      </c>
      <c r="T2879" s="0" t="n">
        <f aca="false">IF(N2879=1,ABS(S2879)+ABS(60),ABS(S2879-S2878))</f>
        <v>0</v>
      </c>
    </row>
    <row r="2880" customFormat="false" ht="15" hidden="false" customHeight="false" outlineLevel="0" collapsed="false">
      <c r="A2880" s="1" t="n">
        <v>40212</v>
      </c>
      <c r="B2880" s="2" t="n">
        <v>7547.98</v>
      </c>
      <c r="C2880" s="2" t="n">
        <v>91501.55</v>
      </c>
      <c r="D2880" s="2" t="n">
        <v>7501</v>
      </c>
      <c r="E2880" s="2" t="n">
        <v>7474</v>
      </c>
      <c r="F2880" s="2" t="n">
        <f aca="false">AVERAGE(B2821:B2880)</f>
        <v>7873.804</v>
      </c>
      <c r="G2880" s="2" t="n">
        <f aca="false">AVERAGE(C2821:C2880)</f>
        <v>132600.846166667</v>
      </c>
      <c r="H2880" s="2" t="n">
        <f aca="false">SIGN(C2880-G2880)</f>
        <v>-1</v>
      </c>
      <c r="I2880" s="0" t="n">
        <f aca="false">B2880-B2879</f>
        <v>118.37</v>
      </c>
      <c r="J2880" s="0" t="n">
        <f aca="false">H2879*I2880</f>
        <v>-118.37</v>
      </c>
      <c r="K2880" s="0" t="n">
        <f aca="false">K2879+I2880*L2879</f>
        <v>61422.7899999983</v>
      </c>
      <c r="L2880" s="0" t="n">
        <f aca="false">INT(K2880*$O$1/B2880)*H2880</f>
        <v>-48</v>
      </c>
      <c r="M2880" s="0" t="n">
        <f aca="false">ABS(L2880-L2879)</f>
        <v>6</v>
      </c>
      <c r="N2880" s="0" t="n">
        <f aca="false">COUNTIF(工作表2!$A$2:$A$248,A2880)</f>
        <v>0</v>
      </c>
      <c r="P2880" s="0" t="n">
        <f aca="false">D2880-IF(N2879=1,E2879,D2879)</f>
        <v>130</v>
      </c>
      <c r="Q2880" s="0" t="n">
        <f aca="false">H2879*P2880</f>
        <v>-130</v>
      </c>
      <c r="R2880" s="0" t="n">
        <f aca="false">R2879+P2880*S2879</f>
        <v>627</v>
      </c>
      <c r="S2880" s="0" t="n">
        <f aca="false">INT(R2880*$O$1/IF(N2880=1,E2880,D2880))*H2880</f>
        <v>-0</v>
      </c>
      <c r="T2880" s="0" t="n">
        <f aca="false">IF(N2880=1,ABS(S2880)+ABS(60),ABS(S2880-S2879))</f>
        <v>0</v>
      </c>
    </row>
    <row r="2881" customFormat="false" ht="15" hidden="false" customHeight="false" outlineLevel="0" collapsed="false">
      <c r="A2881" s="1" t="n">
        <v>40213</v>
      </c>
      <c r="B2881" s="2" t="n">
        <v>7542.04</v>
      </c>
      <c r="C2881" s="2" t="n">
        <v>79407.2</v>
      </c>
      <c r="D2881" s="2" t="n">
        <v>7507</v>
      </c>
      <c r="E2881" s="2" t="n">
        <v>7482</v>
      </c>
      <c r="F2881" s="2" t="n">
        <f aca="false">AVERAGE(B2822:B2881)</f>
        <v>7871.70366666667</v>
      </c>
      <c r="G2881" s="2" t="n">
        <f aca="false">AVERAGE(C2822:C2881)</f>
        <v>132228.516166667</v>
      </c>
      <c r="H2881" s="2" t="n">
        <f aca="false">SIGN(C2881-G2881)</f>
        <v>-1</v>
      </c>
      <c r="I2881" s="0" t="n">
        <f aca="false">B2881-B2880</f>
        <v>-5.9399999999996</v>
      </c>
      <c r="J2881" s="0" t="n">
        <f aca="false">H2880*I2881</f>
        <v>5.9399999999996</v>
      </c>
      <c r="K2881" s="0" t="n">
        <f aca="false">K2880+I2881*L2880</f>
        <v>61707.9099999983</v>
      </c>
      <c r="L2881" s="0" t="n">
        <f aca="false">INT(K2881*$O$1/B2881)*H2881</f>
        <v>-49</v>
      </c>
      <c r="M2881" s="0" t="n">
        <f aca="false">ABS(L2881-L2880)</f>
        <v>1</v>
      </c>
      <c r="N2881" s="0" t="n">
        <f aca="false">COUNTIF(工作表2!$A$2:$A$248,A2881)</f>
        <v>0</v>
      </c>
      <c r="P2881" s="0" t="n">
        <f aca="false">D2881-IF(N2880=1,E2880,D2880)</f>
        <v>6</v>
      </c>
      <c r="Q2881" s="0" t="n">
        <f aca="false">H2880*P2881</f>
        <v>-6</v>
      </c>
      <c r="R2881" s="0" t="n">
        <f aca="false">R2880+P2881*S2880</f>
        <v>627</v>
      </c>
      <c r="S2881" s="0" t="n">
        <f aca="false">INT(R2881*$O$1/IF(N2881=1,E2881,D2881))*H2881</f>
        <v>-0</v>
      </c>
      <c r="T2881" s="0" t="n">
        <f aca="false">IF(N2881=1,ABS(S2881)+ABS(60),ABS(S2881-S2880))</f>
        <v>0</v>
      </c>
    </row>
    <row r="2882" customFormat="false" ht="15" hidden="false" customHeight="false" outlineLevel="0" collapsed="false">
      <c r="A2882" s="1" t="n">
        <v>40214</v>
      </c>
      <c r="B2882" s="2" t="n">
        <v>7217.83</v>
      </c>
      <c r="C2882" s="2" t="n">
        <v>121688.4</v>
      </c>
      <c r="D2882" s="2" t="n">
        <v>7201</v>
      </c>
      <c r="E2882" s="2" t="n">
        <v>7176</v>
      </c>
      <c r="F2882" s="2" t="n">
        <f aca="false">AVERAGE(B2823:B2882)</f>
        <v>7864.152</v>
      </c>
      <c r="G2882" s="2" t="n">
        <f aca="false">AVERAGE(C2823:C2882)</f>
        <v>132400.1395</v>
      </c>
      <c r="H2882" s="2" t="n">
        <f aca="false">SIGN(C2882-G2882)</f>
        <v>-1</v>
      </c>
      <c r="I2882" s="0" t="n">
        <f aca="false">B2882-B2881</f>
        <v>-324.21</v>
      </c>
      <c r="J2882" s="0" t="n">
        <f aca="false">H2881*I2882</f>
        <v>324.21</v>
      </c>
      <c r="K2882" s="0" t="n">
        <f aca="false">K2881+I2882*L2881</f>
        <v>77594.1999999983</v>
      </c>
      <c r="L2882" s="0" t="n">
        <f aca="false">INT(K2882*$O$1/B2882)*H2882</f>
        <v>-64</v>
      </c>
      <c r="M2882" s="0" t="n">
        <f aca="false">ABS(L2882-L2881)</f>
        <v>15</v>
      </c>
      <c r="N2882" s="0" t="n">
        <f aca="false">COUNTIF(工作表2!$A$2:$A$248,A2882)</f>
        <v>0</v>
      </c>
      <c r="P2882" s="0" t="n">
        <f aca="false">D2882-IF(N2881=1,E2881,D2881)</f>
        <v>-306</v>
      </c>
      <c r="Q2882" s="0" t="n">
        <f aca="false">H2881*P2882</f>
        <v>306</v>
      </c>
      <c r="R2882" s="0" t="n">
        <f aca="false">R2881+P2882*S2881</f>
        <v>627</v>
      </c>
      <c r="S2882" s="0" t="n">
        <f aca="false">INT(R2882*$O$1/IF(N2882=1,E2882,D2882))*H2882</f>
        <v>-0</v>
      </c>
      <c r="T2882" s="0" t="n">
        <f aca="false">IF(N2882=1,ABS(S2882)+ABS(60),ABS(S2882-S2881))</f>
        <v>0</v>
      </c>
    </row>
    <row r="2883" customFormat="false" ht="15" hidden="false" customHeight="false" outlineLevel="0" collapsed="false">
      <c r="A2883" s="1" t="n">
        <v>40215</v>
      </c>
      <c r="B2883" s="2" t="n">
        <v>7212.87</v>
      </c>
      <c r="C2883" s="2" t="n">
        <v>80962</v>
      </c>
      <c r="D2883" s="2" t="n">
        <v>7155</v>
      </c>
      <c r="E2883" s="2" t="n">
        <v>7125</v>
      </c>
      <c r="F2883" s="2" t="n">
        <f aca="false">AVERAGE(B2824:B2883)</f>
        <v>7856.606</v>
      </c>
      <c r="G2883" s="2" t="n">
        <f aca="false">AVERAGE(C2824:C2883)</f>
        <v>132221.0395</v>
      </c>
      <c r="H2883" s="2" t="n">
        <f aca="false">SIGN(C2883-G2883)</f>
        <v>-1</v>
      </c>
      <c r="I2883" s="0" t="n">
        <f aca="false">B2883-B2882</f>
        <v>-4.96000000000004</v>
      </c>
      <c r="J2883" s="0" t="n">
        <f aca="false">H2882*I2883</f>
        <v>4.96000000000004</v>
      </c>
      <c r="K2883" s="0" t="n">
        <f aca="false">K2882+I2883*L2882</f>
        <v>77911.6399999983</v>
      </c>
      <c r="L2883" s="0" t="n">
        <f aca="false">INT(K2883*$O$1/B2883)*H2883</f>
        <v>-64</v>
      </c>
      <c r="M2883" s="0" t="n">
        <f aca="false">ABS(L2883-L2882)</f>
        <v>0</v>
      </c>
      <c r="N2883" s="0" t="n">
        <f aca="false">COUNTIF(工作表2!$A$2:$A$248,A2883)</f>
        <v>0</v>
      </c>
      <c r="P2883" s="0" t="n">
        <f aca="false">D2883-IF(N2882=1,E2882,D2882)</f>
        <v>-46</v>
      </c>
      <c r="Q2883" s="0" t="n">
        <f aca="false">H2882*P2883</f>
        <v>46</v>
      </c>
      <c r="R2883" s="0" t="n">
        <f aca="false">R2882+P2883*S2882</f>
        <v>627</v>
      </c>
      <c r="S2883" s="0" t="n">
        <f aca="false">INT(R2883*$O$1/IF(N2883=1,E2883,D2883))*H2883</f>
        <v>-0</v>
      </c>
      <c r="T2883" s="0" t="n">
        <f aca="false">IF(N2883=1,ABS(S2883)+ABS(60),ABS(S2883-S2882))</f>
        <v>0</v>
      </c>
    </row>
    <row r="2884" customFormat="false" ht="15" hidden="false" customHeight="false" outlineLevel="0" collapsed="false">
      <c r="A2884" s="1" t="n">
        <v>40217</v>
      </c>
      <c r="B2884" s="2" t="n">
        <v>7215.88</v>
      </c>
      <c r="C2884" s="2" t="n">
        <v>83946.67</v>
      </c>
      <c r="D2884" s="2" t="n">
        <v>7160</v>
      </c>
      <c r="E2884" s="2" t="n">
        <v>7126</v>
      </c>
      <c r="F2884" s="2" t="n">
        <f aca="false">AVERAGE(B2825:B2884)</f>
        <v>7846.99266666667</v>
      </c>
      <c r="G2884" s="2" t="n">
        <f aca="false">AVERAGE(C2825:C2884)</f>
        <v>131565.834</v>
      </c>
      <c r="H2884" s="2" t="n">
        <f aca="false">SIGN(C2884-G2884)</f>
        <v>-1</v>
      </c>
      <c r="I2884" s="0" t="n">
        <f aca="false">B2884-B2883</f>
        <v>3.01000000000022</v>
      </c>
      <c r="J2884" s="0" t="n">
        <f aca="false">H2883*I2884</f>
        <v>-3.01000000000022</v>
      </c>
      <c r="K2884" s="0" t="n">
        <f aca="false">K2883+I2884*L2883</f>
        <v>77718.9999999983</v>
      </c>
      <c r="L2884" s="0" t="n">
        <f aca="false">INT(K2884*$O$1/B2884)*H2884</f>
        <v>-64</v>
      </c>
      <c r="M2884" s="0" t="n">
        <f aca="false">ABS(L2884-L2883)</f>
        <v>0</v>
      </c>
      <c r="N2884" s="0" t="n">
        <f aca="false">COUNTIF(工作表2!$A$2:$A$248,A2884)</f>
        <v>0</v>
      </c>
      <c r="P2884" s="0" t="n">
        <f aca="false">D2884-IF(N2883=1,E2883,D2883)</f>
        <v>5</v>
      </c>
      <c r="Q2884" s="0" t="n">
        <f aca="false">H2883*P2884</f>
        <v>-5</v>
      </c>
      <c r="R2884" s="0" t="n">
        <f aca="false">R2883+P2884*S2883</f>
        <v>627</v>
      </c>
      <c r="S2884" s="0" t="n">
        <f aca="false">INT(R2884*$O$1/IF(N2884=1,E2884,D2884))*H2884</f>
        <v>-0</v>
      </c>
      <c r="T2884" s="0" t="n">
        <f aca="false">IF(N2884=1,ABS(S2884)+ABS(60),ABS(S2884-S2883))</f>
        <v>0</v>
      </c>
    </row>
    <row r="2885" customFormat="false" ht="15" hidden="false" customHeight="false" outlineLevel="0" collapsed="false">
      <c r="A2885" s="1" t="n">
        <v>40218</v>
      </c>
      <c r="B2885" s="2" t="n">
        <v>7334.32</v>
      </c>
      <c r="C2885" s="2" t="n">
        <v>65527.72</v>
      </c>
      <c r="D2885" s="2" t="n">
        <v>7305</v>
      </c>
      <c r="E2885" s="2" t="n">
        <v>7266</v>
      </c>
      <c r="F2885" s="2" t="n">
        <f aca="false">AVERAGE(B2826:B2885)</f>
        <v>7840.3445</v>
      </c>
      <c r="G2885" s="2" t="n">
        <f aca="false">AVERAGE(C2826:C2885)</f>
        <v>130223.812666667</v>
      </c>
      <c r="H2885" s="2" t="n">
        <f aca="false">SIGN(C2885-G2885)</f>
        <v>-1</v>
      </c>
      <c r="I2885" s="0" t="n">
        <f aca="false">B2885-B2884</f>
        <v>118.44</v>
      </c>
      <c r="J2885" s="0" t="n">
        <f aca="false">H2884*I2885</f>
        <v>-118.44</v>
      </c>
      <c r="K2885" s="0" t="n">
        <f aca="false">K2884+I2885*L2884</f>
        <v>70138.8399999983</v>
      </c>
      <c r="L2885" s="0" t="n">
        <f aca="false">INT(K2885*$O$1/B2885)*H2885</f>
        <v>-57</v>
      </c>
      <c r="M2885" s="0" t="n">
        <f aca="false">ABS(L2885-L2884)</f>
        <v>7</v>
      </c>
      <c r="N2885" s="0" t="n">
        <f aca="false">COUNTIF(工作表2!$A$2:$A$248,A2885)</f>
        <v>0</v>
      </c>
      <c r="P2885" s="0" t="n">
        <f aca="false">D2885-IF(N2884=1,E2884,D2884)</f>
        <v>145</v>
      </c>
      <c r="Q2885" s="0" t="n">
        <f aca="false">H2884*P2885</f>
        <v>-145</v>
      </c>
      <c r="R2885" s="0" t="n">
        <f aca="false">R2884+P2885*S2884</f>
        <v>627</v>
      </c>
      <c r="S2885" s="0" t="n">
        <f aca="false">INT(R2885*$O$1/IF(N2885=1,E2885,D2885))*H2885</f>
        <v>-0</v>
      </c>
      <c r="T2885" s="0" t="n">
        <f aca="false">IF(N2885=1,ABS(S2885)+ABS(60),ABS(S2885-S2884))</f>
        <v>0</v>
      </c>
    </row>
    <row r="2886" customFormat="false" ht="15" hidden="false" customHeight="false" outlineLevel="0" collapsed="false">
      <c r="A2886" s="1" t="n">
        <v>40219</v>
      </c>
      <c r="B2886" s="2" t="n">
        <v>7441.84</v>
      </c>
      <c r="C2886" s="2" t="n">
        <v>106710</v>
      </c>
      <c r="D2886" s="2" t="n">
        <v>7419</v>
      </c>
      <c r="E2886" s="2" t="n">
        <v>7369</v>
      </c>
      <c r="F2886" s="2" t="n">
        <f aca="false">AVERAGE(B2827:B2886)</f>
        <v>7834.93033333333</v>
      </c>
      <c r="G2886" s="2" t="n">
        <f aca="false">AVERAGE(C2827:C2886)</f>
        <v>129803.812666667</v>
      </c>
      <c r="H2886" s="2" t="n">
        <f aca="false">SIGN(C2886-G2886)</f>
        <v>-1</v>
      </c>
      <c r="I2886" s="0" t="n">
        <f aca="false">B2886-B2885</f>
        <v>107.52</v>
      </c>
      <c r="J2886" s="0" t="n">
        <f aca="false">H2885*I2886</f>
        <v>-107.52</v>
      </c>
      <c r="K2886" s="0" t="n">
        <f aca="false">K2885+I2886*L2885</f>
        <v>64010.1999999983</v>
      </c>
      <c r="L2886" s="0" t="n">
        <f aca="false">INT(K2886*$O$1/B2886)*H2886</f>
        <v>-51</v>
      </c>
      <c r="M2886" s="0" t="n">
        <f aca="false">ABS(L2886-L2885)</f>
        <v>6</v>
      </c>
      <c r="N2886" s="0" t="n">
        <f aca="false">COUNTIF(工作表2!$A$2:$A$248,A2886)</f>
        <v>0</v>
      </c>
      <c r="P2886" s="0" t="n">
        <f aca="false">D2886-IF(N2885=1,E2885,D2885)</f>
        <v>114</v>
      </c>
      <c r="Q2886" s="0" t="n">
        <f aca="false">H2885*P2886</f>
        <v>-114</v>
      </c>
      <c r="R2886" s="0" t="n">
        <f aca="false">R2885+P2886*S2885</f>
        <v>627</v>
      </c>
      <c r="S2886" s="0" t="n">
        <f aca="false">INT(R2886*$O$1/IF(N2886=1,E2886,D2886))*H2886</f>
        <v>-0</v>
      </c>
      <c r="T2886" s="0" t="n">
        <f aca="false">IF(N2886=1,ABS(S2886)+ABS(60),ABS(S2886-S2885))</f>
        <v>0</v>
      </c>
    </row>
    <row r="2887" customFormat="false" ht="15" hidden="false" customHeight="false" outlineLevel="0" collapsed="false">
      <c r="A2887" s="1" t="n">
        <v>40231</v>
      </c>
      <c r="B2887" s="2" t="n">
        <v>7560.04</v>
      </c>
      <c r="C2887" s="2" t="n">
        <v>94436</v>
      </c>
      <c r="D2887" s="2" t="n">
        <v>7558</v>
      </c>
      <c r="E2887" s="2" t="n">
        <v>7533</v>
      </c>
      <c r="F2887" s="2" t="n">
        <f aca="false">AVERAGE(B2828:B2887)</f>
        <v>7831.598</v>
      </c>
      <c r="G2887" s="2" t="n">
        <f aca="false">AVERAGE(C2828:C2887)</f>
        <v>129087.779333333</v>
      </c>
      <c r="H2887" s="2" t="n">
        <f aca="false">SIGN(C2887-G2887)</f>
        <v>-1</v>
      </c>
      <c r="I2887" s="0" t="n">
        <f aca="false">B2887-B2886</f>
        <v>118.2</v>
      </c>
      <c r="J2887" s="0" t="n">
        <f aca="false">H2886*I2887</f>
        <v>-118.2</v>
      </c>
      <c r="K2887" s="0" t="n">
        <f aca="false">K2886+I2887*L2886</f>
        <v>57981.9999999983</v>
      </c>
      <c r="L2887" s="0" t="n">
        <f aca="false">INT(K2887*$O$1/B2887)*H2887</f>
        <v>-46</v>
      </c>
      <c r="M2887" s="0" t="n">
        <f aca="false">ABS(L2887-L2886)</f>
        <v>5</v>
      </c>
      <c r="N2887" s="0" t="n">
        <f aca="false">COUNTIF(工作表2!$A$2:$A$248,A2887)</f>
        <v>1</v>
      </c>
      <c r="P2887" s="0" t="n">
        <f aca="false">D2887-IF(N2886=1,E2886,D2886)</f>
        <v>139</v>
      </c>
      <c r="Q2887" s="0" t="n">
        <f aca="false">H2886*P2887</f>
        <v>-139</v>
      </c>
      <c r="R2887" s="0" t="n">
        <f aca="false">R2886+P2887*S2886</f>
        <v>627</v>
      </c>
      <c r="S2887" s="0" t="n">
        <f aca="false">INT(R2887*$O$1/IF(N2887=1,E2887,D2887))*H2887</f>
        <v>-0</v>
      </c>
      <c r="T2887" s="0" t="n">
        <f aca="false">IF(N2887=1,ABS(S2887)+ABS(60),ABS(S2887-S2886))</f>
        <v>60</v>
      </c>
    </row>
    <row r="2888" customFormat="false" ht="15" hidden="false" customHeight="false" outlineLevel="0" collapsed="false">
      <c r="A2888" s="1" t="n">
        <v>40232</v>
      </c>
      <c r="B2888" s="2" t="n">
        <v>7597.44</v>
      </c>
      <c r="C2888" s="2" t="n">
        <v>91289.39</v>
      </c>
      <c r="D2888" s="2" t="n">
        <v>7535</v>
      </c>
      <c r="E2888" s="2" t="n">
        <v>7504</v>
      </c>
      <c r="F2888" s="2" t="n">
        <f aca="false">AVERAGE(B2829:B2888)</f>
        <v>7830.1725</v>
      </c>
      <c r="G2888" s="2" t="n">
        <f aca="false">AVERAGE(C2829:C2888)</f>
        <v>128386.819166667</v>
      </c>
      <c r="H2888" s="2" t="n">
        <f aca="false">SIGN(C2888-G2888)</f>
        <v>-1</v>
      </c>
      <c r="I2888" s="0" t="n">
        <f aca="false">B2888-B2887</f>
        <v>37.3999999999996</v>
      </c>
      <c r="J2888" s="0" t="n">
        <f aca="false">H2887*I2888</f>
        <v>-37.3999999999996</v>
      </c>
      <c r="K2888" s="0" t="n">
        <f aca="false">K2887+I2888*L2887</f>
        <v>56261.5999999983</v>
      </c>
      <c r="L2888" s="0" t="n">
        <f aca="false">INT(K2888*$O$1/B2888)*H2888</f>
        <v>-44</v>
      </c>
      <c r="M2888" s="0" t="n">
        <f aca="false">ABS(L2888-L2887)</f>
        <v>2</v>
      </c>
      <c r="N2888" s="0" t="n">
        <f aca="false">COUNTIF(工作表2!$A$2:$A$248,A2888)</f>
        <v>0</v>
      </c>
      <c r="P2888" s="0" t="n">
        <f aca="false">D2888-IF(N2887=1,E2887,D2887)</f>
        <v>2</v>
      </c>
      <c r="Q2888" s="0" t="n">
        <f aca="false">H2887*P2888</f>
        <v>-2</v>
      </c>
      <c r="R2888" s="0" t="n">
        <f aca="false">R2887+P2888*S2887</f>
        <v>627</v>
      </c>
      <c r="S2888" s="0" t="n">
        <f aca="false">INT(R2888*$O$1/IF(N2888=1,E2888,D2888))*H2888</f>
        <v>-0</v>
      </c>
      <c r="T2888" s="0" t="n">
        <f aca="false">IF(N2888=1,ABS(S2888)+ABS(60),ABS(S2888-S2887))</f>
        <v>0</v>
      </c>
    </row>
    <row r="2889" customFormat="false" ht="15" hidden="false" customHeight="false" outlineLevel="0" collapsed="false">
      <c r="A2889" s="1" t="n">
        <v>40233</v>
      </c>
      <c r="B2889" s="2" t="n">
        <v>7529.67</v>
      </c>
      <c r="C2889" s="2" t="n">
        <v>83885</v>
      </c>
      <c r="D2889" s="2" t="n">
        <v>7480</v>
      </c>
      <c r="E2889" s="2" t="n">
        <v>7446</v>
      </c>
      <c r="F2889" s="2" t="n">
        <f aca="false">AVERAGE(B2830:B2889)</f>
        <v>7827.54783333333</v>
      </c>
      <c r="G2889" s="2" t="n">
        <f aca="false">AVERAGE(C2830:C2889)</f>
        <v>128123.469166667</v>
      </c>
      <c r="H2889" s="2" t="n">
        <f aca="false">SIGN(C2889-G2889)</f>
        <v>-1</v>
      </c>
      <c r="I2889" s="0" t="n">
        <f aca="false">B2889-B2888</f>
        <v>-67.7699999999995</v>
      </c>
      <c r="J2889" s="0" t="n">
        <f aca="false">H2888*I2889</f>
        <v>67.7699999999995</v>
      </c>
      <c r="K2889" s="0" t="n">
        <f aca="false">K2888+I2889*L2888</f>
        <v>59243.4799999983</v>
      </c>
      <c r="L2889" s="0" t="n">
        <f aca="false">INT(K2889*$O$1/B2889)*H2889</f>
        <v>-47</v>
      </c>
      <c r="M2889" s="0" t="n">
        <f aca="false">ABS(L2889-L2888)</f>
        <v>3</v>
      </c>
      <c r="N2889" s="0" t="n">
        <f aca="false">COUNTIF(工作表2!$A$2:$A$248,A2889)</f>
        <v>0</v>
      </c>
      <c r="P2889" s="0" t="n">
        <f aca="false">D2889-IF(N2888=1,E2888,D2888)</f>
        <v>-55</v>
      </c>
      <c r="Q2889" s="0" t="n">
        <f aca="false">H2888*P2889</f>
        <v>55</v>
      </c>
      <c r="R2889" s="0" t="n">
        <f aca="false">R2888+P2889*S2888</f>
        <v>627</v>
      </c>
      <c r="S2889" s="0" t="n">
        <f aca="false">INT(R2889*$O$1/IF(N2889=1,E2889,D2889))*H2889</f>
        <v>-0</v>
      </c>
      <c r="T2889" s="0" t="n">
        <f aca="false">IF(N2889=1,ABS(S2889)+ABS(60),ABS(S2889-S2888))</f>
        <v>0</v>
      </c>
    </row>
    <row r="2890" customFormat="false" ht="15" hidden="false" customHeight="false" outlineLevel="0" collapsed="false">
      <c r="A2890" s="1" t="n">
        <v>40234</v>
      </c>
      <c r="B2890" s="2" t="n">
        <v>7426.96</v>
      </c>
      <c r="C2890" s="2" t="n">
        <v>100911.6</v>
      </c>
      <c r="D2890" s="2" t="n">
        <v>7368</v>
      </c>
      <c r="E2890" s="2" t="n">
        <v>7335</v>
      </c>
      <c r="F2890" s="2" t="n">
        <f aca="false">AVERAGE(B2831:B2890)</f>
        <v>7822.7545</v>
      </c>
      <c r="G2890" s="2" t="n">
        <f aca="false">AVERAGE(C2831:C2890)</f>
        <v>127920.529166667</v>
      </c>
      <c r="H2890" s="2" t="n">
        <f aca="false">SIGN(C2890-G2890)</f>
        <v>-1</v>
      </c>
      <c r="I2890" s="0" t="n">
        <f aca="false">B2890-B2889</f>
        <v>-102.71</v>
      </c>
      <c r="J2890" s="0" t="n">
        <f aca="false">H2889*I2890</f>
        <v>102.71</v>
      </c>
      <c r="K2890" s="0" t="n">
        <f aca="false">K2889+I2890*L2889</f>
        <v>64070.8499999983</v>
      </c>
      <c r="L2890" s="0" t="n">
        <f aca="false">INT(K2890*$O$1/B2890)*H2890</f>
        <v>-51</v>
      </c>
      <c r="M2890" s="0" t="n">
        <f aca="false">ABS(L2890-L2889)</f>
        <v>4</v>
      </c>
      <c r="N2890" s="0" t="n">
        <f aca="false">COUNTIF(工作表2!$A$2:$A$248,A2890)</f>
        <v>0</v>
      </c>
      <c r="P2890" s="0" t="n">
        <f aca="false">D2890-IF(N2889=1,E2889,D2889)</f>
        <v>-112</v>
      </c>
      <c r="Q2890" s="0" t="n">
        <f aca="false">H2889*P2890</f>
        <v>112</v>
      </c>
      <c r="R2890" s="0" t="n">
        <f aca="false">R2889+P2890*S2889</f>
        <v>627</v>
      </c>
      <c r="S2890" s="0" t="n">
        <f aca="false">INT(R2890*$O$1/IF(N2890=1,E2890,D2890))*H2890</f>
        <v>-0</v>
      </c>
      <c r="T2890" s="0" t="n">
        <f aca="false">IF(N2890=1,ABS(S2890)+ABS(60),ABS(S2890-S2889))</f>
        <v>0</v>
      </c>
    </row>
    <row r="2891" customFormat="false" ht="15" hidden="false" customHeight="false" outlineLevel="0" collapsed="false">
      <c r="A2891" s="1" t="n">
        <v>40235</v>
      </c>
      <c r="B2891" s="2" t="n">
        <v>7436.1</v>
      </c>
      <c r="C2891" s="2" t="n">
        <v>80458.38</v>
      </c>
      <c r="D2891" s="2" t="n">
        <v>7383</v>
      </c>
      <c r="E2891" s="2" t="n">
        <v>7347</v>
      </c>
      <c r="F2891" s="2" t="n">
        <f aca="false">AVERAGE(B2832:B2891)</f>
        <v>7817.41766666667</v>
      </c>
      <c r="G2891" s="2" t="n">
        <f aca="false">AVERAGE(C2832:C2891)</f>
        <v>127186.468833333</v>
      </c>
      <c r="H2891" s="2" t="n">
        <f aca="false">SIGN(C2891-G2891)</f>
        <v>-1</v>
      </c>
      <c r="I2891" s="0" t="n">
        <f aca="false">B2891-B2890</f>
        <v>9.14000000000033</v>
      </c>
      <c r="J2891" s="0" t="n">
        <f aca="false">H2890*I2891</f>
        <v>-9.14000000000033</v>
      </c>
      <c r="K2891" s="0" t="n">
        <f aca="false">K2890+I2891*L2890</f>
        <v>63604.7099999982</v>
      </c>
      <c r="L2891" s="0" t="n">
        <f aca="false">INT(K2891*$O$1/B2891)*H2891</f>
        <v>-51</v>
      </c>
      <c r="M2891" s="0" t="n">
        <f aca="false">ABS(L2891-L2890)</f>
        <v>0</v>
      </c>
      <c r="N2891" s="0" t="n">
        <f aca="false">COUNTIF(工作表2!$A$2:$A$248,A2891)</f>
        <v>0</v>
      </c>
      <c r="P2891" s="0" t="n">
        <f aca="false">D2891-IF(N2890=1,E2890,D2890)</f>
        <v>15</v>
      </c>
      <c r="Q2891" s="0" t="n">
        <f aca="false">H2890*P2891</f>
        <v>-15</v>
      </c>
      <c r="R2891" s="0" t="n">
        <f aca="false">R2890+P2891*S2890</f>
        <v>627</v>
      </c>
      <c r="S2891" s="0" t="n">
        <f aca="false">INT(R2891*$O$1/IF(N2891=1,E2891,D2891))*H2891</f>
        <v>-0</v>
      </c>
      <c r="T2891" s="0" t="n">
        <f aca="false">IF(N2891=1,ABS(S2891)+ABS(60),ABS(S2891-S2890))</f>
        <v>0</v>
      </c>
    </row>
    <row r="2892" customFormat="false" ht="15" hidden="false" customHeight="false" outlineLevel="0" collapsed="false">
      <c r="A2892" s="1" t="n">
        <v>40238</v>
      </c>
      <c r="B2892" s="2" t="n">
        <v>7577.75</v>
      </c>
      <c r="C2892" s="2" t="n">
        <v>103273.5</v>
      </c>
      <c r="D2892" s="2" t="n">
        <v>7575</v>
      </c>
      <c r="E2892" s="2" t="n">
        <v>7535</v>
      </c>
      <c r="F2892" s="2" t="n">
        <f aca="false">AVERAGE(B2833:B2892)</f>
        <v>7814.7275</v>
      </c>
      <c r="G2892" s="2" t="n">
        <f aca="false">AVERAGE(C2833:C2892)</f>
        <v>126809.9605</v>
      </c>
      <c r="H2892" s="2" t="n">
        <f aca="false">SIGN(C2892-G2892)</f>
        <v>-1</v>
      </c>
      <c r="I2892" s="0" t="n">
        <f aca="false">B2892-B2891</f>
        <v>141.65</v>
      </c>
      <c r="J2892" s="0" t="n">
        <f aca="false">H2891*I2892</f>
        <v>-141.65</v>
      </c>
      <c r="K2892" s="0" t="n">
        <f aca="false">K2891+I2892*L2891</f>
        <v>56380.5599999983</v>
      </c>
      <c r="L2892" s="0" t="n">
        <f aca="false">INT(K2892*$O$1/B2892)*H2892</f>
        <v>-44</v>
      </c>
      <c r="M2892" s="0" t="n">
        <f aca="false">ABS(L2892-L2891)</f>
        <v>7</v>
      </c>
      <c r="N2892" s="0" t="n">
        <f aca="false">COUNTIF(工作表2!$A$2:$A$248,A2892)</f>
        <v>0</v>
      </c>
      <c r="P2892" s="0" t="n">
        <f aca="false">D2892-IF(N2891=1,E2891,D2891)</f>
        <v>192</v>
      </c>
      <c r="Q2892" s="0" t="n">
        <f aca="false">H2891*P2892</f>
        <v>-192</v>
      </c>
      <c r="R2892" s="0" t="n">
        <f aca="false">R2891+P2892*S2891</f>
        <v>627</v>
      </c>
      <c r="S2892" s="0" t="n">
        <f aca="false">INT(R2892*$O$1/IF(N2892=1,E2892,D2892))*H2892</f>
        <v>-0</v>
      </c>
      <c r="T2892" s="0" t="n">
        <f aca="false">IF(N2892=1,ABS(S2892)+ABS(60),ABS(S2892-S2891))</f>
        <v>0</v>
      </c>
    </row>
    <row r="2893" customFormat="false" ht="15" hidden="false" customHeight="false" outlineLevel="0" collapsed="false">
      <c r="A2893" s="1" t="n">
        <v>40239</v>
      </c>
      <c r="B2893" s="2" t="n">
        <v>7597.62</v>
      </c>
      <c r="C2893" s="2" t="n">
        <v>95719.47</v>
      </c>
      <c r="D2893" s="2" t="n">
        <v>7601</v>
      </c>
      <c r="E2893" s="2" t="n">
        <v>7565</v>
      </c>
      <c r="F2893" s="2" t="n">
        <f aca="false">AVERAGE(B2834:B2893)</f>
        <v>7816.506</v>
      </c>
      <c r="G2893" s="2" t="n">
        <f aca="false">AVERAGE(C2834:C2893)</f>
        <v>126053.301666667</v>
      </c>
      <c r="H2893" s="2" t="n">
        <f aca="false">SIGN(C2893-G2893)</f>
        <v>-1</v>
      </c>
      <c r="I2893" s="0" t="n">
        <f aca="false">B2893-B2892</f>
        <v>19.8699999999999</v>
      </c>
      <c r="J2893" s="0" t="n">
        <f aca="false">H2892*I2893</f>
        <v>-19.8699999999999</v>
      </c>
      <c r="K2893" s="0" t="n">
        <f aca="false">K2892+I2893*L2892</f>
        <v>55506.2799999983</v>
      </c>
      <c r="L2893" s="0" t="n">
        <f aca="false">INT(K2893*$O$1/B2893)*H2893</f>
        <v>-43</v>
      </c>
      <c r="M2893" s="0" t="n">
        <f aca="false">ABS(L2893-L2892)</f>
        <v>1</v>
      </c>
      <c r="N2893" s="0" t="n">
        <f aca="false">COUNTIF(工作表2!$A$2:$A$248,A2893)</f>
        <v>0</v>
      </c>
      <c r="P2893" s="0" t="n">
        <f aca="false">D2893-IF(N2892=1,E2892,D2892)</f>
        <v>26</v>
      </c>
      <c r="Q2893" s="0" t="n">
        <f aca="false">H2892*P2893</f>
        <v>-26</v>
      </c>
      <c r="R2893" s="0" t="n">
        <f aca="false">R2892+P2893*S2892</f>
        <v>627</v>
      </c>
      <c r="S2893" s="0" t="n">
        <f aca="false">INT(R2893*$O$1/IF(N2893=1,E2893,D2893))*H2893</f>
        <v>-0</v>
      </c>
      <c r="T2893" s="0" t="n">
        <f aca="false">IF(N2893=1,ABS(S2893)+ABS(60),ABS(S2893-S2892))</f>
        <v>0</v>
      </c>
    </row>
    <row r="2894" customFormat="false" ht="15" hidden="false" customHeight="false" outlineLevel="0" collapsed="false">
      <c r="A2894" s="1" t="n">
        <v>40240</v>
      </c>
      <c r="B2894" s="2" t="n">
        <v>7629.52</v>
      </c>
      <c r="C2894" s="2" t="n">
        <v>84763.06</v>
      </c>
      <c r="D2894" s="2" t="n">
        <v>7611</v>
      </c>
      <c r="E2894" s="2" t="n">
        <v>7575</v>
      </c>
      <c r="F2894" s="2" t="n">
        <f aca="false">AVERAGE(B2835:B2894)</f>
        <v>7817.2945</v>
      </c>
      <c r="G2894" s="2" t="n">
        <f aca="false">AVERAGE(C2835:C2894)</f>
        <v>125875.036</v>
      </c>
      <c r="H2894" s="2" t="n">
        <f aca="false">SIGN(C2894-G2894)</f>
        <v>-1</v>
      </c>
      <c r="I2894" s="0" t="n">
        <f aca="false">B2894-B2893</f>
        <v>31.9000000000005</v>
      </c>
      <c r="J2894" s="0" t="n">
        <f aca="false">H2893*I2894</f>
        <v>-31.9000000000005</v>
      </c>
      <c r="K2894" s="0" t="n">
        <f aca="false">K2893+I2894*L2893</f>
        <v>54134.5799999982</v>
      </c>
      <c r="L2894" s="0" t="n">
        <f aca="false">INT(K2894*$O$1/B2894)*H2894</f>
        <v>-42</v>
      </c>
      <c r="M2894" s="0" t="n">
        <f aca="false">ABS(L2894-L2893)</f>
        <v>1</v>
      </c>
      <c r="N2894" s="0" t="n">
        <f aca="false">COUNTIF(工作表2!$A$2:$A$248,A2894)</f>
        <v>0</v>
      </c>
      <c r="P2894" s="0" t="n">
        <f aca="false">D2894-IF(N2893=1,E2893,D2893)</f>
        <v>10</v>
      </c>
      <c r="Q2894" s="0" t="n">
        <f aca="false">H2893*P2894</f>
        <v>-10</v>
      </c>
      <c r="R2894" s="0" t="n">
        <f aca="false">R2893+P2894*S2893</f>
        <v>627</v>
      </c>
      <c r="S2894" s="0" t="n">
        <f aca="false">INT(R2894*$O$1/IF(N2894=1,E2894,D2894))*H2894</f>
        <v>-0</v>
      </c>
      <c r="T2894" s="0" t="n">
        <f aca="false">IF(N2894=1,ABS(S2894)+ABS(60),ABS(S2894-S2893))</f>
        <v>0</v>
      </c>
    </row>
    <row r="2895" customFormat="false" ht="15" hidden="false" customHeight="false" outlineLevel="0" collapsed="false">
      <c r="A2895" s="1" t="n">
        <v>40241</v>
      </c>
      <c r="B2895" s="2" t="n">
        <v>7569.8</v>
      </c>
      <c r="C2895" s="2" t="n">
        <v>94430.69</v>
      </c>
      <c r="D2895" s="2" t="n">
        <v>7526</v>
      </c>
      <c r="E2895" s="2" t="n">
        <v>7489</v>
      </c>
      <c r="F2895" s="2" t="n">
        <f aca="false">AVERAGE(B2836:B2895)</f>
        <v>7815.97066666667</v>
      </c>
      <c r="G2895" s="2" t="n">
        <f aca="false">AVERAGE(C2836:C2895)</f>
        <v>125530.714166667</v>
      </c>
      <c r="H2895" s="2" t="n">
        <f aca="false">SIGN(C2895-G2895)</f>
        <v>-1</v>
      </c>
      <c r="I2895" s="0" t="n">
        <f aca="false">B2895-B2894</f>
        <v>-59.7200000000003</v>
      </c>
      <c r="J2895" s="0" t="n">
        <f aca="false">H2894*I2895</f>
        <v>59.7200000000003</v>
      </c>
      <c r="K2895" s="0" t="n">
        <f aca="false">K2894+I2895*L2894</f>
        <v>56642.8199999983</v>
      </c>
      <c r="L2895" s="0" t="n">
        <f aca="false">INT(K2895*$O$1/B2895)*H2895</f>
        <v>-44</v>
      </c>
      <c r="M2895" s="0" t="n">
        <f aca="false">ABS(L2895-L2894)</f>
        <v>2</v>
      </c>
      <c r="N2895" s="0" t="n">
        <f aca="false">COUNTIF(工作表2!$A$2:$A$248,A2895)</f>
        <v>0</v>
      </c>
      <c r="P2895" s="0" t="n">
        <f aca="false">D2895-IF(N2894=1,E2894,D2894)</f>
        <v>-85</v>
      </c>
      <c r="Q2895" s="0" t="n">
        <f aca="false">H2894*P2895</f>
        <v>85</v>
      </c>
      <c r="R2895" s="0" t="n">
        <f aca="false">R2894+P2895*S2894</f>
        <v>627</v>
      </c>
      <c r="S2895" s="0" t="n">
        <f aca="false">INT(R2895*$O$1/IF(N2895=1,E2895,D2895))*H2895</f>
        <v>-0</v>
      </c>
      <c r="T2895" s="0" t="n">
        <f aca="false">IF(N2895=1,ABS(S2895)+ABS(60),ABS(S2895-S2894))</f>
        <v>0</v>
      </c>
    </row>
    <row r="2896" customFormat="false" ht="15" hidden="false" customHeight="false" outlineLevel="0" collapsed="false">
      <c r="A2896" s="1" t="n">
        <v>40242</v>
      </c>
      <c r="B2896" s="2" t="n">
        <v>7666.26</v>
      </c>
      <c r="C2896" s="2" t="n">
        <v>90753.52</v>
      </c>
      <c r="D2896" s="2" t="n">
        <v>7659</v>
      </c>
      <c r="E2896" s="2" t="n">
        <v>7619</v>
      </c>
      <c r="F2896" s="2" t="n">
        <f aca="false">AVERAGE(B2837:B2896)</f>
        <v>7815.78133333333</v>
      </c>
      <c r="G2896" s="2" t="n">
        <f aca="false">AVERAGE(C2837:C2896)</f>
        <v>124725.2395</v>
      </c>
      <c r="H2896" s="2" t="n">
        <f aca="false">SIGN(C2896-G2896)</f>
        <v>-1</v>
      </c>
      <c r="I2896" s="0" t="n">
        <f aca="false">B2896-B2895</f>
        <v>96.46</v>
      </c>
      <c r="J2896" s="0" t="n">
        <f aca="false">H2895*I2896</f>
        <v>-96.46</v>
      </c>
      <c r="K2896" s="0" t="n">
        <f aca="false">K2895+I2896*L2895</f>
        <v>52398.5799999983</v>
      </c>
      <c r="L2896" s="0" t="n">
        <f aca="false">INT(K2896*$O$1/B2896)*H2896</f>
        <v>-41</v>
      </c>
      <c r="M2896" s="0" t="n">
        <f aca="false">ABS(L2896-L2895)</f>
        <v>3</v>
      </c>
      <c r="N2896" s="0" t="n">
        <f aca="false">COUNTIF(工作表2!$A$2:$A$248,A2896)</f>
        <v>0</v>
      </c>
      <c r="P2896" s="0" t="n">
        <f aca="false">D2896-IF(N2895=1,E2895,D2895)</f>
        <v>133</v>
      </c>
      <c r="Q2896" s="0" t="n">
        <f aca="false">H2895*P2896</f>
        <v>-133</v>
      </c>
      <c r="R2896" s="0" t="n">
        <f aca="false">R2895+P2896*S2895</f>
        <v>627</v>
      </c>
      <c r="S2896" s="0" t="n">
        <f aca="false">INT(R2896*$O$1/IF(N2896=1,E2896,D2896))*H2896</f>
        <v>-0</v>
      </c>
      <c r="T2896" s="0" t="n">
        <f aca="false">IF(N2896=1,ABS(S2896)+ABS(60),ABS(S2896-S2895))</f>
        <v>0</v>
      </c>
    </row>
    <row r="2897" customFormat="false" ht="15" hidden="false" customHeight="false" outlineLevel="0" collapsed="false">
      <c r="A2897" s="1" t="n">
        <v>40245</v>
      </c>
      <c r="B2897" s="2" t="n">
        <v>7762.27</v>
      </c>
      <c r="C2897" s="2" t="n">
        <v>103890.7</v>
      </c>
      <c r="D2897" s="2" t="n">
        <v>7755</v>
      </c>
      <c r="E2897" s="2" t="n">
        <v>7720</v>
      </c>
      <c r="F2897" s="2" t="n">
        <f aca="false">AVERAGE(B2838:B2897)</f>
        <v>7817.07466666667</v>
      </c>
      <c r="G2897" s="2" t="n">
        <f aca="false">AVERAGE(C2838:C2897)</f>
        <v>124558.317833333</v>
      </c>
      <c r="H2897" s="2" t="n">
        <f aca="false">SIGN(C2897-G2897)</f>
        <v>-1</v>
      </c>
      <c r="I2897" s="0" t="n">
        <f aca="false">B2897-B2896</f>
        <v>96.0100000000002</v>
      </c>
      <c r="J2897" s="0" t="n">
        <f aca="false">H2896*I2897</f>
        <v>-96.0100000000002</v>
      </c>
      <c r="K2897" s="0" t="n">
        <f aca="false">K2896+I2897*L2896</f>
        <v>48462.1699999982</v>
      </c>
      <c r="L2897" s="0" t="n">
        <f aca="false">INT(K2897*$O$1/B2897)*H2897</f>
        <v>-37</v>
      </c>
      <c r="M2897" s="0" t="n">
        <f aca="false">ABS(L2897-L2896)</f>
        <v>4</v>
      </c>
      <c r="N2897" s="0" t="n">
        <f aca="false">COUNTIF(工作表2!$A$2:$A$248,A2897)</f>
        <v>0</v>
      </c>
      <c r="P2897" s="0" t="n">
        <f aca="false">D2897-IF(N2896=1,E2896,D2896)</f>
        <v>96</v>
      </c>
      <c r="Q2897" s="0" t="n">
        <f aca="false">H2896*P2897</f>
        <v>-96</v>
      </c>
      <c r="R2897" s="0" t="n">
        <f aca="false">R2896+P2897*S2896</f>
        <v>627</v>
      </c>
      <c r="S2897" s="0" t="n">
        <f aca="false">INT(R2897*$O$1/IF(N2897=1,E2897,D2897))*H2897</f>
        <v>-0</v>
      </c>
      <c r="T2897" s="0" t="n">
        <f aca="false">IF(N2897=1,ABS(S2897)+ABS(60),ABS(S2897-S2896))</f>
        <v>0</v>
      </c>
    </row>
    <row r="2898" customFormat="false" ht="15" hidden="false" customHeight="false" outlineLevel="0" collapsed="false">
      <c r="A2898" s="1" t="n">
        <v>40246</v>
      </c>
      <c r="B2898" s="2" t="n">
        <v>7770.59</v>
      </c>
      <c r="C2898" s="2" t="n">
        <v>86230.36</v>
      </c>
      <c r="D2898" s="2" t="n">
        <v>7764</v>
      </c>
      <c r="E2898" s="2" t="n">
        <v>7728</v>
      </c>
      <c r="F2898" s="2" t="n">
        <f aca="false">AVERAGE(B2839:B2898)</f>
        <v>7819.06933333333</v>
      </c>
      <c r="G2898" s="2" t="n">
        <f aca="false">AVERAGE(C2839:C2898)</f>
        <v>124097.757166667</v>
      </c>
      <c r="H2898" s="2" t="n">
        <f aca="false">SIGN(C2898-G2898)</f>
        <v>-1</v>
      </c>
      <c r="I2898" s="0" t="n">
        <f aca="false">B2898-B2897</f>
        <v>8.31999999999971</v>
      </c>
      <c r="J2898" s="0" t="n">
        <f aca="false">H2897*I2898</f>
        <v>-8.31999999999971</v>
      </c>
      <c r="K2898" s="0" t="n">
        <f aca="false">K2897+I2898*L2897</f>
        <v>48154.3299999983</v>
      </c>
      <c r="L2898" s="0" t="n">
        <f aca="false">INT(K2898*$O$1/B2898)*H2898</f>
        <v>-37</v>
      </c>
      <c r="M2898" s="0" t="n">
        <f aca="false">ABS(L2898-L2897)</f>
        <v>0</v>
      </c>
      <c r="N2898" s="0" t="n">
        <f aca="false">COUNTIF(工作表2!$A$2:$A$248,A2898)</f>
        <v>0</v>
      </c>
      <c r="P2898" s="0" t="n">
        <f aca="false">D2898-IF(N2897=1,E2897,D2897)</f>
        <v>9</v>
      </c>
      <c r="Q2898" s="0" t="n">
        <f aca="false">H2897*P2898</f>
        <v>-9</v>
      </c>
      <c r="R2898" s="0" t="n">
        <f aca="false">R2897+P2898*S2897</f>
        <v>627</v>
      </c>
      <c r="S2898" s="0" t="n">
        <f aca="false">INT(R2898*$O$1/IF(N2898=1,E2898,D2898))*H2898</f>
        <v>-0</v>
      </c>
      <c r="T2898" s="0" t="n">
        <f aca="false">IF(N2898=1,ABS(S2898)+ABS(60),ABS(S2898-S2897))</f>
        <v>0</v>
      </c>
    </row>
    <row r="2899" customFormat="false" ht="15" hidden="false" customHeight="false" outlineLevel="0" collapsed="false">
      <c r="A2899" s="1" t="n">
        <v>40247</v>
      </c>
      <c r="B2899" s="2" t="n">
        <v>7779.08</v>
      </c>
      <c r="C2899" s="2" t="n">
        <v>85353.39</v>
      </c>
      <c r="D2899" s="2" t="n">
        <v>7769</v>
      </c>
      <c r="E2899" s="2" t="n">
        <v>7730</v>
      </c>
      <c r="F2899" s="2" t="n">
        <f aca="false">AVERAGE(B2840:B2899)</f>
        <v>7819.12666666667</v>
      </c>
      <c r="G2899" s="2" t="n">
        <f aca="false">AVERAGE(C2840:C2899)</f>
        <v>123271.863666667</v>
      </c>
      <c r="H2899" s="2" t="n">
        <f aca="false">SIGN(C2899-G2899)</f>
        <v>-1</v>
      </c>
      <c r="I2899" s="0" t="n">
        <f aca="false">B2899-B2898</f>
        <v>8.48999999999978</v>
      </c>
      <c r="J2899" s="0" t="n">
        <f aca="false">H2898*I2899</f>
        <v>-8.48999999999978</v>
      </c>
      <c r="K2899" s="0" t="n">
        <f aca="false">K2898+I2899*L2898</f>
        <v>47840.1999999983</v>
      </c>
      <c r="L2899" s="0" t="n">
        <f aca="false">INT(K2899*$O$1/B2899)*H2899</f>
        <v>-36</v>
      </c>
      <c r="M2899" s="0" t="n">
        <f aca="false">ABS(L2899-L2898)</f>
        <v>1</v>
      </c>
      <c r="N2899" s="0" t="n">
        <f aca="false">COUNTIF(工作表2!$A$2:$A$248,A2899)</f>
        <v>0</v>
      </c>
      <c r="P2899" s="0" t="n">
        <f aca="false">D2899-IF(N2898=1,E2898,D2898)</f>
        <v>5</v>
      </c>
      <c r="Q2899" s="0" t="n">
        <f aca="false">H2898*P2899</f>
        <v>-5</v>
      </c>
      <c r="R2899" s="0" t="n">
        <f aca="false">R2898+P2899*S2898</f>
        <v>627</v>
      </c>
      <c r="S2899" s="0" t="n">
        <f aca="false">INT(R2899*$O$1/IF(N2899=1,E2899,D2899))*H2899</f>
        <v>-0</v>
      </c>
      <c r="T2899" s="0" t="n">
        <f aca="false">IF(N2899=1,ABS(S2899)+ABS(60),ABS(S2899-S2898))</f>
        <v>0</v>
      </c>
    </row>
    <row r="2900" customFormat="false" ht="15" hidden="false" customHeight="false" outlineLevel="0" collapsed="false">
      <c r="A2900" s="1" t="n">
        <v>40248</v>
      </c>
      <c r="B2900" s="2" t="n">
        <v>7749.66</v>
      </c>
      <c r="C2900" s="2" t="n">
        <v>90127.58</v>
      </c>
      <c r="D2900" s="2" t="n">
        <v>7757</v>
      </c>
      <c r="E2900" s="2" t="n">
        <v>7720</v>
      </c>
      <c r="F2900" s="2" t="n">
        <f aca="false">AVERAGE(B2841:B2900)</f>
        <v>7818.80916666667</v>
      </c>
      <c r="G2900" s="2" t="n">
        <f aca="false">AVERAGE(C2841:C2900)</f>
        <v>122658.956666667</v>
      </c>
      <c r="H2900" s="2" t="n">
        <f aca="false">SIGN(C2900-G2900)</f>
        <v>-1</v>
      </c>
      <c r="I2900" s="0" t="n">
        <f aca="false">B2900-B2899</f>
        <v>-29.4200000000001</v>
      </c>
      <c r="J2900" s="0" t="n">
        <f aca="false">H2899*I2900</f>
        <v>29.4200000000001</v>
      </c>
      <c r="K2900" s="0" t="n">
        <f aca="false">K2899+I2900*L2899</f>
        <v>48899.3199999983</v>
      </c>
      <c r="L2900" s="0" t="n">
        <f aca="false">INT(K2900*$O$1/B2900)*H2900</f>
        <v>-37</v>
      </c>
      <c r="M2900" s="0" t="n">
        <f aca="false">ABS(L2900-L2899)</f>
        <v>1</v>
      </c>
      <c r="N2900" s="0" t="n">
        <f aca="false">COUNTIF(工作表2!$A$2:$A$248,A2900)</f>
        <v>0</v>
      </c>
      <c r="P2900" s="0" t="n">
        <f aca="false">D2900-IF(N2899=1,E2899,D2899)</f>
        <v>-12</v>
      </c>
      <c r="Q2900" s="0" t="n">
        <f aca="false">H2899*P2900</f>
        <v>12</v>
      </c>
      <c r="R2900" s="0" t="n">
        <f aca="false">R2899+P2900*S2899</f>
        <v>627</v>
      </c>
      <c r="S2900" s="0" t="n">
        <f aca="false">INT(R2900*$O$1/IF(N2900=1,E2900,D2900))*H2900</f>
        <v>-0</v>
      </c>
      <c r="T2900" s="0" t="n">
        <f aca="false">IF(N2900=1,ABS(S2900)+ABS(60),ABS(S2900-S2899))</f>
        <v>0</v>
      </c>
    </row>
    <row r="2901" customFormat="false" ht="15" hidden="false" customHeight="false" outlineLevel="0" collapsed="false">
      <c r="A2901" s="1" t="n">
        <v>40249</v>
      </c>
      <c r="B2901" s="2" t="n">
        <v>7748.33</v>
      </c>
      <c r="C2901" s="2" t="n">
        <v>77044.23</v>
      </c>
      <c r="D2901" s="2" t="n">
        <v>7754</v>
      </c>
      <c r="E2901" s="2" t="n">
        <v>7716</v>
      </c>
      <c r="F2901" s="2" t="n">
        <f aca="false">AVERAGE(B2842:B2901)</f>
        <v>7817.991</v>
      </c>
      <c r="G2901" s="2" t="n">
        <f aca="false">AVERAGE(C2842:C2901)</f>
        <v>121661.843833333</v>
      </c>
      <c r="H2901" s="2" t="n">
        <f aca="false">SIGN(C2901-G2901)</f>
        <v>-1</v>
      </c>
      <c r="I2901" s="0" t="n">
        <f aca="false">B2901-B2900</f>
        <v>-1.32999999999993</v>
      </c>
      <c r="J2901" s="0" t="n">
        <f aca="false">H2900*I2901</f>
        <v>1.32999999999993</v>
      </c>
      <c r="K2901" s="0" t="n">
        <f aca="false">K2900+I2901*L2900</f>
        <v>48948.5299999983</v>
      </c>
      <c r="L2901" s="0" t="n">
        <f aca="false">INT(K2901*$O$1/B2901)*H2901</f>
        <v>-37</v>
      </c>
      <c r="M2901" s="0" t="n">
        <f aca="false">ABS(L2901-L2900)</f>
        <v>0</v>
      </c>
      <c r="N2901" s="0" t="n">
        <f aca="false">COUNTIF(工作表2!$A$2:$A$248,A2901)</f>
        <v>0</v>
      </c>
      <c r="P2901" s="0" t="n">
        <f aca="false">D2901-IF(N2900=1,E2900,D2900)</f>
        <v>-3</v>
      </c>
      <c r="Q2901" s="0" t="n">
        <f aca="false">H2900*P2901</f>
        <v>3</v>
      </c>
      <c r="R2901" s="0" t="n">
        <f aca="false">R2900+P2901*S2900</f>
        <v>627</v>
      </c>
      <c r="S2901" s="0" t="n">
        <f aca="false">INT(R2901*$O$1/IF(N2901=1,E2901,D2901))*H2901</f>
        <v>-0</v>
      </c>
      <c r="T2901" s="0" t="n">
        <f aca="false">IF(N2901=1,ABS(S2901)+ABS(60),ABS(S2901-S2900))</f>
        <v>0</v>
      </c>
    </row>
    <row r="2902" customFormat="false" ht="15" hidden="false" customHeight="false" outlineLevel="0" collapsed="false">
      <c r="A2902" s="1" t="n">
        <v>40252</v>
      </c>
      <c r="B2902" s="2" t="n">
        <v>7634.92</v>
      </c>
      <c r="C2902" s="2" t="n">
        <v>74981</v>
      </c>
      <c r="D2902" s="2" t="n">
        <v>7655</v>
      </c>
      <c r="E2902" s="2" t="n">
        <v>7614</v>
      </c>
      <c r="F2902" s="2" t="n">
        <f aca="false">AVERAGE(B2843:B2902)</f>
        <v>7817.2745</v>
      </c>
      <c r="G2902" s="2" t="n">
        <f aca="false">AVERAGE(C2843:C2902)</f>
        <v>119934.8605</v>
      </c>
      <c r="H2902" s="2" t="n">
        <f aca="false">SIGN(C2902-G2902)</f>
        <v>-1</v>
      </c>
      <c r="I2902" s="0" t="n">
        <f aca="false">B2902-B2901</f>
        <v>-113.41</v>
      </c>
      <c r="J2902" s="0" t="n">
        <f aca="false">H2901*I2902</f>
        <v>113.41</v>
      </c>
      <c r="K2902" s="0" t="n">
        <f aca="false">K2901+I2902*L2901</f>
        <v>53144.6999999983</v>
      </c>
      <c r="L2902" s="0" t="n">
        <f aca="false">INT(K2902*$O$1/B2902)*H2902</f>
        <v>-41</v>
      </c>
      <c r="M2902" s="0" t="n">
        <f aca="false">ABS(L2902-L2901)</f>
        <v>4</v>
      </c>
      <c r="N2902" s="0" t="n">
        <f aca="false">COUNTIF(工作表2!$A$2:$A$248,A2902)</f>
        <v>0</v>
      </c>
      <c r="P2902" s="0" t="n">
        <f aca="false">D2902-IF(N2901=1,E2901,D2901)</f>
        <v>-99</v>
      </c>
      <c r="Q2902" s="0" t="n">
        <f aca="false">H2901*P2902</f>
        <v>99</v>
      </c>
      <c r="R2902" s="0" t="n">
        <f aca="false">R2901+P2902*S2901</f>
        <v>627</v>
      </c>
      <c r="S2902" s="0" t="n">
        <f aca="false">INT(R2902*$O$1/IF(N2902=1,E2902,D2902))*H2902</f>
        <v>-0</v>
      </c>
      <c r="T2902" s="0" t="n">
        <f aca="false">IF(N2902=1,ABS(S2902)+ABS(60),ABS(S2902-S2901))</f>
        <v>0</v>
      </c>
    </row>
    <row r="2903" customFormat="false" ht="15" hidden="false" customHeight="false" outlineLevel="0" collapsed="false">
      <c r="A2903" s="1" t="n">
        <v>40253</v>
      </c>
      <c r="B2903" s="2" t="n">
        <v>7695.63</v>
      </c>
      <c r="C2903" s="2" t="n">
        <v>66806</v>
      </c>
      <c r="D2903" s="2" t="n">
        <v>7703</v>
      </c>
      <c r="E2903" s="2" t="n">
        <v>7656</v>
      </c>
      <c r="F2903" s="2" t="n">
        <f aca="false">AVERAGE(B2844:B2903)</f>
        <v>7815.61716666667</v>
      </c>
      <c r="G2903" s="2" t="n">
        <f aca="false">AVERAGE(C2844:C2903)</f>
        <v>118802.4105</v>
      </c>
      <c r="H2903" s="2" t="n">
        <f aca="false">SIGN(C2903-G2903)</f>
        <v>-1</v>
      </c>
      <c r="I2903" s="0" t="n">
        <f aca="false">B2903-B2902</f>
        <v>60.71</v>
      </c>
      <c r="J2903" s="0" t="n">
        <f aca="false">H2902*I2903</f>
        <v>-60.71</v>
      </c>
      <c r="K2903" s="0" t="n">
        <f aca="false">K2902+I2903*L2902</f>
        <v>50655.5899999983</v>
      </c>
      <c r="L2903" s="0" t="n">
        <f aca="false">INT(K2903*$O$1/B2903)*H2903</f>
        <v>-39</v>
      </c>
      <c r="M2903" s="0" t="n">
        <f aca="false">ABS(L2903-L2902)</f>
        <v>2</v>
      </c>
      <c r="N2903" s="0" t="n">
        <f aca="false">COUNTIF(工作表2!$A$2:$A$248,A2903)</f>
        <v>0</v>
      </c>
      <c r="P2903" s="0" t="n">
        <f aca="false">D2903-IF(N2902=1,E2902,D2902)</f>
        <v>48</v>
      </c>
      <c r="Q2903" s="0" t="n">
        <f aca="false">H2902*P2903</f>
        <v>-48</v>
      </c>
      <c r="R2903" s="0" t="n">
        <f aca="false">R2902+P2903*S2902</f>
        <v>627</v>
      </c>
      <c r="S2903" s="0" t="n">
        <f aca="false">INT(R2903*$O$1/IF(N2903=1,E2903,D2903))*H2903</f>
        <v>-0</v>
      </c>
      <c r="T2903" s="0" t="n">
        <f aca="false">IF(N2903=1,ABS(S2903)+ABS(60),ABS(S2903-S2902))</f>
        <v>0</v>
      </c>
    </row>
    <row r="2904" customFormat="false" ht="15" hidden="false" customHeight="false" outlineLevel="0" collapsed="false">
      <c r="A2904" s="1" t="n">
        <v>40254</v>
      </c>
      <c r="B2904" s="2" t="n">
        <v>7847.87</v>
      </c>
      <c r="C2904" s="2" t="n">
        <v>118076</v>
      </c>
      <c r="D2904" s="2" t="n">
        <v>7842</v>
      </c>
      <c r="E2904" s="2" t="n">
        <v>7840</v>
      </c>
      <c r="F2904" s="2" t="n">
        <f aca="false">AVERAGE(B2845:B2904)</f>
        <v>7816.09616666667</v>
      </c>
      <c r="G2904" s="2" t="n">
        <f aca="false">AVERAGE(C2845:C2904)</f>
        <v>118646.343833333</v>
      </c>
      <c r="H2904" s="2" t="n">
        <f aca="false">SIGN(C2904-G2904)</f>
        <v>-1</v>
      </c>
      <c r="I2904" s="0" t="n">
        <f aca="false">B2904-B2903</f>
        <v>152.24</v>
      </c>
      <c r="J2904" s="0" t="n">
        <f aca="false">H2903*I2904</f>
        <v>-152.24</v>
      </c>
      <c r="K2904" s="0" t="n">
        <f aca="false">K2903+I2904*L2903</f>
        <v>44718.2299999983</v>
      </c>
      <c r="L2904" s="0" t="n">
        <f aca="false">INT(K2904*$O$1/B2904)*H2904</f>
        <v>-34</v>
      </c>
      <c r="M2904" s="0" t="n">
        <f aca="false">ABS(L2904-L2903)</f>
        <v>5</v>
      </c>
      <c r="N2904" s="0" t="n">
        <f aca="false">COUNTIF(工作表2!$A$2:$A$248,A2904)</f>
        <v>1</v>
      </c>
      <c r="P2904" s="0" t="n">
        <f aca="false">D2904-IF(N2903=1,E2903,D2903)</f>
        <v>139</v>
      </c>
      <c r="Q2904" s="0" t="n">
        <f aca="false">H2903*P2904</f>
        <v>-139</v>
      </c>
      <c r="R2904" s="0" t="n">
        <f aca="false">R2903+P2904*S2903</f>
        <v>627</v>
      </c>
      <c r="S2904" s="0" t="n">
        <f aca="false">INT(R2904*$O$1/IF(N2904=1,E2904,D2904))*H2904</f>
        <v>-0</v>
      </c>
      <c r="T2904" s="0" t="n">
        <f aca="false">IF(N2904=1,ABS(S2904)+ABS(60),ABS(S2904-S2903))</f>
        <v>60</v>
      </c>
    </row>
    <row r="2905" customFormat="false" ht="15" hidden="false" customHeight="false" outlineLevel="0" collapsed="false">
      <c r="A2905" s="1" t="n">
        <v>40255</v>
      </c>
      <c r="B2905" s="2" t="n">
        <v>7886.34</v>
      </c>
      <c r="C2905" s="2" t="n">
        <v>135875</v>
      </c>
      <c r="D2905" s="2" t="n">
        <v>7850</v>
      </c>
      <c r="E2905" s="2" t="n">
        <v>7817</v>
      </c>
      <c r="F2905" s="2" t="n">
        <f aca="false">AVERAGE(B2846:B2905)</f>
        <v>7817.40816666667</v>
      </c>
      <c r="G2905" s="2" t="n">
        <f aca="false">AVERAGE(C2846:C2905)</f>
        <v>118729.843833333</v>
      </c>
      <c r="H2905" s="2" t="n">
        <f aca="false">SIGN(C2905-G2905)</f>
        <v>1</v>
      </c>
      <c r="I2905" s="0" t="n">
        <f aca="false">B2905-B2904</f>
        <v>38.4700000000003</v>
      </c>
      <c r="J2905" s="0" t="n">
        <f aca="false">H2904*I2905</f>
        <v>-38.4700000000003</v>
      </c>
      <c r="K2905" s="0" t="n">
        <f aca="false">K2904+I2905*L2904</f>
        <v>43410.2499999983</v>
      </c>
      <c r="L2905" s="0" t="n">
        <f aca="false">INT(K2905*$O$1/B2905)*H2905</f>
        <v>33</v>
      </c>
      <c r="M2905" s="0" t="n">
        <f aca="false">ABS(L2905-L2904)</f>
        <v>67</v>
      </c>
      <c r="N2905" s="0" t="n">
        <f aca="false">COUNTIF(工作表2!$A$2:$A$248,A2905)</f>
        <v>0</v>
      </c>
      <c r="P2905" s="0" t="n">
        <f aca="false">D2905-IF(N2904=1,E2904,D2904)</f>
        <v>10</v>
      </c>
      <c r="Q2905" s="0" t="n">
        <f aca="false">H2904*P2905</f>
        <v>-10</v>
      </c>
      <c r="R2905" s="0" t="n">
        <f aca="false">R2904+P2905*S2904</f>
        <v>627</v>
      </c>
      <c r="S2905" s="0" t="n">
        <f aca="false">INT(R2905*$O$1/IF(N2905=1,E2905,D2905))*H2905</f>
        <v>0</v>
      </c>
      <c r="T2905" s="0" t="n">
        <f aca="false">IF(N2905=1,ABS(S2905)+ABS(60),ABS(S2905-S2904))</f>
        <v>0</v>
      </c>
    </row>
    <row r="2906" customFormat="false" ht="15" hidden="false" customHeight="false" outlineLevel="0" collapsed="false">
      <c r="A2906" s="1" t="n">
        <v>40256</v>
      </c>
      <c r="B2906" s="2" t="n">
        <v>7897.91</v>
      </c>
      <c r="C2906" s="2" t="n">
        <v>114239</v>
      </c>
      <c r="D2906" s="2" t="n">
        <v>7867</v>
      </c>
      <c r="E2906" s="2" t="n">
        <v>7836</v>
      </c>
      <c r="F2906" s="2" t="n">
        <f aca="false">AVERAGE(B2847:B2906)</f>
        <v>7819.84666666667</v>
      </c>
      <c r="G2906" s="2" t="n">
        <f aca="false">AVERAGE(C2847:C2906)</f>
        <v>118737.9105</v>
      </c>
      <c r="H2906" s="2" t="n">
        <f aca="false">SIGN(C2906-G2906)</f>
        <v>-1</v>
      </c>
      <c r="I2906" s="0" t="n">
        <f aca="false">B2906-B2905</f>
        <v>11.5699999999997</v>
      </c>
      <c r="J2906" s="0" t="n">
        <f aca="false">H2905*I2906</f>
        <v>11.5699999999997</v>
      </c>
      <c r="K2906" s="0" t="n">
        <f aca="false">K2905+I2906*L2905</f>
        <v>43792.0599999983</v>
      </c>
      <c r="L2906" s="0" t="n">
        <f aca="false">INT(K2906*$O$1/B2906)*H2906</f>
        <v>-33</v>
      </c>
      <c r="M2906" s="0" t="n">
        <f aca="false">ABS(L2906-L2905)</f>
        <v>66</v>
      </c>
      <c r="N2906" s="0" t="n">
        <f aca="false">COUNTIF(工作表2!$A$2:$A$248,A2906)</f>
        <v>0</v>
      </c>
      <c r="P2906" s="0" t="n">
        <f aca="false">D2906-IF(N2905=1,E2905,D2905)</f>
        <v>17</v>
      </c>
      <c r="Q2906" s="0" t="n">
        <f aca="false">H2905*P2906</f>
        <v>17</v>
      </c>
      <c r="R2906" s="0" t="n">
        <f aca="false">R2905+P2906*S2905</f>
        <v>627</v>
      </c>
      <c r="S2906" s="0" t="n">
        <f aca="false">INT(R2906*$O$1/IF(N2906=1,E2906,D2906))*H2906</f>
        <v>-0</v>
      </c>
      <c r="T2906" s="0" t="n">
        <f aca="false">IF(N2906=1,ABS(S2906)+ABS(60),ABS(S2906-S2905))</f>
        <v>0</v>
      </c>
    </row>
    <row r="2907" customFormat="false" ht="15" hidden="false" customHeight="false" outlineLevel="0" collapsed="false">
      <c r="A2907" s="1" t="n">
        <v>40259</v>
      </c>
      <c r="B2907" s="2" t="n">
        <v>7835.98</v>
      </c>
      <c r="C2907" s="2" t="n">
        <v>105457.6</v>
      </c>
      <c r="D2907" s="2" t="n">
        <v>7802</v>
      </c>
      <c r="E2907" s="2" t="n">
        <v>7770</v>
      </c>
      <c r="F2907" s="2" t="n">
        <f aca="false">AVERAGE(B2848:B2907)</f>
        <v>7821.41016666667</v>
      </c>
      <c r="G2907" s="2" t="n">
        <f aca="false">AVERAGE(C2848:C2907)</f>
        <v>118324.1205</v>
      </c>
      <c r="H2907" s="2" t="n">
        <f aca="false">SIGN(C2907-G2907)</f>
        <v>-1</v>
      </c>
      <c r="I2907" s="0" t="n">
        <f aca="false">B2907-B2906</f>
        <v>-61.9300000000003</v>
      </c>
      <c r="J2907" s="0" t="n">
        <f aca="false">H2906*I2907</f>
        <v>61.9300000000003</v>
      </c>
      <c r="K2907" s="0" t="n">
        <f aca="false">K2906+I2907*L2906</f>
        <v>45835.7499999983</v>
      </c>
      <c r="L2907" s="0" t="n">
        <f aca="false">INT(K2907*$O$1/B2907)*H2907</f>
        <v>-35</v>
      </c>
      <c r="M2907" s="0" t="n">
        <f aca="false">ABS(L2907-L2906)</f>
        <v>2</v>
      </c>
      <c r="N2907" s="0" t="n">
        <f aca="false">COUNTIF(工作表2!$A$2:$A$248,A2907)</f>
        <v>0</v>
      </c>
      <c r="P2907" s="0" t="n">
        <f aca="false">D2907-IF(N2906=1,E2906,D2906)</f>
        <v>-65</v>
      </c>
      <c r="Q2907" s="0" t="n">
        <f aca="false">H2906*P2907</f>
        <v>65</v>
      </c>
      <c r="R2907" s="0" t="n">
        <f aca="false">R2906+P2907*S2906</f>
        <v>627</v>
      </c>
      <c r="S2907" s="0" t="n">
        <f aca="false">INT(R2907*$O$1/IF(N2907=1,E2907,D2907))*H2907</f>
        <v>-0</v>
      </c>
      <c r="T2907" s="0" t="n">
        <f aca="false">IF(N2907=1,ABS(S2907)+ABS(60),ABS(S2907-S2906))</f>
        <v>0</v>
      </c>
    </row>
    <row r="2908" customFormat="false" ht="15" hidden="false" customHeight="false" outlineLevel="0" collapsed="false">
      <c r="A2908" s="1" t="n">
        <v>40260</v>
      </c>
      <c r="B2908" s="2" t="n">
        <v>7811.87</v>
      </c>
      <c r="C2908" s="2" t="n">
        <v>120392</v>
      </c>
      <c r="D2908" s="2" t="n">
        <v>7804</v>
      </c>
      <c r="E2908" s="2" t="n">
        <v>7775</v>
      </c>
      <c r="F2908" s="2" t="n">
        <f aca="false">AVERAGE(B2849:B2908)</f>
        <v>7822.38083333333</v>
      </c>
      <c r="G2908" s="2" t="n">
        <f aca="false">AVERAGE(C2849:C2908)</f>
        <v>118770.437166667</v>
      </c>
      <c r="H2908" s="2" t="n">
        <f aca="false">SIGN(C2908-G2908)</f>
        <v>1</v>
      </c>
      <c r="I2908" s="0" t="n">
        <f aca="false">B2908-B2907</f>
        <v>-24.1099999999997</v>
      </c>
      <c r="J2908" s="0" t="n">
        <f aca="false">H2907*I2908</f>
        <v>24.1099999999997</v>
      </c>
      <c r="K2908" s="0" t="n">
        <f aca="false">K2907+I2908*L2907</f>
        <v>46679.5999999983</v>
      </c>
      <c r="L2908" s="0" t="n">
        <f aca="false">INT(K2908*$O$1/B2908)*H2908</f>
        <v>35</v>
      </c>
      <c r="M2908" s="0" t="n">
        <f aca="false">ABS(L2908-L2907)</f>
        <v>70</v>
      </c>
      <c r="N2908" s="0" t="n">
        <f aca="false">COUNTIF(工作表2!$A$2:$A$248,A2908)</f>
        <v>0</v>
      </c>
      <c r="P2908" s="0" t="n">
        <f aca="false">D2908-IF(N2907=1,E2907,D2907)</f>
        <v>2</v>
      </c>
      <c r="Q2908" s="0" t="n">
        <f aca="false">H2907*P2908</f>
        <v>-2</v>
      </c>
      <c r="R2908" s="0" t="n">
        <f aca="false">R2907+P2908*S2907</f>
        <v>627</v>
      </c>
      <c r="S2908" s="0" t="n">
        <f aca="false">INT(R2908*$O$1/IF(N2908=1,E2908,D2908))*H2908</f>
        <v>0</v>
      </c>
      <c r="T2908" s="0" t="n">
        <f aca="false">IF(N2908=1,ABS(S2908)+ABS(60),ABS(S2908-S2907))</f>
        <v>0</v>
      </c>
    </row>
    <row r="2909" customFormat="false" ht="15" hidden="false" customHeight="false" outlineLevel="0" collapsed="false">
      <c r="A2909" s="1" t="n">
        <v>40261</v>
      </c>
      <c r="B2909" s="2" t="n">
        <v>7822.71</v>
      </c>
      <c r="C2909" s="2" t="n">
        <v>113545.6</v>
      </c>
      <c r="D2909" s="2" t="n">
        <v>7815</v>
      </c>
      <c r="E2909" s="2" t="n">
        <v>7785</v>
      </c>
      <c r="F2909" s="2" t="n">
        <f aca="false">AVERAGE(B2850:B2909)</f>
        <v>7822.9715</v>
      </c>
      <c r="G2909" s="2" t="n">
        <f aca="false">AVERAGE(C2850:C2909)</f>
        <v>118887.297166667</v>
      </c>
      <c r="H2909" s="2" t="n">
        <f aca="false">SIGN(C2909-G2909)</f>
        <v>-1</v>
      </c>
      <c r="I2909" s="0" t="n">
        <f aca="false">B2909-B2908</f>
        <v>10.8400000000001</v>
      </c>
      <c r="J2909" s="0" t="n">
        <f aca="false">H2908*I2909</f>
        <v>10.8400000000001</v>
      </c>
      <c r="K2909" s="0" t="n">
        <f aca="false">K2908+I2909*L2908</f>
        <v>47058.9999999983</v>
      </c>
      <c r="L2909" s="0" t="n">
        <f aca="false">INT(K2909*$O$1/B2909)*H2909</f>
        <v>-36</v>
      </c>
      <c r="M2909" s="0" t="n">
        <f aca="false">ABS(L2909-L2908)</f>
        <v>71</v>
      </c>
      <c r="N2909" s="0" t="n">
        <f aca="false">COUNTIF(工作表2!$A$2:$A$248,A2909)</f>
        <v>0</v>
      </c>
      <c r="P2909" s="0" t="n">
        <f aca="false">D2909-IF(N2908=1,E2908,D2908)</f>
        <v>11</v>
      </c>
      <c r="Q2909" s="0" t="n">
        <f aca="false">H2908*P2909</f>
        <v>11</v>
      </c>
      <c r="R2909" s="0" t="n">
        <f aca="false">R2908+P2909*S2908</f>
        <v>627</v>
      </c>
      <c r="S2909" s="0" t="n">
        <f aca="false">INT(R2909*$O$1/IF(N2909=1,E2909,D2909))*H2909</f>
        <v>-0</v>
      </c>
      <c r="T2909" s="0" t="n">
        <f aca="false">IF(N2909=1,ABS(S2909)+ABS(60),ABS(S2909-S2908))</f>
        <v>0</v>
      </c>
    </row>
    <row r="2910" customFormat="false" ht="15" hidden="false" customHeight="false" outlineLevel="0" collapsed="false">
      <c r="A2910" s="1" t="n">
        <v>40262</v>
      </c>
      <c r="B2910" s="2" t="n">
        <v>7838.1</v>
      </c>
      <c r="C2910" s="2" t="n">
        <v>105479</v>
      </c>
      <c r="D2910" s="2" t="n">
        <v>7803</v>
      </c>
      <c r="E2910" s="2" t="n">
        <v>7780</v>
      </c>
      <c r="F2910" s="2" t="n">
        <f aca="false">AVERAGE(B2851:B2910)</f>
        <v>7822.67316666667</v>
      </c>
      <c r="G2910" s="2" t="n">
        <f aca="false">AVERAGE(C2851:C2910)</f>
        <v>118790.313833333</v>
      </c>
      <c r="H2910" s="2" t="n">
        <f aca="false">SIGN(C2910-G2910)</f>
        <v>-1</v>
      </c>
      <c r="I2910" s="0" t="n">
        <f aca="false">B2910-B2909</f>
        <v>15.3900000000003</v>
      </c>
      <c r="J2910" s="0" t="n">
        <f aca="false">H2909*I2910</f>
        <v>-15.3900000000003</v>
      </c>
      <c r="K2910" s="0" t="n">
        <f aca="false">K2909+I2910*L2909</f>
        <v>46504.9599999982</v>
      </c>
      <c r="L2910" s="0" t="n">
        <f aca="false">INT(K2910*$O$1/B2910)*H2910</f>
        <v>-35</v>
      </c>
      <c r="M2910" s="0" t="n">
        <f aca="false">ABS(L2910-L2909)</f>
        <v>1</v>
      </c>
      <c r="N2910" s="0" t="n">
        <f aca="false">COUNTIF(工作表2!$A$2:$A$248,A2910)</f>
        <v>0</v>
      </c>
      <c r="P2910" s="0" t="n">
        <f aca="false">D2910-IF(N2909=1,E2909,D2909)</f>
        <v>-12</v>
      </c>
      <c r="Q2910" s="0" t="n">
        <f aca="false">H2909*P2910</f>
        <v>12</v>
      </c>
      <c r="R2910" s="0" t="n">
        <f aca="false">R2909+P2910*S2909</f>
        <v>627</v>
      </c>
      <c r="S2910" s="0" t="n">
        <f aca="false">INT(R2910*$O$1/IF(N2910=1,E2910,D2910))*H2910</f>
        <v>-0</v>
      </c>
      <c r="T2910" s="0" t="n">
        <f aca="false">IF(N2910=1,ABS(S2910)+ABS(60),ABS(S2910-S2909))</f>
        <v>0</v>
      </c>
    </row>
    <row r="2911" customFormat="false" ht="15" hidden="false" customHeight="false" outlineLevel="0" collapsed="false">
      <c r="A2911" s="1" t="n">
        <v>40263</v>
      </c>
      <c r="B2911" s="2" t="n">
        <v>7876.86</v>
      </c>
      <c r="C2911" s="2" t="n">
        <v>120136.3</v>
      </c>
      <c r="D2911" s="2" t="n">
        <v>7886</v>
      </c>
      <c r="E2911" s="2" t="n">
        <v>7857</v>
      </c>
      <c r="F2911" s="2" t="n">
        <f aca="false">AVERAGE(B2852:B2911)</f>
        <v>7822.2625</v>
      </c>
      <c r="G2911" s="2" t="n">
        <f aca="false">AVERAGE(C2852:C2911)</f>
        <v>118818.918833333</v>
      </c>
      <c r="H2911" s="2" t="n">
        <f aca="false">SIGN(C2911-G2911)</f>
        <v>1</v>
      </c>
      <c r="I2911" s="0" t="n">
        <f aca="false">B2911-B2910</f>
        <v>38.7599999999993</v>
      </c>
      <c r="J2911" s="0" t="n">
        <f aca="false">H2910*I2911</f>
        <v>-38.7599999999993</v>
      </c>
      <c r="K2911" s="0" t="n">
        <f aca="false">K2910+I2911*L2910</f>
        <v>45148.3599999983</v>
      </c>
      <c r="L2911" s="0" t="n">
        <f aca="false">INT(K2911*$O$1/B2911)*H2911</f>
        <v>34</v>
      </c>
      <c r="M2911" s="0" t="n">
        <f aca="false">ABS(L2911-L2910)</f>
        <v>69</v>
      </c>
      <c r="N2911" s="0" t="n">
        <f aca="false">COUNTIF(工作表2!$A$2:$A$248,A2911)</f>
        <v>0</v>
      </c>
      <c r="P2911" s="0" t="n">
        <f aca="false">D2911-IF(N2910=1,E2910,D2910)</f>
        <v>83</v>
      </c>
      <c r="Q2911" s="0" t="n">
        <f aca="false">H2910*P2911</f>
        <v>-83</v>
      </c>
      <c r="R2911" s="0" t="n">
        <f aca="false">R2910+P2911*S2910</f>
        <v>627</v>
      </c>
      <c r="S2911" s="0" t="n">
        <f aca="false">INT(R2911*$O$1/IF(N2911=1,E2911,D2911))*H2911</f>
        <v>0</v>
      </c>
      <c r="T2911" s="0" t="n">
        <f aca="false">IF(N2911=1,ABS(S2911)+ABS(60),ABS(S2911-S2910))</f>
        <v>0</v>
      </c>
    </row>
    <row r="2912" customFormat="false" ht="15" hidden="false" customHeight="false" outlineLevel="0" collapsed="false">
      <c r="A2912" s="1" t="n">
        <v>40266</v>
      </c>
      <c r="B2912" s="2" t="n">
        <v>7947.45</v>
      </c>
      <c r="C2912" s="2" t="n">
        <v>120928.4</v>
      </c>
      <c r="D2912" s="2" t="n">
        <v>7957</v>
      </c>
      <c r="E2912" s="2" t="n">
        <v>7929</v>
      </c>
      <c r="F2912" s="2" t="n">
        <f aca="false">AVERAGE(B2853:B2912)</f>
        <v>7821.99433333333</v>
      </c>
      <c r="G2912" s="2" t="n">
        <f aca="false">AVERAGE(C2853:C2912)</f>
        <v>118460.1255</v>
      </c>
      <c r="H2912" s="2" t="n">
        <f aca="false">SIGN(C2912-G2912)</f>
        <v>1</v>
      </c>
      <c r="I2912" s="0" t="n">
        <f aca="false">B2912-B2911</f>
        <v>70.5900000000001</v>
      </c>
      <c r="J2912" s="0" t="n">
        <f aca="false">H2911*I2912</f>
        <v>70.5900000000001</v>
      </c>
      <c r="K2912" s="0" t="n">
        <f aca="false">K2911+I2912*L2911</f>
        <v>47548.4199999983</v>
      </c>
      <c r="L2912" s="0" t="n">
        <f aca="false">INT(K2912*$O$1/B2912)*H2912</f>
        <v>35</v>
      </c>
      <c r="M2912" s="0" t="n">
        <f aca="false">ABS(L2912-L2911)</f>
        <v>1</v>
      </c>
      <c r="N2912" s="0" t="n">
        <f aca="false">COUNTIF(工作表2!$A$2:$A$248,A2912)</f>
        <v>0</v>
      </c>
      <c r="P2912" s="0" t="n">
        <f aca="false">D2912-IF(N2911=1,E2911,D2911)</f>
        <v>71</v>
      </c>
      <c r="Q2912" s="0" t="n">
        <f aca="false">H2911*P2912</f>
        <v>71</v>
      </c>
      <c r="R2912" s="0" t="n">
        <f aca="false">R2911+P2912*S2911</f>
        <v>627</v>
      </c>
      <c r="S2912" s="0" t="n">
        <f aca="false">INT(R2912*$O$1/IF(N2912=1,E2912,D2912))*H2912</f>
        <v>0</v>
      </c>
      <c r="T2912" s="0" t="n">
        <f aca="false">IF(N2912=1,ABS(S2912)+ABS(60),ABS(S2912-S2911))</f>
        <v>0</v>
      </c>
    </row>
    <row r="2913" customFormat="false" ht="15" hidden="false" customHeight="false" outlineLevel="0" collapsed="false">
      <c r="A2913" s="1" t="n">
        <v>40267</v>
      </c>
      <c r="B2913" s="2" t="n">
        <v>7962.22</v>
      </c>
      <c r="C2913" s="2" t="n">
        <v>114154.2</v>
      </c>
      <c r="D2913" s="2" t="n">
        <v>7961</v>
      </c>
      <c r="E2913" s="2" t="n">
        <v>7933</v>
      </c>
      <c r="F2913" s="2" t="n">
        <f aca="false">AVERAGE(B2854:B2913)</f>
        <v>7821.8215</v>
      </c>
      <c r="G2913" s="2" t="n">
        <f aca="false">AVERAGE(C2854:C2913)</f>
        <v>118435.962166667</v>
      </c>
      <c r="H2913" s="2" t="n">
        <f aca="false">SIGN(C2913-G2913)</f>
        <v>-1</v>
      </c>
      <c r="I2913" s="0" t="n">
        <f aca="false">B2913-B2912</f>
        <v>14.7700000000004</v>
      </c>
      <c r="J2913" s="0" t="n">
        <f aca="false">H2912*I2913</f>
        <v>14.7700000000004</v>
      </c>
      <c r="K2913" s="0" t="n">
        <f aca="false">K2912+I2913*L2912</f>
        <v>48065.3699999983</v>
      </c>
      <c r="L2913" s="0" t="n">
        <f aca="false">INT(K2913*$O$1/B2913)*H2913</f>
        <v>-36</v>
      </c>
      <c r="M2913" s="0" t="n">
        <f aca="false">ABS(L2913-L2912)</f>
        <v>71</v>
      </c>
      <c r="N2913" s="0" t="n">
        <f aca="false">COUNTIF(工作表2!$A$2:$A$248,A2913)</f>
        <v>0</v>
      </c>
      <c r="P2913" s="0" t="n">
        <f aca="false">D2913-IF(N2912=1,E2912,D2912)</f>
        <v>4</v>
      </c>
      <c r="Q2913" s="0" t="n">
        <f aca="false">H2912*P2913</f>
        <v>4</v>
      </c>
      <c r="R2913" s="0" t="n">
        <f aca="false">R2912+P2913*S2912</f>
        <v>627</v>
      </c>
      <c r="S2913" s="0" t="n">
        <f aca="false">INT(R2913*$O$1/IF(N2913=1,E2913,D2913))*H2913</f>
        <v>-0</v>
      </c>
      <c r="T2913" s="0" t="n">
        <f aca="false">IF(N2913=1,ABS(S2913)+ABS(60),ABS(S2913-S2912))</f>
        <v>0</v>
      </c>
    </row>
    <row r="2914" customFormat="false" ht="15" hidden="false" customHeight="false" outlineLevel="0" collapsed="false">
      <c r="A2914" s="1" t="n">
        <v>40268</v>
      </c>
      <c r="B2914" s="2" t="n">
        <v>7920.06</v>
      </c>
      <c r="C2914" s="2" t="n">
        <v>114132.3</v>
      </c>
      <c r="D2914" s="2" t="n">
        <v>7906</v>
      </c>
      <c r="E2914" s="2" t="n">
        <v>7880</v>
      </c>
      <c r="F2914" s="2" t="n">
        <f aca="false">AVERAGE(B2855:B2914)</f>
        <v>7819.531</v>
      </c>
      <c r="G2914" s="2" t="n">
        <f aca="false">AVERAGE(C2855:C2914)</f>
        <v>118011.883833333</v>
      </c>
      <c r="H2914" s="2" t="n">
        <f aca="false">SIGN(C2914-G2914)</f>
        <v>-1</v>
      </c>
      <c r="I2914" s="0" t="n">
        <f aca="false">B2914-B2913</f>
        <v>-42.1599999999999</v>
      </c>
      <c r="J2914" s="0" t="n">
        <f aca="false">H2913*I2914</f>
        <v>42.1599999999999</v>
      </c>
      <c r="K2914" s="0" t="n">
        <f aca="false">K2913+I2914*L2913</f>
        <v>49583.1299999983</v>
      </c>
      <c r="L2914" s="0" t="n">
        <f aca="false">INT(K2914*$O$1/B2914)*H2914</f>
        <v>-37</v>
      </c>
      <c r="M2914" s="0" t="n">
        <f aca="false">ABS(L2914-L2913)</f>
        <v>1</v>
      </c>
      <c r="N2914" s="0" t="n">
        <f aca="false">COUNTIF(工作表2!$A$2:$A$248,A2914)</f>
        <v>0</v>
      </c>
      <c r="P2914" s="0" t="n">
        <f aca="false">D2914-IF(N2913=1,E2913,D2913)</f>
        <v>-55</v>
      </c>
      <c r="Q2914" s="0" t="n">
        <f aca="false">H2913*P2914</f>
        <v>55</v>
      </c>
      <c r="R2914" s="0" t="n">
        <f aca="false">R2913+P2914*S2913</f>
        <v>627</v>
      </c>
      <c r="S2914" s="0" t="n">
        <f aca="false">INT(R2914*$O$1/IF(N2914=1,E2914,D2914))*H2914</f>
        <v>-0</v>
      </c>
      <c r="T2914" s="0" t="n">
        <f aca="false">IF(N2914=1,ABS(S2914)+ABS(60),ABS(S2914-S2913))</f>
        <v>0</v>
      </c>
    </row>
    <row r="2915" customFormat="false" ht="15" hidden="false" customHeight="false" outlineLevel="0" collapsed="false">
      <c r="A2915" s="1" t="n">
        <v>40269</v>
      </c>
      <c r="B2915" s="2" t="n">
        <v>8013.09</v>
      </c>
      <c r="C2915" s="2" t="n">
        <v>138415.4</v>
      </c>
      <c r="D2915" s="2" t="n">
        <v>8025</v>
      </c>
      <c r="E2915" s="2" t="n">
        <v>7997</v>
      </c>
      <c r="F2915" s="2" t="n">
        <f aca="false">AVERAGE(B2856:B2915)</f>
        <v>7818.852</v>
      </c>
      <c r="G2915" s="2" t="n">
        <f aca="false">AVERAGE(C2856:C2915)</f>
        <v>118112.323833333</v>
      </c>
      <c r="H2915" s="2" t="n">
        <f aca="false">SIGN(C2915-G2915)</f>
        <v>1</v>
      </c>
      <c r="I2915" s="0" t="n">
        <f aca="false">B2915-B2914</f>
        <v>93.0299999999997</v>
      </c>
      <c r="J2915" s="0" t="n">
        <f aca="false">H2914*I2915</f>
        <v>-93.0299999999997</v>
      </c>
      <c r="K2915" s="0" t="n">
        <f aca="false">K2914+I2915*L2914</f>
        <v>46141.0199999983</v>
      </c>
      <c r="L2915" s="0" t="n">
        <f aca="false">INT(K2915*$O$1/B2915)*H2915</f>
        <v>34</v>
      </c>
      <c r="M2915" s="0" t="n">
        <f aca="false">ABS(L2915-L2914)</f>
        <v>71</v>
      </c>
      <c r="N2915" s="0" t="n">
        <f aca="false">COUNTIF(工作表2!$A$2:$A$248,A2915)</f>
        <v>0</v>
      </c>
      <c r="P2915" s="0" t="n">
        <f aca="false">D2915-IF(N2914=1,E2914,D2914)</f>
        <v>119</v>
      </c>
      <c r="Q2915" s="0" t="n">
        <f aca="false">H2914*P2915</f>
        <v>-119</v>
      </c>
      <c r="R2915" s="0" t="n">
        <f aca="false">R2914+P2915*S2914</f>
        <v>627</v>
      </c>
      <c r="S2915" s="0" t="n">
        <f aca="false">INT(R2915*$O$1/IF(N2915=1,E2915,D2915))*H2915</f>
        <v>0</v>
      </c>
      <c r="T2915" s="0" t="n">
        <f aca="false">IF(N2915=1,ABS(S2915)+ABS(60),ABS(S2915-S2914))</f>
        <v>0</v>
      </c>
    </row>
    <row r="2916" customFormat="false" ht="15" hidden="false" customHeight="false" outlineLevel="0" collapsed="false">
      <c r="A2916" s="1" t="n">
        <v>40270</v>
      </c>
      <c r="B2916" s="2" t="n">
        <v>8025.93</v>
      </c>
      <c r="C2916" s="2" t="n">
        <v>108124.9</v>
      </c>
      <c r="D2916" s="2" t="n">
        <v>8039</v>
      </c>
      <c r="E2916" s="2" t="n">
        <v>8012</v>
      </c>
      <c r="F2916" s="2" t="n">
        <f aca="false">AVERAGE(B2857:B2916)</f>
        <v>7817.41283333333</v>
      </c>
      <c r="G2916" s="2" t="n">
        <f aca="false">AVERAGE(C2857:C2916)</f>
        <v>117326.7555</v>
      </c>
      <c r="H2916" s="2" t="n">
        <f aca="false">SIGN(C2916-G2916)</f>
        <v>-1</v>
      </c>
      <c r="I2916" s="0" t="n">
        <f aca="false">B2916-B2915</f>
        <v>12.8400000000001</v>
      </c>
      <c r="J2916" s="0" t="n">
        <f aca="false">H2915*I2916</f>
        <v>12.8400000000001</v>
      </c>
      <c r="K2916" s="0" t="n">
        <f aca="false">K2915+I2916*L2915</f>
        <v>46577.5799999983</v>
      </c>
      <c r="L2916" s="0" t="n">
        <f aca="false">INT(K2916*$O$1/B2916)*H2916</f>
        <v>-34</v>
      </c>
      <c r="M2916" s="0" t="n">
        <f aca="false">ABS(L2916-L2915)</f>
        <v>68</v>
      </c>
      <c r="N2916" s="0" t="n">
        <f aca="false">COUNTIF(工作表2!$A$2:$A$248,A2916)</f>
        <v>0</v>
      </c>
      <c r="P2916" s="0" t="n">
        <f aca="false">D2916-IF(N2915=1,E2915,D2915)</f>
        <v>14</v>
      </c>
      <c r="Q2916" s="0" t="n">
        <f aca="false">H2915*P2916</f>
        <v>14</v>
      </c>
      <c r="R2916" s="0" t="n">
        <f aca="false">R2915+P2916*S2915</f>
        <v>627</v>
      </c>
      <c r="S2916" s="0" t="n">
        <f aca="false">INT(R2916*$O$1/IF(N2916=1,E2916,D2916))*H2916</f>
        <v>-0</v>
      </c>
      <c r="T2916" s="0" t="n">
        <f aca="false">IF(N2916=1,ABS(S2916)+ABS(60),ABS(S2916-S2915))</f>
        <v>0</v>
      </c>
    </row>
    <row r="2917" customFormat="false" ht="15" hidden="false" customHeight="false" outlineLevel="0" collapsed="false">
      <c r="A2917" s="1" t="n">
        <v>40274</v>
      </c>
      <c r="B2917" s="2" t="n">
        <v>8089.65</v>
      </c>
      <c r="C2917" s="2" t="n">
        <v>128727.6</v>
      </c>
      <c r="D2917" s="2" t="n">
        <v>8096</v>
      </c>
      <c r="E2917" s="2" t="n">
        <v>8065</v>
      </c>
      <c r="F2917" s="2" t="n">
        <f aca="false">AVERAGE(B2858:B2917)</f>
        <v>7815.77183333333</v>
      </c>
      <c r="G2917" s="2" t="n">
        <f aca="false">AVERAGE(C2858:C2917)</f>
        <v>116730.3655</v>
      </c>
      <c r="H2917" s="2" t="n">
        <f aca="false">SIGN(C2917-G2917)</f>
        <v>1</v>
      </c>
      <c r="I2917" s="0" t="n">
        <f aca="false">B2917-B2916</f>
        <v>63.7199999999993</v>
      </c>
      <c r="J2917" s="0" t="n">
        <f aca="false">H2916*I2917</f>
        <v>-63.7199999999993</v>
      </c>
      <c r="K2917" s="0" t="n">
        <f aca="false">K2916+I2917*L2916</f>
        <v>44411.0999999983</v>
      </c>
      <c r="L2917" s="0" t="n">
        <f aca="false">INT(K2917*$O$1/B2917)*H2917</f>
        <v>32</v>
      </c>
      <c r="M2917" s="0" t="n">
        <f aca="false">ABS(L2917-L2916)</f>
        <v>66</v>
      </c>
      <c r="N2917" s="0" t="n">
        <f aca="false">COUNTIF(工作表2!$A$2:$A$248,A2917)</f>
        <v>0</v>
      </c>
      <c r="P2917" s="0" t="n">
        <f aca="false">D2917-IF(N2916=1,E2916,D2916)</f>
        <v>57</v>
      </c>
      <c r="Q2917" s="0" t="n">
        <f aca="false">H2916*P2917</f>
        <v>-57</v>
      </c>
      <c r="R2917" s="0" t="n">
        <f aca="false">R2916+P2917*S2916</f>
        <v>627</v>
      </c>
      <c r="S2917" s="0" t="n">
        <f aca="false">INT(R2917*$O$1/IF(N2917=1,E2917,D2917))*H2917</f>
        <v>0</v>
      </c>
      <c r="T2917" s="0" t="n">
        <f aca="false">IF(N2917=1,ABS(S2917)+ABS(60),ABS(S2917-S2916))</f>
        <v>0</v>
      </c>
    </row>
    <row r="2918" customFormat="false" ht="15" hidden="false" customHeight="false" outlineLevel="0" collapsed="false">
      <c r="A2918" s="1" t="n">
        <v>40275</v>
      </c>
      <c r="B2918" s="2" t="n">
        <v>8116.42</v>
      </c>
      <c r="C2918" s="2" t="n">
        <v>129831</v>
      </c>
      <c r="D2918" s="2" t="n">
        <v>8126</v>
      </c>
      <c r="E2918" s="2" t="n">
        <v>8096</v>
      </c>
      <c r="F2918" s="2" t="n">
        <f aca="false">AVERAGE(B2859:B2918)</f>
        <v>7814.248</v>
      </c>
      <c r="G2918" s="2" t="n">
        <f aca="false">AVERAGE(C2859:C2918)</f>
        <v>116059.5655</v>
      </c>
      <c r="H2918" s="2" t="n">
        <f aca="false">SIGN(C2918-G2918)</f>
        <v>1</v>
      </c>
      <c r="I2918" s="0" t="n">
        <f aca="false">B2918-B2917</f>
        <v>26.7700000000004</v>
      </c>
      <c r="J2918" s="0" t="n">
        <f aca="false">H2917*I2918</f>
        <v>26.7700000000004</v>
      </c>
      <c r="K2918" s="0" t="n">
        <f aca="false">K2917+I2918*L2917</f>
        <v>45267.7399999983</v>
      </c>
      <c r="L2918" s="0" t="n">
        <f aca="false">INT(K2918*$O$1/B2918)*H2918</f>
        <v>33</v>
      </c>
      <c r="M2918" s="0" t="n">
        <f aca="false">ABS(L2918-L2917)</f>
        <v>1</v>
      </c>
      <c r="N2918" s="0" t="n">
        <f aca="false">COUNTIF(工作表2!$A$2:$A$248,A2918)</f>
        <v>0</v>
      </c>
      <c r="P2918" s="0" t="n">
        <f aca="false">D2918-IF(N2917=1,E2917,D2917)</f>
        <v>30</v>
      </c>
      <c r="Q2918" s="0" t="n">
        <f aca="false">H2917*P2918</f>
        <v>30</v>
      </c>
      <c r="R2918" s="0" t="n">
        <f aca="false">R2917+P2918*S2917</f>
        <v>627</v>
      </c>
      <c r="S2918" s="0" t="n">
        <f aca="false">INT(R2918*$O$1/IF(N2918=1,E2918,D2918))*H2918</f>
        <v>0</v>
      </c>
      <c r="T2918" s="0" t="n">
        <f aca="false">IF(N2918=1,ABS(S2918)+ABS(60),ABS(S2918-S2917))</f>
        <v>0</v>
      </c>
    </row>
    <row r="2919" customFormat="false" ht="15" hidden="false" customHeight="false" outlineLevel="0" collapsed="false">
      <c r="A2919" s="1" t="n">
        <v>40276</v>
      </c>
      <c r="B2919" s="2" t="n">
        <v>8057.6</v>
      </c>
      <c r="C2919" s="2" t="n">
        <v>146574</v>
      </c>
      <c r="D2919" s="2" t="n">
        <v>8081</v>
      </c>
      <c r="E2919" s="2" t="n">
        <v>8051</v>
      </c>
      <c r="F2919" s="2" t="n">
        <f aca="false">AVERAGE(B2860:B2919)</f>
        <v>7811.68466666667</v>
      </c>
      <c r="G2919" s="2" t="n">
        <f aca="false">AVERAGE(C2860:C2919)</f>
        <v>115240.1155</v>
      </c>
      <c r="H2919" s="2" t="n">
        <f aca="false">SIGN(C2919-G2919)</f>
        <v>1</v>
      </c>
      <c r="I2919" s="0" t="n">
        <f aca="false">B2919-B2918</f>
        <v>-58.8199999999997</v>
      </c>
      <c r="J2919" s="0" t="n">
        <f aca="false">H2918*I2919</f>
        <v>-58.8199999999997</v>
      </c>
      <c r="K2919" s="0" t="n">
        <f aca="false">K2918+I2919*L2918</f>
        <v>43326.6799999983</v>
      </c>
      <c r="L2919" s="0" t="n">
        <f aca="false">INT(K2919*$O$1/B2919)*H2919</f>
        <v>32</v>
      </c>
      <c r="M2919" s="0" t="n">
        <f aca="false">ABS(L2919-L2918)</f>
        <v>1</v>
      </c>
      <c r="N2919" s="0" t="n">
        <f aca="false">COUNTIF(工作表2!$A$2:$A$248,A2919)</f>
        <v>0</v>
      </c>
      <c r="P2919" s="0" t="n">
        <f aca="false">D2919-IF(N2918=1,E2918,D2918)</f>
        <v>-45</v>
      </c>
      <c r="Q2919" s="0" t="n">
        <f aca="false">H2918*P2919</f>
        <v>-45</v>
      </c>
      <c r="R2919" s="0" t="n">
        <f aca="false">R2918+P2919*S2918</f>
        <v>627</v>
      </c>
      <c r="S2919" s="0" t="n">
        <f aca="false">INT(R2919*$O$1/IF(N2919=1,E2919,D2919))*H2919</f>
        <v>0</v>
      </c>
      <c r="T2919" s="0" t="n">
        <f aca="false">IF(N2919=1,ABS(S2919)+ABS(60),ABS(S2919-S2918))</f>
        <v>0</v>
      </c>
    </row>
    <row r="2920" customFormat="false" ht="15" hidden="false" customHeight="false" outlineLevel="0" collapsed="false">
      <c r="A2920" s="1" t="n">
        <v>40277</v>
      </c>
      <c r="B2920" s="2" t="n">
        <v>8092.03</v>
      </c>
      <c r="C2920" s="2" t="n">
        <v>107412.4</v>
      </c>
      <c r="D2920" s="2" t="n">
        <v>8101</v>
      </c>
      <c r="E2920" s="2" t="n">
        <v>8071</v>
      </c>
      <c r="F2920" s="2" t="n">
        <f aca="false">AVERAGE(B2861:B2920)</f>
        <v>7807.75816666667</v>
      </c>
      <c r="G2920" s="2" t="n">
        <f aca="false">AVERAGE(C2861:C2920)</f>
        <v>113914.088833333</v>
      </c>
      <c r="H2920" s="2" t="n">
        <f aca="false">SIGN(C2920-G2920)</f>
        <v>-1</v>
      </c>
      <c r="I2920" s="0" t="n">
        <f aca="false">B2920-B2919</f>
        <v>34.4299999999994</v>
      </c>
      <c r="J2920" s="0" t="n">
        <f aca="false">H2919*I2920</f>
        <v>34.4299999999994</v>
      </c>
      <c r="K2920" s="0" t="n">
        <f aca="false">K2919+I2920*L2919</f>
        <v>44428.4399999983</v>
      </c>
      <c r="L2920" s="0" t="n">
        <f aca="false">INT(K2920*$O$1/B2920)*H2920</f>
        <v>-32</v>
      </c>
      <c r="M2920" s="0" t="n">
        <f aca="false">ABS(L2920-L2919)</f>
        <v>64</v>
      </c>
      <c r="N2920" s="0" t="n">
        <f aca="false">COUNTIF(工作表2!$A$2:$A$248,A2920)</f>
        <v>0</v>
      </c>
      <c r="P2920" s="0" t="n">
        <f aca="false">D2920-IF(N2919=1,E2919,D2919)</f>
        <v>20</v>
      </c>
      <c r="Q2920" s="0" t="n">
        <f aca="false">H2919*P2920</f>
        <v>20</v>
      </c>
      <c r="R2920" s="0" t="n">
        <f aca="false">R2919+P2920*S2919</f>
        <v>627</v>
      </c>
      <c r="S2920" s="0" t="n">
        <f aca="false">INT(R2920*$O$1/IF(N2920=1,E2920,D2920))*H2920</f>
        <v>-0</v>
      </c>
      <c r="T2920" s="0" t="n">
        <f aca="false">IF(N2920=1,ABS(S2920)+ABS(60),ABS(S2920-S2919))</f>
        <v>0</v>
      </c>
    </row>
    <row r="2921" customFormat="false" ht="15" hidden="false" customHeight="false" outlineLevel="0" collapsed="false">
      <c r="A2921" s="1" t="n">
        <v>40280</v>
      </c>
      <c r="B2921" s="2" t="n">
        <v>8117.75</v>
      </c>
      <c r="C2921" s="2" t="n">
        <v>105913</v>
      </c>
      <c r="D2921" s="2" t="n">
        <v>8126</v>
      </c>
      <c r="E2921" s="2" t="n">
        <v>8096</v>
      </c>
      <c r="F2921" s="2" t="n">
        <f aca="false">AVERAGE(B2862:B2921)</f>
        <v>7805.76366666667</v>
      </c>
      <c r="G2921" s="2" t="n">
        <f aca="false">AVERAGE(C2862:C2921)</f>
        <v>112333.238833333</v>
      </c>
      <c r="H2921" s="2" t="n">
        <f aca="false">SIGN(C2921-G2921)</f>
        <v>-1</v>
      </c>
      <c r="I2921" s="0" t="n">
        <f aca="false">B2921-B2920</f>
        <v>25.7200000000003</v>
      </c>
      <c r="J2921" s="0" t="n">
        <f aca="false">H2920*I2921</f>
        <v>-25.7200000000003</v>
      </c>
      <c r="K2921" s="0" t="n">
        <f aca="false">K2920+I2921*L2920</f>
        <v>43605.3999999983</v>
      </c>
      <c r="L2921" s="0" t="n">
        <f aca="false">INT(K2921*$O$1/B2921)*H2921</f>
        <v>-32</v>
      </c>
      <c r="M2921" s="0" t="n">
        <f aca="false">ABS(L2921-L2920)</f>
        <v>0</v>
      </c>
      <c r="N2921" s="0" t="n">
        <f aca="false">COUNTIF(工作表2!$A$2:$A$248,A2921)</f>
        <v>0</v>
      </c>
      <c r="P2921" s="0" t="n">
        <f aca="false">D2921-IF(N2920=1,E2920,D2920)</f>
        <v>25</v>
      </c>
      <c r="Q2921" s="0" t="n">
        <f aca="false">H2920*P2921</f>
        <v>-25</v>
      </c>
      <c r="R2921" s="0" t="n">
        <f aca="false">R2920+P2921*S2920</f>
        <v>627</v>
      </c>
      <c r="S2921" s="0" t="n">
        <f aca="false">INT(R2921*$O$1/IF(N2921=1,E2921,D2921))*H2921</f>
        <v>-0</v>
      </c>
      <c r="T2921" s="0" t="n">
        <f aca="false">IF(N2921=1,ABS(S2921)+ABS(60),ABS(S2921-S2920))</f>
        <v>0</v>
      </c>
    </row>
    <row r="2922" customFormat="false" ht="15" hidden="false" customHeight="false" outlineLevel="0" collapsed="false">
      <c r="A2922" s="1" t="n">
        <v>40281</v>
      </c>
      <c r="B2922" s="2" t="n">
        <v>8029.73</v>
      </c>
      <c r="C2922" s="2" t="n">
        <v>103146</v>
      </c>
      <c r="D2922" s="2" t="n">
        <v>8019</v>
      </c>
      <c r="E2922" s="2" t="n">
        <v>7987</v>
      </c>
      <c r="F2922" s="2" t="n">
        <f aca="false">AVERAGE(B2863:B2922)</f>
        <v>7801.5775</v>
      </c>
      <c r="G2922" s="2" t="n">
        <f aca="false">AVERAGE(C2863:C2922)</f>
        <v>111385.7555</v>
      </c>
      <c r="H2922" s="2" t="n">
        <f aca="false">SIGN(C2922-G2922)</f>
        <v>-1</v>
      </c>
      <c r="I2922" s="0" t="n">
        <f aca="false">B2922-B2921</f>
        <v>-88.0200000000004</v>
      </c>
      <c r="J2922" s="0" t="n">
        <f aca="false">H2921*I2922</f>
        <v>88.0200000000004</v>
      </c>
      <c r="K2922" s="0" t="n">
        <f aca="false">K2921+I2922*L2921</f>
        <v>46422.0399999983</v>
      </c>
      <c r="L2922" s="0" t="n">
        <f aca="false">INT(K2922*$O$1/B2922)*H2922</f>
        <v>-34</v>
      </c>
      <c r="M2922" s="0" t="n">
        <f aca="false">ABS(L2922-L2921)</f>
        <v>2</v>
      </c>
      <c r="N2922" s="0" t="n">
        <f aca="false">COUNTIF(工作表2!$A$2:$A$248,A2922)</f>
        <v>0</v>
      </c>
      <c r="P2922" s="0" t="n">
        <f aca="false">D2922-IF(N2921=1,E2921,D2921)</f>
        <v>-107</v>
      </c>
      <c r="Q2922" s="0" t="n">
        <f aca="false">H2921*P2922</f>
        <v>107</v>
      </c>
      <c r="R2922" s="0" t="n">
        <f aca="false">R2921+P2922*S2921</f>
        <v>627</v>
      </c>
      <c r="S2922" s="0" t="n">
        <f aca="false">INT(R2922*$O$1/IF(N2922=1,E2922,D2922))*H2922</f>
        <v>-0</v>
      </c>
      <c r="T2922" s="0" t="n">
        <f aca="false">IF(N2922=1,ABS(S2922)+ABS(60),ABS(S2922-S2921))</f>
        <v>0</v>
      </c>
    </row>
    <row r="2923" customFormat="false" ht="15" hidden="false" customHeight="false" outlineLevel="0" collapsed="false">
      <c r="A2923" s="1" t="n">
        <v>40282</v>
      </c>
      <c r="B2923" s="2" t="n">
        <v>8097.13</v>
      </c>
      <c r="C2923" s="2" t="n">
        <v>98043</v>
      </c>
      <c r="D2923" s="2" t="n">
        <v>8112</v>
      </c>
      <c r="E2923" s="2" t="n">
        <v>8078</v>
      </c>
      <c r="F2923" s="2" t="n">
        <f aca="false">AVERAGE(B2864:B2923)</f>
        <v>7797.79933333333</v>
      </c>
      <c r="G2923" s="2" t="n">
        <f aca="false">AVERAGE(C2864:C2923)</f>
        <v>110456.2555</v>
      </c>
      <c r="H2923" s="2" t="n">
        <f aca="false">SIGN(C2923-G2923)</f>
        <v>-1</v>
      </c>
      <c r="I2923" s="0" t="n">
        <f aca="false">B2923-B2922</f>
        <v>67.4000000000005</v>
      </c>
      <c r="J2923" s="0" t="n">
        <f aca="false">H2922*I2923</f>
        <v>-67.4000000000005</v>
      </c>
      <c r="K2923" s="0" t="n">
        <f aca="false">K2922+I2923*L2922</f>
        <v>44130.4399999983</v>
      </c>
      <c r="L2923" s="0" t="n">
        <f aca="false">INT(K2923*$O$1/B2923)*H2923</f>
        <v>-32</v>
      </c>
      <c r="M2923" s="0" t="n">
        <f aca="false">ABS(L2923-L2922)</f>
        <v>2</v>
      </c>
      <c r="N2923" s="0" t="n">
        <f aca="false">COUNTIF(工作表2!$A$2:$A$248,A2923)</f>
        <v>0</v>
      </c>
      <c r="P2923" s="0" t="n">
        <f aca="false">D2923-IF(N2922=1,E2922,D2922)</f>
        <v>93</v>
      </c>
      <c r="Q2923" s="0" t="n">
        <f aca="false">H2922*P2923</f>
        <v>-93</v>
      </c>
      <c r="R2923" s="0" t="n">
        <f aca="false">R2922+P2923*S2922</f>
        <v>627</v>
      </c>
      <c r="S2923" s="0" t="n">
        <f aca="false">INT(R2923*$O$1/IF(N2923=1,E2923,D2923))*H2923</f>
        <v>-0</v>
      </c>
      <c r="T2923" s="0" t="n">
        <f aca="false">IF(N2923=1,ABS(S2923)+ABS(60),ABS(S2923-S2922))</f>
        <v>0</v>
      </c>
    </row>
    <row r="2924" customFormat="false" ht="15" hidden="false" customHeight="false" outlineLevel="0" collapsed="false">
      <c r="A2924" s="1" t="n">
        <v>40283</v>
      </c>
      <c r="B2924" s="2" t="n">
        <v>8171.94</v>
      </c>
      <c r="C2924" s="2" t="n">
        <v>142548</v>
      </c>
      <c r="D2924" s="2" t="n">
        <v>8158</v>
      </c>
      <c r="E2924" s="2" t="n">
        <v>8125</v>
      </c>
      <c r="F2924" s="2" t="n">
        <f aca="false">AVERAGE(B2865:B2924)</f>
        <v>7795.50883333333</v>
      </c>
      <c r="G2924" s="2" t="n">
        <f aca="false">AVERAGE(C2865:C2924)</f>
        <v>110379.772166667</v>
      </c>
      <c r="H2924" s="2" t="n">
        <f aca="false">SIGN(C2924-G2924)</f>
        <v>1</v>
      </c>
      <c r="I2924" s="0" t="n">
        <f aca="false">B2924-B2923</f>
        <v>74.8099999999995</v>
      </c>
      <c r="J2924" s="0" t="n">
        <f aca="false">H2923*I2924</f>
        <v>-74.8099999999995</v>
      </c>
      <c r="K2924" s="0" t="n">
        <f aca="false">K2923+I2924*L2923</f>
        <v>41736.5199999983</v>
      </c>
      <c r="L2924" s="0" t="n">
        <f aca="false">INT(K2924*$O$1/B2924)*H2924</f>
        <v>30</v>
      </c>
      <c r="M2924" s="0" t="n">
        <f aca="false">ABS(L2924-L2923)</f>
        <v>62</v>
      </c>
      <c r="N2924" s="0" t="n">
        <f aca="false">COUNTIF(工作表2!$A$2:$A$248,A2924)</f>
        <v>0</v>
      </c>
      <c r="P2924" s="0" t="n">
        <f aca="false">D2924-IF(N2923=1,E2923,D2923)</f>
        <v>46</v>
      </c>
      <c r="Q2924" s="0" t="n">
        <f aca="false">H2923*P2924</f>
        <v>-46</v>
      </c>
      <c r="R2924" s="0" t="n">
        <f aca="false">R2923+P2924*S2923</f>
        <v>627</v>
      </c>
      <c r="S2924" s="0" t="n">
        <f aca="false">INT(R2924*$O$1/IF(N2924=1,E2924,D2924))*H2924</f>
        <v>0</v>
      </c>
      <c r="T2924" s="0" t="n">
        <f aca="false">IF(N2924=1,ABS(S2924)+ABS(60),ABS(S2924-S2923))</f>
        <v>0</v>
      </c>
    </row>
    <row r="2925" customFormat="false" ht="15" hidden="false" customHeight="false" outlineLevel="0" collapsed="false">
      <c r="A2925" s="1" t="n">
        <v>40284</v>
      </c>
      <c r="B2925" s="2" t="n">
        <v>8111.57</v>
      </c>
      <c r="C2925" s="2" t="n">
        <v>121174</v>
      </c>
      <c r="D2925" s="2" t="n">
        <v>8102</v>
      </c>
      <c r="E2925" s="2" t="n">
        <v>8071</v>
      </c>
      <c r="F2925" s="2" t="n">
        <f aca="false">AVERAGE(B2866:B2925)</f>
        <v>7794.09233333333</v>
      </c>
      <c r="G2925" s="2" t="n">
        <f aca="false">AVERAGE(C2866:C2925)</f>
        <v>110049.172166667</v>
      </c>
      <c r="H2925" s="2" t="n">
        <f aca="false">SIGN(C2925-G2925)</f>
        <v>1</v>
      </c>
      <c r="I2925" s="0" t="n">
        <f aca="false">B2925-B2924</f>
        <v>-60.3699999999999</v>
      </c>
      <c r="J2925" s="0" t="n">
        <f aca="false">H2924*I2925</f>
        <v>-60.3699999999999</v>
      </c>
      <c r="K2925" s="0" t="n">
        <f aca="false">K2924+I2925*L2924</f>
        <v>39925.4199999983</v>
      </c>
      <c r="L2925" s="0" t="n">
        <f aca="false">INT(K2925*$O$1/B2925)*H2925</f>
        <v>29</v>
      </c>
      <c r="M2925" s="0" t="n">
        <f aca="false">ABS(L2925-L2924)</f>
        <v>1</v>
      </c>
      <c r="N2925" s="0" t="n">
        <f aca="false">COUNTIF(工作表2!$A$2:$A$248,A2925)</f>
        <v>0</v>
      </c>
      <c r="P2925" s="0" t="n">
        <f aca="false">D2925-IF(N2924=1,E2924,D2924)</f>
        <v>-56</v>
      </c>
      <c r="Q2925" s="0" t="n">
        <f aca="false">H2924*P2925</f>
        <v>-56</v>
      </c>
      <c r="R2925" s="0" t="n">
        <f aca="false">R2924+P2925*S2924</f>
        <v>627</v>
      </c>
      <c r="S2925" s="0" t="n">
        <f aca="false">INT(R2925*$O$1/IF(N2925=1,E2925,D2925))*H2925</f>
        <v>0</v>
      </c>
      <c r="T2925" s="0" t="n">
        <f aca="false">IF(N2925=1,ABS(S2925)+ABS(60),ABS(S2925-S2924))</f>
        <v>0</v>
      </c>
    </row>
    <row r="2926" customFormat="false" ht="15" hidden="false" customHeight="false" outlineLevel="0" collapsed="false">
      <c r="A2926" s="1" t="n">
        <v>40287</v>
      </c>
      <c r="B2926" s="2" t="n">
        <v>7854.22</v>
      </c>
      <c r="C2926" s="2" t="n">
        <v>138032</v>
      </c>
      <c r="D2926" s="2" t="n">
        <v>7822</v>
      </c>
      <c r="E2926" s="2" t="n">
        <v>7798</v>
      </c>
      <c r="F2926" s="2" t="n">
        <f aca="false">AVERAGE(B2867:B2926)</f>
        <v>7786.82966666667</v>
      </c>
      <c r="G2926" s="2" t="n">
        <f aca="false">AVERAGE(C2867:C2926)</f>
        <v>109915.022166667</v>
      </c>
      <c r="H2926" s="2" t="n">
        <f aca="false">SIGN(C2926-G2926)</f>
        <v>1</v>
      </c>
      <c r="I2926" s="0" t="n">
        <f aca="false">B2926-B2925</f>
        <v>-257.349999999999</v>
      </c>
      <c r="J2926" s="0" t="n">
        <f aca="false">H2925*I2926</f>
        <v>-257.349999999999</v>
      </c>
      <c r="K2926" s="0" t="n">
        <f aca="false">K2925+I2926*L2925</f>
        <v>32462.2699999983</v>
      </c>
      <c r="L2926" s="0" t="n">
        <f aca="false">INT(K2926*$O$1/B2926)*H2926</f>
        <v>24</v>
      </c>
      <c r="M2926" s="0" t="n">
        <f aca="false">ABS(L2926-L2925)</f>
        <v>5</v>
      </c>
      <c r="N2926" s="0" t="n">
        <f aca="false">COUNTIF(工作表2!$A$2:$A$248,A2926)</f>
        <v>0</v>
      </c>
      <c r="P2926" s="0" t="n">
        <f aca="false">D2926-IF(N2925=1,E2925,D2925)</f>
        <v>-280</v>
      </c>
      <c r="Q2926" s="0" t="n">
        <f aca="false">H2925*P2926</f>
        <v>-280</v>
      </c>
      <c r="R2926" s="0" t="n">
        <f aca="false">R2925+P2926*S2925</f>
        <v>627</v>
      </c>
      <c r="S2926" s="0" t="n">
        <f aca="false">INT(R2926*$O$1/IF(N2926=1,E2926,D2926))*H2926</f>
        <v>0</v>
      </c>
      <c r="T2926" s="0" t="n">
        <f aca="false">IF(N2926=1,ABS(S2926)+ABS(60),ABS(S2926-S2925))</f>
        <v>0</v>
      </c>
    </row>
    <row r="2927" customFormat="false" ht="15" hidden="false" customHeight="false" outlineLevel="0" collapsed="false">
      <c r="A2927" s="1" t="n">
        <v>40288</v>
      </c>
      <c r="B2927" s="2" t="n">
        <v>7900.42</v>
      </c>
      <c r="C2927" s="2" t="n">
        <v>106263</v>
      </c>
      <c r="D2927" s="2" t="n">
        <v>7876</v>
      </c>
      <c r="E2927" s="2" t="n">
        <v>7850</v>
      </c>
      <c r="F2927" s="2" t="n">
        <f aca="false">AVERAGE(B2868:B2927)</f>
        <v>7779.22183333333</v>
      </c>
      <c r="G2927" s="2" t="n">
        <f aca="false">AVERAGE(C2868:C2927)</f>
        <v>108852.638833333</v>
      </c>
      <c r="H2927" s="2" t="n">
        <f aca="false">SIGN(C2927-G2927)</f>
        <v>-1</v>
      </c>
      <c r="I2927" s="0" t="n">
        <f aca="false">B2927-B2926</f>
        <v>46.1999999999998</v>
      </c>
      <c r="J2927" s="0" t="n">
        <f aca="false">H2926*I2927</f>
        <v>46.1999999999998</v>
      </c>
      <c r="K2927" s="0" t="n">
        <f aca="false">K2926+I2927*L2926</f>
        <v>33571.0699999983</v>
      </c>
      <c r="L2927" s="0" t="n">
        <f aca="false">INT(K2927*$O$1/B2927)*H2927</f>
        <v>-25</v>
      </c>
      <c r="M2927" s="0" t="n">
        <f aca="false">ABS(L2927-L2926)</f>
        <v>49</v>
      </c>
      <c r="N2927" s="0" t="n">
        <f aca="false">COUNTIF(工作表2!$A$2:$A$248,A2927)</f>
        <v>0</v>
      </c>
      <c r="P2927" s="0" t="n">
        <f aca="false">D2927-IF(N2926=1,E2926,D2926)</f>
        <v>54</v>
      </c>
      <c r="Q2927" s="0" t="n">
        <f aca="false">H2926*P2927</f>
        <v>54</v>
      </c>
      <c r="R2927" s="0" t="n">
        <f aca="false">R2926+P2927*S2926</f>
        <v>627</v>
      </c>
      <c r="S2927" s="0" t="n">
        <f aca="false">INT(R2927*$O$1/IF(N2927=1,E2927,D2927))*H2927</f>
        <v>-0</v>
      </c>
      <c r="T2927" s="0" t="n">
        <f aca="false">IF(N2927=1,ABS(S2927)+ABS(60),ABS(S2927-S2926))</f>
        <v>0</v>
      </c>
    </row>
    <row r="2928" customFormat="false" ht="15" hidden="false" customHeight="false" outlineLevel="0" collapsed="false">
      <c r="A2928" s="1" t="n">
        <v>40289</v>
      </c>
      <c r="B2928" s="2" t="n">
        <v>7990.53</v>
      </c>
      <c r="C2928" s="2" t="n">
        <v>117941</v>
      </c>
      <c r="D2928" s="2" t="n">
        <v>7980</v>
      </c>
      <c r="E2928" s="2" t="n">
        <v>7957</v>
      </c>
      <c r="F2928" s="2" t="n">
        <f aca="false">AVERAGE(B2869:B2928)</f>
        <v>7773.43366666667</v>
      </c>
      <c r="G2928" s="2" t="n">
        <f aca="false">AVERAGE(C2869:C2928)</f>
        <v>108481.188833333</v>
      </c>
      <c r="H2928" s="2" t="n">
        <f aca="false">SIGN(C2928-G2928)</f>
        <v>1</v>
      </c>
      <c r="I2928" s="0" t="n">
        <f aca="false">B2928-B2927</f>
        <v>90.1099999999997</v>
      </c>
      <c r="J2928" s="0" t="n">
        <f aca="false">H2927*I2928</f>
        <v>-90.1099999999997</v>
      </c>
      <c r="K2928" s="0" t="n">
        <f aca="false">K2927+I2928*L2927</f>
        <v>31318.3199999983</v>
      </c>
      <c r="L2928" s="0" t="n">
        <f aca="false">INT(K2928*$O$1/B2928)*H2928</f>
        <v>23</v>
      </c>
      <c r="M2928" s="0" t="n">
        <f aca="false">ABS(L2928-L2927)</f>
        <v>48</v>
      </c>
      <c r="N2928" s="0" t="n">
        <f aca="false">COUNTIF(工作表2!$A$2:$A$248,A2928)</f>
        <v>1</v>
      </c>
      <c r="P2928" s="0" t="n">
        <f aca="false">D2928-IF(N2927=1,E2927,D2927)</f>
        <v>104</v>
      </c>
      <c r="Q2928" s="0" t="n">
        <f aca="false">H2927*P2928</f>
        <v>-104</v>
      </c>
      <c r="R2928" s="0" t="n">
        <f aca="false">R2927+P2928*S2927</f>
        <v>627</v>
      </c>
      <c r="S2928" s="0" t="n">
        <f aca="false">INT(R2928*$O$1/IF(N2928=1,E2928,D2928))*H2928</f>
        <v>0</v>
      </c>
      <c r="T2928" s="0" t="n">
        <f aca="false">IF(N2928=1,ABS(S2928)+ABS(60),ABS(S2928-S2927))</f>
        <v>60</v>
      </c>
    </row>
    <row r="2929" customFormat="false" ht="15" hidden="false" customHeight="false" outlineLevel="0" collapsed="false">
      <c r="A2929" s="1" t="n">
        <v>40290</v>
      </c>
      <c r="B2929" s="2" t="n">
        <v>7978.69</v>
      </c>
      <c r="C2929" s="2" t="n">
        <v>113470</v>
      </c>
      <c r="D2929" s="2" t="n">
        <v>7925</v>
      </c>
      <c r="E2929" s="2" t="n">
        <v>7893</v>
      </c>
      <c r="F2929" s="2" t="n">
        <f aca="false">AVERAGE(B2870:B2929)</f>
        <v>7768.9285</v>
      </c>
      <c r="G2929" s="2" t="n">
        <f aca="false">AVERAGE(C2870:C2929)</f>
        <v>107741.938833333</v>
      </c>
      <c r="H2929" s="2" t="n">
        <f aca="false">SIGN(C2929-G2929)</f>
        <v>1</v>
      </c>
      <c r="I2929" s="0" t="n">
        <f aca="false">B2929-B2928</f>
        <v>-11.8400000000001</v>
      </c>
      <c r="J2929" s="0" t="n">
        <f aca="false">H2928*I2929</f>
        <v>-11.8400000000001</v>
      </c>
      <c r="K2929" s="0" t="n">
        <f aca="false">K2928+I2929*L2928</f>
        <v>31045.9999999983</v>
      </c>
      <c r="L2929" s="0" t="n">
        <f aca="false">INT(K2929*$O$1/B2929)*H2929</f>
        <v>23</v>
      </c>
      <c r="M2929" s="0" t="n">
        <f aca="false">ABS(L2929-L2928)</f>
        <v>0</v>
      </c>
      <c r="N2929" s="0" t="n">
        <f aca="false">COUNTIF(工作表2!$A$2:$A$248,A2929)</f>
        <v>0</v>
      </c>
      <c r="P2929" s="0" t="n">
        <f aca="false">D2929-IF(N2928=1,E2928,D2928)</f>
        <v>-32</v>
      </c>
      <c r="Q2929" s="0" t="n">
        <f aca="false">H2928*P2929</f>
        <v>-32</v>
      </c>
      <c r="R2929" s="0" t="n">
        <f aca="false">R2928+P2929*S2928</f>
        <v>627</v>
      </c>
      <c r="S2929" s="0" t="n">
        <f aca="false">INT(R2929*$O$1/IF(N2929=1,E2929,D2929))*H2929</f>
        <v>0</v>
      </c>
      <c r="T2929" s="0" t="n">
        <f aca="false">IF(N2929=1,ABS(S2929)+ABS(60),ABS(S2929-S2928))</f>
        <v>0</v>
      </c>
    </row>
    <row r="2930" customFormat="false" ht="15" hidden="false" customHeight="false" outlineLevel="0" collapsed="false">
      <c r="A2930" s="1" t="n">
        <v>40291</v>
      </c>
      <c r="B2930" s="2" t="n">
        <v>8004.89</v>
      </c>
      <c r="C2930" s="2" t="n">
        <v>124486</v>
      </c>
      <c r="D2930" s="2" t="n">
        <v>7958</v>
      </c>
      <c r="E2930" s="2" t="n">
        <v>7929</v>
      </c>
      <c r="F2930" s="2" t="n">
        <f aca="false">AVERAGE(B2871:B2930)</f>
        <v>7765.32783333333</v>
      </c>
      <c r="G2930" s="2" t="n">
        <f aca="false">AVERAGE(C2871:C2930)</f>
        <v>107466.823833333</v>
      </c>
      <c r="H2930" s="2" t="n">
        <f aca="false">SIGN(C2930-G2930)</f>
        <v>1</v>
      </c>
      <c r="I2930" s="0" t="n">
        <f aca="false">B2930-B2929</f>
        <v>26.2000000000007</v>
      </c>
      <c r="J2930" s="0" t="n">
        <f aca="false">H2929*I2930</f>
        <v>26.2000000000007</v>
      </c>
      <c r="K2930" s="0" t="n">
        <f aca="false">K2929+I2930*L2929</f>
        <v>31648.5999999984</v>
      </c>
      <c r="L2930" s="0" t="n">
        <f aca="false">INT(K2930*$O$1/B2930)*H2930</f>
        <v>23</v>
      </c>
      <c r="M2930" s="0" t="n">
        <f aca="false">ABS(L2930-L2929)</f>
        <v>0</v>
      </c>
      <c r="N2930" s="0" t="n">
        <f aca="false">COUNTIF(工作表2!$A$2:$A$248,A2930)</f>
        <v>0</v>
      </c>
      <c r="P2930" s="0" t="n">
        <f aca="false">D2930-IF(N2929=1,E2929,D2929)</f>
        <v>33</v>
      </c>
      <c r="Q2930" s="0" t="n">
        <f aca="false">H2929*P2930</f>
        <v>33</v>
      </c>
      <c r="R2930" s="0" t="n">
        <f aca="false">R2929+P2930*S2929</f>
        <v>627</v>
      </c>
      <c r="S2930" s="0" t="n">
        <f aca="false">INT(R2930*$O$1/IF(N2930=1,E2930,D2930))*H2930</f>
        <v>0</v>
      </c>
      <c r="T2930" s="0" t="n">
        <f aca="false">IF(N2930=1,ABS(S2930)+ABS(60),ABS(S2930-S2929))</f>
        <v>0</v>
      </c>
    </row>
    <row r="2931" customFormat="false" ht="15" hidden="false" customHeight="false" outlineLevel="0" collapsed="false">
      <c r="A2931" s="1" t="n">
        <v>40294</v>
      </c>
      <c r="B2931" s="2" t="n">
        <v>8158.14</v>
      </c>
      <c r="C2931" s="2" t="n">
        <v>135703</v>
      </c>
      <c r="D2931" s="2" t="n">
        <v>8148</v>
      </c>
      <c r="E2931" s="2" t="n">
        <v>8118</v>
      </c>
      <c r="F2931" s="2" t="n">
        <f aca="false">AVERAGE(B2872:B2931)</f>
        <v>7765.83233333333</v>
      </c>
      <c r="G2931" s="2" t="n">
        <f aca="false">AVERAGE(C2872:C2931)</f>
        <v>107585.827166667</v>
      </c>
      <c r="H2931" s="2" t="n">
        <f aca="false">SIGN(C2931-G2931)</f>
        <v>1</v>
      </c>
      <c r="I2931" s="0" t="n">
        <f aca="false">B2931-B2930</f>
        <v>153.25</v>
      </c>
      <c r="J2931" s="0" t="n">
        <f aca="false">H2930*I2931</f>
        <v>153.25</v>
      </c>
      <c r="K2931" s="0" t="n">
        <f aca="false">K2930+I2931*L2930</f>
        <v>35173.3499999984</v>
      </c>
      <c r="L2931" s="0" t="n">
        <f aca="false">INT(K2931*$O$1/B2931)*H2931</f>
        <v>25</v>
      </c>
      <c r="M2931" s="0" t="n">
        <f aca="false">ABS(L2931-L2930)</f>
        <v>2</v>
      </c>
      <c r="N2931" s="0" t="n">
        <f aca="false">COUNTIF(工作表2!$A$2:$A$248,A2931)</f>
        <v>0</v>
      </c>
      <c r="P2931" s="0" t="n">
        <f aca="false">D2931-IF(N2930=1,E2930,D2930)</f>
        <v>190</v>
      </c>
      <c r="Q2931" s="0" t="n">
        <f aca="false">H2930*P2931</f>
        <v>190</v>
      </c>
      <c r="R2931" s="0" t="n">
        <f aca="false">R2930+P2931*S2930</f>
        <v>627</v>
      </c>
      <c r="S2931" s="0" t="n">
        <f aca="false">INT(R2931*$O$1/IF(N2931=1,E2931,D2931))*H2931</f>
        <v>0</v>
      </c>
      <c r="T2931" s="0" t="n">
        <f aca="false">IF(N2931=1,ABS(S2931)+ABS(60),ABS(S2931-S2930))</f>
        <v>0</v>
      </c>
    </row>
    <row r="2932" customFormat="false" ht="15" hidden="false" customHeight="false" outlineLevel="0" collapsed="false">
      <c r="A2932" s="1" t="n">
        <v>40295</v>
      </c>
      <c r="B2932" s="2" t="n">
        <v>8146.44</v>
      </c>
      <c r="C2932" s="2" t="n">
        <v>108517</v>
      </c>
      <c r="D2932" s="2" t="n">
        <v>8130</v>
      </c>
      <c r="E2932" s="2" t="n">
        <v>8097</v>
      </c>
      <c r="F2932" s="2" t="n">
        <f aca="false">AVERAGE(B2873:B2932)</f>
        <v>7769.4845</v>
      </c>
      <c r="G2932" s="2" t="n">
        <f aca="false">AVERAGE(C2873:C2932)</f>
        <v>106931.6955</v>
      </c>
      <c r="H2932" s="2" t="n">
        <f aca="false">SIGN(C2932-G2932)</f>
        <v>1</v>
      </c>
      <c r="I2932" s="0" t="n">
        <f aca="false">B2932-B2931</f>
        <v>-11.7000000000007</v>
      </c>
      <c r="J2932" s="0" t="n">
        <f aca="false">H2931*I2932</f>
        <v>-11.7000000000007</v>
      </c>
      <c r="K2932" s="0" t="n">
        <f aca="false">K2931+I2932*L2931</f>
        <v>34880.8499999983</v>
      </c>
      <c r="L2932" s="0" t="n">
        <f aca="false">INT(K2932*$O$1/B2932)*H2932</f>
        <v>25</v>
      </c>
      <c r="M2932" s="0" t="n">
        <f aca="false">ABS(L2932-L2931)</f>
        <v>0</v>
      </c>
      <c r="N2932" s="0" t="n">
        <f aca="false">COUNTIF(工作表2!$A$2:$A$248,A2932)</f>
        <v>0</v>
      </c>
      <c r="P2932" s="0" t="n">
        <f aca="false">D2932-IF(N2931=1,E2931,D2931)</f>
        <v>-18</v>
      </c>
      <c r="Q2932" s="0" t="n">
        <f aca="false">H2931*P2932</f>
        <v>-18</v>
      </c>
      <c r="R2932" s="0" t="n">
        <f aca="false">R2931+P2932*S2931</f>
        <v>627</v>
      </c>
      <c r="S2932" s="0" t="n">
        <f aca="false">INT(R2932*$O$1/IF(N2932=1,E2932,D2932))*H2932</f>
        <v>0</v>
      </c>
      <c r="T2932" s="0" t="n">
        <f aca="false">IF(N2932=1,ABS(S2932)+ABS(60),ABS(S2932-S2931))</f>
        <v>0</v>
      </c>
    </row>
    <row r="2933" customFormat="false" ht="15" hidden="false" customHeight="false" outlineLevel="0" collapsed="false">
      <c r="A2933" s="1" t="n">
        <v>40296</v>
      </c>
      <c r="B2933" s="2" t="n">
        <v>8081.55</v>
      </c>
      <c r="C2933" s="2" t="n">
        <v>123682.3</v>
      </c>
      <c r="D2933" s="2" t="n">
        <v>8035</v>
      </c>
      <c r="E2933" s="2" t="n">
        <v>8007</v>
      </c>
      <c r="F2933" s="2" t="n">
        <f aca="false">AVERAGE(B2874:B2933)</f>
        <v>7772.9605</v>
      </c>
      <c r="G2933" s="2" t="n">
        <f aca="false">AVERAGE(C2874:C2933)</f>
        <v>107182.1005</v>
      </c>
      <c r="H2933" s="2" t="n">
        <f aca="false">SIGN(C2933-G2933)</f>
        <v>1</v>
      </c>
      <c r="I2933" s="0" t="n">
        <f aca="false">B2933-B2932</f>
        <v>-64.8899999999994</v>
      </c>
      <c r="J2933" s="0" t="n">
        <f aca="false">H2932*I2933</f>
        <v>-64.8899999999994</v>
      </c>
      <c r="K2933" s="0" t="n">
        <f aca="false">K2932+I2933*L2932</f>
        <v>33258.5999999983</v>
      </c>
      <c r="L2933" s="0" t="n">
        <f aca="false">INT(K2933*$O$1/B2933)*H2933</f>
        <v>24</v>
      </c>
      <c r="M2933" s="0" t="n">
        <f aca="false">ABS(L2933-L2932)</f>
        <v>1</v>
      </c>
      <c r="N2933" s="0" t="n">
        <f aca="false">COUNTIF(工作表2!$A$2:$A$248,A2933)</f>
        <v>0</v>
      </c>
      <c r="P2933" s="0" t="n">
        <f aca="false">D2933-IF(N2932=1,E2932,D2932)</f>
        <v>-95</v>
      </c>
      <c r="Q2933" s="0" t="n">
        <f aca="false">H2932*P2933</f>
        <v>-95</v>
      </c>
      <c r="R2933" s="0" t="n">
        <f aca="false">R2932+P2933*S2932</f>
        <v>627</v>
      </c>
      <c r="S2933" s="0" t="n">
        <f aca="false">INT(R2933*$O$1/IF(N2933=1,E2933,D2933))*H2933</f>
        <v>0</v>
      </c>
      <c r="T2933" s="0" t="n">
        <f aca="false">IF(N2933=1,ABS(S2933)+ABS(60),ABS(S2933-S2932))</f>
        <v>0</v>
      </c>
    </row>
    <row r="2934" customFormat="false" ht="15" hidden="false" customHeight="false" outlineLevel="0" collapsed="false">
      <c r="A2934" s="1" t="n">
        <v>40297</v>
      </c>
      <c r="B2934" s="2" t="n">
        <v>8054.05</v>
      </c>
      <c r="C2934" s="2" t="n">
        <v>132635.4</v>
      </c>
      <c r="D2934" s="2" t="n">
        <v>8043</v>
      </c>
      <c r="E2934" s="2" t="n">
        <v>8015</v>
      </c>
      <c r="F2934" s="2" t="n">
        <f aca="false">AVERAGE(B2875:B2934)</f>
        <v>7780.54783333333</v>
      </c>
      <c r="G2934" s="2" t="n">
        <f aca="false">AVERAGE(C2875:C2934)</f>
        <v>106692.912166667</v>
      </c>
      <c r="H2934" s="2" t="n">
        <f aca="false">SIGN(C2934-G2934)</f>
        <v>1</v>
      </c>
      <c r="I2934" s="0" t="n">
        <f aca="false">B2934-B2933</f>
        <v>-27.5</v>
      </c>
      <c r="J2934" s="0" t="n">
        <f aca="false">H2933*I2934</f>
        <v>-27.5</v>
      </c>
      <c r="K2934" s="0" t="n">
        <f aca="false">K2933+I2934*L2933</f>
        <v>32598.5999999983</v>
      </c>
      <c r="L2934" s="0" t="n">
        <f aca="false">INT(K2934*$O$1/B2934)*H2934</f>
        <v>24</v>
      </c>
      <c r="M2934" s="0" t="n">
        <f aca="false">ABS(L2934-L2933)</f>
        <v>0</v>
      </c>
      <c r="N2934" s="0" t="n">
        <f aca="false">COUNTIF(工作表2!$A$2:$A$248,A2934)</f>
        <v>0</v>
      </c>
      <c r="P2934" s="0" t="n">
        <f aca="false">D2934-IF(N2933=1,E2933,D2933)</f>
        <v>8</v>
      </c>
      <c r="Q2934" s="0" t="n">
        <f aca="false">H2933*P2934</f>
        <v>8</v>
      </c>
      <c r="R2934" s="0" t="n">
        <f aca="false">R2933+P2934*S2933</f>
        <v>627</v>
      </c>
      <c r="S2934" s="0" t="n">
        <f aca="false">INT(R2934*$O$1/IF(N2934=1,E2934,D2934))*H2934</f>
        <v>0</v>
      </c>
      <c r="T2934" s="0" t="n">
        <f aca="false">IF(N2934=1,ABS(S2934)+ABS(60),ABS(S2934-S2933))</f>
        <v>0</v>
      </c>
    </row>
    <row r="2935" customFormat="false" ht="15" hidden="false" customHeight="false" outlineLevel="0" collapsed="false">
      <c r="A2935" s="1" t="n">
        <v>40298</v>
      </c>
      <c r="B2935" s="2" t="n">
        <v>8004.25</v>
      </c>
      <c r="C2935" s="2" t="n">
        <v>152044.1</v>
      </c>
      <c r="D2935" s="2" t="n">
        <v>7989</v>
      </c>
      <c r="E2935" s="2" t="n">
        <v>7958</v>
      </c>
      <c r="F2935" s="2" t="n">
        <f aca="false">AVERAGE(B2876:B2935)</f>
        <v>7787.9515</v>
      </c>
      <c r="G2935" s="2" t="n">
        <f aca="false">AVERAGE(C2876:C2935)</f>
        <v>107240.573833333</v>
      </c>
      <c r="H2935" s="2" t="n">
        <f aca="false">SIGN(C2935-G2935)</f>
        <v>1</v>
      </c>
      <c r="I2935" s="0" t="n">
        <f aca="false">B2935-B2934</f>
        <v>-49.8000000000002</v>
      </c>
      <c r="J2935" s="0" t="n">
        <f aca="false">H2934*I2935</f>
        <v>-49.8000000000002</v>
      </c>
      <c r="K2935" s="0" t="n">
        <f aca="false">K2934+I2935*L2934</f>
        <v>31403.3999999983</v>
      </c>
      <c r="L2935" s="0" t="n">
        <f aca="false">INT(K2935*$O$1/B2935)*H2935</f>
        <v>23</v>
      </c>
      <c r="M2935" s="0" t="n">
        <f aca="false">ABS(L2935-L2934)</f>
        <v>1</v>
      </c>
      <c r="N2935" s="0" t="n">
        <f aca="false">COUNTIF(工作表2!$A$2:$A$248,A2935)</f>
        <v>0</v>
      </c>
      <c r="P2935" s="0" t="n">
        <f aca="false">D2935-IF(N2934=1,E2934,D2934)</f>
        <v>-54</v>
      </c>
      <c r="Q2935" s="0" t="n">
        <f aca="false">H2934*P2935</f>
        <v>-54</v>
      </c>
      <c r="R2935" s="0" t="n">
        <f aca="false">R2934+P2935*S2934</f>
        <v>627</v>
      </c>
      <c r="S2935" s="0" t="n">
        <f aca="false">INT(R2935*$O$1/IF(N2935=1,E2935,D2935))*H2935</f>
        <v>0</v>
      </c>
      <c r="T2935" s="0" t="n">
        <f aca="false">IF(N2935=1,ABS(S2935)+ABS(60),ABS(S2935-S2934))</f>
        <v>0</v>
      </c>
    </row>
    <row r="2936" customFormat="false" ht="15" hidden="false" customHeight="false" outlineLevel="0" collapsed="false">
      <c r="A2936" s="1" t="n">
        <v>40301</v>
      </c>
      <c r="B2936" s="2" t="n">
        <v>7952.17</v>
      </c>
      <c r="C2936" s="2" t="n">
        <v>92084.48</v>
      </c>
      <c r="D2936" s="2" t="n">
        <v>7931</v>
      </c>
      <c r="E2936" s="2" t="n">
        <v>7903</v>
      </c>
      <c r="F2936" s="2" t="n">
        <f aca="false">AVERAGE(B2877:B2936)</f>
        <v>7792.24466666667</v>
      </c>
      <c r="G2936" s="2" t="n">
        <f aca="false">AVERAGE(C2877:C2936)</f>
        <v>106807.355166667</v>
      </c>
      <c r="H2936" s="2" t="n">
        <f aca="false">SIGN(C2936-G2936)</f>
        <v>-1</v>
      </c>
      <c r="I2936" s="0" t="n">
        <f aca="false">B2936-B2935</f>
        <v>-52.0799999999999</v>
      </c>
      <c r="J2936" s="0" t="n">
        <f aca="false">H2935*I2936</f>
        <v>-52.0799999999999</v>
      </c>
      <c r="K2936" s="0" t="n">
        <f aca="false">K2935+I2936*L2935</f>
        <v>30205.5599999983</v>
      </c>
      <c r="L2936" s="0" t="n">
        <f aca="false">INT(K2936*$O$1/B2936)*H2936</f>
        <v>-22</v>
      </c>
      <c r="M2936" s="0" t="n">
        <f aca="false">ABS(L2936-L2935)</f>
        <v>45</v>
      </c>
      <c r="N2936" s="0" t="n">
        <f aca="false">COUNTIF(工作表2!$A$2:$A$248,A2936)</f>
        <v>0</v>
      </c>
      <c r="P2936" s="0" t="n">
        <f aca="false">D2936-IF(N2935=1,E2935,D2935)</f>
        <v>-58</v>
      </c>
      <c r="Q2936" s="0" t="n">
        <f aca="false">H2935*P2936</f>
        <v>-58</v>
      </c>
      <c r="R2936" s="0" t="n">
        <f aca="false">R2935+P2936*S2935</f>
        <v>627</v>
      </c>
      <c r="S2936" s="0" t="n">
        <f aca="false">INT(R2936*$O$1/IF(N2936=1,E2936,D2936))*H2936</f>
        <v>-0</v>
      </c>
      <c r="T2936" s="0" t="n">
        <f aca="false">IF(N2936=1,ABS(S2936)+ABS(60),ABS(S2936-S2935))</f>
        <v>0</v>
      </c>
    </row>
    <row r="2937" customFormat="false" ht="15" hidden="false" customHeight="false" outlineLevel="0" collapsed="false">
      <c r="A2937" s="1" t="n">
        <v>40302</v>
      </c>
      <c r="B2937" s="2" t="n">
        <v>7930.77</v>
      </c>
      <c r="C2937" s="2" t="n">
        <v>95232.16</v>
      </c>
      <c r="D2937" s="2" t="n">
        <v>7880</v>
      </c>
      <c r="E2937" s="2" t="n">
        <v>7851</v>
      </c>
      <c r="F2937" s="2" t="n">
        <f aca="false">AVERAGE(B2878:B2937)</f>
        <v>7797.0835</v>
      </c>
      <c r="G2937" s="2" t="n">
        <f aca="false">AVERAGE(C2878:C2937)</f>
        <v>106440.477833333</v>
      </c>
      <c r="H2937" s="2" t="n">
        <f aca="false">SIGN(C2937-G2937)</f>
        <v>-1</v>
      </c>
      <c r="I2937" s="0" t="n">
        <f aca="false">B2937-B2936</f>
        <v>-21.3999999999996</v>
      </c>
      <c r="J2937" s="0" t="n">
        <f aca="false">H2936*I2937</f>
        <v>21.3999999999996</v>
      </c>
      <c r="K2937" s="0" t="n">
        <f aca="false">K2936+I2937*L2936</f>
        <v>30676.3599999983</v>
      </c>
      <c r="L2937" s="0" t="n">
        <f aca="false">INT(K2937*$O$1/B2937)*H2937</f>
        <v>-23</v>
      </c>
      <c r="M2937" s="0" t="n">
        <f aca="false">ABS(L2937-L2936)</f>
        <v>1</v>
      </c>
      <c r="N2937" s="0" t="n">
        <f aca="false">COUNTIF(工作表2!$A$2:$A$248,A2937)</f>
        <v>0</v>
      </c>
      <c r="P2937" s="0" t="n">
        <f aca="false">D2937-IF(N2936=1,E2936,D2936)</f>
        <v>-51</v>
      </c>
      <c r="Q2937" s="0" t="n">
        <f aca="false">H2936*P2937</f>
        <v>51</v>
      </c>
      <c r="R2937" s="0" t="n">
        <f aca="false">R2936+P2937*S2936</f>
        <v>627</v>
      </c>
      <c r="S2937" s="0" t="n">
        <f aca="false">INT(R2937*$O$1/IF(N2937=1,E2937,D2937))*H2937</f>
        <v>-0</v>
      </c>
      <c r="T2937" s="0" t="n">
        <f aca="false">IF(N2937=1,ABS(S2937)+ABS(60),ABS(S2937-S2936))</f>
        <v>0</v>
      </c>
    </row>
    <row r="2938" customFormat="false" ht="15" hidden="false" customHeight="false" outlineLevel="0" collapsed="false">
      <c r="A2938" s="1" t="n">
        <v>40303</v>
      </c>
      <c r="B2938" s="2" t="n">
        <v>7696.9</v>
      </c>
      <c r="C2938" s="2" t="n">
        <v>135123</v>
      </c>
      <c r="D2938" s="2" t="n">
        <v>7657</v>
      </c>
      <c r="E2938" s="2" t="n">
        <v>7630</v>
      </c>
      <c r="F2938" s="2" t="n">
        <f aca="false">AVERAGE(B2879:B2938)</f>
        <v>7799.954</v>
      </c>
      <c r="G2938" s="2" t="n">
        <f aca="false">AVERAGE(C2879:C2938)</f>
        <v>107188.3125</v>
      </c>
      <c r="H2938" s="2" t="n">
        <f aca="false">SIGN(C2938-G2938)</f>
        <v>1</v>
      </c>
      <c r="I2938" s="0" t="n">
        <f aca="false">B2938-B2937</f>
        <v>-233.870000000001</v>
      </c>
      <c r="J2938" s="0" t="n">
        <f aca="false">H2937*I2938</f>
        <v>233.870000000001</v>
      </c>
      <c r="K2938" s="0" t="n">
        <f aca="false">K2937+I2938*L2937</f>
        <v>36055.3699999984</v>
      </c>
      <c r="L2938" s="0" t="n">
        <f aca="false">INT(K2938*$O$1/B2938)*H2938</f>
        <v>28</v>
      </c>
      <c r="M2938" s="0" t="n">
        <f aca="false">ABS(L2938-L2937)</f>
        <v>51</v>
      </c>
      <c r="N2938" s="0" t="n">
        <f aca="false">COUNTIF(工作表2!$A$2:$A$248,A2938)</f>
        <v>0</v>
      </c>
      <c r="P2938" s="0" t="n">
        <f aca="false">D2938-IF(N2937=1,E2937,D2937)</f>
        <v>-223</v>
      </c>
      <c r="Q2938" s="0" t="n">
        <f aca="false">H2937*P2938</f>
        <v>223</v>
      </c>
      <c r="R2938" s="0" t="n">
        <f aca="false">R2937+P2938*S2937</f>
        <v>627</v>
      </c>
      <c r="S2938" s="0" t="n">
        <f aca="false">INT(R2938*$O$1/IF(N2938=1,E2938,D2938))*H2938</f>
        <v>0</v>
      </c>
      <c r="T2938" s="0" t="n">
        <f aca="false">IF(N2938=1,ABS(S2938)+ABS(60),ABS(S2938-S2937))</f>
        <v>0</v>
      </c>
    </row>
    <row r="2939" customFormat="false" ht="15" hidden="false" customHeight="false" outlineLevel="0" collapsed="false">
      <c r="A2939" s="1" t="n">
        <v>40304</v>
      </c>
      <c r="B2939" s="2" t="n">
        <v>7579.48</v>
      </c>
      <c r="C2939" s="2" t="n">
        <v>116063</v>
      </c>
      <c r="D2939" s="2" t="n">
        <v>7579</v>
      </c>
      <c r="E2939" s="2" t="n">
        <v>7553</v>
      </c>
      <c r="F2939" s="2" t="n">
        <f aca="false">AVERAGE(B2880:B2939)</f>
        <v>7802.45183333333</v>
      </c>
      <c r="G2939" s="2" t="n">
        <f aca="false">AVERAGE(C2880:C2939)</f>
        <v>107294.975833333</v>
      </c>
      <c r="H2939" s="2" t="n">
        <f aca="false">SIGN(C2939-G2939)</f>
        <v>1</v>
      </c>
      <c r="I2939" s="0" t="n">
        <f aca="false">B2939-B2938</f>
        <v>-117.42</v>
      </c>
      <c r="J2939" s="0" t="n">
        <f aca="false">H2938*I2939</f>
        <v>-117.42</v>
      </c>
      <c r="K2939" s="0" t="n">
        <f aca="false">K2938+I2939*L2938</f>
        <v>32767.6099999984</v>
      </c>
      <c r="L2939" s="0" t="n">
        <f aca="false">INT(K2939*$O$1/B2939)*H2939</f>
        <v>25</v>
      </c>
      <c r="M2939" s="0" t="n">
        <f aca="false">ABS(L2939-L2938)</f>
        <v>3</v>
      </c>
      <c r="N2939" s="0" t="n">
        <f aca="false">COUNTIF(工作表2!$A$2:$A$248,A2939)</f>
        <v>0</v>
      </c>
      <c r="P2939" s="0" t="n">
        <f aca="false">D2939-IF(N2938=1,E2938,D2938)</f>
        <v>-78</v>
      </c>
      <c r="Q2939" s="0" t="n">
        <f aca="false">H2938*P2939</f>
        <v>-78</v>
      </c>
      <c r="R2939" s="0" t="n">
        <f aca="false">R2938+P2939*S2938</f>
        <v>627</v>
      </c>
      <c r="S2939" s="0" t="n">
        <f aca="false">INT(R2939*$O$1/IF(N2939=1,E2939,D2939))*H2939</f>
        <v>0</v>
      </c>
      <c r="T2939" s="0" t="n">
        <f aca="false">IF(N2939=1,ABS(S2939)+ABS(60),ABS(S2939-S2938))</f>
        <v>0</v>
      </c>
    </row>
    <row r="2940" customFormat="false" ht="15" hidden="false" customHeight="false" outlineLevel="0" collapsed="false">
      <c r="A2940" s="1" t="n">
        <v>40305</v>
      </c>
      <c r="B2940" s="2" t="n">
        <v>7567.1</v>
      </c>
      <c r="C2940" s="2" t="n">
        <v>134921</v>
      </c>
      <c r="D2940" s="2" t="n">
        <v>7502</v>
      </c>
      <c r="E2940" s="2" t="n">
        <v>7475</v>
      </c>
      <c r="F2940" s="2" t="n">
        <f aca="false">AVERAGE(B2881:B2940)</f>
        <v>7802.7705</v>
      </c>
      <c r="G2940" s="2" t="n">
        <f aca="false">AVERAGE(C2881:C2940)</f>
        <v>108018.633333333</v>
      </c>
      <c r="H2940" s="2" t="n">
        <f aca="false">SIGN(C2940-G2940)</f>
        <v>1</v>
      </c>
      <c r="I2940" s="0" t="n">
        <f aca="false">B2940-B2939</f>
        <v>-12.3799999999992</v>
      </c>
      <c r="J2940" s="0" t="n">
        <f aca="false">H2939*I2940</f>
        <v>-12.3799999999992</v>
      </c>
      <c r="K2940" s="0" t="n">
        <f aca="false">K2939+I2940*L2939</f>
        <v>32458.1099999984</v>
      </c>
      <c r="L2940" s="0" t="n">
        <f aca="false">INT(K2940*$O$1/B2940)*H2940</f>
        <v>25</v>
      </c>
      <c r="M2940" s="0" t="n">
        <f aca="false">ABS(L2940-L2939)</f>
        <v>0</v>
      </c>
      <c r="N2940" s="0" t="n">
        <f aca="false">COUNTIF(工作表2!$A$2:$A$248,A2940)</f>
        <v>0</v>
      </c>
      <c r="P2940" s="0" t="n">
        <f aca="false">D2940-IF(N2939=1,E2939,D2939)</f>
        <v>-77</v>
      </c>
      <c r="Q2940" s="0" t="n">
        <f aca="false">H2939*P2940</f>
        <v>-77</v>
      </c>
      <c r="R2940" s="0" t="n">
        <f aca="false">R2939+P2940*S2939</f>
        <v>627</v>
      </c>
      <c r="S2940" s="0" t="n">
        <f aca="false">INT(R2940*$O$1/IF(N2940=1,E2940,D2940))*H2940</f>
        <v>0</v>
      </c>
      <c r="T2940" s="0" t="n">
        <f aca="false">IF(N2940=1,ABS(S2940)+ABS(60),ABS(S2940-S2939))</f>
        <v>0</v>
      </c>
    </row>
    <row r="2941" customFormat="false" ht="15" hidden="false" customHeight="false" outlineLevel="0" collapsed="false">
      <c r="A2941" s="1" t="n">
        <v>40308</v>
      </c>
      <c r="B2941" s="2" t="n">
        <v>7664.73</v>
      </c>
      <c r="C2941" s="2" t="n">
        <v>90466.59</v>
      </c>
      <c r="D2941" s="2" t="n">
        <v>7637</v>
      </c>
      <c r="E2941" s="2" t="n">
        <v>7605</v>
      </c>
      <c r="F2941" s="2" t="n">
        <f aca="false">AVERAGE(B2882:B2941)</f>
        <v>7804.81533333333</v>
      </c>
      <c r="G2941" s="2" t="n">
        <f aca="false">AVERAGE(C2882:C2941)</f>
        <v>108202.9565</v>
      </c>
      <c r="H2941" s="2" t="n">
        <f aca="false">SIGN(C2941-G2941)</f>
        <v>-1</v>
      </c>
      <c r="I2941" s="0" t="n">
        <f aca="false">B2941-B2940</f>
        <v>97.6299999999992</v>
      </c>
      <c r="J2941" s="0" t="n">
        <f aca="false">H2940*I2941</f>
        <v>97.6299999999992</v>
      </c>
      <c r="K2941" s="0" t="n">
        <f aca="false">K2940+I2941*L2940</f>
        <v>34898.8599999984</v>
      </c>
      <c r="L2941" s="0" t="n">
        <f aca="false">INT(K2941*$O$1/B2941)*H2941</f>
        <v>-27</v>
      </c>
      <c r="M2941" s="0" t="n">
        <f aca="false">ABS(L2941-L2940)</f>
        <v>52</v>
      </c>
      <c r="N2941" s="0" t="n">
        <f aca="false">COUNTIF(工作表2!$A$2:$A$248,A2941)</f>
        <v>0</v>
      </c>
      <c r="P2941" s="0" t="n">
        <f aca="false">D2941-IF(N2940=1,E2940,D2940)</f>
        <v>135</v>
      </c>
      <c r="Q2941" s="0" t="n">
        <f aca="false">H2940*P2941</f>
        <v>135</v>
      </c>
      <c r="R2941" s="0" t="n">
        <f aca="false">R2940+P2941*S2940</f>
        <v>627</v>
      </c>
      <c r="S2941" s="0" t="n">
        <f aca="false">INT(R2941*$O$1/IF(N2941=1,E2941,D2941))*H2941</f>
        <v>-0</v>
      </c>
      <c r="T2941" s="0" t="n">
        <f aca="false">IF(N2941=1,ABS(S2941)+ABS(60),ABS(S2941-S2940))</f>
        <v>0</v>
      </c>
    </row>
    <row r="2942" customFormat="false" ht="15" hidden="false" customHeight="false" outlineLevel="0" collapsed="false">
      <c r="A2942" s="1" t="n">
        <v>40309</v>
      </c>
      <c r="B2942" s="2" t="n">
        <v>7608.44</v>
      </c>
      <c r="C2942" s="2" t="n">
        <v>109962.2</v>
      </c>
      <c r="D2942" s="2" t="n">
        <v>7568</v>
      </c>
      <c r="E2942" s="2" t="n">
        <v>7540</v>
      </c>
      <c r="F2942" s="2" t="n">
        <f aca="false">AVERAGE(B2883:B2942)</f>
        <v>7811.3255</v>
      </c>
      <c r="G2942" s="2" t="n">
        <f aca="false">AVERAGE(C2883:C2942)</f>
        <v>108007.519833333</v>
      </c>
      <c r="H2942" s="2" t="n">
        <f aca="false">SIGN(C2942-G2942)</f>
        <v>1</v>
      </c>
      <c r="I2942" s="0" t="n">
        <f aca="false">B2942-B2941</f>
        <v>-56.29</v>
      </c>
      <c r="J2942" s="0" t="n">
        <f aca="false">H2941*I2942</f>
        <v>56.29</v>
      </c>
      <c r="K2942" s="0" t="n">
        <f aca="false">K2941+I2942*L2941</f>
        <v>36418.6899999984</v>
      </c>
      <c r="L2942" s="0" t="n">
        <f aca="false">INT(K2942*$O$1/B2942)*H2942</f>
        <v>28</v>
      </c>
      <c r="M2942" s="0" t="n">
        <f aca="false">ABS(L2942-L2941)</f>
        <v>55</v>
      </c>
      <c r="N2942" s="0" t="n">
        <f aca="false">COUNTIF(工作表2!$A$2:$A$248,A2942)</f>
        <v>0</v>
      </c>
      <c r="P2942" s="0" t="n">
        <f aca="false">D2942-IF(N2941=1,E2941,D2941)</f>
        <v>-69</v>
      </c>
      <c r="Q2942" s="0" t="n">
        <f aca="false">H2941*P2942</f>
        <v>69</v>
      </c>
      <c r="R2942" s="0" t="n">
        <f aca="false">R2941+P2942*S2941</f>
        <v>627</v>
      </c>
      <c r="S2942" s="0" t="n">
        <f aca="false">INT(R2942*$O$1/IF(N2942=1,E2942,D2942))*H2942</f>
        <v>0</v>
      </c>
      <c r="T2942" s="0" t="n">
        <f aca="false">IF(N2942=1,ABS(S2942)+ABS(60),ABS(S2942-S2941))</f>
        <v>0</v>
      </c>
    </row>
    <row r="2943" customFormat="false" ht="15" hidden="false" customHeight="false" outlineLevel="0" collapsed="false">
      <c r="A2943" s="1" t="n">
        <v>40310</v>
      </c>
      <c r="B2943" s="2" t="n">
        <v>7602.7</v>
      </c>
      <c r="C2943" s="2" t="n">
        <v>76148.79</v>
      </c>
      <c r="D2943" s="2" t="n">
        <v>7587</v>
      </c>
      <c r="E2943" s="2" t="n">
        <v>7555</v>
      </c>
      <c r="F2943" s="2" t="n">
        <f aca="false">AVERAGE(B2884:B2943)</f>
        <v>7817.82266666667</v>
      </c>
      <c r="G2943" s="2" t="n">
        <f aca="false">AVERAGE(C2884:C2943)</f>
        <v>107927.299666667</v>
      </c>
      <c r="H2943" s="2" t="n">
        <f aca="false">SIGN(C2943-G2943)</f>
        <v>-1</v>
      </c>
      <c r="I2943" s="0" t="n">
        <f aca="false">B2943-B2942</f>
        <v>-5.73999999999978</v>
      </c>
      <c r="J2943" s="0" t="n">
        <f aca="false">H2942*I2943</f>
        <v>-5.73999999999978</v>
      </c>
      <c r="K2943" s="0" t="n">
        <f aca="false">K2942+I2943*L2942</f>
        <v>36257.9699999984</v>
      </c>
      <c r="L2943" s="0" t="n">
        <f aca="false">INT(K2943*$O$1/B2943)*H2943</f>
        <v>-28</v>
      </c>
      <c r="M2943" s="0" t="n">
        <f aca="false">ABS(L2943-L2942)</f>
        <v>56</v>
      </c>
      <c r="N2943" s="0" t="n">
        <f aca="false">COUNTIF(工作表2!$A$2:$A$248,A2943)</f>
        <v>0</v>
      </c>
      <c r="P2943" s="0" t="n">
        <f aca="false">D2943-IF(N2942=1,E2942,D2942)</f>
        <v>19</v>
      </c>
      <c r="Q2943" s="0" t="n">
        <f aca="false">H2942*P2943</f>
        <v>19</v>
      </c>
      <c r="R2943" s="0" t="n">
        <f aca="false">R2942+P2943*S2942</f>
        <v>627</v>
      </c>
      <c r="S2943" s="0" t="n">
        <f aca="false">INT(R2943*$O$1/IF(N2943=1,E2943,D2943))*H2943</f>
        <v>-0</v>
      </c>
      <c r="T2943" s="0" t="n">
        <f aca="false">IF(N2943=1,ABS(S2943)+ABS(60),ABS(S2943-S2942))</f>
        <v>0</v>
      </c>
    </row>
    <row r="2944" customFormat="false" ht="15" hidden="false" customHeight="false" outlineLevel="0" collapsed="false">
      <c r="A2944" s="1" t="n">
        <v>40311</v>
      </c>
      <c r="B2944" s="2" t="n">
        <v>7770.57</v>
      </c>
      <c r="C2944" s="2" t="n">
        <v>97528.86</v>
      </c>
      <c r="D2944" s="2" t="n">
        <v>7761</v>
      </c>
      <c r="E2944" s="2" t="n">
        <v>7730</v>
      </c>
      <c r="F2944" s="2" t="n">
        <f aca="false">AVERAGE(B2885:B2944)</f>
        <v>7827.0675</v>
      </c>
      <c r="G2944" s="2" t="n">
        <f aca="false">AVERAGE(C2885:C2944)</f>
        <v>108153.6695</v>
      </c>
      <c r="H2944" s="2" t="n">
        <f aca="false">SIGN(C2944-G2944)</f>
        <v>-1</v>
      </c>
      <c r="I2944" s="0" t="n">
        <f aca="false">B2944-B2943</f>
        <v>167.87</v>
      </c>
      <c r="J2944" s="0" t="n">
        <f aca="false">H2943*I2944</f>
        <v>-167.87</v>
      </c>
      <c r="K2944" s="0" t="n">
        <f aca="false">K2943+I2944*L2943</f>
        <v>31557.6099999984</v>
      </c>
      <c r="L2944" s="0" t="n">
        <f aca="false">INT(K2944*$O$1/B2944)*H2944</f>
        <v>-24</v>
      </c>
      <c r="M2944" s="0" t="n">
        <f aca="false">ABS(L2944-L2943)</f>
        <v>4</v>
      </c>
      <c r="N2944" s="0" t="n">
        <f aca="false">COUNTIF(工作表2!$A$2:$A$248,A2944)</f>
        <v>0</v>
      </c>
      <c r="P2944" s="0" t="n">
        <f aca="false">D2944-IF(N2943=1,E2943,D2943)</f>
        <v>174</v>
      </c>
      <c r="Q2944" s="0" t="n">
        <f aca="false">H2943*P2944</f>
        <v>-174</v>
      </c>
      <c r="R2944" s="0" t="n">
        <f aca="false">R2943+P2944*S2943</f>
        <v>627</v>
      </c>
      <c r="S2944" s="0" t="n">
        <f aca="false">INT(R2944*$O$1/IF(N2944=1,E2944,D2944))*H2944</f>
        <v>-0</v>
      </c>
      <c r="T2944" s="0" t="n">
        <f aca="false">IF(N2944=1,ABS(S2944)+ABS(60),ABS(S2944-S2943))</f>
        <v>0</v>
      </c>
    </row>
    <row r="2945" customFormat="false" ht="15" hidden="false" customHeight="false" outlineLevel="0" collapsed="false">
      <c r="A2945" s="1" t="n">
        <v>40312</v>
      </c>
      <c r="B2945" s="2" t="n">
        <v>7772.13</v>
      </c>
      <c r="C2945" s="2" t="n">
        <v>77980.98</v>
      </c>
      <c r="D2945" s="2" t="n">
        <v>7760</v>
      </c>
      <c r="E2945" s="2" t="n">
        <v>7728</v>
      </c>
      <c r="F2945" s="2" t="n">
        <f aca="false">AVERAGE(B2886:B2945)</f>
        <v>7834.36433333333</v>
      </c>
      <c r="G2945" s="2" t="n">
        <f aca="false">AVERAGE(C2886:C2945)</f>
        <v>108361.223833333</v>
      </c>
      <c r="H2945" s="2" t="n">
        <f aca="false">SIGN(C2945-G2945)</f>
        <v>-1</v>
      </c>
      <c r="I2945" s="0" t="n">
        <f aca="false">B2945-B2944</f>
        <v>1.5600000000004</v>
      </c>
      <c r="J2945" s="0" t="n">
        <f aca="false">H2944*I2945</f>
        <v>-1.5600000000004</v>
      </c>
      <c r="K2945" s="0" t="n">
        <f aca="false">K2944+I2945*L2944</f>
        <v>31520.1699999984</v>
      </c>
      <c r="L2945" s="0" t="n">
        <f aca="false">INT(K2945*$O$1/B2945)*H2945</f>
        <v>-24</v>
      </c>
      <c r="M2945" s="0" t="n">
        <f aca="false">ABS(L2945-L2944)</f>
        <v>0</v>
      </c>
      <c r="N2945" s="0" t="n">
        <f aca="false">COUNTIF(工作表2!$A$2:$A$248,A2945)</f>
        <v>0</v>
      </c>
      <c r="P2945" s="0" t="n">
        <f aca="false">D2945-IF(N2944=1,E2944,D2944)</f>
        <v>-1</v>
      </c>
      <c r="Q2945" s="0" t="n">
        <f aca="false">H2944*P2945</f>
        <v>1</v>
      </c>
      <c r="R2945" s="0" t="n">
        <f aca="false">R2944+P2945*S2944</f>
        <v>627</v>
      </c>
      <c r="S2945" s="0" t="n">
        <f aca="false">INT(R2945*$O$1/IF(N2945=1,E2945,D2945))*H2945</f>
        <v>-0</v>
      </c>
      <c r="T2945" s="0" t="n">
        <f aca="false">IF(N2945=1,ABS(S2945)+ABS(60),ABS(S2945-S2944))</f>
        <v>0</v>
      </c>
    </row>
    <row r="2946" customFormat="false" ht="15" hidden="false" customHeight="false" outlineLevel="0" collapsed="false">
      <c r="A2946" s="1" t="n">
        <v>40315</v>
      </c>
      <c r="B2946" s="2" t="n">
        <v>7598.72</v>
      </c>
      <c r="C2946" s="2" t="n">
        <v>86595.72</v>
      </c>
      <c r="D2946" s="2" t="n">
        <v>7602</v>
      </c>
      <c r="E2946" s="2" t="n">
        <v>7566</v>
      </c>
      <c r="F2946" s="2" t="n">
        <f aca="false">AVERAGE(B2887:B2946)</f>
        <v>7836.979</v>
      </c>
      <c r="G2946" s="2" t="n">
        <f aca="false">AVERAGE(C2887:C2946)</f>
        <v>108025.985833333</v>
      </c>
      <c r="H2946" s="2" t="n">
        <f aca="false">SIGN(C2946-G2946)</f>
        <v>-1</v>
      </c>
      <c r="I2946" s="0" t="n">
        <f aca="false">B2946-B2945</f>
        <v>-173.41</v>
      </c>
      <c r="J2946" s="0" t="n">
        <f aca="false">H2945*I2946</f>
        <v>173.41</v>
      </c>
      <c r="K2946" s="0" t="n">
        <f aca="false">K2945+I2946*L2945</f>
        <v>35682.0099999983</v>
      </c>
      <c r="L2946" s="0" t="n">
        <f aca="false">INT(K2946*$O$1/B2946)*H2946</f>
        <v>-28</v>
      </c>
      <c r="M2946" s="0" t="n">
        <f aca="false">ABS(L2946-L2945)</f>
        <v>4</v>
      </c>
      <c r="N2946" s="0" t="n">
        <f aca="false">COUNTIF(工作表2!$A$2:$A$248,A2946)</f>
        <v>0</v>
      </c>
      <c r="P2946" s="0" t="n">
        <f aca="false">D2946-IF(N2945=1,E2945,D2945)</f>
        <v>-158</v>
      </c>
      <c r="Q2946" s="0" t="n">
        <f aca="false">H2945*P2946</f>
        <v>158</v>
      </c>
      <c r="R2946" s="0" t="n">
        <f aca="false">R2945+P2946*S2945</f>
        <v>627</v>
      </c>
      <c r="S2946" s="0" t="n">
        <f aca="false">INT(R2946*$O$1/IF(N2946=1,E2946,D2946))*H2946</f>
        <v>-0</v>
      </c>
      <c r="T2946" s="0" t="n">
        <f aca="false">IF(N2946=1,ABS(S2946)+ABS(60),ABS(S2946-S2945))</f>
        <v>0</v>
      </c>
    </row>
    <row r="2947" customFormat="false" ht="15" hidden="false" customHeight="false" outlineLevel="0" collapsed="false">
      <c r="A2947" s="1" t="n">
        <v>40316</v>
      </c>
      <c r="B2947" s="2" t="n">
        <v>7585.3</v>
      </c>
      <c r="C2947" s="2" t="n">
        <v>82133.67</v>
      </c>
      <c r="D2947" s="2" t="n">
        <v>7619</v>
      </c>
      <c r="E2947" s="2" t="n">
        <v>7578</v>
      </c>
      <c r="F2947" s="2" t="n">
        <f aca="false">AVERAGE(B2888:B2947)</f>
        <v>7837.4</v>
      </c>
      <c r="G2947" s="2" t="n">
        <f aca="false">AVERAGE(C2888:C2947)</f>
        <v>107820.947</v>
      </c>
      <c r="H2947" s="2" t="n">
        <f aca="false">SIGN(C2947-G2947)</f>
        <v>-1</v>
      </c>
      <c r="I2947" s="0" t="n">
        <f aca="false">B2947-B2946</f>
        <v>-13.4200000000001</v>
      </c>
      <c r="J2947" s="0" t="n">
        <f aca="false">H2946*I2947</f>
        <v>13.4200000000001</v>
      </c>
      <c r="K2947" s="0" t="n">
        <f aca="false">K2946+I2947*L2946</f>
        <v>36057.7699999983</v>
      </c>
      <c r="L2947" s="0" t="n">
        <f aca="false">INT(K2947*$O$1/B2947)*H2947</f>
        <v>-28</v>
      </c>
      <c r="M2947" s="0" t="n">
        <f aca="false">ABS(L2947-L2946)</f>
        <v>0</v>
      </c>
      <c r="N2947" s="0" t="n">
        <f aca="false">COUNTIF(工作表2!$A$2:$A$248,A2947)</f>
        <v>0</v>
      </c>
      <c r="P2947" s="0" t="n">
        <f aca="false">D2947-IF(N2946=1,E2946,D2946)</f>
        <v>17</v>
      </c>
      <c r="Q2947" s="0" t="n">
        <f aca="false">H2946*P2947</f>
        <v>-17</v>
      </c>
      <c r="R2947" s="0" t="n">
        <f aca="false">R2946+P2947*S2946</f>
        <v>627</v>
      </c>
      <c r="S2947" s="0" t="n">
        <f aca="false">INT(R2947*$O$1/IF(N2947=1,E2947,D2947))*H2947</f>
        <v>-0</v>
      </c>
      <c r="T2947" s="0" t="n">
        <f aca="false">IF(N2947=1,ABS(S2947)+ABS(60),ABS(S2947-S2946))</f>
        <v>0</v>
      </c>
    </row>
    <row r="2948" customFormat="false" ht="15" hidden="false" customHeight="false" outlineLevel="0" collapsed="false">
      <c r="A2948" s="1" t="n">
        <v>40317</v>
      </c>
      <c r="B2948" s="2" t="n">
        <v>7559.16</v>
      </c>
      <c r="C2948" s="2" t="n">
        <v>97509.79</v>
      </c>
      <c r="D2948" s="2" t="n">
        <v>7576</v>
      </c>
      <c r="E2948" s="2" t="n">
        <v>7484</v>
      </c>
      <c r="F2948" s="2" t="n">
        <f aca="false">AVERAGE(B2889:B2948)</f>
        <v>7836.762</v>
      </c>
      <c r="G2948" s="2" t="n">
        <f aca="false">AVERAGE(C2889:C2948)</f>
        <v>107924.620333333</v>
      </c>
      <c r="H2948" s="2" t="n">
        <f aca="false">SIGN(C2948-G2948)</f>
        <v>-1</v>
      </c>
      <c r="I2948" s="0" t="n">
        <f aca="false">B2948-B2947</f>
        <v>-26.1400000000003</v>
      </c>
      <c r="J2948" s="0" t="n">
        <f aca="false">H2947*I2948</f>
        <v>26.1400000000003</v>
      </c>
      <c r="K2948" s="0" t="n">
        <f aca="false">K2947+I2948*L2947</f>
        <v>36789.6899999984</v>
      </c>
      <c r="L2948" s="0" t="n">
        <f aca="false">INT(K2948*$O$1/B2948)*H2948</f>
        <v>-29</v>
      </c>
      <c r="M2948" s="0" t="n">
        <f aca="false">ABS(L2948-L2947)</f>
        <v>1</v>
      </c>
      <c r="N2948" s="0" t="n">
        <f aca="false">COUNTIF(工作表2!$A$2:$A$248,A2948)</f>
        <v>1</v>
      </c>
      <c r="P2948" s="0" t="n">
        <f aca="false">D2948-IF(N2947=1,E2947,D2947)</f>
        <v>-43</v>
      </c>
      <c r="Q2948" s="0" t="n">
        <f aca="false">H2947*P2948</f>
        <v>43</v>
      </c>
      <c r="R2948" s="0" t="n">
        <f aca="false">R2947+P2948*S2947</f>
        <v>627</v>
      </c>
      <c r="S2948" s="0" t="n">
        <f aca="false">INT(R2948*$O$1/IF(N2948=1,E2948,D2948))*H2948</f>
        <v>-0</v>
      </c>
      <c r="T2948" s="0" t="n">
        <f aca="false">IF(N2948=1,ABS(S2948)+ABS(60),ABS(S2948-S2947))</f>
        <v>60</v>
      </c>
    </row>
    <row r="2949" customFormat="false" ht="15" hidden="false" customHeight="false" outlineLevel="0" collapsed="false">
      <c r="A2949" s="1" t="n">
        <v>40318</v>
      </c>
      <c r="B2949" s="2" t="n">
        <v>7424.43</v>
      </c>
      <c r="C2949" s="2" t="n">
        <v>86092.64</v>
      </c>
      <c r="D2949" s="2" t="n">
        <v>7357</v>
      </c>
      <c r="E2949" s="2" t="n">
        <v>7232</v>
      </c>
      <c r="F2949" s="2" t="n">
        <f aca="false">AVERAGE(B2890:B2949)</f>
        <v>7835.008</v>
      </c>
      <c r="G2949" s="2" t="n">
        <f aca="false">AVERAGE(C2890:C2949)</f>
        <v>107961.414333333</v>
      </c>
      <c r="H2949" s="2" t="n">
        <f aca="false">SIGN(C2949-G2949)</f>
        <v>-1</v>
      </c>
      <c r="I2949" s="0" t="n">
        <f aca="false">B2949-B2948</f>
        <v>-134.73</v>
      </c>
      <c r="J2949" s="0" t="n">
        <f aca="false">H2948*I2949</f>
        <v>134.73</v>
      </c>
      <c r="K2949" s="0" t="n">
        <f aca="false">K2948+I2949*L2948</f>
        <v>40696.8599999983</v>
      </c>
      <c r="L2949" s="0" t="n">
        <f aca="false">INT(K2949*$O$1/B2949)*H2949</f>
        <v>-32</v>
      </c>
      <c r="M2949" s="0" t="n">
        <f aca="false">ABS(L2949-L2948)</f>
        <v>3</v>
      </c>
      <c r="N2949" s="0" t="n">
        <f aca="false">COUNTIF(工作表2!$A$2:$A$248,A2949)</f>
        <v>0</v>
      </c>
      <c r="P2949" s="0" t="n">
        <f aca="false">D2949-IF(N2948=1,E2948,D2948)</f>
        <v>-127</v>
      </c>
      <c r="Q2949" s="0" t="n">
        <f aca="false">H2948*P2949</f>
        <v>127</v>
      </c>
      <c r="R2949" s="0" t="n">
        <f aca="false">R2948+P2949*S2948</f>
        <v>627</v>
      </c>
      <c r="S2949" s="0" t="n">
        <f aca="false">INT(R2949*$O$1/IF(N2949=1,E2949,D2949))*H2949</f>
        <v>-0</v>
      </c>
      <c r="T2949" s="0" t="n">
        <f aca="false">IF(N2949=1,ABS(S2949)+ABS(60),ABS(S2949-S2948))</f>
        <v>0</v>
      </c>
    </row>
    <row r="2950" customFormat="false" ht="15" hidden="false" customHeight="false" outlineLevel="0" collapsed="false">
      <c r="A2950" s="1" t="n">
        <v>40319</v>
      </c>
      <c r="B2950" s="2" t="n">
        <v>7237.71</v>
      </c>
      <c r="C2950" s="2" t="n">
        <v>109438.1</v>
      </c>
      <c r="D2950" s="2" t="n">
        <v>7209</v>
      </c>
      <c r="E2950" s="2" t="n">
        <v>7078</v>
      </c>
      <c r="F2950" s="2" t="n">
        <f aca="false">AVERAGE(B2891:B2950)</f>
        <v>7831.85383333333</v>
      </c>
      <c r="G2950" s="2" t="n">
        <f aca="false">AVERAGE(C2891:C2950)</f>
        <v>108103.522666667</v>
      </c>
      <c r="H2950" s="2" t="n">
        <f aca="false">SIGN(C2950-G2950)</f>
        <v>1</v>
      </c>
      <c r="I2950" s="0" t="n">
        <f aca="false">B2950-B2949</f>
        <v>-186.72</v>
      </c>
      <c r="J2950" s="0" t="n">
        <f aca="false">H2949*I2950</f>
        <v>186.72</v>
      </c>
      <c r="K2950" s="0" t="n">
        <f aca="false">K2949+I2950*L2949</f>
        <v>46671.8999999984</v>
      </c>
      <c r="L2950" s="0" t="n">
        <f aca="false">INT(K2950*$O$1/B2950)*H2950</f>
        <v>38</v>
      </c>
      <c r="M2950" s="0" t="n">
        <f aca="false">ABS(L2950-L2949)</f>
        <v>70</v>
      </c>
      <c r="N2950" s="0" t="n">
        <f aca="false">COUNTIF(工作表2!$A$2:$A$248,A2950)</f>
        <v>0</v>
      </c>
      <c r="P2950" s="0" t="n">
        <f aca="false">D2950-IF(N2949=1,E2949,D2949)</f>
        <v>-148</v>
      </c>
      <c r="Q2950" s="0" t="n">
        <f aca="false">H2949*P2950</f>
        <v>148</v>
      </c>
      <c r="R2950" s="0" t="n">
        <f aca="false">R2949+P2950*S2949</f>
        <v>627</v>
      </c>
      <c r="S2950" s="0" t="n">
        <f aca="false">INT(R2950*$O$1/IF(N2950=1,E2950,D2950))*H2950</f>
        <v>0</v>
      </c>
      <c r="T2950" s="0" t="n">
        <f aca="false">IF(N2950=1,ABS(S2950)+ABS(60),ABS(S2950-S2949))</f>
        <v>0</v>
      </c>
    </row>
    <row r="2951" customFormat="false" ht="15" hidden="false" customHeight="false" outlineLevel="0" collapsed="false">
      <c r="A2951" s="1" t="n">
        <v>40322</v>
      </c>
      <c r="B2951" s="2" t="n">
        <v>7322.73</v>
      </c>
      <c r="C2951" s="2" t="n">
        <v>65405.59</v>
      </c>
      <c r="D2951" s="2" t="n">
        <v>7274</v>
      </c>
      <c r="E2951" s="2" t="n">
        <v>7142</v>
      </c>
      <c r="F2951" s="2" t="n">
        <f aca="false">AVERAGE(B2892:B2951)</f>
        <v>7829.96433333333</v>
      </c>
      <c r="G2951" s="2" t="n">
        <f aca="false">AVERAGE(C2892:C2951)</f>
        <v>107852.642833333</v>
      </c>
      <c r="H2951" s="2" t="n">
        <f aca="false">SIGN(C2951-G2951)</f>
        <v>-1</v>
      </c>
      <c r="I2951" s="0" t="n">
        <f aca="false">B2951-B2950</f>
        <v>85.0199999999995</v>
      </c>
      <c r="J2951" s="0" t="n">
        <f aca="false">H2950*I2951</f>
        <v>85.0199999999995</v>
      </c>
      <c r="K2951" s="0" t="n">
        <f aca="false">K2950+I2951*L2950</f>
        <v>49902.6599999983</v>
      </c>
      <c r="L2951" s="0" t="n">
        <f aca="false">INT(K2951*$O$1/B2951)*H2951</f>
        <v>-40</v>
      </c>
      <c r="M2951" s="0" t="n">
        <f aca="false">ABS(L2951-L2950)</f>
        <v>78</v>
      </c>
      <c r="N2951" s="0" t="n">
        <f aca="false">COUNTIF(工作表2!$A$2:$A$248,A2951)</f>
        <v>0</v>
      </c>
      <c r="P2951" s="0" t="n">
        <f aca="false">D2951-IF(N2950=1,E2950,D2950)</f>
        <v>65</v>
      </c>
      <c r="Q2951" s="0" t="n">
        <f aca="false">H2950*P2951</f>
        <v>65</v>
      </c>
      <c r="R2951" s="0" t="n">
        <f aca="false">R2950+P2951*S2950</f>
        <v>627</v>
      </c>
      <c r="S2951" s="0" t="n">
        <f aca="false">INT(R2951*$O$1/IF(N2951=1,E2951,D2951))*H2951</f>
        <v>-0</v>
      </c>
      <c r="T2951" s="0" t="n">
        <f aca="false">IF(N2951=1,ABS(S2951)+ABS(60),ABS(S2951-S2950))</f>
        <v>0</v>
      </c>
    </row>
    <row r="2952" customFormat="false" ht="15" hidden="false" customHeight="false" outlineLevel="0" collapsed="false">
      <c r="A2952" s="1" t="n">
        <v>40323</v>
      </c>
      <c r="B2952" s="2" t="n">
        <v>7086.37</v>
      </c>
      <c r="C2952" s="2" t="n">
        <v>102190.1</v>
      </c>
      <c r="D2952" s="2" t="n">
        <v>7052</v>
      </c>
      <c r="E2952" s="2" t="n">
        <v>6926</v>
      </c>
      <c r="F2952" s="2" t="n">
        <f aca="false">AVERAGE(B2893:B2952)</f>
        <v>7821.77466666667</v>
      </c>
      <c r="G2952" s="2" t="n">
        <f aca="false">AVERAGE(C2893:C2952)</f>
        <v>107834.586166667</v>
      </c>
      <c r="H2952" s="2" t="n">
        <f aca="false">SIGN(C2952-G2952)</f>
        <v>-1</v>
      </c>
      <c r="I2952" s="0" t="n">
        <f aca="false">B2952-B2951</f>
        <v>-236.36</v>
      </c>
      <c r="J2952" s="0" t="n">
        <f aca="false">H2951*I2952</f>
        <v>236.36</v>
      </c>
      <c r="K2952" s="0" t="n">
        <f aca="false">K2951+I2952*L2951</f>
        <v>59357.0599999983</v>
      </c>
      <c r="L2952" s="0" t="n">
        <f aca="false">INT(K2952*$O$1/B2952)*H2952</f>
        <v>-50</v>
      </c>
      <c r="M2952" s="0" t="n">
        <f aca="false">ABS(L2952-L2951)</f>
        <v>10</v>
      </c>
      <c r="N2952" s="0" t="n">
        <f aca="false">COUNTIF(工作表2!$A$2:$A$248,A2952)</f>
        <v>0</v>
      </c>
      <c r="P2952" s="0" t="n">
        <f aca="false">D2952-IF(N2951=1,E2951,D2951)</f>
        <v>-222</v>
      </c>
      <c r="Q2952" s="0" t="n">
        <f aca="false">H2951*P2952</f>
        <v>222</v>
      </c>
      <c r="R2952" s="0" t="n">
        <f aca="false">R2951+P2952*S2951</f>
        <v>627</v>
      </c>
      <c r="S2952" s="0" t="n">
        <f aca="false">INT(R2952*$O$1/IF(N2952=1,E2952,D2952))*H2952</f>
        <v>-0</v>
      </c>
      <c r="T2952" s="0" t="n">
        <f aca="false">IF(N2952=1,ABS(S2952)+ABS(60),ABS(S2952-S2951))</f>
        <v>0</v>
      </c>
    </row>
    <row r="2953" customFormat="false" ht="15" hidden="false" customHeight="false" outlineLevel="0" collapsed="false">
      <c r="A2953" s="1" t="n">
        <v>40324</v>
      </c>
      <c r="B2953" s="2" t="n">
        <v>7167.35</v>
      </c>
      <c r="C2953" s="2" t="n">
        <v>98879.1</v>
      </c>
      <c r="D2953" s="2" t="n">
        <v>7122</v>
      </c>
      <c r="E2953" s="2" t="n">
        <v>6992</v>
      </c>
      <c r="F2953" s="2" t="n">
        <f aca="false">AVERAGE(B2894:B2953)</f>
        <v>7814.6035</v>
      </c>
      <c r="G2953" s="2" t="n">
        <f aca="false">AVERAGE(C2894:C2953)</f>
        <v>107887.246666667</v>
      </c>
      <c r="H2953" s="2" t="n">
        <f aca="false">SIGN(C2953-G2953)</f>
        <v>-1</v>
      </c>
      <c r="I2953" s="0" t="n">
        <f aca="false">B2953-B2952</f>
        <v>80.9800000000005</v>
      </c>
      <c r="J2953" s="0" t="n">
        <f aca="false">H2952*I2953</f>
        <v>-80.9800000000005</v>
      </c>
      <c r="K2953" s="0" t="n">
        <f aca="false">K2952+I2953*L2952</f>
        <v>55308.0599999983</v>
      </c>
      <c r="L2953" s="0" t="n">
        <f aca="false">INT(K2953*$O$1/B2953)*H2953</f>
        <v>-46</v>
      </c>
      <c r="M2953" s="0" t="n">
        <f aca="false">ABS(L2953-L2952)</f>
        <v>4</v>
      </c>
      <c r="N2953" s="0" t="n">
        <f aca="false">COUNTIF(工作表2!$A$2:$A$248,A2953)</f>
        <v>0</v>
      </c>
      <c r="P2953" s="0" t="n">
        <f aca="false">D2953-IF(N2952=1,E2952,D2952)</f>
        <v>70</v>
      </c>
      <c r="Q2953" s="0" t="n">
        <f aca="false">H2952*P2953</f>
        <v>-70</v>
      </c>
      <c r="R2953" s="0" t="n">
        <f aca="false">R2952+P2953*S2952</f>
        <v>627</v>
      </c>
      <c r="S2953" s="0" t="n">
        <f aca="false">INT(R2953*$O$1/IF(N2953=1,E2953,D2953))*H2953</f>
        <v>-0</v>
      </c>
      <c r="T2953" s="0" t="n">
        <f aca="false">IF(N2953=1,ABS(S2953)+ABS(60),ABS(S2953-S2952))</f>
        <v>0</v>
      </c>
    </row>
    <row r="2954" customFormat="false" ht="15" hidden="false" customHeight="false" outlineLevel="0" collapsed="false">
      <c r="A2954" s="1" t="n">
        <v>40325</v>
      </c>
      <c r="B2954" s="2" t="n">
        <v>7243.16</v>
      </c>
      <c r="C2954" s="2" t="n">
        <v>84827.8</v>
      </c>
      <c r="D2954" s="2" t="n">
        <v>7202</v>
      </c>
      <c r="E2954" s="2" t="n">
        <v>7071</v>
      </c>
      <c r="F2954" s="2" t="n">
        <f aca="false">AVERAGE(B2895:B2954)</f>
        <v>7808.16416666667</v>
      </c>
      <c r="G2954" s="2" t="n">
        <f aca="false">AVERAGE(C2895:C2954)</f>
        <v>107888.325666667</v>
      </c>
      <c r="H2954" s="2" t="n">
        <f aca="false">SIGN(C2954-G2954)</f>
        <v>-1</v>
      </c>
      <c r="I2954" s="0" t="n">
        <f aca="false">B2954-B2953</f>
        <v>75.8099999999995</v>
      </c>
      <c r="J2954" s="0" t="n">
        <f aca="false">H2953*I2954</f>
        <v>-75.8099999999995</v>
      </c>
      <c r="K2954" s="0" t="n">
        <f aca="false">K2953+I2954*L2953</f>
        <v>51820.7999999983</v>
      </c>
      <c r="L2954" s="0" t="n">
        <f aca="false">INT(K2954*$O$1/B2954)*H2954</f>
        <v>-42</v>
      </c>
      <c r="M2954" s="0" t="n">
        <f aca="false">ABS(L2954-L2953)</f>
        <v>4</v>
      </c>
      <c r="N2954" s="0" t="n">
        <f aca="false">COUNTIF(工作表2!$A$2:$A$248,A2954)</f>
        <v>0</v>
      </c>
      <c r="P2954" s="0" t="n">
        <f aca="false">D2954-IF(N2953=1,E2953,D2953)</f>
        <v>80</v>
      </c>
      <c r="Q2954" s="0" t="n">
        <f aca="false">H2953*P2954</f>
        <v>-80</v>
      </c>
      <c r="R2954" s="0" t="n">
        <f aca="false">R2953+P2954*S2953</f>
        <v>627</v>
      </c>
      <c r="S2954" s="0" t="n">
        <f aca="false">INT(R2954*$O$1/IF(N2954=1,E2954,D2954))*H2954</f>
        <v>-0</v>
      </c>
      <c r="T2954" s="0" t="n">
        <f aca="false">IF(N2954=1,ABS(S2954)+ABS(60),ABS(S2954-S2953))</f>
        <v>0</v>
      </c>
    </row>
    <row r="2955" customFormat="false" ht="15" hidden="false" customHeight="false" outlineLevel="0" collapsed="false">
      <c r="A2955" s="1" t="n">
        <v>40326</v>
      </c>
      <c r="B2955" s="2" t="n">
        <v>7295.32</v>
      </c>
      <c r="C2955" s="2" t="n">
        <v>101713.5</v>
      </c>
      <c r="D2955" s="2" t="n">
        <v>7280</v>
      </c>
      <c r="E2955" s="2" t="n">
        <v>7152</v>
      </c>
      <c r="F2955" s="2" t="n">
        <f aca="false">AVERAGE(B2896:B2955)</f>
        <v>7803.5895</v>
      </c>
      <c r="G2955" s="2" t="n">
        <f aca="false">AVERAGE(C2896:C2955)</f>
        <v>108009.705833333</v>
      </c>
      <c r="H2955" s="2" t="n">
        <f aca="false">SIGN(C2955-G2955)</f>
        <v>-1</v>
      </c>
      <c r="I2955" s="0" t="n">
        <f aca="false">B2955-B2954</f>
        <v>52.1599999999999</v>
      </c>
      <c r="J2955" s="0" t="n">
        <f aca="false">H2954*I2955</f>
        <v>-52.1599999999999</v>
      </c>
      <c r="K2955" s="0" t="n">
        <f aca="false">K2954+I2955*L2954</f>
        <v>49630.0799999983</v>
      </c>
      <c r="L2955" s="0" t="n">
        <f aca="false">INT(K2955*$O$1/B2955)*H2955</f>
        <v>-40</v>
      </c>
      <c r="M2955" s="0" t="n">
        <f aca="false">ABS(L2955-L2954)</f>
        <v>2</v>
      </c>
      <c r="N2955" s="0" t="n">
        <f aca="false">COUNTIF(工作表2!$A$2:$A$248,A2955)</f>
        <v>0</v>
      </c>
      <c r="P2955" s="0" t="n">
        <f aca="false">D2955-IF(N2954=1,E2954,D2954)</f>
        <v>78</v>
      </c>
      <c r="Q2955" s="0" t="n">
        <f aca="false">H2954*P2955</f>
        <v>-78</v>
      </c>
      <c r="R2955" s="0" t="n">
        <f aca="false">R2954+P2955*S2954</f>
        <v>627</v>
      </c>
      <c r="S2955" s="0" t="n">
        <f aca="false">INT(R2955*$O$1/IF(N2955=1,E2955,D2955))*H2955</f>
        <v>-0</v>
      </c>
      <c r="T2955" s="0" t="n">
        <f aca="false">IF(N2955=1,ABS(S2955)+ABS(60),ABS(S2955-S2954))</f>
        <v>0</v>
      </c>
    </row>
    <row r="2956" customFormat="false" ht="15" hidden="false" customHeight="false" outlineLevel="0" collapsed="false">
      <c r="A2956" s="1" t="n">
        <v>40329</v>
      </c>
      <c r="B2956" s="2" t="n">
        <v>7373.98</v>
      </c>
      <c r="C2956" s="2" t="n">
        <v>67929.03</v>
      </c>
      <c r="D2956" s="2" t="n">
        <v>7325</v>
      </c>
      <c r="E2956" s="2" t="n">
        <v>7197</v>
      </c>
      <c r="F2956" s="2" t="n">
        <f aca="false">AVERAGE(B2897:B2956)</f>
        <v>7798.71816666666</v>
      </c>
      <c r="G2956" s="2" t="n">
        <f aca="false">AVERAGE(C2897:C2956)</f>
        <v>107629.297666667</v>
      </c>
      <c r="H2956" s="2" t="n">
        <f aca="false">SIGN(C2956-G2956)</f>
        <v>-1</v>
      </c>
      <c r="I2956" s="0" t="n">
        <f aca="false">B2956-B2955</f>
        <v>78.6599999999999</v>
      </c>
      <c r="J2956" s="0" t="n">
        <f aca="false">H2955*I2956</f>
        <v>-78.6599999999999</v>
      </c>
      <c r="K2956" s="0" t="n">
        <f aca="false">K2955+I2956*L2955</f>
        <v>46483.6799999983</v>
      </c>
      <c r="L2956" s="0" t="n">
        <f aca="false">INT(K2956*$O$1/B2956)*H2956</f>
        <v>-37</v>
      </c>
      <c r="M2956" s="0" t="n">
        <f aca="false">ABS(L2956-L2955)</f>
        <v>3</v>
      </c>
      <c r="N2956" s="0" t="n">
        <f aca="false">COUNTIF(工作表2!$A$2:$A$248,A2956)</f>
        <v>0</v>
      </c>
      <c r="P2956" s="0" t="n">
        <f aca="false">D2956-IF(N2955=1,E2955,D2955)</f>
        <v>45</v>
      </c>
      <c r="Q2956" s="0" t="n">
        <f aca="false">H2955*P2956</f>
        <v>-45</v>
      </c>
      <c r="R2956" s="0" t="n">
        <f aca="false">R2955+P2956*S2955</f>
        <v>627</v>
      </c>
      <c r="S2956" s="0" t="n">
        <f aca="false">INT(R2956*$O$1/IF(N2956=1,E2956,D2956))*H2956</f>
        <v>-0</v>
      </c>
      <c r="T2956" s="0" t="n">
        <f aca="false">IF(N2956=1,ABS(S2956)+ABS(60),ABS(S2956-S2955))</f>
        <v>0</v>
      </c>
    </row>
    <row r="2957" customFormat="false" ht="15" hidden="false" customHeight="false" outlineLevel="0" collapsed="false">
      <c r="A2957" s="1" t="n">
        <v>40330</v>
      </c>
      <c r="B2957" s="2" t="n">
        <v>7289.33</v>
      </c>
      <c r="C2957" s="2" t="n">
        <v>69540.19</v>
      </c>
      <c r="D2957" s="2" t="n">
        <v>7244</v>
      </c>
      <c r="E2957" s="2" t="n">
        <v>7114</v>
      </c>
      <c r="F2957" s="2" t="n">
        <f aca="false">AVERAGE(B2898:B2957)</f>
        <v>7790.83583333333</v>
      </c>
      <c r="G2957" s="2" t="n">
        <f aca="false">AVERAGE(C2898:C2957)</f>
        <v>107056.789166667</v>
      </c>
      <c r="H2957" s="2" t="n">
        <f aca="false">SIGN(C2957-G2957)</f>
        <v>-1</v>
      </c>
      <c r="I2957" s="0" t="n">
        <f aca="false">B2957-B2956</f>
        <v>-84.6499999999996</v>
      </c>
      <c r="J2957" s="0" t="n">
        <f aca="false">H2956*I2957</f>
        <v>84.6499999999996</v>
      </c>
      <c r="K2957" s="0" t="n">
        <f aca="false">K2956+I2957*L2956</f>
        <v>49615.7299999983</v>
      </c>
      <c r="L2957" s="0" t="n">
        <f aca="false">INT(K2957*$O$1/B2957)*H2957</f>
        <v>-40</v>
      </c>
      <c r="M2957" s="0" t="n">
        <f aca="false">ABS(L2957-L2956)</f>
        <v>3</v>
      </c>
      <c r="N2957" s="0" t="n">
        <f aca="false">COUNTIF(工作表2!$A$2:$A$248,A2957)</f>
        <v>0</v>
      </c>
      <c r="P2957" s="0" t="n">
        <f aca="false">D2957-IF(N2956=1,E2956,D2956)</f>
        <v>-81</v>
      </c>
      <c r="Q2957" s="0" t="n">
        <f aca="false">H2956*P2957</f>
        <v>81</v>
      </c>
      <c r="R2957" s="0" t="n">
        <f aca="false">R2956+P2957*S2956</f>
        <v>627</v>
      </c>
      <c r="S2957" s="0" t="n">
        <f aca="false">INT(R2957*$O$1/IF(N2957=1,E2957,D2957))*H2957</f>
        <v>-0</v>
      </c>
      <c r="T2957" s="0" t="n">
        <f aca="false">IF(N2957=1,ABS(S2957)+ABS(60),ABS(S2957-S2956))</f>
        <v>0</v>
      </c>
    </row>
    <row r="2958" customFormat="false" ht="15" hidden="false" customHeight="false" outlineLevel="0" collapsed="false">
      <c r="A2958" s="1" t="n">
        <v>40331</v>
      </c>
      <c r="B2958" s="2" t="n">
        <v>7195.71</v>
      </c>
      <c r="C2958" s="2" t="n">
        <v>79688.77</v>
      </c>
      <c r="D2958" s="2" t="n">
        <v>7140</v>
      </c>
      <c r="E2958" s="2" t="n">
        <v>7011</v>
      </c>
      <c r="F2958" s="2" t="n">
        <f aca="false">AVERAGE(B2899:B2958)</f>
        <v>7781.2545</v>
      </c>
      <c r="G2958" s="2" t="n">
        <f aca="false">AVERAGE(C2899:C2958)</f>
        <v>106947.762666667</v>
      </c>
      <c r="H2958" s="2" t="n">
        <f aca="false">SIGN(C2958-G2958)</f>
        <v>-1</v>
      </c>
      <c r="I2958" s="0" t="n">
        <f aca="false">B2958-B2957</f>
        <v>-93.6199999999999</v>
      </c>
      <c r="J2958" s="0" t="n">
        <f aca="false">H2957*I2958</f>
        <v>93.6199999999999</v>
      </c>
      <c r="K2958" s="0" t="n">
        <f aca="false">K2957+I2958*L2957</f>
        <v>53360.5299999983</v>
      </c>
      <c r="L2958" s="0" t="n">
        <f aca="false">INT(K2958*$O$1/B2958)*H2958</f>
        <v>-44</v>
      </c>
      <c r="M2958" s="0" t="n">
        <f aca="false">ABS(L2958-L2957)</f>
        <v>4</v>
      </c>
      <c r="N2958" s="0" t="n">
        <f aca="false">COUNTIF(工作表2!$A$2:$A$248,A2958)</f>
        <v>0</v>
      </c>
      <c r="P2958" s="0" t="n">
        <f aca="false">D2958-IF(N2957=1,E2957,D2957)</f>
        <v>-104</v>
      </c>
      <c r="Q2958" s="0" t="n">
        <f aca="false">H2957*P2958</f>
        <v>104</v>
      </c>
      <c r="R2958" s="0" t="n">
        <f aca="false">R2957+P2958*S2957</f>
        <v>627</v>
      </c>
      <c r="S2958" s="0" t="n">
        <f aca="false">INT(R2958*$O$1/IF(N2958=1,E2958,D2958))*H2958</f>
        <v>-0</v>
      </c>
      <c r="T2958" s="0" t="n">
        <f aca="false">IF(N2958=1,ABS(S2958)+ABS(60),ABS(S2958-S2957))</f>
        <v>0</v>
      </c>
    </row>
    <row r="2959" customFormat="false" ht="15" hidden="false" customHeight="false" outlineLevel="0" collapsed="false">
      <c r="A2959" s="1" t="n">
        <v>40332</v>
      </c>
      <c r="B2959" s="2" t="n">
        <v>7360.28</v>
      </c>
      <c r="C2959" s="2" t="n">
        <v>79019.55</v>
      </c>
      <c r="D2959" s="2" t="n">
        <v>7338</v>
      </c>
      <c r="E2959" s="2" t="n">
        <v>7211</v>
      </c>
      <c r="F2959" s="2" t="n">
        <f aca="false">AVERAGE(B2900:B2959)</f>
        <v>7774.2745</v>
      </c>
      <c r="G2959" s="2" t="n">
        <f aca="false">AVERAGE(C2900:C2959)</f>
        <v>106842.198666667</v>
      </c>
      <c r="H2959" s="2" t="n">
        <f aca="false">SIGN(C2959-G2959)</f>
        <v>-1</v>
      </c>
      <c r="I2959" s="0" t="n">
        <f aca="false">B2959-B2958</f>
        <v>164.57</v>
      </c>
      <c r="J2959" s="0" t="n">
        <f aca="false">H2958*I2959</f>
        <v>-164.57</v>
      </c>
      <c r="K2959" s="0" t="n">
        <f aca="false">K2958+I2959*L2958</f>
        <v>46119.4499999983</v>
      </c>
      <c r="L2959" s="0" t="n">
        <f aca="false">INT(K2959*$O$1/B2959)*H2959</f>
        <v>-37</v>
      </c>
      <c r="M2959" s="0" t="n">
        <f aca="false">ABS(L2959-L2958)</f>
        <v>7</v>
      </c>
      <c r="N2959" s="0" t="n">
        <f aca="false">COUNTIF(工作表2!$A$2:$A$248,A2959)</f>
        <v>0</v>
      </c>
      <c r="P2959" s="0" t="n">
        <f aca="false">D2959-IF(N2958=1,E2958,D2958)</f>
        <v>198</v>
      </c>
      <c r="Q2959" s="0" t="n">
        <f aca="false">H2958*P2959</f>
        <v>-198</v>
      </c>
      <c r="R2959" s="0" t="n">
        <f aca="false">R2958+P2959*S2958</f>
        <v>627</v>
      </c>
      <c r="S2959" s="0" t="n">
        <f aca="false">INT(R2959*$O$1/IF(N2959=1,E2959,D2959))*H2959</f>
        <v>-0</v>
      </c>
      <c r="T2959" s="0" t="n">
        <f aca="false">IF(N2959=1,ABS(S2959)+ABS(60),ABS(S2959-S2958))</f>
        <v>0</v>
      </c>
    </row>
    <row r="2960" customFormat="false" ht="15" hidden="false" customHeight="false" outlineLevel="0" collapsed="false">
      <c r="A2960" s="1" t="n">
        <v>40333</v>
      </c>
      <c r="B2960" s="2" t="n">
        <v>7344.59</v>
      </c>
      <c r="C2960" s="2" t="n">
        <v>67578.06</v>
      </c>
      <c r="D2960" s="2" t="n">
        <v>7321</v>
      </c>
      <c r="E2960" s="2" t="n">
        <v>7191</v>
      </c>
      <c r="F2960" s="2" t="n">
        <f aca="false">AVERAGE(B2901:B2960)</f>
        <v>7767.52333333333</v>
      </c>
      <c r="G2960" s="2" t="n">
        <f aca="false">AVERAGE(C2901:C2960)</f>
        <v>106466.373333333</v>
      </c>
      <c r="H2960" s="2" t="n">
        <f aca="false">SIGN(C2960-G2960)</f>
        <v>-1</v>
      </c>
      <c r="I2960" s="0" t="n">
        <f aca="false">B2960-B2959</f>
        <v>-15.6899999999996</v>
      </c>
      <c r="J2960" s="0" t="n">
        <f aca="false">H2959*I2960</f>
        <v>15.6899999999996</v>
      </c>
      <c r="K2960" s="0" t="n">
        <f aca="false">K2959+I2960*L2959</f>
        <v>46699.9799999983</v>
      </c>
      <c r="L2960" s="0" t="n">
        <f aca="false">INT(K2960*$O$1/B2960)*H2960</f>
        <v>-38</v>
      </c>
      <c r="M2960" s="0" t="n">
        <f aca="false">ABS(L2960-L2959)</f>
        <v>1</v>
      </c>
      <c r="N2960" s="0" t="n">
        <f aca="false">COUNTIF(工作表2!$A$2:$A$248,A2960)</f>
        <v>0</v>
      </c>
      <c r="P2960" s="0" t="n">
        <f aca="false">D2960-IF(N2959=1,E2959,D2959)</f>
        <v>-17</v>
      </c>
      <c r="Q2960" s="0" t="n">
        <f aca="false">H2959*P2960</f>
        <v>17</v>
      </c>
      <c r="R2960" s="0" t="n">
        <f aca="false">R2959+P2960*S2959</f>
        <v>627</v>
      </c>
      <c r="S2960" s="0" t="n">
        <f aca="false">INT(R2960*$O$1/IF(N2960=1,E2960,D2960))*H2960</f>
        <v>-0</v>
      </c>
      <c r="T2960" s="0" t="n">
        <f aca="false">IF(N2960=1,ABS(S2960)+ABS(60),ABS(S2960-S2959))</f>
        <v>0</v>
      </c>
    </row>
    <row r="2961" customFormat="false" ht="15" hidden="false" customHeight="false" outlineLevel="0" collapsed="false">
      <c r="A2961" s="1" t="n">
        <v>40336</v>
      </c>
      <c r="B2961" s="2" t="n">
        <v>7157.83</v>
      </c>
      <c r="C2961" s="2" t="n">
        <v>82477.79</v>
      </c>
      <c r="D2961" s="2" t="n">
        <v>7097</v>
      </c>
      <c r="E2961" s="2" t="n">
        <v>6972</v>
      </c>
      <c r="F2961" s="2" t="n">
        <f aca="false">AVERAGE(B2902:B2961)</f>
        <v>7757.68166666667</v>
      </c>
      <c r="G2961" s="2" t="n">
        <f aca="false">AVERAGE(C2902:C2961)</f>
        <v>106556.932666667</v>
      </c>
      <c r="H2961" s="2" t="n">
        <f aca="false">SIGN(C2961-G2961)</f>
        <v>-1</v>
      </c>
      <c r="I2961" s="0" t="n">
        <f aca="false">B2961-B2960</f>
        <v>-186.76</v>
      </c>
      <c r="J2961" s="0" t="n">
        <f aca="false">H2960*I2961</f>
        <v>186.76</v>
      </c>
      <c r="K2961" s="0" t="n">
        <f aca="false">K2960+I2961*L2960</f>
        <v>53796.8599999983</v>
      </c>
      <c r="L2961" s="0" t="n">
        <f aca="false">INT(K2961*$O$1/B2961)*H2961</f>
        <v>-45</v>
      </c>
      <c r="M2961" s="0" t="n">
        <f aca="false">ABS(L2961-L2960)</f>
        <v>7</v>
      </c>
      <c r="N2961" s="0" t="n">
        <f aca="false">COUNTIF(工作表2!$A$2:$A$248,A2961)</f>
        <v>0</v>
      </c>
      <c r="P2961" s="0" t="n">
        <f aca="false">D2961-IF(N2960=1,E2960,D2960)</f>
        <v>-224</v>
      </c>
      <c r="Q2961" s="0" t="n">
        <f aca="false">H2960*P2961</f>
        <v>224</v>
      </c>
      <c r="R2961" s="0" t="n">
        <f aca="false">R2960+P2961*S2960</f>
        <v>627</v>
      </c>
      <c r="S2961" s="0" t="n">
        <f aca="false">INT(R2961*$O$1/IF(N2961=1,E2961,D2961))*H2961</f>
        <v>-0</v>
      </c>
      <c r="T2961" s="0" t="n">
        <f aca="false">IF(N2961=1,ABS(S2961)+ABS(60),ABS(S2961-S2960))</f>
        <v>0</v>
      </c>
    </row>
    <row r="2962" customFormat="false" ht="15" hidden="false" customHeight="false" outlineLevel="0" collapsed="false">
      <c r="A2962" s="1" t="n">
        <v>40337</v>
      </c>
      <c r="B2962" s="2" t="n">
        <v>7151.99</v>
      </c>
      <c r="C2962" s="2" t="n">
        <v>85100.56</v>
      </c>
      <c r="D2962" s="2" t="n">
        <v>7129</v>
      </c>
      <c r="E2962" s="2" t="n">
        <v>7005</v>
      </c>
      <c r="F2962" s="2" t="n">
        <f aca="false">AVERAGE(B2903:B2962)</f>
        <v>7749.63283333333</v>
      </c>
      <c r="G2962" s="2" t="n">
        <f aca="false">AVERAGE(C2903:C2962)</f>
        <v>106725.592</v>
      </c>
      <c r="H2962" s="2" t="n">
        <f aca="false">SIGN(C2962-G2962)</f>
        <v>-1</v>
      </c>
      <c r="I2962" s="0" t="n">
        <f aca="false">B2962-B2961</f>
        <v>-5.84000000000015</v>
      </c>
      <c r="J2962" s="0" t="n">
        <f aca="false">H2961*I2962</f>
        <v>5.84000000000015</v>
      </c>
      <c r="K2962" s="0" t="n">
        <f aca="false">K2961+I2962*L2961</f>
        <v>54059.6599999983</v>
      </c>
      <c r="L2962" s="0" t="n">
        <f aca="false">INT(K2962*$O$1/B2962)*H2962</f>
        <v>-45</v>
      </c>
      <c r="M2962" s="0" t="n">
        <f aca="false">ABS(L2962-L2961)</f>
        <v>0</v>
      </c>
      <c r="N2962" s="0" t="n">
        <f aca="false">COUNTIF(工作表2!$A$2:$A$248,A2962)</f>
        <v>0</v>
      </c>
      <c r="P2962" s="0" t="n">
        <f aca="false">D2962-IF(N2961=1,E2961,D2961)</f>
        <v>32</v>
      </c>
      <c r="Q2962" s="0" t="n">
        <f aca="false">H2961*P2962</f>
        <v>-32</v>
      </c>
      <c r="R2962" s="0" t="n">
        <f aca="false">R2961+P2962*S2961</f>
        <v>627</v>
      </c>
      <c r="S2962" s="0" t="n">
        <f aca="false">INT(R2962*$O$1/IF(N2962=1,E2962,D2962))*H2962</f>
        <v>-0</v>
      </c>
      <c r="T2962" s="0" t="n">
        <f aca="false">IF(N2962=1,ABS(S2962)+ABS(60),ABS(S2962-S2961))</f>
        <v>0</v>
      </c>
    </row>
    <row r="2963" customFormat="false" ht="15" hidden="false" customHeight="false" outlineLevel="0" collapsed="false">
      <c r="A2963" s="1" t="n">
        <v>40338</v>
      </c>
      <c r="B2963" s="2" t="n">
        <v>7071.67</v>
      </c>
      <c r="C2963" s="2" t="n">
        <v>91468.48</v>
      </c>
      <c r="D2963" s="2" t="n">
        <v>7038</v>
      </c>
      <c r="E2963" s="2" t="n">
        <v>6912</v>
      </c>
      <c r="F2963" s="2" t="n">
        <f aca="false">AVERAGE(B2904:B2963)</f>
        <v>7739.2335</v>
      </c>
      <c r="G2963" s="2" t="n">
        <f aca="false">AVERAGE(C2904:C2963)</f>
        <v>107136.633333333</v>
      </c>
      <c r="H2963" s="2" t="n">
        <f aca="false">SIGN(C2963-G2963)</f>
        <v>-1</v>
      </c>
      <c r="I2963" s="0" t="n">
        <f aca="false">B2963-B2962</f>
        <v>-80.3199999999997</v>
      </c>
      <c r="J2963" s="0" t="n">
        <f aca="false">H2962*I2963</f>
        <v>80.3199999999997</v>
      </c>
      <c r="K2963" s="0" t="n">
        <f aca="false">K2962+I2963*L2962</f>
        <v>57674.0599999983</v>
      </c>
      <c r="L2963" s="0" t="n">
        <f aca="false">INT(K2963*$O$1/B2963)*H2963</f>
        <v>-48</v>
      </c>
      <c r="M2963" s="0" t="n">
        <f aca="false">ABS(L2963-L2962)</f>
        <v>3</v>
      </c>
      <c r="N2963" s="0" t="n">
        <f aca="false">COUNTIF(工作表2!$A$2:$A$248,A2963)</f>
        <v>0</v>
      </c>
      <c r="P2963" s="0" t="n">
        <f aca="false">D2963-IF(N2962=1,E2962,D2962)</f>
        <v>-91</v>
      </c>
      <c r="Q2963" s="0" t="n">
        <f aca="false">H2962*P2963</f>
        <v>91</v>
      </c>
      <c r="R2963" s="0" t="n">
        <f aca="false">R2962+P2963*S2962</f>
        <v>627</v>
      </c>
      <c r="S2963" s="0" t="n">
        <f aca="false">INT(R2963*$O$1/IF(N2963=1,E2963,D2963))*H2963</f>
        <v>-0</v>
      </c>
      <c r="T2963" s="0" t="n">
        <f aca="false">IF(N2963=1,ABS(S2963)+ABS(60),ABS(S2963-S2962))</f>
        <v>0</v>
      </c>
    </row>
    <row r="2964" customFormat="false" ht="15" hidden="false" customHeight="false" outlineLevel="0" collapsed="false">
      <c r="A2964" s="1" t="n">
        <v>40339</v>
      </c>
      <c r="B2964" s="2" t="n">
        <v>7181.77</v>
      </c>
      <c r="C2964" s="2" t="n">
        <v>65664.65</v>
      </c>
      <c r="D2964" s="2" t="n">
        <v>7163</v>
      </c>
      <c r="E2964" s="2" t="n">
        <v>7027</v>
      </c>
      <c r="F2964" s="2" t="n">
        <f aca="false">AVERAGE(B2905:B2964)</f>
        <v>7728.13183333333</v>
      </c>
      <c r="G2964" s="2" t="n">
        <f aca="false">AVERAGE(C2905:C2964)</f>
        <v>106263.110833333</v>
      </c>
      <c r="H2964" s="2" t="n">
        <f aca="false">SIGN(C2964-G2964)</f>
        <v>-1</v>
      </c>
      <c r="I2964" s="0" t="n">
        <f aca="false">B2964-B2963</f>
        <v>110.1</v>
      </c>
      <c r="J2964" s="0" t="n">
        <f aca="false">H2963*I2964</f>
        <v>-110.1</v>
      </c>
      <c r="K2964" s="0" t="n">
        <f aca="false">K2963+I2964*L2963</f>
        <v>52389.2599999983</v>
      </c>
      <c r="L2964" s="0" t="n">
        <f aca="false">INT(K2964*$O$1/B2964)*H2964</f>
        <v>-43</v>
      </c>
      <c r="M2964" s="0" t="n">
        <f aca="false">ABS(L2964-L2963)</f>
        <v>5</v>
      </c>
      <c r="N2964" s="0" t="n">
        <f aca="false">COUNTIF(工作表2!$A$2:$A$248,A2964)</f>
        <v>0</v>
      </c>
      <c r="P2964" s="0" t="n">
        <f aca="false">D2964-IF(N2963=1,E2963,D2963)</f>
        <v>125</v>
      </c>
      <c r="Q2964" s="0" t="n">
        <f aca="false">H2963*P2964</f>
        <v>-125</v>
      </c>
      <c r="R2964" s="0" t="n">
        <f aca="false">R2963+P2964*S2963</f>
        <v>627</v>
      </c>
      <c r="S2964" s="0" t="n">
        <f aca="false">INT(R2964*$O$1/IF(N2964=1,E2964,D2964))*H2964</f>
        <v>-0</v>
      </c>
      <c r="T2964" s="0" t="n">
        <f aca="false">IF(N2964=1,ABS(S2964)+ABS(60),ABS(S2964-S2963))</f>
        <v>0</v>
      </c>
    </row>
    <row r="2965" customFormat="false" ht="15" hidden="false" customHeight="false" outlineLevel="0" collapsed="false">
      <c r="A2965" s="1" t="n">
        <v>40340</v>
      </c>
      <c r="B2965" s="2" t="n">
        <v>7299.49</v>
      </c>
      <c r="C2965" s="2" t="n">
        <v>86958.47</v>
      </c>
      <c r="D2965" s="2" t="n">
        <v>7293</v>
      </c>
      <c r="E2965" s="2" t="n">
        <v>7151</v>
      </c>
      <c r="F2965" s="2" t="n">
        <f aca="false">AVERAGE(B2906:B2965)</f>
        <v>7718.351</v>
      </c>
      <c r="G2965" s="2" t="n">
        <f aca="false">AVERAGE(C2906:C2965)</f>
        <v>105447.835333333</v>
      </c>
      <c r="H2965" s="2" t="n">
        <f aca="false">SIGN(C2965-G2965)</f>
        <v>-1</v>
      </c>
      <c r="I2965" s="0" t="n">
        <f aca="false">B2965-B2964</f>
        <v>117.719999999999</v>
      </c>
      <c r="J2965" s="0" t="n">
        <f aca="false">H2964*I2965</f>
        <v>-117.719999999999</v>
      </c>
      <c r="K2965" s="0" t="n">
        <f aca="false">K2964+I2965*L2964</f>
        <v>47327.2999999983</v>
      </c>
      <c r="L2965" s="0" t="n">
        <f aca="false">INT(K2965*$O$1/B2965)*H2965</f>
        <v>-38</v>
      </c>
      <c r="M2965" s="0" t="n">
        <f aca="false">ABS(L2965-L2964)</f>
        <v>5</v>
      </c>
      <c r="N2965" s="0" t="n">
        <f aca="false">COUNTIF(工作表2!$A$2:$A$248,A2965)</f>
        <v>0</v>
      </c>
      <c r="P2965" s="0" t="n">
        <f aca="false">D2965-IF(N2964=1,E2964,D2964)</f>
        <v>130</v>
      </c>
      <c r="Q2965" s="0" t="n">
        <f aca="false">H2964*P2965</f>
        <v>-130</v>
      </c>
      <c r="R2965" s="0" t="n">
        <f aca="false">R2964+P2965*S2964</f>
        <v>627</v>
      </c>
      <c r="S2965" s="0" t="n">
        <f aca="false">INT(R2965*$O$1/IF(N2965=1,E2965,D2965))*H2965</f>
        <v>-0</v>
      </c>
      <c r="T2965" s="0" t="n">
        <f aca="false">IF(N2965=1,ABS(S2965)+ABS(60),ABS(S2965-S2964))</f>
        <v>0</v>
      </c>
    </row>
    <row r="2966" customFormat="false" ht="15" hidden="false" customHeight="false" outlineLevel="0" collapsed="false">
      <c r="A2966" s="1" t="n">
        <v>40343</v>
      </c>
      <c r="B2966" s="2" t="n">
        <v>7387.4</v>
      </c>
      <c r="C2966" s="2" t="n">
        <v>68517.08</v>
      </c>
      <c r="D2966" s="2" t="n">
        <v>7382</v>
      </c>
      <c r="E2966" s="2" t="n">
        <v>7240</v>
      </c>
      <c r="F2966" s="2" t="n">
        <f aca="false">AVERAGE(B2907:B2966)</f>
        <v>7709.8425</v>
      </c>
      <c r="G2966" s="2" t="n">
        <f aca="false">AVERAGE(C2907:C2966)</f>
        <v>104685.803333333</v>
      </c>
      <c r="H2966" s="2" t="n">
        <f aca="false">SIGN(C2966-G2966)</f>
        <v>-1</v>
      </c>
      <c r="I2966" s="0" t="n">
        <f aca="false">B2966-B2965</f>
        <v>87.9099999999999</v>
      </c>
      <c r="J2966" s="0" t="n">
        <f aca="false">H2965*I2966</f>
        <v>-87.9099999999999</v>
      </c>
      <c r="K2966" s="0" t="n">
        <f aca="false">K2965+I2966*L2965</f>
        <v>43986.7199999983</v>
      </c>
      <c r="L2966" s="0" t="n">
        <f aca="false">INT(K2966*$O$1/B2966)*H2966</f>
        <v>-35</v>
      </c>
      <c r="M2966" s="0" t="n">
        <f aca="false">ABS(L2966-L2965)</f>
        <v>3</v>
      </c>
      <c r="N2966" s="0" t="n">
        <f aca="false">COUNTIF(工作表2!$A$2:$A$248,A2966)</f>
        <v>0</v>
      </c>
      <c r="P2966" s="0" t="n">
        <f aca="false">D2966-IF(N2965=1,E2965,D2965)</f>
        <v>89</v>
      </c>
      <c r="Q2966" s="0" t="n">
        <f aca="false">H2965*P2966</f>
        <v>-89</v>
      </c>
      <c r="R2966" s="0" t="n">
        <f aca="false">R2965+P2966*S2965</f>
        <v>627</v>
      </c>
      <c r="S2966" s="0" t="n">
        <f aca="false">INT(R2966*$O$1/IF(N2966=1,E2966,D2966))*H2966</f>
        <v>-0</v>
      </c>
      <c r="T2966" s="0" t="n">
        <f aca="false">IF(N2966=1,ABS(S2966)+ABS(60),ABS(S2966-S2965))</f>
        <v>0</v>
      </c>
    </row>
    <row r="2967" customFormat="false" ht="15" hidden="false" customHeight="false" outlineLevel="0" collapsed="false">
      <c r="A2967" s="1" t="n">
        <v>40344</v>
      </c>
      <c r="B2967" s="2" t="n">
        <v>7454.06</v>
      </c>
      <c r="C2967" s="2" t="n">
        <v>79865.59</v>
      </c>
      <c r="D2967" s="2" t="n">
        <v>7459</v>
      </c>
      <c r="E2967" s="2" t="n">
        <v>7326</v>
      </c>
      <c r="F2967" s="2" t="n">
        <f aca="false">AVERAGE(B2908:B2967)</f>
        <v>7703.47716666667</v>
      </c>
      <c r="G2967" s="2" t="n">
        <f aca="false">AVERAGE(C2908:C2967)</f>
        <v>104259.269833333</v>
      </c>
      <c r="H2967" s="2" t="n">
        <f aca="false">SIGN(C2967-G2967)</f>
        <v>-1</v>
      </c>
      <c r="I2967" s="0" t="n">
        <f aca="false">B2967-B2966</f>
        <v>66.6600000000008</v>
      </c>
      <c r="J2967" s="0" t="n">
        <f aca="false">H2966*I2967</f>
        <v>-66.6600000000008</v>
      </c>
      <c r="K2967" s="0" t="n">
        <f aca="false">K2966+I2967*L2966</f>
        <v>41653.6199999983</v>
      </c>
      <c r="L2967" s="0" t="n">
        <f aca="false">INT(K2967*$O$1/B2967)*H2967</f>
        <v>-33</v>
      </c>
      <c r="M2967" s="0" t="n">
        <f aca="false">ABS(L2967-L2966)</f>
        <v>2</v>
      </c>
      <c r="N2967" s="0" t="n">
        <f aca="false">COUNTIF(工作表2!$A$2:$A$248,A2967)</f>
        <v>0</v>
      </c>
      <c r="P2967" s="0" t="n">
        <f aca="false">D2967-IF(N2966=1,E2966,D2966)</f>
        <v>77</v>
      </c>
      <c r="Q2967" s="0" t="n">
        <f aca="false">H2966*P2967</f>
        <v>-77</v>
      </c>
      <c r="R2967" s="0" t="n">
        <f aca="false">R2966+P2967*S2966</f>
        <v>627</v>
      </c>
      <c r="S2967" s="0" t="n">
        <f aca="false">INT(R2967*$O$1/IF(N2967=1,E2967,D2967))*H2967</f>
        <v>-0</v>
      </c>
      <c r="T2967" s="0" t="n">
        <f aca="false">IF(N2967=1,ABS(S2967)+ABS(60),ABS(S2967-S2966))</f>
        <v>0</v>
      </c>
    </row>
    <row r="2968" customFormat="false" ht="15" hidden="false" customHeight="false" outlineLevel="0" collapsed="false">
      <c r="A2968" s="1" t="n">
        <v>40346</v>
      </c>
      <c r="B2968" s="2" t="n">
        <v>7515.78</v>
      </c>
      <c r="C2968" s="2" t="n">
        <v>91944.88</v>
      </c>
      <c r="D2968" s="2" t="n">
        <v>7519</v>
      </c>
      <c r="E2968" s="2" t="n">
        <v>7347</v>
      </c>
      <c r="F2968" s="2" t="n">
        <f aca="false">AVERAGE(B2909:B2968)</f>
        <v>7698.54233333334</v>
      </c>
      <c r="G2968" s="2" t="n">
        <f aca="false">AVERAGE(C2909:C2968)</f>
        <v>103785.151166667</v>
      </c>
      <c r="H2968" s="2" t="n">
        <f aca="false">SIGN(C2968-G2968)</f>
        <v>-1</v>
      </c>
      <c r="I2968" s="0" t="n">
        <f aca="false">B2968-B2967</f>
        <v>61.7199999999994</v>
      </c>
      <c r="J2968" s="0" t="n">
        <f aca="false">H2967*I2968</f>
        <v>-61.7199999999994</v>
      </c>
      <c r="K2968" s="0" t="n">
        <f aca="false">K2967+I2968*L2967</f>
        <v>39616.8599999983</v>
      </c>
      <c r="L2968" s="0" t="n">
        <f aca="false">INT(K2968*$O$1/B2968)*H2968</f>
        <v>-31</v>
      </c>
      <c r="M2968" s="0" t="n">
        <f aca="false">ABS(L2968-L2967)</f>
        <v>2</v>
      </c>
      <c r="N2968" s="0" t="n">
        <f aca="false">COUNTIF(工作表2!$A$2:$A$248,A2968)</f>
        <v>1</v>
      </c>
      <c r="P2968" s="0" t="n">
        <f aca="false">D2968-IF(N2967=1,E2967,D2967)</f>
        <v>60</v>
      </c>
      <c r="Q2968" s="0" t="n">
        <f aca="false">H2967*P2968</f>
        <v>-60</v>
      </c>
      <c r="R2968" s="0" t="n">
        <f aca="false">R2967+P2968*S2967</f>
        <v>627</v>
      </c>
      <c r="S2968" s="0" t="n">
        <f aca="false">INT(R2968*$O$1/IF(N2968=1,E2968,D2968))*H2968</f>
        <v>-0</v>
      </c>
      <c r="T2968" s="0" t="n">
        <f aca="false">IF(N2968=1,ABS(S2968)+ABS(60),ABS(S2968-S2967))</f>
        <v>60</v>
      </c>
    </row>
    <row r="2969" customFormat="false" ht="15" hidden="false" customHeight="false" outlineLevel="0" collapsed="false">
      <c r="A2969" s="1" t="n">
        <v>40347</v>
      </c>
      <c r="B2969" s="2" t="n">
        <v>7493.11</v>
      </c>
      <c r="C2969" s="2" t="n">
        <v>66842.97</v>
      </c>
      <c r="D2969" s="2" t="n">
        <v>7352</v>
      </c>
      <c r="E2969" s="2" t="n">
        <v>7223</v>
      </c>
      <c r="F2969" s="2" t="n">
        <f aca="false">AVERAGE(B2910:B2969)</f>
        <v>7693.049</v>
      </c>
      <c r="G2969" s="2" t="n">
        <f aca="false">AVERAGE(C2910:C2969)</f>
        <v>103006.774</v>
      </c>
      <c r="H2969" s="2" t="n">
        <f aca="false">SIGN(C2969-G2969)</f>
        <v>-1</v>
      </c>
      <c r="I2969" s="0" t="n">
        <f aca="false">B2969-B2968</f>
        <v>-22.6700000000001</v>
      </c>
      <c r="J2969" s="0" t="n">
        <f aca="false">H2968*I2969</f>
        <v>22.6700000000001</v>
      </c>
      <c r="K2969" s="0" t="n">
        <f aca="false">K2968+I2969*L2968</f>
        <v>40319.6299999983</v>
      </c>
      <c r="L2969" s="0" t="n">
        <f aca="false">INT(K2969*$O$1/B2969)*H2969</f>
        <v>-32</v>
      </c>
      <c r="M2969" s="0" t="n">
        <f aca="false">ABS(L2969-L2968)</f>
        <v>1</v>
      </c>
      <c r="N2969" s="0" t="n">
        <f aca="false">COUNTIF(工作表2!$A$2:$A$248,A2969)</f>
        <v>0</v>
      </c>
      <c r="P2969" s="0" t="n">
        <f aca="false">D2969-IF(N2968=1,E2968,D2968)</f>
        <v>5</v>
      </c>
      <c r="Q2969" s="0" t="n">
        <f aca="false">H2968*P2969</f>
        <v>-5</v>
      </c>
      <c r="R2969" s="0" t="n">
        <f aca="false">R2968+P2969*S2968</f>
        <v>627</v>
      </c>
      <c r="S2969" s="0" t="n">
        <f aca="false">INT(R2969*$O$1/IF(N2969=1,E2969,D2969))*H2969</f>
        <v>-0</v>
      </c>
      <c r="T2969" s="0" t="n">
        <f aca="false">IF(N2969=1,ABS(S2969)+ABS(60),ABS(S2969-S2968))</f>
        <v>0</v>
      </c>
    </row>
    <row r="2970" customFormat="false" ht="15" hidden="false" customHeight="false" outlineLevel="0" collapsed="false">
      <c r="A2970" s="1" t="n">
        <v>40350</v>
      </c>
      <c r="B2970" s="2" t="n">
        <v>7635.56</v>
      </c>
      <c r="C2970" s="2" t="n">
        <v>108306.4</v>
      </c>
      <c r="D2970" s="2" t="n">
        <v>7523</v>
      </c>
      <c r="E2970" s="2" t="n">
        <v>7399</v>
      </c>
      <c r="F2970" s="2" t="n">
        <f aca="false">AVERAGE(B2911:B2970)</f>
        <v>7689.67333333333</v>
      </c>
      <c r="G2970" s="2" t="n">
        <f aca="false">AVERAGE(C2911:C2970)</f>
        <v>103053.897333333</v>
      </c>
      <c r="H2970" s="2" t="n">
        <f aca="false">SIGN(C2970-G2970)</f>
        <v>1</v>
      </c>
      <c r="I2970" s="0" t="n">
        <f aca="false">B2970-B2969</f>
        <v>142.450000000001</v>
      </c>
      <c r="J2970" s="0" t="n">
        <f aca="false">H2969*I2970</f>
        <v>-142.450000000001</v>
      </c>
      <c r="K2970" s="0" t="n">
        <f aca="false">K2969+I2970*L2969</f>
        <v>35761.2299999983</v>
      </c>
      <c r="L2970" s="0" t="n">
        <f aca="false">INT(K2970*$O$1/B2970)*H2970</f>
        <v>28</v>
      </c>
      <c r="M2970" s="0" t="n">
        <f aca="false">ABS(L2970-L2969)</f>
        <v>60</v>
      </c>
      <c r="N2970" s="0" t="n">
        <f aca="false">COUNTIF(工作表2!$A$2:$A$248,A2970)</f>
        <v>0</v>
      </c>
      <c r="P2970" s="0" t="n">
        <f aca="false">D2970-IF(N2969=1,E2969,D2969)</f>
        <v>171</v>
      </c>
      <c r="Q2970" s="0" t="n">
        <f aca="false">H2969*P2970</f>
        <v>-171</v>
      </c>
      <c r="R2970" s="0" t="n">
        <f aca="false">R2969+P2970*S2969</f>
        <v>627</v>
      </c>
      <c r="S2970" s="0" t="n">
        <f aca="false">INT(R2970*$O$1/IF(N2970=1,E2970,D2970))*H2970</f>
        <v>0</v>
      </c>
      <c r="T2970" s="0" t="n">
        <f aca="false">IF(N2970=1,ABS(S2970)+ABS(60),ABS(S2970-S2969))</f>
        <v>0</v>
      </c>
    </row>
    <row r="2971" customFormat="false" ht="15" hidden="false" customHeight="false" outlineLevel="0" collapsed="false">
      <c r="A2971" s="1" t="n">
        <v>40351</v>
      </c>
      <c r="B2971" s="2" t="n">
        <v>7612.68</v>
      </c>
      <c r="C2971" s="2" t="n">
        <v>76546.76</v>
      </c>
      <c r="D2971" s="2" t="n">
        <v>7480</v>
      </c>
      <c r="E2971" s="2" t="n">
        <v>7359</v>
      </c>
      <c r="F2971" s="2" t="n">
        <f aca="false">AVERAGE(B2912:B2971)</f>
        <v>7685.27033333333</v>
      </c>
      <c r="G2971" s="2" t="n">
        <f aca="false">AVERAGE(C2912:C2971)</f>
        <v>102327.405</v>
      </c>
      <c r="H2971" s="2" t="n">
        <f aca="false">SIGN(C2971-G2971)</f>
        <v>-1</v>
      </c>
      <c r="I2971" s="0" t="n">
        <f aca="false">B2971-B2970</f>
        <v>-22.8800000000001</v>
      </c>
      <c r="J2971" s="0" t="n">
        <f aca="false">H2970*I2971</f>
        <v>-22.8800000000001</v>
      </c>
      <c r="K2971" s="0" t="n">
        <f aca="false">K2970+I2971*L2970</f>
        <v>35120.5899999983</v>
      </c>
      <c r="L2971" s="0" t="n">
        <f aca="false">INT(K2971*$O$1/B2971)*H2971</f>
        <v>-27</v>
      </c>
      <c r="M2971" s="0" t="n">
        <f aca="false">ABS(L2971-L2970)</f>
        <v>55</v>
      </c>
      <c r="N2971" s="0" t="n">
        <f aca="false">COUNTIF(工作表2!$A$2:$A$248,A2971)</f>
        <v>0</v>
      </c>
      <c r="P2971" s="0" t="n">
        <f aca="false">D2971-IF(N2970=1,E2970,D2970)</f>
        <v>-43</v>
      </c>
      <c r="Q2971" s="0" t="n">
        <f aca="false">H2970*P2971</f>
        <v>-43</v>
      </c>
      <c r="R2971" s="0" t="n">
        <f aca="false">R2970+P2971*S2970</f>
        <v>627</v>
      </c>
      <c r="S2971" s="0" t="n">
        <f aca="false">INT(R2971*$O$1/IF(N2971=1,E2971,D2971))*H2971</f>
        <v>-0</v>
      </c>
      <c r="T2971" s="0" t="n">
        <f aca="false">IF(N2971=1,ABS(S2971)+ABS(60),ABS(S2971-S2970))</f>
        <v>0</v>
      </c>
    </row>
    <row r="2972" customFormat="false" ht="15" hidden="false" customHeight="false" outlineLevel="0" collapsed="false">
      <c r="A2972" s="1" t="n">
        <v>40352</v>
      </c>
      <c r="B2972" s="2" t="n">
        <v>7582.15</v>
      </c>
      <c r="C2972" s="2" t="n">
        <v>77255.46</v>
      </c>
      <c r="D2972" s="2" t="n">
        <v>7437</v>
      </c>
      <c r="E2972" s="2" t="n">
        <v>7316</v>
      </c>
      <c r="F2972" s="2" t="n">
        <f aca="false">AVERAGE(B2913:B2972)</f>
        <v>7679.182</v>
      </c>
      <c r="G2972" s="2" t="n">
        <f aca="false">AVERAGE(C2913:C2972)</f>
        <v>101599.522666667</v>
      </c>
      <c r="H2972" s="2" t="n">
        <f aca="false">SIGN(C2972-G2972)</f>
        <v>-1</v>
      </c>
      <c r="I2972" s="0" t="n">
        <f aca="false">B2972-B2971</f>
        <v>-30.5300000000007</v>
      </c>
      <c r="J2972" s="0" t="n">
        <f aca="false">H2971*I2972</f>
        <v>30.5300000000007</v>
      </c>
      <c r="K2972" s="0" t="n">
        <f aca="false">K2971+I2972*L2971</f>
        <v>35944.8999999983</v>
      </c>
      <c r="L2972" s="0" t="n">
        <f aca="false">INT(K2972*$O$1/B2972)*H2972</f>
        <v>-28</v>
      </c>
      <c r="M2972" s="0" t="n">
        <f aca="false">ABS(L2972-L2971)</f>
        <v>1</v>
      </c>
      <c r="N2972" s="0" t="n">
        <f aca="false">COUNTIF(工作表2!$A$2:$A$248,A2972)</f>
        <v>0</v>
      </c>
      <c r="P2972" s="0" t="n">
        <f aca="false">D2972-IF(N2971=1,E2971,D2971)</f>
        <v>-43</v>
      </c>
      <c r="Q2972" s="0" t="n">
        <f aca="false">H2971*P2972</f>
        <v>43</v>
      </c>
      <c r="R2972" s="0" t="n">
        <f aca="false">R2971+P2972*S2971</f>
        <v>627</v>
      </c>
      <c r="S2972" s="0" t="n">
        <f aca="false">INT(R2972*$O$1/IF(N2972=1,E2972,D2972))*H2972</f>
        <v>-0</v>
      </c>
      <c r="T2972" s="0" t="n">
        <f aca="false">IF(N2972=1,ABS(S2972)+ABS(60),ABS(S2972-S2971))</f>
        <v>0</v>
      </c>
    </row>
    <row r="2973" customFormat="false" ht="15" hidden="false" customHeight="false" outlineLevel="0" collapsed="false">
      <c r="A2973" s="1" t="n">
        <v>40353</v>
      </c>
      <c r="B2973" s="2" t="n">
        <v>7589.89</v>
      </c>
      <c r="C2973" s="2" t="n">
        <v>74959.17</v>
      </c>
      <c r="D2973" s="2" t="n">
        <v>7427</v>
      </c>
      <c r="E2973" s="2" t="n">
        <v>7306</v>
      </c>
      <c r="F2973" s="2" t="n">
        <f aca="false">AVERAGE(B2914:B2973)</f>
        <v>7672.9765</v>
      </c>
      <c r="G2973" s="2" t="n">
        <f aca="false">AVERAGE(C2914:C2973)</f>
        <v>100946.272166667</v>
      </c>
      <c r="H2973" s="2" t="n">
        <f aca="false">SIGN(C2973-G2973)</f>
        <v>-1</v>
      </c>
      <c r="I2973" s="0" t="n">
        <f aca="false">B2973-B2972</f>
        <v>7.74000000000069</v>
      </c>
      <c r="J2973" s="0" t="n">
        <f aca="false">H2972*I2973</f>
        <v>-7.74000000000069</v>
      </c>
      <c r="K2973" s="0" t="n">
        <f aca="false">K2972+I2973*L2972</f>
        <v>35728.1799999983</v>
      </c>
      <c r="L2973" s="0" t="n">
        <f aca="false">INT(K2973*$O$1/B2973)*H2973</f>
        <v>-28</v>
      </c>
      <c r="M2973" s="0" t="n">
        <f aca="false">ABS(L2973-L2972)</f>
        <v>0</v>
      </c>
      <c r="N2973" s="0" t="n">
        <f aca="false">COUNTIF(工作表2!$A$2:$A$248,A2973)</f>
        <v>0</v>
      </c>
      <c r="P2973" s="0" t="n">
        <f aca="false">D2973-IF(N2972=1,E2972,D2972)</f>
        <v>-10</v>
      </c>
      <c r="Q2973" s="0" t="n">
        <f aca="false">H2972*P2973</f>
        <v>10</v>
      </c>
      <c r="R2973" s="0" t="n">
        <f aca="false">R2972+P2973*S2972</f>
        <v>627</v>
      </c>
      <c r="S2973" s="0" t="n">
        <f aca="false">INT(R2973*$O$1/IF(N2973=1,E2973,D2973))*H2973</f>
        <v>-0</v>
      </c>
      <c r="T2973" s="0" t="n">
        <f aca="false">IF(N2973=1,ABS(S2973)+ABS(60),ABS(S2973-S2972))</f>
        <v>0</v>
      </c>
    </row>
    <row r="2974" customFormat="false" ht="15" hidden="false" customHeight="false" outlineLevel="0" collapsed="false">
      <c r="A2974" s="1" t="n">
        <v>40354</v>
      </c>
      <c r="B2974" s="2" t="n">
        <v>7474.71</v>
      </c>
      <c r="C2974" s="2" t="n">
        <v>87823.54</v>
      </c>
      <c r="D2974" s="2" t="n">
        <v>7324</v>
      </c>
      <c r="E2974" s="2" t="n">
        <v>7206</v>
      </c>
      <c r="F2974" s="2" t="n">
        <f aca="false">AVERAGE(B2915:B2974)</f>
        <v>7665.554</v>
      </c>
      <c r="G2974" s="2" t="n">
        <f aca="false">AVERAGE(C2915:C2974)</f>
        <v>100507.792833333</v>
      </c>
      <c r="H2974" s="2" t="n">
        <f aca="false">SIGN(C2974-G2974)</f>
        <v>-1</v>
      </c>
      <c r="I2974" s="0" t="n">
        <f aca="false">B2974-B2973</f>
        <v>-115.18</v>
      </c>
      <c r="J2974" s="0" t="n">
        <f aca="false">H2973*I2974</f>
        <v>115.18</v>
      </c>
      <c r="K2974" s="0" t="n">
        <f aca="false">K2973+I2974*L2973</f>
        <v>38953.2199999983</v>
      </c>
      <c r="L2974" s="0" t="n">
        <f aca="false">INT(K2974*$O$1/B2974)*H2974</f>
        <v>-31</v>
      </c>
      <c r="M2974" s="0" t="n">
        <f aca="false">ABS(L2974-L2973)</f>
        <v>3</v>
      </c>
      <c r="N2974" s="0" t="n">
        <f aca="false">COUNTIF(工作表2!$A$2:$A$248,A2974)</f>
        <v>0</v>
      </c>
      <c r="P2974" s="0" t="n">
        <f aca="false">D2974-IF(N2973=1,E2973,D2973)</f>
        <v>-103</v>
      </c>
      <c r="Q2974" s="0" t="n">
        <f aca="false">H2973*P2974</f>
        <v>103</v>
      </c>
      <c r="R2974" s="0" t="n">
        <f aca="false">R2973+P2974*S2973</f>
        <v>627</v>
      </c>
      <c r="S2974" s="0" t="n">
        <f aca="false">INT(R2974*$O$1/IF(N2974=1,E2974,D2974))*H2974</f>
        <v>-0</v>
      </c>
      <c r="T2974" s="0" t="n">
        <f aca="false">IF(N2974=1,ABS(S2974)+ABS(60),ABS(S2974-S2973))</f>
        <v>0</v>
      </c>
    </row>
    <row r="2975" customFormat="false" ht="15" hidden="false" customHeight="false" outlineLevel="0" collapsed="false">
      <c r="A2975" s="1" t="n">
        <v>40357</v>
      </c>
      <c r="B2975" s="2" t="n">
        <v>7500.79</v>
      </c>
      <c r="C2975" s="2" t="n">
        <v>73795.72</v>
      </c>
      <c r="D2975" s="2" t="n">
        <v>7362</v>
      </c>
      <c r="E2975" s="2" t="n">
        <v>7247</v>
      </c>
      <c r="F2975" s="2" t="n">
        <f aca="false">AVERAGE(B2916:B2975)</f>
        <v>7657.01566666667</v>
      </c>
      <c r="G2975" s="2" t="n">
        <f aca="false">AVERAGE(C2916:C2975)</f>
        <v>99430.7981666667</v>
      </c>
      <c r="H2975" s="2" t="n">
        <f aca="false">SIGN(C2975-G2975)</f>
        <v>-1</v>
      </c>
      <c r="I2975" s="0" t="n">
        <f aca="false">B2975-B2974</f>
        <v>26.0799999999999</v>
      </c>
      <c r="J2975" s="0" t="n">
        <f aca="false">H2974*I2975</f>
        <v>-26.0799999999999</v>
      </c>
      <c r="K2975" s="0" t="n">
        <f aca="false">K2974+I2975*L2974</f>
        <v>38144.7399999983</v>
      </c>
      <c r="L2975" s="0" t="n">
        <f aca="false">INT(K2975*$O$1/B2975)*H2975</f>
        <v>-30</v>
      </c>
      <c r="M2975" s="0" t="n">
        <f aca="false">ABS(L2975-L2974)</f>
        <v>1</v>
      </c>
      <c r="N2975" s="0" t="n">
        <f aca="false">COUNTIF(工作表2!$A$2:$A$248,A2975)</f>
        <v>0</v>
      </c>
      <c r="P2975" s="0" t="n">
        <f aca="false">D2975-IF(N2974=1,E2974,D2974)</f>
        <v>38</v>
      </c>
      <c r="Q2975" s="0" t="n">
        <f aca="false">H2974*P2975</f>
        <v>-38</v>
      </c>
      <c r="R2975" s="0" t="n">
        <f aca="false">R2974+P2975*S2974</f>
        <v>627</v>
      </c>
      <c r="S2975" s="0" t="n">
        <f aca="false">INT(R2975*$O$1/IF(N2975=1,E2975,D2975))*H2975</f>
        <v>-0</v>
      </c>
      <c r="T2975" s="0" t="n">
        <f aca="false">IF(N2975=1,ABS(S2975)+ABS(60),ABS(S2975-S2974))</f>
        <v>0</v>
      </c>
    </row>
    <row r="2976" customFormat="false" ht="15" hidden="false" customHeight="false" outlineLevel="0" collapsed="false">
      <c r="A2976" s="1" t="n">
        <v>40358</v>
      </c>
      <c r="B2976" s="2" t="n">
        <v>7423.57</v>
      </c>
      <c r="C2976" s="2" t="n">
        <v>84989.66</v>
      </c>
      <c r="D2976" s="2" t="n">
        <v>7252</v>
      </c>
      <c r="E2976" s="2" t="n">
        <v>7136</v>
      </c>
      <c r="F2976" s="2" t="n">
        <f aca="false">AVERAGE(B2917:B2976)</f>
        <v>7646.97633333334</v>
      </c>
      <c r="G2976" s="2" t="n">
        <f aca="false">AVERAGE(C2917:C2976)</f>
        <v>99045.2108333333</v>
      </c>
      <c r="H2976" s="2" t="n">
        <f aca="false">SIGN(C2976-G2976)</f>
        <v>-1</v>
      </c>
      <c r="I2976" s="0" t="n">
        <f aca="false">B2976-B2975</f>
        <v>-77.2200000000003</v>
      </c>
      <c r="J2976" s="0" t="n">
        <f aca="false">H2975*I2976</f>
        <v>77.2200000000003</v>
      </c>
      <c r="K2976" s="0" t="n">
        <f aca="false">K2975+I2976*L2975</f>
        <v>40461.3399999983</v>
      </c>
      <c r="L2976" s="0" t="n">
        <f aca="false">INT(K2976*$O$1/B2976)*H2976</f>
        <v>-32</v>
      </c>
      <c r="M2976" s="0" t="n">
        <f aca="false">ABS(L2976-L2975)</f>
        <v>2</v>
      </c>
      <c r="N2976" s="0" t="n">
        <f aca="false">COUNTIF(工作表2!$A$2:$A$248,A2976)</f>
        <v>0</v>
      </c>
      <c r="P2976" s="0" t="n">
        <f aca="false">D2976-IF(N2975=1,E2975,D2975)</f>
        <v>-110</v>
      </c>
      <c r="Q2976" s="0" t="n">
        <f aca="false">H2975*P2976</f>
        <v>110</v>
      </c>
      <c r="R2976" s="0" t="n">
        <f aca="false">R2975+P2976*S2975</f>
        <v>627</v>
      </c>
      <c r="S2976" s="0" t="n">
        <f aca="false">INT(R2976*$O$1/IF(N2976=1,E2976,D2976))*H2976</f>
        <v>-0</v>
      </c>
      <c r="T2976" s="0" t="n">
        <f aca="false">IF(N2976=1,ABS(S2976)+ABS(60),ABS(S2976-S2975))</f>
        <v>0</v>
      </c>
    </row>
    <row r="2977" customFormat="false" ht="15" hidden="false" customHeight="false" outlineLevel="0" collapsed="false">
      <c r="A2977" s="1" t="n">
        <v>40359</v>
      </c>
      <c r="B2977" s="2" t="n">
        <v>7329.37</v>
      </c>
      <c r="C2977" s="2" t="n">
        <v>88841.71</v>
      </c>
      <c r="D2977" s="2" t="n">
        <v>7153</v>
      </c>
      <c r="E2977" s="2" t="n">
        <v>7036</v>
      </c>
      <c r="F2977" s="2" t="n">
        <f aca="false">AVERAGE(B2918:B2977)</f>
        <v>7634.305</v>
      </c>
      <c r="G2977" s="2" t="n">
        <f aca="false">AVERAGE(C2918:C2977)</f>
        <v>98380.446</v>
      </c>
      <c r="H2977" s="2" t="n">
        <f aca="false">SIGN(C2977-G2977)</f>
        <v>-1</v>
      </c>
      <c r="I2977" s="0" t="n">
        <f aca="false">B2977-B2976</f>
        <v>-94.1999999999998</v>
      </c>
      <c r="J2977" s="0" t="n">
        <f aca="false">H2976*I2977</f>
        <v>94.1999999999998</v>
      </c>
      <c r="K2977" s="0" t="n">
        <f aca="false">K2976+I2977*L2976</f>
        <v>43475.7399999983</v>
      </c>
      <c r="L2977" s="0" t="n">
        <f aca="false">INT(K2977*$O$1/B2977)*H2977</f>
        <v>-35</v>
      </c>
      <c r="M2977" s="0" t="n">
        <f aca="false">ABS(L2977-L2976)</f>
        <v>3</v>
      </c>
      <c r="N2977" s="0" t="n">
        <f aca="false">COUNTIF(工作表2!$A$2:$A$248,A2977)</f>
        <v>0</v>
      </c>
      <c r="P2977" s="0" t="n">
        <f aca="false">D2977-IF(N2976=1,E2976,D2976)</f>
        <v>-99</v>
      </c>
      <c r="Q2977" s="0" t="n">
        <f aca="false">H2976*P2977</f>
        <v>99</v>
      </c>
      <c r="R2977" s="0" t="n">
        <f aca="false">R2976+P2977*S2976</f>
        <v>627</v>
      </c>
      <c r="S2977" s="0" t="n">
        <f aca="false">INT(R2977*$O$1/IF(N2977=1,E2977,D2977))*H2977</f>
        <v>-0</v>
      </c>
      <c r="T2977" s="0" t="n">
        <f aca="false">IF(N2977=1,ABS(S2977)+ABS(60),ABS(S2977-S2976))</f>
        <v>0</v>
      </c>
    </row>
    <row r="2978" customFormat="false" ht="15" hidden="false" customHeight="false" outlineLevel="0" collapsed="false">
      <c r="A2978" s="1" t="n">
        <v>40360</v>
      </c>
      <c r="B2978" s="2" t="n">
        <v>7254.06</v>
      </c>
      <c r="C2978" s="2" t="n">
        <v>83324.84</v>
      </c>
      <c r="D2978" s="2" t="n">
        <v>7101</v>
      </c>
      <c r="E2978" s="2" t="n">
        <v>6992</v>
      </c>
      <c r="F2978" s="2" t="n">
        <f aca="false">AVERAGE(B2919:B2978)</f>
        <v>7619.93233333333</v>
      </c>
      <c r="G2978" s="2" t="n">
        <f aca="false">AVERAGE(C2919:C2978)</f>
        <v>97605.3433333333</v>
      </c>
      <c r="H2978" s="2" t="n">
        <f aca="false">SIGN(C2978-G2978)</f>
        <v>-1</v>
      </c>
      <c r="I2978" s="0" t="n">
        <f aca="false">B2978-B2977</f>
        <v>-75.3099999999995</v>
      </c>
      <c r="J2978" s="0" t="n">
        <f aca="false">H2977*I2978</f>
        <v>75.3099999999995</v>
      </c>
      <c r="K2978" s="0" t="n">
        <f aca="false">K2977+I2978*L2977</f>
        <v>46111.5899999983</v>
      </c>
      <c r="L2978" s="0" t="n">
        <f aca="false">INT(K2978*$O$1/B2978)*H2978</f>
        <v>-38</v>
      </c>
      <c r="M2978" s="0" t="n">
        <f aca="false">ABS(L2978-L2977)</f>
        <v>3</v>
      </c>
      <c r="N2978" s="0" t="n">
        <f aca="false">COUNTIF(工作表2!$A$2:$A$248,A2978)</f>
        <v>0</v>
      </c>
      <c r="P2978" s="0" t="n">
        <f aca="false">D2978-IF(N2977=1,E2977,D2977)</f>
        <v>-52</v>
      </c>
      <c r="Q2978" s="0" t="n">
        <f aca="false">H2977*P2978</f>
        <v>52</v>
      </c>
      <c r="R2978" s="0" t="n">
        <f aca="false">R2977+P2978*S2977</f>
        <v>627</v>
      </c>
      <c r="S2978" s="0" t="n">
        <f aca="false">INT(R2978*$O$1/IF(N2978=1,E2978,D2978))*H2978</f>
        <v>-0</v>
      </c>
      <c r="T2978" s="0" t="n">
        <f aca="false">IF(N2978=1,ABS(S2978)+ABS(60),ABS(S2978-S2977))</f>
        <v>0</v>
      </c>
    </row>
    <row r="2979" customFormat="false" ht="15" hidden="false" customHeight="false" outlineLevel="0" collapsed="false">
      <c r="A2979" s="1" t="n">
        <v>40361</v>
      </c>
      <c r="B2979" s="2" t="n">
        <v>7330.74</v>
      </c>
      <c r="C2979" s="2" t="n">
        <v>97205.56</v>
      </c>
      <c r="D2979" s="2" t="n">
        <v>7165</v>
      </c>
      <c r="E2979" s="2" t="n">
        <v>7051</v>
      </c>
      <c r="F2979" s="2" t="n">
        <f aca="false">AVERAGE(B2920:B2979)</f>
        <v>7607.818</v>
      </c>
      <c r="G2979" s="2" t="n">
        <f aca="false">AVERAGE(C2920:C2979)</f>
        <v>96782.536</v>
      </c>
      <c r="H2979" s="2" t="n">
        <f aca="false">SIGN(C2979-G2979)</f>
        <v>1</v>
      </c>
      <c r="I2979" s="0" t="n">
        <f aca="false">B2979-B2978</f>
        <v>76.6799999999994</v>
      </c>
      <c r="J2979" s="0" t="n">
        <f aca="false">H2978*I2979</f>
        <v>-76.6799999999994</v>
      </c>
      <c r="K2979" s="0" t="n">
        <f aca="false">K2978+I2979*L2978</f>
        <v>43197.7499999983</v>
      </c>
      <c r="L2979" s="0" t="n">
        <f aca="false">INT(K2979*$O$1/B2979)*H2979</f>
        <v>35</v>
      </c>
      <c r="M2979" s="0" t="n">
        <f aca="false">ABS(L2979-L2978)</f>
        <v>73</v>
      </c>
      <c r="N2979" s="0" t="n">
        <f aca="false">COUNTIF(工作表2!$A$2:$A$248,A2979)</f>
        <v>0</v>
      </c>
      <c r="P2979" s="0" t="n">
        <f aca="false">D2979-IF(N2978=1,E2978,D2978)</f>
        <v>64</v>
      </c>
      <c r="Q2979" s="0" t="n">
        <f aca="false">H2978*P2979</f>
        <v>-64</v>
      </c>
      <c r="R2979" s="0" t="n">
        <f aca="false">R2978+P2979*S2978</f>
        <v>627</v>
      </c>
      <c r="S2979" s="0" t="n">
        <f aca="false">INT(R2979*$O$1/IF(N2979=1,E2979,D2979))*H2979</f>
        <v>0</v>
      </c>
      <c r="T2979" s="0" t="n">
        <f aca="false">IF(N2979=1,ABS(S2979)+ABS(60),ABS(S2979-S2978))</f>
        <v>0</v>
      </c>
    </row>
    <row r="2980" customFormat="false" ht="15" hidden="false" customHeight="false" outlineLevel="0" collapsed="false">
      <c r="A2980" s="1" t="n">
        <v>40364</v>
      </c>
      <c r="B2980" s="2" t="n">
        <v>7439.96</v>
      </c>
      <c r="C2980" s="2" t="n">
        <v>90493.22</v>
      </c>
      <c r="D2980" s="2" t="n">
        <v>7324</v>
      </c>
      <c r="E2980" s="2" t="n">
        <v>7209</v>
      </c>
      <c r="F2980" s="2" t="n">
        <f aca="false">AVERAGE(B2921:B2980)</f>
        <v>7596.95016666667</v>
      </c>
      <c r="G2980" s="2" t="n">
        <f aca="false">AVERAGE(C2921:C2980)</f>
        <v>96500.5496666666</v>
      </c>
      <c r="H2980" s="2" t="n">
        <f aca="false">SIGN(C2980-G2980)</f>
        <v>-1</v>
      </c>
      <c r="I2980" s="0" t="n">
        <f aca="false">B2980-B2979</f>
        <v>109.22</v>
      </c>
      <c r="J2980" s="0" t="n">
        <f aca="false">H2979*I2980</f>
        <v>109.22</v>
      </c>
      <c r="K2980" s="0" t="n">
        <f aca="false">K2979+I2980*L2979</f>
        <v>47020.4499999983</v>
      </c>
      <c r="L2980" s="0" t="n">
        <f aca="false">INT(K2980*$O$1/B2980)*H2980</f>
        <v>-37</v>
      </c>
      <c r="M2980" s="0" t="n">
        <f aca="false">ABS(L2980-L2979)</f>
        <v>72</v>
      </c>
      <c r="N2980" s="0" t="n">
        <f aca="false">COUNTIF(工作表2!$A$2:$A$248,A2980)</f>
        <v>0</v>
      </c>
      <c r="P2980" s="0" t="n">
        <f aca="false">D2980-IF(N2979=1,E2979,D2979)</f>
        <v>159</v>
      </c>
      <c r="Q2980" s="0" t="n">
        <f aca="false">H2979*P2980</f>
        <v>159</v>
      </c>
      <c r="R2980" s="0" t="n">
        <f aca="false">R2979+P2980*S2979</f>
        <v>627</v>
      </c>
      <c r="S2980" s="0" t="n">
        <f aca="false">INT(R2980*$O$1/IF(N2980=1,E2980,D2980))*H2980</f>
        <v>-0</v>
      </c>
      <c r="T2980" s="0" t="n">
        <f aca="false">IF(N2980=1,ABS(S2980)+ABS(60),ABS(S2980-S2979))</f>
        <v>0</v>
      </c>
    </row>
    <row r="2981" customFormat="false" ht="15" hidden="false" customHeight="false" outlineLevel="0" collapsed="false">
      <c r="A2981" s="1" t="n">
        <v>40365</v>
      </c>
      <c r="B2981" s="2" t="n">
        <v>7548.48</v>
      </c>
      <c r="C2981" s="2" t="n">
        <v>114850.5</v>
      </c>
      <c r="D2981" s="2" t="n">
        <v>7456</v>
      </c>
      <c r="E2981" s="2" t="n">
        <v>7337</v>
      </c>
      <c r="F2981" s="2" t="n">
        <f aca="false">AVERAGE(B2922:B2981)</f>
        <v>7587.46233333334</v>
      </c>
      <c r="G2981" s="2" t="n">
        <f aca="false">AVERAGE(C2922:C2981)</f>
        <v>96649.508</v>
      </c>
      <c r="H2981" s="2" t="n">
        <f aca="false">SIGN(C2981-G2981)</f>
        <v>1</v>
      </c>
      <c r="I2981" s="0" t="n">
        <f aca="false">B2981-B2980</f>
        <v>108.52</v>
      </c>
      <c r="J2981" s="0" t="n">
        <f aca="false">H2980*I2981</f>
        <v>-108.52</v>
      </c>
      <c r="K2981" s="0" t="n">
        <f aca="false">K2980+I2981*L2980</f>
        <v>43005.2099999983</v>
      </c>
      <c r="L2981" s="0" t="n">
        <f aca="false">INT(K2981*$O$1/B2981)*H2981</f>
        <v>34</v>
      </c>
      <c r="M2981" s="0" t="n">
        <f aca="false">ABS(L2981-L2980)</f>
        <v>71</v>
      </c>
      <c r="N2981" s="0" t="n">
        <f aca="false">COUNTIF(工作表2!$A$2:$A$248,A2981)</f>
        <v>0</v>
      </c>
      <c r="P2981" s="0" t="n">
        <f aca="false">D2981-IF(N2980=1,E2980,D2980)</f>
        <v>132</v>
      </c>
      <c r="Q2981" s="0" t="n">
        <f aca="false">H2980*P2981</f>
        <v>-132</v>
      </c>
      <c r="R2981" s="0" t="n">
        <f aca="false">R2980+P2981*S2980</f>
        <v>627</v>
      </c>
      <c r="S2981" s="0" t="n">
        <f aca="false">INT(R2981*$O$1/IF(N2981=1,E2981,D2981))*H2981</f>
        <v>0</v>
      </c>
      <c r="T2981" s="0" t="n">
        <f aca="false">IF(N2981=1,ABS(S2981)+ABS(60),ABS(S2981-S2980))</f>
        <v>0</v>
      </c>
    </row>
    <row r="2982" customFormat="false" ht="15" hidden="false" customHeight="false" outlineLevel="0" collapsed="false">
      <c r="A2982" s="1" t="n">
        <v>40366</v>
      </c>
      <c r="B2982" s="2" t="n">
        <v>7534.46</v>
      </c>
      <c r="C2982" s="2" t="n">
        <v>103532.8</v>
      </c>
      <c r="D2982" s="2" t="n">
        <v>7447</v>
      </c>
      <c r="E2982" s="2" t="n">
        <v>7330</v>
      </c>
      <c r="F2982" s="2" t="n">
        <f aca="false">AVERAGE(B2923:B2982)</f>
        <v>7579.20783333334</v>
      </c>
      <c r="G2982" s="2" t="n">
        <f aca="false">AVERAGE(C2923:C2982)</f>
        <v>96655.9546666666</v>
      </c>
      <c r="H2982" s="2" t="n">
        <f aca="false">SIGN(C2982-G2982)</f>
        <v>1</v>
      </c>
      <c r="I2982" s="0" t="n">
        <f aca="false">B2982-B2981</f>
        <v>-14.0199999999995</v>
      </c>
      <c r="J2982" s="0" t="n">
        <f aca="false">H2981*I2982</f>
        <v>-14.0199999999995</v>
      </c>
      <c r="K2982" s="0" t="n">
        <f aca="false">K2981+I2982*L2981</f>
        <v>42528.5299999984</v>
      </c>
      <c r="L2982" s="0" t="n">
        <f aca="false">INT(K2982*$O$1/B2982)*H2982</f>
        <v>33</v>
      </c>
      <c r="M2982" s="0" t="n">
        <f aca="false">ABS(L2982-L2981)</f>
        <v>1</v>
      </c>
      <c r="N2982" s="0" t="n">
        <f aca="false">COUNTIF(工作表2!$A$2:$A$248,A2982)</f>
        <v>0</v>
      </c>
      <c r="P2982" s="0" t="n">
        <f aca="false">D2982-IF(N2981=1,E2981,D2981)</f>
        <v>-9</v>
      </c>
      <c r="Q2982" s="0" t="n">
        <f aca="false">H2981*P2982</f>
        <v>-9</v>
      </c>
      <c r="R2982" s="0" t="n">
        <f aca="false">R2981+P2982*S2981</f>
        <v>627</v>
      </c>
      <c r="S2982" s="0" t="n">
        <f aca="false">INT(R2982*$O$1/IF(N2982=1,E2982,D2982))*H2982</f>
        <v>0</v>
      </c>
      <c r="T2982" s="0" t="n">
        <f aca="false">IF(N2982=1,ABS(S2982)+ABS(60),ABS(S2982-S2981))</f>
        <v>0</v>
      </c>
    </row>
    <row r="2983" customFormat="false" ht="15" hidden="false" customHeight="false" outlineLevel="0" collapsed="false">
      <c r="A2983" s="1" t="n">
        <v>40367</v>
      </c>
      <c r="B2983" s="2" t="n">
        <v>7608.85</v>
      </c>
      <c r="C2983" s="2" t="n">
        <v>120874.4</v>
      </c>
      <c r="D2983" s="2" t="n">
        <v>7532</v>
      </c>
      <c r="E2983" s="2" t="n">
        <v>7420</v>
      </c>
      <c r="F2983" s="2" t="n">
        <f aca="false">AVERAGE(B2924:B2983)</f>
        <v>7571.06983333334</v>
      </c>
      <c r="G2983" s="2" t="n">
        <f aca="false">AVERAGE(C2924:C2983)</f>
        <v>97036.478</v>
      </c>
      <c r="H2983" s="2" t="n">
        <f aca="false">SIGN(C2983-G2983)</f>
        <v>1</v>
      </c>
      <c r="I2983" s="0" t="n">
        <f aca="false">B2983-B2982</f>
        <v>74.3900000000003</v>
      </c>
      <c r="J2983" s="0" t="n">
        <f aca="false">H2982*I2983</f>
        <v>74.3900000000003</v>
      </c>
      <c r="K2983" s="0" t="n">
        <f aca="false">K2982+I2983*L2982</f>
        <v>44983.3999999984</v>
      </c>
      <c r="L2983" s="0" t="n">
        <f aca="false">INT(K2983*$O$1/B2983)*H2983</f>
        <v>35</v>
      </c>
      <c r="M2983" s="0" t="n">
        <f aca="false">ABS(L2983-L2982)</f>
        <v>2</v>
      </c>
      <c r="N2983" s="0" t="n">
        <f aca="false">COUNTIF(工作表2!$A$2:$A$248,A2983)</f>
        <v>0</v>
      </c>
      <c r="P2983" s="0" t="n">
        <f aca="false">D2983-IF(N2982=1,E2982,D2982)</f>
        <v>85</v>
      </c>
      <c r="Q2983" s="0" t="n">
        <f aca="false">H2982*P2983</f>
        <v>85</v>
      </c>
      <c r="R2983" s="0" t="n">
        <f aca="false">R2982+P2983*S2982</f>
        <v>627</v>
      </c>
      <c r="S2983" s="0" t="n">
        <f aca="false">INT(R2983*$O$1/IF(N2983=1,E2983,D2983))*H2983</f>
        <v>0</v>
      </c>
      <c r="T2983" s="0" t="n">
        <f aca="false">IF(N2983=1,ABS(S2983)+ABS(60),ABS(S2983-S2982))</f>
        <v>0</v>
      </c>
    </row>
    <row r="2984" customFormat="false" ht="15" hidden="false" customHeight="false" outlineLevel="0" collapsed="false">
      <c r="A2984" s="1" t="n">
        <v>40368</v>
      </c>
      <c r="B2984" s="2" t="n">
        <v>7647.25</v>
      </c>
      <c r="C2984" s="2" t="n">
        <v>102079</v>
      </c>
      <c r="D2984" s="2" t="n">
        <v>7566</v>
      </c>
      <c r="E2984" s="2" t="n">
        <v>7454</v>
      </c>
      <c r="F2984" s="2" t="n">
        <f aca="false">AVERAGE(B2925:B2984)</f>
        <v>7562.325</v>
      </c>
      <c r="G2984" s="2" t="n">
        <f aca="false">AVERAGE(C2925:C2984)</f>
        <v>96361.9946666667</v>
      </c>
      <c r="H2984" s="2" t="n">
        <f aca="false">SIGN(C2984-G2984)</f>
        <v>1</v>
      </c>
      <c r="I2984" s="0" t="n">
        <f aca="false">B2984-B2983</f>
        <v>38.3999999999996</v>
      </c>
      <c r="J2984" s="0" t="n">
        <f aca="false">H2983*I2984</f>
        <v>38.3999999999996</v>
      </c>
      <c r="K2984" s="0" t="n">
        <f aca="false">K2983+I2984*L2983</f>
        <v>46327.3999999984</v>
      </c>
      <c r="L2984" s="0" t="n">
        <f aca="false">INT(K2984*$O$1/B2984)*H2984</f>
        <v>36</v>
      </c>
      <c r="M2984" s="0" t="n">
        <f aca="false">ABS(L2984-L2983)</f>
        <v>1</v>
      </c>
      <c r="N2984" s="0" t="n">
        <f aca="false">COUNTIF(工作表2!$A$2:$A$248,A2984)</f>
        <v>0</v>
      </c>
      <c r="P2984" s="0" t="n">
        <f aca="false">D2984-IF(N2983=1,E2983,D2983)</f>
        <v>34</v>
      </c>
      <c r="Q2984" s="0" t="n">
        <f aca="false">H2983*P2984</f>
        <v>34</v>
      </c>
      <c r="R2984" s="0" t="n">
        <f aca="false">R2983+P2984*S2983</f>
        <v>627</v>
      </c>
      <c r="S2984" s="0" t="n">
        <f aca="false">INT(R2984*$O$1/IF(N2984=1,E2984,D2984))*H2984</f>
        <v>0</v>
      </c>
      <c r="T2984" s="0" t="n">
        <f aca="false">IF(N2984=1,ABS(S2984)+ABS(60),ABS(S2984-S2983))</f>
        <v>0</v>
      </c>
    </row>
    <row r="2985" customFormat="false" ht="15" hidden="false" customHeight="false" outlineLevel="0" collapsed="false">
      <c r="A2985" s="1" t="n">
        <v>40371</v>
      </c>
      <c r="B2985" s="2" t="n">
        <v>7639.55</v>
      </c>
      <c r="C2985" s="2" t="n">
        <v>105363.5</v>
      </c>
      <c r="D2985" s="2" t="n">
        <v>7533</v>
      </c>
      <c r="E2985" s="2" t="n">
        <v>7416</v>
      </c>
      <c r="F2985" s="2" t="n">
        <f aca="false">AVERAGE(B2926:B2985)</f>
        <v>7554.458</v>
      </c>
      <c r="G2985" s="2" t="n">
        <f aca="false">AVERAGE(C2926:C2985)</f>
        <v>96098.4863333333</v>
      </c>
      <c r="H2985" s="2" t="n">
        <f aca="false">SIGN(C2985-G2985)</f>
        <v>1</v>
      </c>
      <c r="I2985" s="0" t="n">
        <f aca="false">B2985-B2984</f>
        <v>-7.69999999999982</v>
      </c>
      <c r="J2985" s="0" t="n">
        <f aca="false">H2984*I2985</f>
        <v>-7.69999999999982</v>
      </c>
      <c r="K2985" s="0" t="n">
        <f aca="false">K2984+I2985*L2984</f>
        <v>46050.1999999984</v>
      </c>
      <c r="L2985" s="0" t="n">
        <f aca="false">INT(K2985*$O$1/B2985)*H2985</f>
        <v>36</v>
      </c>
      <c r="M2985" s="0" t="n">
        <f aca="false">ABS(L2985-L2984)</f>
        <v>0</v>
      </c>
      <c r="N2985" s="0" t="n">
        <f aca="false">COUNTIF(工作表2!$A$2:$A$248,A2985)</f>
        <v>0</v>
      </c>
      <c r="P2985" s="0" t="n">
        <f aca="false">D2985-IF(N2984=1,E2984,D2984)</f>
        <v>-33</v>
      </c>
      <c r="Q2985" s="0" t="n">
        <f aca="false">H2984*P2985</f>
        <v>-33</v>
      </c>
      <c r="R2985" s="0" t="n">
        <f aca="false">R2984+P2985*S2984</f>
        <v>627</v>
      </c>
      <c r="S2985" s="0" t="n">
        <f aca="false">INT(R2985*$O$1/IF(N2985=1,E2985,D2985))*H2985</f>
        <v>0</v>
      </c>
      <c r="T2985" s="0" t="n">
        <f aca="false">IF(N2985=1,ABS(S2985)+ABS(60),ABS(S2985-S2984))</f>
        <v>0</v>
      </c>
    </row>
    <row r="2986" customFormat="false" ht="15" hidden="false" customHeight="false" outlineLevel="0" collapsed="false">
      <c r="A2986" s="1" t="n">
        <v>40372</v>
      </c>
      <c r="B2986" s="2" t="n">
        <v>7597.42</v>
      </c>
      <c r="C2986" s="2" t="n">
        <v>90232.92</v>
      </c>
      <c r="D2986" s="2" t="n">
        <v>7560</v>
      </c>
      <c r="E2986" s="2" t="n">
        <v>7443</v>
      </c>
      <c r="F2986" s="2" t="n">
        <f aca="false">AVERAGE(B2927:B2986)</f>
        <v>7550.178</v>
      </c>
      <c r="G2986" s="2" t="n">
        <f aca="false">AVERAGE(C2927:C2986)</f>
        <v>95301.835</v>
      </c>
      <c r="H2986" s="2" t="n">
        <f aca="false">SIGN(C2986-G2986)</f>
        <v>-1</v>
      </c>
      <c r="I2986" s="0" t="n">
        <f aca="false">B2986-B2985</f>
        <v>-42.1300000000001</v>
      </c>
      <c r="J2986" s="0" t="n">
        <f aca="false">H2985*I2986</f>
        <v>-42.1300000000001</v>
      </c>
      <c r="K2986" s="0" t="n">
        <f aca="false">K2985+I2986*L2985</f>
        <v>44533.5199999983</v>
      </c>
      <c r="L2986" s="0" t="n">
        <f aca="false">INT(K2986*$O$1/B2986)*H2986</f>
        <v>-35</v>
      </c>
      <c r="M2986" s="0" t="n">
        <f aca="false">ABS(L2986-L2985)</f>
        <v>71</v>
      </c>
      <c r="N2986" s="0" t="n">
        <f aca="false">COUNTIF(工作表2!$A$2:$A$248,A2986)</f>
        <v>0</v>
      </c>
      <c r="P2986" s="0" t="n">
        <f aca="false">D2986-IF(N2985=1,E2985,D2985)</f>
        <v>27</v>
      </c>
      <c r="Q2986" s="0" t="n">
        <f aca="false">H2985*P2986</f>
        <v>27</v>
      </c>
      <c r="R2986" s="0" t="n">
        <f aca="false">R2985+P2986*S2985</f>
        <v>627</v>
      </c>
      <c r="S2986" s="0" t="n">
        <f aca="false">INT(R2986*$O$1/IF(N2986=1,E2986,D2986))*H2986</f>
        <v>-0</v>
      </c>
      <c r="T2986" s="0" t="n">
        <f aca="false">IF(N2986=1,ABS(S2986)+ABS(60),ABS(S2986-S2985))</f>
        <v>0</v>
      </c>
    </row>
    <row r="2987" customFormat="false" ht="15" hidden="false" customHeight="false" outlineLevel="0" collapsed="false">
      <c r="A2987" s="1" t="n">
        <v>40373</v>
      </c>
      <c r="B2987" s="2" t="n">
        <v>7714.51</v>
      </c>
      <c r="C2987" s="2" t="n">
        <v>118597</v>
      </c>
      <c r="D2987" s="2" t="n">
        <v>7703</v>
      </c>
      <c r="E2987" s="2" t="n">
        <v>7585</v>
      </c>
      <c r="F2987" s="2" t="n">
        <f aca="false">AVERAGE(B2928:B2987)</f>
        <v>7547.0795</v>
      </c>
      <c r="G2987" s="2" t="n">
        <f aca="false">AVERAGE(C2928:C2987)</f>
        <v>95507.4016666666</v>
      </c>
      <c r="H2987" s="2" t="n">
        <f aca="false">SIGN(C2987-G2987)</f>
        <v>1</v>
      </c>
      <c r="I2987" s="0" t="n">
        <f aca="false">B2987-B2986</f>
        <v>117.09</v>
      </c>
      <c r="J2987" s="0" t="n">
        <f aca="false">H2986*I2987</f>
        <v>-117.09</v>
      </c>
      <c r="K2987" s="0" t="n">
        <f aca="false">K2986+I2987*L2986</f>
        <v>40435.3699999983</v>
      </c>
      <c r="L2987" s="0" t="n">
        <f aca="false">INT(K2987*$O$1/B2987)*H2987</f>
        <v>31</v>
      </c>
      <c r="M2987" s="0" t="n">
        <f aca="false">ABS(L2987-L2986)</f>
        <v>66</v>
      </c>
      <c r="N2987" s="0" t="n">
        <f aca="false">COUNTIF(工作表2!$A$2:$A$248,A2987)</f>
        <v>0</v>
      </c>
      <c r="P2987" s="0" t="n">
        <f aca="false">D2987-IF(N2986=1,E2986,D2986)</f>
        <v>143</v>
      </c>
      <c r="Q2987" s="0" t="n">
        <f aca="false">H2986*P2987</f>
        <v>-143</v>
      </c>
      <c r="R2987" s="0" t="n">
        <f aca="false">R2986+P2987*S2986</f>
        <v>627</v>
      </c>
      <c r="S2987" s="0" t="n">
        <f aca="false">INT(R2987*$O$1/IF(N2987=1,E2987,D2987))*H2987</f>
        <v>0</v>
      </c>
      <c r="T2987" s="0" t="n">
        <f aca="false">IF(N2987=1,ABS(S2987)+ABS(60),ABS(S2987-S2986))</f>
        <v>0</v>
      </c>
    </row>
    <row r="2988" customFormat="false" ht="15" hidden="false" customHeight="false" outlineLevel="0" collapsed="false">
      <c r="A2988" s="1" t="n">
        <v>40374</v>
      </c>
      <c r="B2988" s="2" t="n">
        <v>7704.52</v>
      </c>
      <c r="C2988" s="2" t="n">
        <v>103314</v>
      </c>
      <c r="D2988" s="2" t="n">
        <v>7707</v>
      </c>
      <c r="E2988" s="2" t="n">
        <v>7593</v>
      </c>
      <c r="F2988" s="2" t="n">
        <f aca="false">AVERAGE(B2929:B2988)</f>
        <v>7542.31266666667</v>
      </c>
      <c r="G2988" s="2" t="n">
        <f aca="false">AVERAGE(C2929:C2988)</f>
        <v>95263.6183333333</v>
      </c>
      <c r="H2988" s="2" t="n">
        <f aca="false">SIGN(C2988-G2988)</f>
        <v>1</v>
      </c>
      <c r="I2988" s="0" t="n">
        <f aca="false">B2988-B2987</f>
        <v>-9.98999999999978</v>
      </c>
      <c r="J2988" s="0" t="n">
        <f aca="false">H2987*I2988</f>
        <v>-9.98999999999978</v>
      </c>
      <c r="K2988" s="0" t="n">
        <f aca="false">K2987+I2988*L2987</f>
        <v>40125.6799999983</v>
      </c>
      <c r="L2988" s="0" t="n">
        <f aca="false">INT(K2988*$O$1/B2988)*H2988</f>
        <v>31</v>
      </c>
      <c r="M2988" s="0" t="n">
        <f aca="false">ABS(L2988-L2987)</f>
        <v>0</v>
      </c>
      <c r="N2988" s="0" t="n">
        <f aca="false">COUNTIF(工作表2!$A$2:$A$248,A2988)</f>
        <v>0</v>
      </c>
      <c r="P2988" s="0" t="n">
        <f aca="false">D2988-IF(N2987=1,E2987,D2987)</f>
        <v>4</v>
      </c>
      <c r="Q2988" s="0" t="n">
        <f aca="false">H2987*P2988</f>
        <v>4</v>
      </c>
      <c r="R2988" s="0" t="n">
        <f aca="false">R2987+P2988*S2987</f>
        <v>627</v>
      </c>
      <c r="S2988" s="0" t="n">
        <f aca="false">INT(R2988*$O$1/IF(N2988=1,E2988,D2988))*H2988</f>
        <v>0</v>
      </c>
      <c r="T2988" s="0" t="n">
        <f aca="false">IF(N2988=1,ABS(S2988)+ABS(60),ABS(S2988-S2987))</f>
        <v>0</v>
      </c>
    </row>
    <row r="2989" customFormat="false" ht="15" hidden="false" customHeight="false" outlineLevel="0" collapsed="false">
      <c r="A2989" s="1" t="n">
        <v>40375</v>
      </c>
      <c r="B2989" s="2" t="n">
        <v>7664.57</v>
      </c>
      <c r="C2989" s="2" t="n">
        <v>120836.4</v>
      </c>
      <c r="D2989" s="2" t="n">
        <v>7669</v>
      </c>
      <c r="E2989" s="2" t="n">
        <v>7553</v>
      </c>
      <c r="F2989" s="2" t="n">
        <f aca="false">AVERAGE(B2930:B2989)</f>
        <v>7537.07733333333</v>
      </c>
      <c r="G2989" s="2" t="n">
        <f aca="false">AVERAGE(C2930:C2989)</f>
        <v>95386.3916666666</v>
      </c>
      <c r="H2989" s="2" t="n">
        <f aca="false">SIGN(C2989-G2989)</f>
        <v>1</v>
      </c>
      <c r="I2989" s="0" t="n">
        <f aca="false">B2989-B2988</f>
        <v>-39.9500000000007</v>
      </c>
      <c r="J2989" s="0" t="n">
        <f aca="false">H2988*I2989</f>
        <v>-39.9500000000007</v>
      </c>
      <c r="K2989" s="0" t="n">
        <f aca="false">K2988+I2989*L2988</f>
        <v>38887.2299999983</v>
      </c>
      <c r="L2989" s="0" t="n">
        <f aca="false">INT(K2989*$O$1/B2989)*H2989</f>
        <v>30</v>
      </c>
      <c r="M2989" s="0" t="n">
        <f aca="false">ABS(L2989-L2988)</f>
        <v>1</v>
      </c>
      <c r="N2989" s="0" t="n">
        <f aca="false">COUNTIF(工作表2!$A$2:$A$248,A2989)</f>
        <v>0</v>
      </c>
      <c r="P2989" s="0" t="n">
        <f aca="false">D2989-IF(N2988=1,E2988,D2988)</f>
        <v>-38</v>
      </c>
      <c r="Q2989" s="0" t="n">
        <f aca="false">H2988*P2989</f>
        <v>-38</v>
      </c>
      <c r="R2989" s="0" t="n">
        <f aca="false">R2988+P2989*S2988</f>
        <v>627</v>
      </c>
      <c r="S2989" s="0" t="n">
        <f aca="false">INT(R2989*$O$1/IF(N2989=1,E2989,D2989))*H2989</f>
        <v>0</v>
      </c>
      <c r="T2989" s="0" t="n">
        <f aca="false">IF(N2989=1,ABS(S2989)+ABS(60),ABS(S2989-S2988))</f>
        <v>0</v>
      </c>
    </row>
    <row r="2990" customFormat="false" ht="15" hidden="false" customHeight="false" outlineLevel="0" collapsed="false">
      <c r="A2990" s="1" t="n">
        <v>40378</v>
      </c>
      <c r="B2990" s="2" t="n">
        <v>7649.83</v>
      </c>
      <c r="C2990" s="2" t="n">
        <v>80441.6</v>
      </c>
      <c r="D2990" s="2" t="n">
        <v>7659</v>
      </c>
      <c r="E2990" s="2" t="n">
        <v>7545</v>
      </c>
      <c r="F2990" s="2" t="n">
        <f aca="false">AVERAGE(B2931:B2990)</f>
        <v>7531.15966666667</v>
      </c>
      <c r="G2990" s="2" t="n">
        <f aca="false">AVERAGE(C2931:C2990)</f>
        <v>94652.3183333333</v>
      </c>
      <c r="H2990" s="2" t="n">
        <f aca="false">SIGN(C2990-G2990)</f>
        <v>-1</v>
      </c>
      <c r="I2990" s="0" t="n">
        <f aca="false">B2990-B2989</f>
        <v>-14.7399999999998</v>
      </c>
      <c r="J2990" s="0" t="n">
        <f aca="false">H2989*I2990</f>
        <v>-14.7399999999998</v>
      </c>
      <c r="K2990" s="0" t="n">
        <f aca="false">K2989+I2990*L2989</f>
        <v>38445.0299999983</v>
      </c>
      <c r="L2990" s="0" t="n">
        <f aca="false">INT(K2990*$O$1/B2990)*H2990</f>
        <v>-30</v>
      </c>
      <c r="M2990" s="0" t="n">
        <f aca="false">ABS(L2990-L2989)</f>
        <v>60</v>
      </c>
      <c r="N2990" s="0" t="n">
        <f aca="false">COUNTIF(工作表2!$A$2:$A$248,A2990)</f>
        <v>0</v>
      </c>
      <c r="P2990" s="0" t="n">
        <f aca="false">D2990-IF(N2989=1,E2989,D2989)</f>
        <v>-10</v>
      </c>
      <c r="Q2990" s="0" t="n">
        <f aca="false">H2989*P2990</f>
        <v>-10</v>
      </c>
      <c r="R2990" s="0" t="n">
        <f aca="false">R2989+P2990*S2989</f>
        <v>627</v>
      </c>
      <c r="S2990" s="0" t="n">
        <f aca="false">INT(R2990*$O$1/IF(N2990=1,E2990,D2990))*H2990</f>
        <v>-0</v>
      </c>
      <c r="T2990" s="0" t="n">
        <f aca="false">IF(N2990=1,ABS(S2990)+ABS(60),ABS(S2990-S2989))</f>
        <v>0</v>
      </c>
    </row>
    <row r="2991" customFormat="false" ht="15" hidden="false" customHeight="false" outlineLevel="0" collapsed="false">
      <c r="A2991" s="1" t="n">
        <v>40379</v>
      </c>
      <c r="B2991" s="2" t="n">
        <v>7712.03</v>
      </c>
      <c r="C2991" s="2" t="n">
        <v>92167.58</v>
      </c>
      <c r="D2991" s="2" t="n">
        <v>7709</v>
      </c>
      <c r="E2991" s="2" t="n">
        <v>7586</v>
      </c>
      <c r="F2991" s="2" t="n">
        <f aca="false">AVERAGE(B2932:B2991)</f>
        <v>7523.7245</v>
      </c>
      <c r="G2991" s="2" t="n">
        <f aca="false">AVERAGE(C2932:C2991)</f>
        <v>93926.728</v>
      </c>
      <c r="H2991" s="2" t="n">
        <f aca="false">SIGN(C2991-G2991)</f>
        <v>-1</v>
      </c>
      <c r="I2991" s="0" t="n">
        <f aca="false">B2991-B2990</f>
        <v>62.1999999999998</v>
      </c>
      <c r="J2991" s="0" t="n">
        <f aca="false">H2990*I2991</f>
        <v>-62.1999999999998</v>
      </c>
      <c r="K2991" s="0" t="n">
        <f aca="false">K2990+I2991*L2990</f>
        <v>36579.0299999983</v>
      </c>
      <c r="L2991" s="0" t="n">
        <f aca="false">INT(K2991*$O$1/B2991)*H2991</f>
        <v>-28</v>
      </c>
      <c r="M2991" s="0" t="n">
        <f aca="false">ABS(L2991-L2990)</f>
        <v>2</v>
      </c>
      <c r="N2991" s="0" t="n">
        <f aca="false">COUNTIF(工作表2!$A$2:$A$248,A2991)</f>
        <v>0</v>
      </c>
      <c r="P2991" s="0" t="n">
        <f aca="false">D2991-IF(N2990=1,E2990,D2990)</f>
        <v>50</v>
      </c>
      <c r="Q2991" s="0" t="n">
        <f aca="false">H2990*P2991</f>
        <v>-50</v>
      </c>
      <c r="R2991" s="0" t="n">
        <f aca="false">R2990+P2991*S2990</f>
        <v>627</v>
      </c>
      <c r="S2991" s="0" t="n">
        <f aca="false">INT(R2991*$O$1/IF(N2991=1,E2991,D2991))*H2991</f>
        <v>-0</v>
      </c>
      <c r="T2991" s="0" t="n">
        <f aca="false">IF(N2991=1,ABS(S2991)+ABS(60),ABS(S2991-S2990))</f>
        <v>0</v>
      </c>
    </row>
    <row r="2992" customFormat="false" ht="15" hidden="false" customHeight="false" outlineLevel="0" collapsed="false">
      <c r="A2992" s="1" t="n">
        <v>40380</v>
      </c>
      <c r="B2992" s="2" t="n">
        <v>7701.29</v>
      </c>
      <c r="C2992" s="2" t="n">
        <v>101517.2</v>
      </c>
      <c r="D2992" s="2" t="n">
        <v>7687</v>
      </c>
      <c r="E2992" s="2" t="n">
        <v>7595</v>
      </c>
      <c r="F2992" s="2" t="n">
        <f aca="false">AVERAGE(B2933:B2992)</f>
        <v>7516.30533333333</v>
      </c>
      <c r="G2992" s="2" t="n">
        <f aca="false">AVERAGE(C2933:C2992)</f>
        <v>93810.0646666667</v>
      </c>
      <c r="H2992" s="2" t="n">
        <f aca="false">SIGN(C2992-G2992)</f>
        <v>1</v>
      </c>
      <c r="I2992" s="0" t="n">
        <f aca="false">B2992-B2991</f>
        <v>-10.7399999999998</v>
      </c>
      <c r="J2992" s="0" t="n">
        <f aca="false">H2991*I2992</f>
        <v>10.7399999999998</v>
      </c>
      <c r="K2992" s="0" t="n">
        <f aca="false">K2991+I2992*L2991</f>
        <v>36879.7499999983</v>
      </c>
      <c r="L2992" s="0" t="n">
        <f aca="false">INT(K2992*$O$1/B2992)*H2992</f>
        <v>28</v>
      </c>
      <c r="M2992" s="0" t="n">
        <f aca="false">ABS(L2992-L2991)</f>
        <v>56</v>
      </c>
      <c r="N2992" s="0" t="n">
        <f aca="false">COUNTIF(工作表2!$A$2:$A$248,A2992)</f>
        <v>1</v>
      </c>
      <c r="P2992" s="0" t="n">
        <f aca="false">D2992-IF(N2991=1,E2991,D2991)</f>
        <v>-22</v>
      </c>
      <c r="Q2992" s="0" t="n">
        <f aca="false">H2991*P2992</f>
        <v>22</v>
      </c>
      <c r="R2992" s="0" t="n">
        <f aca="false">R2991+P2992*S2991</f>
        <v>627</v>
      </c>
      <c r="S2992" s="0" t="n">
        <f aca="false">INT(R2992*$O$1/IF(N2992=1,E2992,D2992))*H2992</f>
        <v>0</v>
      </c>
      <c r="T2992" s="0" t="n">
        <f aca="false">IF(N2992=1,ABS(S2992)+ABS(60),ABS(S2992-S2991))</f>
        <v>60</v>
      </c>
    </row>
    <row r="2993" customFormat="false" ht="15" hidden="false" customHeight="false" outlineLevel="0" collapsed="false">
      <c r="A2993" s="1" t="n">
        <v>40381</v>
      </c>
      <c r="B2993" s="2" t="n">
        <v>7666.34</v>
      </c>
      <c r="C2993" s="2" t="n">
        <v>87535.82</v>
      </c>
      <c r="D2993" s="2" t="n">
        <v>7563</v>
      </c>
      <c r="E2993" s="2" t="n">
        <v>7520</v>
      </c>
      <c r="F2993" s="2" t="n">
        <f aca="false">AVERAGE(B2934:B2993)</f>
        <v>7509.38516666667</v>
      </c>
      <c r="G2993" s="2" t="n">
        <f aca="false">AVERAGE(C2934:C2993)</f>
        <v>93207.6233333333</v>
      </c>
      <c r="H2993" s="2" t="n">
        <f aca="false">SIGN(C2993-G2993)</f>
        <v>-1</v>
      </c>
      <c r="I2993" s="0" t="n">
        <f aca="false">B2993-B2992</f>
        <v>-34.9499999999998</v>
      </c>
      <c r="J2993" s="0" t="n">
        <f aca="false">H2992*I2993</f>
        <v>-34.9499999999998</v>
      </c>
      <c r="K2993" s="0" t="n">
        <f aca="false">K2992+I2993*L2992</f>
        <v>35901.1499999983</v>
      </c>
      <c r="L2993" s="0" t="n">
        <f aca="false">INT(K2993*$O$1/B2993)*H2993</f>
        <v>-28</v>
      </c>
      <c r="M2993" s="0" t="n">
        <f aca="false">ABS(L2993-L2992)</f>
        <v>56</v>
      </c>
      <c r="N2993" s="0" t="n">
        <f aca="false">COUNTIF(工作表2!$A$2:$A$248,A2993)</f>
        <v>0</v>
      </c>
      <c r="P2993" s="0" t="n">
        <f aca="false">D2993-IF(N2992=1,E2992,D2992)</f>
        <v>-32</v>
      </c>
      <c r="Q2993" s="0" t="n">
        <f aca="false">H2992*P2993</f>
        <v>-32</v>
      </c>
      <c r="R2993" s="0" t="n">
        <f aca="false">R2992+P2993*S2992</f>
        <v>627</v>
      </c>
      <c r="S2993" s="0" t="n">
        <f aca="false">INT(R2993*$O$1/IF(N2993=1,E2993,D2993))*H2993</f>
        <v>-0</v>
      </c>
      <c r="T2993" s="0" t="n">
        <f aca="false">IF(N2993=1,ABS(S2993)+ABS(60),ABS(S2993-S2992))</f>
        <v>0</v>
      </c>
    </row>
    <row r="2994" customFormat="false" ht="15" hidden="false" customHeight="false" outlineLevel="0" collapsed="false">
      <c r="A2994" s="1" t="n">
        <v>40382</v>
      </c>
      <c r="B2994" s="2" t="n">
        <v>7761.22</v>
      </c>
      <c r="C2994" s="2" t="n">
        <v>122796.7</v>
      </c>
      <c r="D2994" s="2" t="n">
        <v>7680</v>
      </c>
      <c r="E2994" s="2" t="n">
        <v>7638</v>
      </c>
      <c r="F2994" s="2" t="n">
        <f aca="false">AVERAGE(B2935:B2994)</f>
        <v>7504.50466666667</v>
      </c>
      <c r="G2994" s="2" t="n">
        <f aca="false">AVERAGE(C2935:C2994)</f>
        <v>93043.645</v>
      </c>
      <c r="H2994" s="2" t="n">
        <f aca="false">SIGN(C2994-G2994)</f>
        <v>1</v>
      </c>
      <c r="I2994" s="0" t="n">
        <f aca="false">B2994-B2993</f>
        <v>94.8800000000001</v>
      </c>
      <c r="J2994" s="0" t="n">
        <f aca="false">H2993*I2994</f>
        <v>-94.8800000000001</v>
      </c>
      <c r="K2994" s="0" t="n">
        <f aca="false">K2993+I2994*L2993</f>
        <v>33244.5099999983</v>
      </c>
      <c r="L2994" s="0" t="n">
        <f aca="false">INT(K2994*$O$1/B2994)*H2994</f>
        <v>25</v>
      </c>
      <c r="M2994" s="0" t="n">
        <f aca="false">ABS(L2994-L2993)</f>
        <v>53</v>
      </c>
      <c r="N2994" s="0" t="n">
        <f aca="false">COUNTIF(工作表2!$A$2:$A$248,A2994)</f>
        <v>0</v>
      </c>
      <c r="P2994" s="0" t="n">
        <f aca="false">D2994-IF(N2993=1,E2993,D2993)</f>
        <v>117</v>
      </c>
      <c r="Q2994" s="0" t="n">
        <f aca="false">H2993*P2994</f>
        <v>-117</v>
      </c>
      <c r="R2994" s="0" t="n">
        <f aca="false">R2993+P2994*S2993</f>
        <v>627</v>
      </c>
      <c r="S2994" s="0" t="n">
        <f aca="false">INT(R2994*$O$1/IF(N2994=1,E2994,D2994))*H2994</f>
        <v>0</v>
      </c>
      <c r="T2994" s="0" t="n">
        <f aca="false">IF(N2994=1,ABS(S2994)+ABS(60),ABS(S2994-S2993))</f>
        <v>0</v>
      </c>
    </row>
    <row r="2995" customFormat="false" ht="15" hidden="false" customHeight="false" outlineLevel="0" collapsed="false">
      <c r="A2995" s="1" t="n">
        <v>40385</v>
      </c>
      <c r="B2995" s="2" t="n">
        <v>7787.45</v>
      </c>
      <c r="C2995" s="2" t="n">
        <v>102281.9</v>
      </c>
      <c r="D2995" s="2" t="n">
        <v>7709</v>
      </c>
      <c r="E2995" s="2" t="n">
        <v>7668</v>
      </c>
      <c r="F2995" s="2" t="n">
        <f aca="false">AVERAGE(B2936:B2995)</f>
        <v>7500.89133333333</v>
      </c>
      <c r="G2995" s="2" t="n">
        <f aca="false">AVERAGE(C2936:C2995)</f>
        <v>92214.275</v>
      </c>
      <c r="H2995" s="2" t="n">
        <f aca="false">SIGN(C2995-G2995)</f>
        <v>1</v>
      </c>
      <c r="I2995" s="0" t="n">
        <f aca="false">B2995-B2994</f>
        <v>26.2299999999996</v>
      </c>
      <c r="J2995" s="0" t="n">
        <f aca="false">H2994*I2995</f>
        <v>26.2299999999996</v>
      </c>
      <c r="K2995" s="0" t="n">
        <f aca="false">K2994+I2995*L2994</f>
        <v>33900.2599999983</v>
      </c>
      <c r="L2995" s="0" t="n">
        <f aca="false">INT(K2995*$O$1/B2995)*H2995</f>
        <v>26</v>
      </c>
      <c r="M2995" s="0" t="n">
        <f aca="false">ABS(L2995-L2994)</f>
        <v>1</v>
      </c>
      <c r="N2995" s="0" t="n">
        <f aca="false">COUNTIF(工作表2!$A$2:$A$248,A2995)</f>
        <v>0</v>
      </c>
      <c r="P2995" s="0" t="n">
        <f aca="false">D2995-IF(N2994=1,E2994,D2994)</f>
        <v>29</v>
      </c>
      <c r="Q2995" s="0" t="n">
        <f aca="false">H2994*P2995</f>
        <v>29</v>
      </c>
      <c r="R2995" s="0" t="n">
        <f aca="false">R2994+P2995*S2994</f>
        <v>627</v>
      </c>
      <c r="S2995" s="0" t="n">
        <f aca="false">INT(R2995*$O$1/IF(N2995=1,E2995,D2995))*H2995</f>
        <v>0</v>
      </c>
      <c r="T2995" s="0" t="n">
        <f aca="false">IF(N2995=1,ABS(S2995)+ABS(60),ABS(S2995-S2994))</f>
        <v>0</v>
      </c>
    </row>
    <row r="2996" customFormat="false" ht="15" hidden="false" customHeight="false" outlineLevel="0" collapsed="false">
      <c r="A2996" s="1" t="n">
        <v>40386</v>
      </c>
      <c r="B2996" s="2" t="n">
        <v>7748.01</v>
      </c>
      <c r="C2996" s="2" t="n">
        <v>97918.71</v>
      </c>
      <c r="D2996" s="2" t="n">
        <v>7657</v>
      </c>
      <c r="E2996" s="2" t="n">
        <v>7623</v>
      </c>
      <c r="F2996" s="2" t="n">
        <f aca="false">AVERAGE(B2937:B2996)</f>
        <v>7497.48866666667</v>
      </c>
      <c r="G2996" s="2" t="n">
        <f aca="false">AVERAGE(C2937:C2996)</f>
        <v>92311.5121666667</v>
      </c>
      <c r="H2996" s="2" t="n">
        <f aca="false">SIGN(C2996-G2996)</f>
        <v>1</v>
      </c>
      <c r="I2996" s="0" t="n">
        <f aca="false">B2996-B2995</f>
        <v>-39.4399999999996</v>
      </c>
      <c r="J2996" s="0" t="n">
        <f aca="false">H2995*I2996</f>
        <v>-39.4399999999996</v>
      </c>
      <c r="K2996" s="0" t="n">
        <f aca="false">K2995+I2996*L2995</f>
        <v>32874.8199999983</v>
      </c>
      <c r="L2996" s="0" t="n">
        <f aca="false">INT(K2996*$O$1/B2996)*H2996</f>
        <v>25</v>
      </c>
      <c r="M2996" s="0" t="n">
        <f aca="false">ABS(L2996-L2995)</f>
        <v>1</v>
      </c>
      <c r="N2996" s="0" t="n">
        <f aca="false">COUNTIF(工作表2!$A$2:$A$248,A2996)</f>
        <v>0</v>
      </c>
      <c r="P2996" s="0" t="n">
        <f aca="false">D2996-IF(N2995=1,E2995,D2995)</f>
        <v>-52</v>
      </c>
      <c r="Q2996" s="0" t="n">
        <f aca="false">H2995*P2996</f>
        <v>-52</v>
      </c>
      <c r="R2996" s="0" t="n">
        <f aca="false">R2995+P2996*S2995</f>
        <v>627</v>
      </c>
      <c r="S2996" s="0" t="n">
        <f aca="false">INT(R2996*$O$1/IF(N2996=1,E2996,D2996))*H2996</f>
        <v>0</v>
      </c>
      <c r="T2996" s="0" t="n">
        <f aca="false">IF(N2996=1,ABS(S2996)+ABS(60),ABS(S2996-S2995))</f>
        <v>0</v>
      </c>
    </row>
    <row r="2997" customFormat="false" ht="15" hidden="false" customHeight="false" outlineLevel="0" collapsed="false">
      <c r="A2997" s="1" t="n">
        <v>40387</v>
      </c>
      <c r="B2997" s="2" t="n">
        <v>7784.81</v>
      </c>
      <c r="C2997" s="2" t="n">
        <v>109107.1</v>
      </c>
      <c r="D2997" s="2" t="n">
        <v>7723</v>
      </c>
      <c r="E2997" s="2" t="n">
        <v>7685</v>
      </c>
      <c r="F2997" s="2" t="n">
        <f aca="false">AVERAGE(B2938:B2997)</f>
        <v>7495.056</v>
      </c>
      <c r="G2997" s="2" t="n">
        <f aca="false">AVERAGE(C2938:C2997)</f>
        <v>92542.7611666667</v>
      </c>
      <c r="H2997" s="2" t="n">
        <f aca="false">SIGN(C2997-G2997)</f>
        <v>1</v>
      </c>
      <c r="I2997" s="0" t="n">
        <f aca="false">B2997-B2996</f>
        <v>36.8000000000002</v>
      </c>
      <c r="J2997" s="0" t="n">
        <f aca="false">H2996*I2997</f>
        <v>36.8000000000002</v>
      </c>
      <c r="K2997" s="0" t="n">
        <f aca="false">K2996+I2997*L2996</f>
        <v>33794.8199999983</v>
      </c>
      <c r="L2997" s="0" t="n">
        <f aca="false">INT(K2997*$O$1/B2997)*H2997</f>
        <v>26</v>
      </c>
      <c r="M2997" s="0" t="n">
        <f aca="false">ABS(L2997-L2996)</f>
        <v>1</v>
      </c>
      <c r="N2997" s="0" t="n">
        <f aca="false">COUNTIF(工作表2!$A$2:$A$248,A2997)</f>
        <v>0</v>
      </c>
      <c r="P2997" s="0" t="n">
        <f aca="false">D2997-IF(N2996=1,E2996,D2996)</f>
        <v>66</v>
      </c>
      <c r="Q2997" s="0" t="n">
        <f aca="false">H2996*P2997</f>
        <v>66</v>
      </c>
      <c r="R2997" s="0" t="n">
        <f aca="false">R2996+P2997*S2996</f>
        <v>627</v>
      </c>
      <c r="S2997" s="0" t="n">
        <f aca="false">INT(R2997*$O$1/IF(N2997=1,E2997,D2997))*H2997</f>
        <v>0</v>
      </c>
      <c r="T2997" s="0" t="n">
        <f aca="false">IF(N2997=1,ABS(S2997)+ABS(60),ABS(S2997-S2996))</f>
        <v>0</v>
      </c>
    </row>
    <row r="2998" customFormat="false" ht="15" hidden="false" customHeight="false" outlineLevel="0" collapsed="false">
      <c r="A2998" s="1" t="n">
        <v>40388</v>
      </c>
      <c r="B2998" s="2" t="n">
        <v>7798.99</v>
      </c>
      <c r="C2998" s="2" t="n">
        <v>118763.9</v>
      </c>
      <c r="D2998" s="2" t="n">
        <v>7707</v>
      </c>
      <c r="E2998" s="2" t="n">
        <v>7673</v>
      </c>
      <c r="F2998" s="2" t="n">
        <f aca="false">AVERAGE(B2939:B2998)</f>
        <v>7496.7575</v>
      </c>
      <c r="G2998" s="2" t="n">
        <f aca="false">AVERAGE(C2939:C2998)</f>
        <v>92270.1095</v>
      </c>
      <c r="H2998" s="2" t="n">
        <f aca="false">SIGN(C2998-G2998)</f>
        <v>1</v>
      </c>
      <c r="I2998" s="0" t="n">
        <f aca="false">B2998-B2997</f>
        <v>14.1799999999994</v>
      </c>
      <c r="J2998" s="0" t="n">
        <f aca="false">H2997*I2998</f>
        <v>14.1799999999994</v>
      </c>
      <c r="K2998" s="0" t="n">
        <f aca="false">K2997+I2998*L2997</f>
        <v>34163.4999999983</v>
      </c>
      <c r="L2998" s="0" t="n">
        <f aca="false">INT(K2998*$O$1/B2998)*H2998</f>
        <v>26</v>
      </c>
      <c r="M2998" s="0" t="n">
        <f aca="false">ABS(L2998-L2997)</f>
        <v>0</v>
      </c>
      <c r="N2998" s="0" t="n">
        <f aca="false">COUNTIF(工作表2!$A$2:$A$248,A2998)</f>
        <v>0</v>
      </c>
      <c r="P2998" s="0" t="n">
        <f aca="false">D2998-IF(N2997=1,E2997,D2997)</f>
        <v>-16</v>
      </c>
      <c r="Q2998" s="0" t="n">
        <f aca="false">H2997*P2998</f>
        <v>-16</v>
      </c>
      <c r="R2998" s="0" t="n">
        <f aca="false">R2997+P2998*S2997</f>
        <v>627</v>
      </c>
      <c r="S2998" s="0" t="n">
        <f aca="false">INT(R2998*$O$1/IF(N2998=1,E2998,D2998))*H2998</f>
        <v>0</v>
      </c>
      <c r="T2998" s="0" t="n">
        <f aca="false">IF(N2998=1,ABS(S2998)+ABS(60),ABS(S2998-S2997))</f>
        <v>0</v>
      </c>
    </row>
    <row r="2999" customFormat="false" ht="15" hidden="false" customHeight="false" outlineLevel="0" collapsed="false">
      <c r="A2999" s="1" t="n">
        <v>40389</v>
      </c>
      <c r="B2999" s="2" t="n">
        <v>7760.63</v>
      </c>
      <c r="C2999" s="2" t="n">
        <v>103871.7</v>
      </c>
      <c r="D2999" s="2" t="n">
        <v>7682</v>
      </c>
      <c r="E2999" s="2" t="n">
        <v>7644</v>
      </c>
      <c r="F2999" s="2" t="n">
        <f aca="false">AVERAGE(B2940:B2999)</f>
        <v>7499.77666666667</v>
      </c>
      <c r="G2999" s="2" t="n">
        <f aca="false">AVERAGE(C2940:C2999)</f>
        <v>92066.9211666667</v>
      </c>
      <c r="H2999" s="2" t="n">
        <f aca="false">SIGN(C2999-G2999)</f>
        <v>1</v>
      </c>
      <c r="I2999" s="0" t="n">
        <f aca="false">B2999-B2998</f>
        <v>-38.3599999999997</v>
      </c>
      <c r="J2999" s="0" t="n">
        <f aca="false">H2998*I2999</f>
        <v>-38.3599999999997</v>
      </c>
      <c r="K2999" s="0" t="n">
        <f aca="false">K2998+I2999*L2998</f>
        <v>33166.1399999983</v>
      </c>
      <c r="L2999" s="0" t="n">
        <f aca="false">INT(K2999*$O$1/B2999)*H2999</f>
        <v>25</v>
      </c>
      <c r="M2999" s="0" t="n">
        <f aca="false">ABS(L2999-L2998)</f>
        <v>1</v>
      </c>
      <c r="N2999" s="0" t="n">
        <f aca="false">COUNTIF(工作表2!$A$2:$A$248,A2999)</f>
        <v>0</v>
      </c>
      <c r="P2999" s="0" t="n">
        <f aca="false">D2999-IF(N2998=1,E2998,D2998)</f>
        <v>-25</v>
      </c>
      <c r="Q2999" s="0" t="n">
        <f aca="false">H2998*P2999</f>
        <v>-25</v>
      </c>
      <c r="R2999" s="0" t="n">
        <f aca="false">R2998+P2999*S2998</f>
        <v>627</v>
      </c>
      <c r="S2999" s="0" t="n">
        <f aca="false">INT(R2999*$O$1/IF(N2999=1,E2999,D2999))*H2999</f>
        <v>0</v>
      </c>
      <c r="T2999" s="0" t="n">
        <f aca="false">IF(N2999=1,ABS(S2999)+ABS(60),ABS(S2999-S2998))</f>
        <v>0</v>
      </c>
    </row>
    <row r="3000" customFormat="false" ht="15" hidden="false" customHeight="false" outlineLevel="0" collapsed="false">
      <c r="A3000" s="1" t="n">
        <v>40392</v>
      </c>
      <c r="B3000" s="2" t="n">
        <v>7911.68</v>
      </c>
      <c r="C3000" s="2" t="n">
        <v>141886.8</v>
      </c>
      <c r="D3000" s="2" t="n">
        <v>7870</v>
      </c>
      <c r="E3000" s="2" t="n">
        <v>7834</v>
      </c>
      <c r="F3000" s="2" t="n">
        <f aca="false">AVERAGE(B2941:B3000)</f>
        <v>7505.51966666667</v>
      </c>
      <c r="G3000" s="2" t="n">
        <f aca="false">AVERAGE(C2941:C3000)</f>
        <v>92183.0178333333</v>
      </c>
      <c r="H3000" s="2" t="n">
        <f aca="false">SIGN(C3000-G3000)</f>
        <v>1</v>
      </c>
      <c r="I3000" s="0" t="n">
        <f aca="false">B3000-B2999</f>
        <v>151.05</v>
      </c>
      <c r="J3000" s="0" t="n">
        <f aca="false">H2999*I3000</f>
        <v>151.05</v>
      </c>
      <c r="K3000" s="0" t="n">
        <f aca="false">K2999+I3000*L2999</f>
        <v>36942.3899999983</v>
      </c>
      <c r="L3000" s="0" t="n">
        <f aca="false">INT(K3000*$O$1/B3000)*H3000</f>
        <v>28</v>
      </c>
      <c r="M3000" s="0" t="n">
        <f aca="false">ABS(L3000-L2999)</f>
        <v>3</v>
      </c>
      <c r="N3000" s="0" t="n">
        <f aca="false">COUNTIF(工作表2!$A$2:$A$248,A3000)</f>
        <v>0</v>
      </c>
      <c r="P3000" s="0" t="n">
        <f aca="false">D3000-IF(N2999=1,E2999,D2999)</f>
        <v>188</v>
      </c>
      <c r="Q3000" s="0" t="n">
        <f aca="false">H2999*P3000</f>
        <v>188</v>
      </c>
      <c r="R3000" s="0" t="n">
        <f aca="false">R2999+P3000*S2999</f>
        <v>627</v>
      </c>
      <c r="S3000" s="0" t="n">
        <f aca="false">INT(R3000*$O$1/IF(N3000=1,E3000,D3000))*H3000</f>
        <v>0</v>
      </c>
      <c r="T3000" s="0" t="n">
        <f aca="false">IF(N3000=1,ABS(S3000)+ABS(60),ABS(S3000-S2999))</f>
        <v>0</v>
      </c>
    </row>
    <row r="3001" customFormat="false" ht="15" hidden="false" customHeight="false" outlineLevel="0" collapsed="false">
      <c r="A3001" s="1" t="n">
        <v>40393</v>
      </c>
      <c r="B3001" s="2" t="n">
        <v>7957.53</v>
      </c>
      <c r="C3001" s="2" t="n">
        <v>142811.5</v>
      </c>
      <c r="D3001" s="2" t="n">
        <v>7914</v>
      </c>
      <c r="E3001" s="2" t="n">
        <v>7880</v>
      </c>
      <c r="F3001" s="2" t="n">
        <f aca="false">AVERAGE(B2942:B3001)</f>
        <v>7510.39966666667</v>
      </c>
      <c r="G3001" s="2" t="n">
        <f aca="false">AVERAGE(C2942:C3001)</f>
        <v>93055.433</v>
      </c>
      <c r="H3001" s="2" t="n">
        <f aca="false">SIGN(C3001-G3001)</f>
        <v>1</v>
      </c>
      <c r="I3001" s="0" t="n">
        <f aca="false">B3001-B3000</f>
        <v>45.8499999999995</v>
      </c>
      <c r="J3001" s="0" t="n">
        <f aca="false">H3000*I3001</f>
        <v>45.8499999999995</v>
      </c>
      <c r="K3001" s="0" t="n">
        <f aca="false">K3000+I3001*L3000</f>
        <v>38226.1899999983</v>
      </c>
      <c r="L3001" s="0" t="n">
        <f aca="false">INT(K3001*$O$1/B3001)*H3001</f>
        <v>28</v>
      </c>
      <c r="M3001" s="0" t="n">
        <f aca="false">ABS(L3001-L3000)</f>
        <v>0</v>
      </c>
      <c r="N3001" s="0" t="n">
        <f aca="false">COUNTIF(工作表2!$A$2:$A$248,A3001)</f>
        <v>0</v>
      </c>
      <c r="P3001" s="0" t="n">
        <f aca="false">D3001-IF(N3000=1,E3000,D3000)</f>
        <v>44</v>
      </c>
      <c r="Q3001" s="0" t="n">
        <f aca="false">H3000*P3001</f>
        <v>44</v>
      </c>
      <c r="R3001" s="0" t="n">
        <f aca="false">R3000+P3001*S3000</f>
        <v>627</v>
      </c>
      <c r="S3001" s="0" t="n">
        <f aca="false">INT(R3001*$O$1/IF(N3001=1,E3001,D3001))*H3001</f>
        <v>0</v>
      </c>
      <c r="T3001" s="0" t="n">
        <f aca="false">IF(N3001=1,ABS(S3001)+ABS(60),ABS(S3001-S3000))</f>
        <v>0</v>
      </c>
    </row>
    <row r="3002" customFormat="false" ht="15" hidden="false" customHeight="false" outlineLevel="0" collapsed="false">
      <c r="A3002" s="1" t="n">
        <v>40394</v>
      </c>
      <c r="B3002" s="2" t="n">
        <v>7972.66</v>
      </c>
      <c r="C3002" s="2" t="n">
        <v>125621</v>
      </c>
      <c r="D3002" s="2" t="n">
        <v>7911</v>
      </c>
      <c r="E3002" s="2" t="n">
        <v>7881</v>
      </c>
      <c r="F3002" s="2" t="n">
        <f aca="false">AVERAGE(B2943:B3002)</f>
        <v>7516.47</v>
      </c>
      <c r="G3002" s="2" t="n">
        <f aca="false">AVERAGE(C2943:C3002)</f>
        <v>93316.413</v>
      </c>
      <c r="H3002" s="2" t="n">
        <f aca="false">SIGN(C3002-G3002)</f>
        <v>1</v>
      </c>
      <c r="I3002" s="0" t="n">
        <f aca="false">B3002-B3001</f>
        <v>15.1300000000001</v>
      </c>
      <c r="J3002" s="0" t="n">
        <f aca="false">H3001*I3002</f>
        <v>15.1300000000001</v>
      </c>
      <c r="K3002" s="0" t="n">
        <f aca="false">K3001+I3002*L3001</f>
        <v>38649.8299999983</v>
      </c>
      <c r="L3002" s="0" t="n">
        <f aca="false">INT(K3002*$O$1/B3002)*H3002</f>
        <v>29</v>
      </c>
      <c r="M3002" s="0" t="n">
        <f aca="false">ABS(L3002-L3001)</f>
        <v>1</v>
      </c>
      <c r="N3002" s="0" t="n">
        <f aca="false">COUNTIF(工作表2!$A$2:$A$248,A3002)</f>
        <v>0</v>
      </c>
      <c r="P3002" s="0" t="n">
        <f aca="false">D3002-IF(N3001=1,E3001,D3001)</f>
        <v>-3</v>
      </c>
      <c r="Q3002" s="0" t="n">
        <f aca="false">H3001*P3002</f>
        <v>-3</v>
      </c>
      <c r="R3002" s="0" t="n">
        <f aca="false">R3001+P3002*S3001</f>
        <v>627</v>
      </c>
      <c r="S3002" s="0" t="n">
        <f aca="false">INT(R3002*$O$1/IF(N3002=1,E3002,D3002))*H3002</f>
        <v>0</v>
      </c>
      <c r="T3002" s="0" t="n">
        <f aca="false">IF(N3002=1,ABS(S3002)+ABS(60),ABS(S3002-S3001))</f>
        <v>0</v>
      </c>
    </row>
    <row r="3003" customFormat="false" ht="15" hidden="false" customHeight="false" outlineLevel="0" collapsed="false">
      <c r="A3003" s="1" t="n">
        <v>40395</v>
      </c>
      <c r="B3003" s="2" t="n">
        <v>7936.85</v>
      </c>
      <c r="C3003" s="2" t="n">
        <v>156209.3</v>
      </c>
      <c r="D3003" s="2" t="n">
        <v>7913</v>
      </c>
      <c r="E3003" s="2" t="n">
        <v>7880</v>
      </c>
      <c r="F3003" s="2" t="n">
        <f aca="false">AVERAGE(B2944:B3003)</f>
        <v>7522.03916666667</v>
      </c>
      <c r="G3003" s="2" t="n">
        <f aca="false">AVERAGE(C2944:C3003)</f>
        <v>94650.7548333334</v>
      </c>
      <c r="H3003" s="2" t="n">
        <f aca="false">SIGN(C3003-G3003)</f>
        <v>1</v>
      </c>
      <c r="I3003" s="0" t="n">
        <f aca="false">B3003-B3002</f>
        <v>-35.8099999999995</v>
      </c>
      <c r="J3003" s="0" t="n">
        <f aca="false">H3002*I3003</f>
        <v>-35.8099999999995</v>
      </c>
      <c r="K3003" s="0" t="n">
        <f aca="false">K3002+I3003*L3002</f>
        <v>37611.3399999983</v>
      </c>
      <c r="L3003" s="0" t="n">
        <f aca="false">INT(K3003*$O$1/B3003)*H3003</f>
        <v>28</v>
      </c>
      <c r="M3003" s="0" t="n">
        <f aca="false">ABS(L3003-L3002)</f>
        <v>1</v>
      </c>
      <c r="N3003" s="0" t="n">
        <f aca="false">COUNTIF(工作表2!$A$2:$A$248,A3003)</f>
        <v>0</v>
      </c>
      <c r="P3003" s="0" t="n">
        <f aca="false">D3003-IF(N3002=1,E3002,D3002)</f>
        <v>2</v>
      </c>
      <c r="Q3003" s="0" t="n">
        <f aca="false">H3002*P3003</f>
        <v>2</v>
      </c>
      <c r="R3003" s="0" t="n">
        <f aca="false">R3002+P3003*S3002</f>
        <v>627</v>
      </c>
      <c r="S3003" s="0" t="n">
        <f aca="false">INT(R3003*$O$1/IF(N3003=1,E3003,D3003))*H3003</f>
        <v>0</v>
      </c>
      <c r="T3003" s="0" t="n">
        <f aca="false">IF(N3003=1,ABS(S3003)+ABS(60),ABS(S3003-S3002))</f>
        <v>0</v>
      </c>
    </row>
    <row r="3004" customFormat="false" ht="15" hidden="false" customHeight="false" outlineLevel="0" collapsed="false">
      <c r="A3004" s="1" t="n">
        <v>40396</v>
      </c>
      <c r="B3004" s="2" t="n">
        <v>7963.3</v>
      </c>
      <c r="C3004" s="2" t="n">
        <v>115959.1</v>
      </c>
      <c r="D3004" s="2" t="n">
        <v>7929</v>
      </c>
      <c r="E3004" s="2" t="n">
        <v>7899</v>
      </c>
      <c r="F3004" s="2" t="n">
        <f aca="false">AVERAGE(B2945:B3004)</f>
        <v>7525.25133333333</v>
      </c>
      <c r="G3004" s="2" t="n">
        <f aca="false">AVERAGE(C2945:C3004)</f>
        <v>94957.9255</v>
      </c>
      <c r="H3004" s="2" t="n">
        <f aca="false">SIGN(C3004-G3004)</f>
        <v>1</v>
      </c>
      <c r="I3004" s="0" t="n">
        <f aca="false">B3004-B3003</f>
        <v>26.4499999999998</v>
      </c>
      <c r="J3004" s="0" t="n">
        <f aca="false">H3003*I3004</f>
        <v>26.4499999999998</v>
      </c>
      <c r="K3004" s="0" t="n">
        <f aca="false">K3003+I3004*L3003</f>
        <v>38351.9399999983</v>
      </c>
      <c r="L3004" s="0" t="n">
        <f aca="false">INT(K3004*$O$1/B3004)*H3004</f>
        <v>28</v>
      </c>
      <c r="M3004" s="0" t="n">
        <f aca="false">ABS(L3004-L3003)</f>
        <v>0</v>
      </c>
      <c r="N3004" s="0" t="n">
        <f aca="false">COUNTIF(工作表2!$A$2:$A$248,A3004)</f>
        <v>0</v>
      </c>
      <c r="P3004" s="0" t="n">
        <f aca="false">D3004-IF(N3003=1,E3003,D3003)</f>
        <v>16</v>
      </c>
      <c r="Q3004" s="0" t="n">
        <f aca="false">H3003*P3004</f>
        <v>16</v>
      </c>
      <c r="R3004" s="0" t="n">
        <f aca="false">R3003+P3004*S3003</f>
        <v>627</v>
      </c>
      <c r="S3004" s="0" t="n">
        <f aca="false">INT(R3004*$O$1/IF(N3004=1,E3004,D3004))*H3004</f>
        <v>0</v>
      </c>
      <c r="T3004" s="0" t="n">
        <f aca="false">IF(N3004=1,ABS(S3004)+ABS(60),ABS(S3004-S3003))</f>
        <v>0</v>
      </c>
    </row>
    <row r="3005" customFormat="false" ht="15" hidden="false" customHeight="false" outlineLevel="0" collapsed="false">
      <c r="A3005" s="1" t="n">
        <v>40399</v>
      </c>
      <c r="B3005" s="2" t="n">
        <v>8034.49</v>
      </c>
      <c r="C3005" s="2" t="n">
        <v>124477.6</v>
      </c>
      <c r="D3005" s="2" t="n">
        <v>7987</v>
      </c>
      <c r="E3005" s="2" t="n">
        <v>7953</v>
      </c>
      <c r="F3005" s="2" t="n">
        <f aca="false">AVERAGE(B2946:B3005)</f>
        <v>7529.624</v>
      </c>
      <c r="G3005" s="2" t="n">
        <f aca="false">AVERAGE(C2946:C3005)</f>
        <v>95732.8691666667</v>
      </c>
      <c r="H3005" s="2" t="n">
        <f aca="false">SIGN(C3005-G3005)</f>
        <v>1</v>
      </c>
      <c r="I3005" s="0" t="n">
        <f aca="false">B3005-B3004</f>
        <v>71.1899999999996</v>
      </c>
      <c r="J3005" s="0" t="n">
        <f aca="false">H3004*I3005</f>
        <v>71.1899999999996</v>
      </c>
      <c r="K3005" s="0" t="n">
        <f aca="false">K3004+I3005*L3004</f>
        <v>40345.2599999983</v>
      </c>
      <c r="L3005" s="0" t="n">
        <f aca="false">INT(K3005*$O$1/B3005)*H3005</f>
        <v>30</v>
      </c>
      <c r="M3005" s="0" t="n">
        <f aca="false">ABS(L3005-L3004)</f>
        <v>2</v>
      </c>
      <c r="N3005" s="0" t="n">
        <f aca="false">COUNTIF(工作表2!$A$2:$A$248,A3005)</f>
        <v>0</v>
      </c>
      <c r="P3005" s="0" t="n">
        <f aca="false">D3005-IF(N3004=1,E3004,D3004)</f>
        <v>58</v>
      </c>
      <c r="Q3005" s="0" t="n">
        <f aca="false">H3004*P3005</f>
        <v>58</v>
      </c>
      <c r="R3005" s="0" t="n">
        <f aca="false">R3004+P3005*S3004</f>
        <v>627</v>
      </c>
      <c r="S3005" s="0" t="n">
        <f aca="false">INT(R3005*$O$1/IF(N3005=1,E3005,D3005))*H3005</f>
        <v>0</v>
      </c>
      <c r="T3005" s="0" t="n">
        <f aca="false">IF(N3005=1,ABS(S3005)+ABS(60),ABS(S3005-S3004))</f>
        <v>0</v>
      </c>
    </row>
    <row r="3006" customFormat="false" ht="15" hidden="false" customHeight="false" outlineLevel="0" collapsed="false">
      <c r="A3006" s="1" t="n">
        <v>40400</v>
      </c>
      <c r="B3006" s="2" t="n">
        <v>7976.74</v>
      </c>
      <c r="C3006" s="2" t="n">
        <v>135666.9</v>
      </c>
      <c r="D3006" s="2" t="n">
        <v>7936</v>
      </c>
      <c r="E3006" s="2" t="n">
        <v>7902</v>
      </c>
      <c r="F3006" s="2" t="n">
        <f aca="false">AVERAGE(B2947:B3006)</f>
        <v>7535.92433333333</v>
      </c>
      <c r="G3006" s="2" t="n">
        <f aca="false">AVERAGE(C2947:C3006)</f>
        <v>96550.7221666667</v>
      </c>
      <c r="H3006" s="2" t="n">
        <f aca="false">SIGN(C3006-G3006)</f>
        <v>1</v>
      </c>
      <c r="I3006" s="0" t="n">
        <f aca="false">B3006-B3005</f>
        <v>-57.75</v>
      </c>
      <c r="J3006" s="0" t="n">
        <f aca="false">H3005*I3006</f>
        <v>-57.75</v>
      </c>
      <c r="K3006" s="0" t="n">
        <f aca="false">K3005+I3006*L3005</f>
        <v>38612.7599999983</v>
      </c>
      <c r="L3006" s="0" t="n">
        <f aca="false">INT(K3006*$O$1/B3006)*H3006</f>
        <v>29</v>
      </c>
      <c r="M3006" s="0" t="n">
        <f aca="false">ABS(L3006-L3005)</f>
        <v>1</v>
      </c>
      <c r="N3006" s="0" t="n">
        <f aca="false">COUNTIF(工作表2!$A$2:$A$248,A3006)</f>
        <v>0</v>
      </c>
      <c r="P3006" s="0" t="n">
        <f aca="false">D3006-IF(N3005=1,E3005,D3005)</f>
        <v>-51</v>
      </c>
      <c r="Q3006" s="0" t="n">
        <f aca="false">H3005*P3006</f>
        <v>-51</v>
      </c>
      <c r="R3006" s="0" t="n">
        <f aca="false">R3005+P3006*S3005</f>
        <v>627</v>
      </c>
      <c r="S3006" s="0" t="n">
        <f aca="false">INT(R3006*$O$1/IF(N3006=1,E3006,D3006))*H3006</f>
        <v>0</v>
      </c>
      <c r="T3006" s="0" t="n">
        <f aca="false">IF(N3006=1,ABS(S3006)+ABS(60),ABS(S3006-S3005))</f>
        <v>0</v>
      </c>
    </row>
    <row r="3007" customFormat="false" ht="15" hidden="false" customHeight="false" outlineLevel="0" collapsed="false">
      <c r="A3007" s="1" t="n">
        <v>40401</v>
      </c>
      <c r="B3007" s="2" t="n">
        <v>7895.03</v>
      </c>
      <c r="C3007" s="2" t="n">
        <v>125487.5</v>
      </c>
      <c r="D3007" s="2" t="n">
        <v>7856</v>
      </c>
      <c r="E3007" s="2" t="n">
        <v>7823</v>
      </c>
      <c r="F3007" s="2" t="n">
        <f aca="false">AVERAGE(B2948:B3007)</f>
        <v>7541.0865</v>
      </c>
      <c r="G3007" s="2" t="n">
        <f aca="false">AVERAGE(C2948:C3007)</f>
        <v>97273.286</v>
      </c>
      <c r="H3007" s="2" t="n">
        <f aca="false">SIGN(C3007-G3007)</f>
        <v>1</v>
      </c>
      <c r="I3007" s="0" t="n">
        <f aca="false">B3007-B3006</f>
        <v>-81.71</v>
      </c>
      <c r="J3007" s="0" t="n">
        <f aca="false">H3006*I3007</f>
        <v>-81.71</v>
      </c>
      <c r="K3007" s="0" t="n">
        <f aca="false">K3006+I3007*L3006</f>
        <v>36243.1699999983</v>
      </c>
      <c r="L3007" s="0" t="n">
        <f aca="false">INT(K3007*$O$1/B3007)*H3007</f>
        <v>27</v>
      </c>
      <c r="M3007" s="0" t="n">
        <f aca="false">ABS(L3007-L3006)</f>
        <v>2</v>
      </c>
      <c r="N3007" s="0" t="n">
        <f aca="false">COUNTIF(工作表2!$A$2:$A$248,A3007)</f>
        <v>0</v>
      </c>
      <c r="P3007" s="0" t="n">
        <f aca="false">D3007-IF(N3006=1,E3006,D3006)</f>
        <v>-80</v>
      </c>
      <c r="Q3007" s="0" t="n">
        <f aca="false">H3006*P3007</f>
        <v>-80</v>
      </c>
      <c r="R3007" s="0" t="n">
        <f aca="false">R3006+P3007*S3006</f>
        <v>627</v>
      </c>
      <c r="S3007" s="0" t="n">
        <f aca="false">INT(R3007*$O$1/IF(N3007=1,E3007,D3007))*H3007</f>
        <v>0</v>
      </c>
      <c r="T3007" s="0" t="n">
        <f aca="false">IF(N3007=1,ABS(S3007)+ABS(60),ABS(S3007-S3006))</f>
        <v>0</v>
      </c>
    </row>
    <row r="3008" customFormat="false" ht="15" hidden="false" customHeight="false" outlineLevel="0" collapsed="false">
      <c r="A3008" s="1" t="n">
        <v>40402</v>
      </c>
      <c r="B3008" s="2" t="n">
        <v>7829.79</v>
      </c>
      <c r="C3008" s="2" t="n">
        <v>115535.1</v>
      </c>
      <c r="D3008" s="2" t="n">
        <v>7800</v>
      </c>
      <c r="E3008" s="2" t="n">
        <v>7772</v>
      </c>
      <c r="F3008" s="2" t="n">
        <f aca="false">AVERAGE(B2949:B3008)</f>
        <v>7545.597</v>
      </c>
      <c r="G3008" s="2" t="n">
        <f aca="false">AVERAGE(C2949:C3008)</f>
        <v>97573.7078333333</v>
      </c>
      <c r="H3008" s="2" t="n">
        <f aca="false">SIGN(C3008-G3008)</f>
        <v>1</v>
      </c>
      <c r="I3008" s="0" t="n">
        <f aca="false">B3008-B3007</f>
        <v>-65.2399999999998</v>
      </c>
      <c r="J3008" s="0" t="n">
        <f aca="false">H3007*I3008</f>
        <v>-65.2399999999998</v>
      </c>
      <c r="K3008" s="0" t="n">
        <f aca="false">K3007+I3008*L3007</f>
        <v>34481.6899999983</v>
      </c>
      <c r="L3008" s="0" t="n">
        <f aca="false">INT(K3008*$O$1/B3008)*H3008</f>
        <v>26</v>
      </c>
      <c r="M3008" s="0" t="n">
        <f aca="false">ABS(L3008-L3007)</f>
        <v>1</v>
      </c>
      <c r="N3008" s="0" t="n">
        <f aca="false">COUNTIF(工作表2!$A$2:$A$248,A3008)</f>
        <v>0</v>
      </c>
      <c r="P3008" s="0" t="n">
        <f aca="false">D3008-IF(N3007=1,E3007,D3007)</f>
        <v>-56</v>
      </c>
      <c r="Q3008" s="0" t="n">
        <f aca="false">H3007*P3008</f>
        <v>-56</v>
      </c>
      <c r="R3008" s="0" t="n">
        <f aca="false">R3007+P3008*S3007</f>
        <v>627</v>
      </c>
      <c r="S3008" s="0" t="n">
        <f aca="false">INT(R3008*$O$1/IF(N3008=1,E3008,D3008))*H3008</f>
        <v>0</v>
      </c>
      <c r="T3008" s="0" t="n">
        <f aca="false">IF(N3008=1,ABS(S3008)+ABS(60),ABS(S3008-S3007))</f>
        <v>0</v>
      </c>
    </row>
    <row r="3009" customFormat="false" ht="15" hidden="false" customHeight="false" outlineLevel="0" collapsed="false">
      <c r="A3009" s="1" t="n">
        <v>40403</v>
      </c>
      <c r="B3009" s="2" t="n">
        <v>7891.58</v>
      </c>
      <c r="C3009" s="2" t="n">
        <v>131147.7</v>
      </c>
      <c r="D3009" s="2" t="n">
        <v>7911</v>
      </c>
      <c r="E3009" s="2" t="n">
        <v>7885</v>
      </c>
      <c r="F3009" s="2" t="n">
        <f aca="false">AVERAGE(B2950:B3009)</f>
        <v>7553.38283333333</v>
      </c>
      <c r="G3009" s="2" t="n">
        <f aca="false">AVERAGE(C2950:C3009)</f>
        <v>98324.6255</v>
      </c>
      <c r="H3009" s="2" t="n">
        <f aca="false">SIGN(C3009-G3009)</f>
        <v>1</v>
      </c>
      <c r="I3009" s="0" t="n">
        <f aca="false">B3009-B3008</f>
        <v>61.79</v>
      </c>
      <c r="J3009" s="0" t="n">
        <f aca="false">H3008*I3009</f>
        <v>61.79</v>
      </c>
      <c r="K3009" s="0" t="n">
        <f aca="false">K3008+I3009*L3008</f>
        <v>36088.2299999983</v>
      </c>
      <c r="L3009" s="0" t="n">
        <f aca="false">INT(K3009*$O$1/B3009)*H3009</f>
        <v>27</v>
      </c>
      <c r="M3009" s="0" t="n">
        <f aca="false">ABS(L3009-L3008)</f>
        <v>1</v>
      </c>
      <c r="N3009" s="0" t="n">
        <f aca="false">COUNTIF(工作表2!$A$2:$A$248,A3009)</f>
        <v>0</v>
      </c>
      <c r="P3009" s="0" t="n">
        <f aca="false">D3009-IF(N3008=1,E3008,D3008)</f>
        <v>111</v>
      </c>
      <c r="Q3009" s="0" t="n">
        <f aca="false">H3008*P3009</f>
        <v>111</v>
      </c>
      <c r="R3009" s="0" t="n">
        <f aca="false">R3008+P3009*S3008</f>
        <v>627</v>
      </c>
      <c r="S3009" s="0" t="n">
        <f aca="false">INT(R3009*$O$1/IF(N3009=1,E3009,D3009))*H3009</f>
        <v>0</v>
      </c>
      <c r="T3009" s="0" t="n">
        <f aca="false">IF(N3009=1,ABS(S3009)+ABS(60),ABS(S3009-S3008))</f>
        <v>0</v>
      </c>
    </row>
    <row r="3010" customFormat="false" ht="15" hidden="false" customHeight="false" outlineLevel="0" collapsed="false">
      <c r="A3010" s="1" t="n">
        <v>40406</v>
      </c>
      <c r="B3010" s="2" t="n">
        <v>7941.22</v>
      </c>
      <c r="C3010" s="2" t="n">
        <v>119428.4</v>
      </c>
      <c r="D3010" s="2" t="n">
        <v>7946</v>
      </c>
      <c r="E3010" s="2" t="n">
        <v>7922</v>
      </c>
      <c r="F3010" s="2" t="n">
        <f aca="false">AVERAGE(B2951:B3010)</f>
        <v>7565.108</v>
      </c>
      <c r="G3010" s="2" t="n">
        <f aca="false">AVERAGE(C2951:C3010)</f>
        <v>98491.1305</v>
      </c>
      <c r="H3010" s="2" t="n">
        <f aca="false">SIGN(C3010-G3010)</f>
        <v>1</v>
      </c>
      <c r="I3010" s="0" t="n">
        <f aca="false">B3010-B3009</f>
        <v>49.6400000000003</v>
      </c>
      <c r="J3010" s="0" t="n">
        <f aca="false">H3009*I3010</f>
        <v>49.6400000000003</v>
      </c>
      <c r="K3010" s="0" t="n">
        <f aca="false">K3009+I3010*L3009</f>
        <v>37428.5099999983</v>
      </c>
      <c r="L3010" s="0" t="n">
        <f aca="false">INT(K3010*$O$1/B3010)*H3010</f>
        <v>28</v>
      </c>
      <c r="M3010" s="0" t="n">
        <f aca="false">ABS(L3010-L3009)</f>
        <v>1</v>
      </c>
      <c r="N3010" s="0" t="n">
        <f aca="false">COUNTIF(工作表2!$A$2:$A$248,A3010)</f>
        <v>0</v>
      </c>
      <c r="P3010" s="0" t="n">
        <f aca="false">D3010-IF(N3009=1,E3009,D3009)</f>
        <v>35</v>
      </c>
      <c r="Q3010" s="0" t="n">
        <f aca="false">H3009*P3010</f>
        <v>35</v>
      </c>
      <c r="R3010" s="0" t="n">
        <f aca="false">R3009+P3010*S3009</f>
        <v>627</v>
      </c>
      <c r="S3010" s="0" t="n">
        <f aca="false">INT(R3010*$O$1/IF(N3010=1,E3010,D3010))*H3010</f>
        <v>0</v>
      </c>
      <c r="T3010" s="0" t="n">
        <f aca="false">IF(N3010=1,ABS(S3010)+ABS(60),ABS(S3010-S3009))</f>
        <v>0</v>
      </c>
    </row>
    <row r="3011" customFormat="false" ht="15" hidden="false" customHeight="false" outlineLevel="0" collapsed="false">
      <c r="A3011" s="1" t="n">
        <v>40407</v>
      </c>
      <c r="B3011" s="2" t="n">
        <v>7931.09</v>
      </c>
      <c r="C3011" s="2" t="n">
        <v>132357.3</v>
      </c>
      <c r="D3011" s="2" t="n">
        <v>7941</v>
      </c>
      <c r="E3011" s="2" t="n">
        <v>7917</v>
      </c>
      <c r="F3011" s="2" t="n">
        <f aca="false">AVERAGE(B2952:B3011)</f>
        <v>7575.24733333333</v>
      </c>
      <c r="G3011" s="2" t="n">
        <f aca="false">AVERAGE(C2952:C3011)</f>
        <v>99606.9923333333</v>
      </c>
      <c r="H3011" s="2" t="n">
        <f aca="false">SIGN(C3011-G3011)</f>
        <v>1</v>
      </c>
      <c r="I3011" s="0" t="n">
        <f aca="false">B3011-B3010</f>
        <v>-10.1300000000001</v>
      </c>
      <c r="J3011" s="0" t="n">
        <f aca="false">H3010*I3011</f>
        <v>-10.1300000000001</v>
      </c>
      <c r="K3011" s="0" t="n">
        <f aca="false">K3010+I3011*L3010</f>
        <v>37144.8699999983</v>
      </c>
      <c r="L3011" s="0" t="n">
        <f aca="false">INT(K3011*$O$1/B3011)*H3011</f>
        <v>28</v>
      </c>
      <c r="M3011" s="0" t="n">
        <f aca="false">ABS(L3011-L3010)</f>
        <v>0</v>
      </c>
      <c r="N3011" s="0" t="n">
        <f aca="false">COUNTIF(工作表2!$A$2:$A$248,A3011)</f>
        <v>0</v>
      </c>
      <c r="P3011" s="0" t="n">
        <f aca="false">D3011-IF(N3010=1,E3010,D3010)</f>
        <v>-5</v>
      </c>
      <c r="Q3011" s="0" t="n">
        <f aca="false">H3010*P3011</f>
        <v>-5</v>
      </c>
      <c r="R3011" s="0" t="n">
        <f aca="false">R3010+P3011*S3010</f>
        <v>627</v>
      </c>
      <c r="S3011" s="0" t="n">
        <f aca="false">INT(R3011*$O$1/IF(N3011=1,E3011,D3011))*H3011</f>
        <v>0</v>
      </c>
      <c r="T3011" s="0" t="n">
        <f aca="false">IF(N3011=1,ABS(S3011)+ABS(60),ABS(S3011-S3010))</f>
        <v>0</v>
      </c>
    </row>
    <row r="3012" customFormat="false" ht="15" hidden="false" customHeight="false" outlineLevel="0" collapsed="false">
      <c r="A3012" s="1" t="n">
        <v>40408</v>
      </c>
      <c r="B3012" s="2" t="n">
        <v>7924.1</v>
      </c>
      <c r="C3012" s="2" t="n">
        <v>134551.4</v>
      </c>
      <c r="D3012" s="2" t="n">
        <v>7919</v>
      </c>
      <c r="E3012" s="2" t="n">
        <v>7878</v>
      </c>
      <c r="F3012" s="2" t="n">
        <f aca="false">AVERAGE(B2953:B3012)</f>
        <v>7589.2095</v>
      </c>
      <c r="G3012" s="2" t="n">
        <f aca="false">AVERAGE(C2953:C3012)</f>
        <v>100146.347333333</v>
      </c>
      <c r="H3012" s="2" t="n">
        <f aca="false">SIGN(C3012-G3012)</f>
        <v>1</v>
      </c>
      <c r="I3012" s="0" t="n">
        <f aca="false">B3012-B3011</f>
        <v>-6.98999999999978</v>
      </c>
      <c r="J3012" s="0" t="n">
        <f aca="false">H3011*I3012</f>
        <v>-6.98999999999978</v>
      </c>
      <c r="K3012" s="0" t="n">
        <f aca="false">K3011+I3012*L3011</f>
        <v>36949.1499999983</v>
      </c>
      <c r="L3012" s="0" t="n">
        <f aca="false">INT(K3012*$O$1/B3012)*H3012</f>
        <v>27</v>
      </c>
      <c r="M3012" s="0" t="n">
        <f aca="false">ABS(L3012-L3011)</f>
        <v>1</v>
      </c>
      <c r="N3012" s="0" t="n">
        <f aca="false">COUNTIF(工作表2!$A$2:$A$248,A3012)</f>
        <v>1</v>
      </c>
      <c r="P3012" s="0" t="n">
        <f aca="false">D3012-IF(N3011=1,E3011,D3011)</f>
        <v>-22</v>
      </c>
      <c r="Q3012" s="0" t="n">
        <f aca="false">H3011*P3012</f>
        <v>-22</v>
      </c>
      <c r="R3012" s="0" t="n">
        <f aca="false">R3011+P3012*S3011</f>
        <v>627</v>
      </c>
      <c r="S3012" s="0" t="n">
        <f aca="false">INT(R3012*$O$1/IF(N3012=1,E3012,D3012))*H3012</f>
        <v>0</v>
      </c>
      <c r="T3012" s="0" t="n">
        <f aca="false">IF(N3012=1,ABS(S3012)+ABS(60),ABS(S3012-S3011))</f>
        <v>60</v>
      </c>
    </row>
    <row r="3013" customFormat="false" ht="15" hidden="false" customHeight="false" outlineLevel="0" collapsed="false">
      <c r="A3013" s="1" t="n">
        <v>40409</v>
      </c>
      <c r="B3013" s="2" t="n">
        <v>7928.94</v>
      </c>
      <c r="C3013" s="2" t="n">
        <v>123349.9</v>
      </c>
      <c r="D3013" s="2" t="n">
        <v>7918</v>
      </c>
      <c r="E3013" s="2" t="n">
        <v>7898</v>
      </c>
      <c r="F3013" s="2" t="n">
        <f aca="false">AVERAGE(B2954:B3013)</f>
        <v>7601.90266666667</v>
      </c>
      <c r="G3013" s="2" t="n">
        <f aca="false">AVERAGE(C2954:C3013)</f>
        <v>100554.194</v>
      </c>
      <c r="H3013" s="2" t="n">
        <f aca="false">SIGN(C3013-G3013)</f>
        <v>1</v>
      </c>
      <c r="I3013" s="0" t="n">
        <f aca="false">B3013-B3012</f>
        <v>4.83999999999924</v>
      </c>
      <c r="J3013" s="0" t="n">
        <f aca="false">H3012*I3013</f>
        <v>4.83999999999924</v>
      </c>
      <c r="K3013" s="0" t="n">
        <f aca="false">K3012+I3013*L3012</f>
        <v>37079.8299999983</v>
      </c>
      <c r="L3013" s="0" t="n">
        <f aca="false">INT(K3013*$O$1/B3013)*H3013</f>
        <v>28</v>
      </c>
      <c r="M3013" s="0" t="n">
        <f aca="false">ABS(L3013-L3012)</f>
        <v>1</v>
      </c>
      <c r="N3013" s="0" t="n">
        <f aca="false">COUNTIF(工作表2!$A$2:$A$248,A3013)</f>
        <v>0</v>
      </c>
      <c r="P3013" s="0" t="n">
        <f aca="false">D3013-IF(N3012=1,E3012,D3012)</f>
        <v>40</v>
      </c>
      <c r="Q3013" s="0" t="n">
        <f aca="false">H3012*P3013</f>
        <v>40</v>
      </c>
      <c r="R3013" s="0" t="n">
        <f aca="false">R3012+P3013*S3012</f>
        <v>627</v>
      </c>
      <c r="S3013" s="0" t="n">
        <f aca="false">INT(R3013*$O$1/IF(N3013=1,E3013,D3013))*H3013</f>
        <v>0</v>
      </c>
      <c r="T3013" s="0" t="n">
        <f aca="false">IF(N3013=1,ABS(S3013)+ABS(60),ABS(S3013-S3012))</f>
        <v>0</v>
      </c>
    </row>
    <row r="3014" customFormat="false" ht="15" hidden="false" customHeight="false" outlineLevel="0" collapsed="false">
      <c r="A3014" s="1" t="n">
        <v>40410</v>
      </c>
      <c r="B3014" s="2" t="n">
        <v>7927.31</v>
      </c>
      <c r="C3014" s="2" t="n">
        <v>101184.6</v>
      </c>
      <c r="D3014" s="2" t="n">
        <v>7886</v>
      </c>
      <c r="E3014" s="2" t="n">
        <v>7867</v>
      </c>
      <c r="F3014" s="2" t="n">
        <f aca="false">AVERAGE(B2955:B3014)</f>
        <v>7613.30516666667</v>
      </c>
      <c r="G3014" s="2" t="n">
        <f aca="false">AVERAGE(C2955:C3014)</f>
        <v>100826.807333333</v>
      </c>
      <c r="H3014" s="2" t="n">
        <f aca="false">SIGN(C3014-G3014)</f>
        <v>1</v>
      </c>
      <c r="I3014" s="0" t="n">
        <f aca="false">B3014-B3013</f>
        <v>-1.6299999999992</v>
      </c>
      <c r="J3014" s="0" t="n">
        <f aca="false">H3013*I3014</f>
        <v>-1.6299999999992</v>
      </c>
      <c r="K3014" s="0" t="n">
        <f aca="false">K3013+I3014*L3013</f>
        <v>37034.1899999983</v>
      </c>
      <c r="L3014" s="0" t="n">
        <f aca="false">INT(K3014*$O$1/B3014)*H3014</f>
        <v>28</v>
      </c>
      <c r="M3014" s="0" t="n">
        <f aca="false">ABS(L3014-L3013)</f>
        <v>0</v>
      </c>
      <c r="N3014" s="0" t="n">
        <f aca="false">COUNTIF(工作表2!$A$2:$A$248,A3014)</f>
        <v>0</v>
      </c>
      <c r="P3014" s="0" t="n">
        <f aca="false">D3014-IF(N3013=1,E3013,D3013)</f>
        <v>-32</v>
      </c>
      <c r="Q3014" s="0" t="n">
        <f aca="false">H3013*P3014</f>
        <v>-32</v>
      </c>
      <c r="R3014" s="0" t="n">
        <f aca="false">R3013+P3014*S3013</f>
        <v>627</v>
      </c>
      <c r="S3014" s="0" t="n">
        <f aca="false">INT(R3014*$O$1/IF(N3014=1,E3014,D3014))*H3014</f>
        <v>0</v>
      </c>
      <c r="T3014" s="0" t="n">
        <f aca="false">IF(N3014=1,ABS(S3014)+ABS(60),ABS(S3014-S3013))</f>
        <v>0</v>
      </c>
    </row>
    <row r="3015" customFormat="false" ht="15" hidden="false" customHeight="false" outlineLevel="0" collapsed="false">
      <c r="A3015" s="1" t="n">
        <v>40413</v>
      </c>
      <c r="B3015" s="2" t="n">
        <v>7975.93</v>
      </c>
      <c r="C3015" s="2" t="n">
        <v>122559.7</v>
      </c>
      <c r="D3015" s="2" t="n">
        <v>7952</v>
      </c>
      <c r="E3015" s="2" t="n">
        <v>7934</v>
      </c>
      <c r="F3015" s="2" t="n">
        <f aca="false">AVERAGE(B2956:B3015)</f>
        <v>7624.64866666667</v>
      </c>
      <c r="G3015" s="2" t="n">
        <f aca="false">AVERAGE(C2956:C3015)</f>
        <v>101174.244</v>
      </c>
      <c r="H3015" s="2" t="n">
        <f aca="false">SIGN(C3015-G3015)</f>
        <v>1</v>
      </c>
      <c r="I3015" s="0" t="n">
        <f aca="false">B3015-B3014</f>
        <v>48.6199999999999</v>
      </c>
      <c r="J3015" s="0" t="n">
        <f aca="false">H3014*I3015</f>
        <v>48.6199999999999</v>
      </c>
      <c r="K3015" s="0" t="n">
        <f aca="false">K3014+I3015*L3014</f>
        <v>38395.5499999983</v>
      </c>
      <c r="L3015" s="0" t="n">
        <f aca="false">INT(K3015*$O$1/B3015)*H3015</f>
        <v>28</v>
      </c>
      <c r="M3015" s="0" t="n">
        <f aca="false">ABS(L3015-L3014)</f>
        <v>0</v>
      </c>
      <c r="N3015" s="0" t="n">
        <f aca="false">COUNTIF(工作表2!$A$2:$A$248,A3015)</f>
        <v>0</v>
      </c>
      <c r="P3015" s="0" t="n">
        <f aca="false">D3015-IF(N3014=1,E3014,D3014)</f>
        <v>66</v>
      </c>
      <c r="Q3015" s="0" t="n">
        <f aca="false">H3014*P3015</f>
        <v>66</v>
      </c>
      <c r="R3015" s="0" t="n">
        <f aca="false">R3014+P3015*S3014</f>
        <v>627</v>
      </c>
      <c r="S3015" s="0" t="n">
        <f aca="false">INT(R3015*$O$1/IF(N3015=1,E3015,D3015))*H3015</f>
        <v>0</v>
      </c>
      <c r="T3015" s="0" t="n">
        <f aca="false">IF(N3015=1,ABS(S3015)+ABS(60),ABS(S3015-S3014))</f>
        <v>0</v>
      </c>
    </row>
    <row r="3016" customFormat="false" ht="15" hidden="false" customHeight="false" outlineLevel="0" collapsed="false">
      <c r="A3016" s="1" t="n">
        <v>40414</v>
      </c>
      <c r="B3016" s="2" t="n">
        <v>7940.64</v>
      </c>
      <c r="C3016" s="2" t="n">
        <v>130852.8</v>
      </c>
      <c r="D3016" s="2" t="n">
        <v>7887</v>
      </c>
      <c r="E3016" s="2" t="n">
        <v>7870</v>
      </c>
      <c r="F3016" s="2" t="n">
        <f aca="false">AVERAGE(B2957:B3016)</f>
        <v>7634.093</v>
      </c>
      <c r="G3016" s="2" t="n">
        <f aca="false">AVERAGE(C2957:C3016)</f>
        <v>102222.9735</v>
      </c>
      <c r="H3016" s="2" t="n">
        <f aca="false">SIGN(C3016-G3016)</f>
        <v>1</v>
      </c>
      <c r="I3016" s="0" t="n">
        <f aca="false">B3016-B3015</f>
        <v>-35.29</v>
      </c>
      <c r="J3016" s="0" t="n">
        <f aca="false">H3015*I3016</f>
        <v>-35.29</v>
      </c>
      <c r="K3016" s="0" t="n">
        <f aca="false">K3015+I3016*L3015</f>
        <v>37407.4299999983</v>
      </c>
      <c r="L3016" s="0" t="n">
        <f aca="false">INT(K3016*$O$1/B3016)*H3016</f>
        <v>28</v>
      </c>
      <c r="M3016" s="0" t="n">
        <f aca="false">ABS(L3016-L3015)</f>
        <v>0</v>
      </c>
      <c r="N3016" s="0" t="n">
        <f aca="false">COUNTIF(工作表2!$A$2:$A$248,A3016)</f>
        <v>0</v>
      </c>
      <c r="P3016" s="0" t="n">
        <f aca="false">D3016-IF(N3015=1,E3015,D3015)</f>
        <v>-65</v>
      </c>
      <c r="Q3016" s="0" t="n">
        <f aca="false">H3015*P3016</f>
        <v>-65</v>
      </c>
      <c r="R3016" s="0" t="n">
        <f aca="false">R3015+P3016*S3015</f>
        <v>627</v>
      </c>
      <c r="S3016" s="0" t="n">
        <f aca="false">INT(R3016*$O$1/IF(N3016=1,E3016,D3016))*H3016</f>
        <v>0</v>
      </c>
      <c r="T3016" s="0" t="n">
        <f aca="false">IF(N3016=1,ABS(S3016)+ABS(60),ABS(S3016-S3015))</f>
        <v>0</v>
      </c>
    </row>
    <row r="3017" customFormat="false" ht="15" hidden="false" customHeight="false" outlineLevel="0" collapsed="false">
      <c r="A3017" s="1" t="n">
        <v>40415</v>
      </c>
      <c r="B3017" s="2" t="n">
        <v>7736.98</v>
      </c>
      <c r="C3017" s="2" t="n">
        <v>159308</v>
      </c>
      <c r="D3017" s="2" t="n">
        <v>7679</v>
      </c>
      <c r="E3017" s="2" t="n">
        <v>7663</v>
      </c>
      <c r="F3017" s="2" t="n">
        <f aca="false">AVERAGE(B2958:B3017)</f>
        <v>7641.55383333333</v>
      </c>
      <c r="G3017" s="2" t="n">
        <f aca="false">AVERAGE(C2958:C3017)</f>
        <v>103719.103666667</v>
      </c>
      <c r="H3017" s="2" t="n">
        <f aca="false">SIGN(C3017-G3017)</f>
        <v>1</v>
      </c>
      <c r="I3017" s="0" t="n">
        <f aca="false">B3017-B3016</f>
        <v>-203.660000000001</v>
      </c>
      <c r="J3017" s="0" t="n">
        <f aca="false">H3016*I3017</f>
        <v>-203.660000000001</v>
      </c>
      <c r="K3017" s="0" t="n">
        <f aca="false">K3016+I3017*L3016</f>
        <v>31704.9499999983</v>
      </c>
      <c r="L3017" s="0" t="n">
        <f aca="false">INT(K3017*$O$1/B3017)*H3017</f>
        <v>24</v>
      </c>
      <c r="M3017" s="0" t="n">
        <f aca="false">ABS(L3017-L3016)</f>
        <v>4</v>
      </c>
      <c r="N3017" s="0" t="n">
        <f aca="false">COUNTIF(工作表2!$A$2:$A$248,A3017)</f>
        <v>0</v>
      </c>
      <c r="P3017" s="0" t="n">
        <f aca="false">D3017-IF(N3016=1,E3016,D3016)</f>
        <v>-208</v>
      </c>
      <c r="Q3017" s="0" t="n">
        <f aca="false">H3016*P3017</f>
        <v>-208</v>
      </c>
      <c r="R3017" s="0" t="n">
        <f aca="false">R3016+P3017*S3016</f>
        <v>627</v>
      </c>
      <c r="S3017" s="0" t="n">
        <f aca="false">INT(R3017*$O$1/IF(N3017=1,E3017,D3017))*H3017</f>
        <v>0</v>
      </c>
      <c r="T3017" s="0" t="n">
        <f aca="false">IF(N3017=1,ABS(S3017)+ABS(60),ABS(S3017-S3016))</f>
        <v>0</v>
      </c>
    </row>
    <row r="3018" customFormat="false" ht="15" hidden="false" customHeight="false" outlineLevel="0" collapsed="false">
      <c r="A3018" s="1" t="n">
        <v>40416</v>
      </c>
      <c r="B3018" s="2" t="n">
        <v>7689.74</v>
      </c>
      <c r="C3018" s="2" t="n">
        <v>119634.9</v>
      </c>
      <c r="D3018" s="2" t="n">
        <v>7621</v>
      </c>
      <c r="E3018" s="2" t="n">
        <v>7603</v>
      </c>
      <c r="F3018" s="2" t="n">
        <f aca="false">AVERAGE(B2959:B3018)</f>
        <v>7649.78766666667</v>
      </c>
      <c r="G3018" s="2" t="n">
        <f aca="false">AVERAGE(C2959:C3018)</f>
        <v>104384.8725</v>
      </c>
      <c r="H3018" s="2" t="n">
        <f aca="false">SIGN(C3018-G3018)</f>
        <v>1</v>
      </c>
      <c r="I3018" s="0" t="n">
        <f aca="false">B3018-B3017</f>
        <v>-47.2399999999998</v>
      </c>
      <c r="J3018" s="0" t="n">
        <f aca="false">H3017*I3018</f>
        <v>-47.2399999999998</v>
      </c>
      <c r="K3018" s="0" t="n">
        <f aca="false">K3017+I3018*L3017</f>
        <v>30571.1899999983</v>
      </c>
      <c r="L3018" s="0" t="n">
        <f aca="false">INT(K3018*$O$1/B3018)*H3018</f>
        <v>23</v>
      </c>
      <c r="M3018" s="0" t="n">
        <f aca="false">ABS(L3018-L3017)</f>
        <v>1</v>
      </c>
      <c r="N3018" s="0" t="n">
        <f aca="false">COUNTIF(工作表2!$A$2:$A$248,A3018)</f>
        <v>0</v>
      </c>
      <c r="P3018" s="0" t="n">
        <f aca="false">D3018-IF(N3017=1,E3017,D3017)</f>
        <v>-58</v>
      </c>
      <c r="Q3018" s="0" t="n">
        <f aca="false">H3017*P3018</f>
        <v>-58</v>
      </c>
      <c r="R3018" s="0" t="n">
        <f aca="false">R3017+P3018*S3017</f>
        <v>627</v>
      </c>
      <c r="S3018" s="0" t="n">
        <f aca="false">INT(R3018*$O$1/IF(N3018=1,E3018,D3018))*H3018</f>
        <v>0</v>
      </c>
      <c r="T3018" s="0" t="n">
        <f aca="false">IF(N3018=1,ABS(S3018)+ABS(60),ABS(S3018-S3017))</f>
        <v>0</v>
      </c>
    </row>
    <row r="3019" customFormat="false" ht="15" hidden="false" customHeight="false" outlineLevel="0" collapsed="false">
      <c r="A3019" s="1" t="n">
        <v>40417</v>
      </c>
      <c r="B3019" s="2" t="n">
        <v>7722.91</v>
      </c>
      <c r="C3019" s="2" t="n">
        <v>92099.27</v>
      </c>
      <c r="D3019" s="2" t="n">
        <v>7659</v>
      </c>
      <c r="E3019" s="2" t="n">
        <v>7641</v>
      </c>
      <c r="F3019" s="2" t="n">
        <f aca="false">AVERAGE(B2960:B3019)</f>
        <v>7655.8315</v>
      </c>
      <c r="G3019" s="2" t="n">
        <f aca="false">AVERAGE(C2960:C3019)</f>
        <v>104602.867833333</v>
      </c>
      <c r="H3019" s="2" t="n">
        <f aca="false">SIGN(C3019-G3019)</f>
        <v>-1</v>
      </c>
      <c r="I3019" s="0" t="n">
        <f aca="false">B3019-B3018</f>
        <v>33.1700000000001</v>
      </c>
      <c r="J3019" s="0" t="n">
        <f aca="false">H3018*I3019</f>
        <v>33.1700000000001</v>
      </c>
      <c r="K3019" s="0" t="n">
        <f aca="false">K3018+I3019*L3018</f>
        <v>31334.0999999983</v>
      </c>
      <c r="L3019" s="0" t="n">
        <f aca="false">INT(K3019*$O$1/B3019)*H3019</f>
        <v>-24</v>
      </c>
      <c r="M3019" s="0" t="n">
        <f aca="false">ABS(L3019-L3018)</f>
        <v>47</v>
      </c>
      <c r="N3019" s="0" t="n">
        <f aca="false">COUNTIF(工作表2!$A$2:$A$248,A3019)</f>
        <v>0</v>
      </c>
      <c r="P3019" s="0" t="n">
        <f aca="false">D3019-IF(N3018=1,E3018,D3018)</f>
        <v>38</v>
      </c>
      <c r="Q3019" s="0" t="n">
        <f aca="false">H3018*P3019</f>
        <v>38</v>
      </c>
      <c r="R3019" s="0" t="n">
        <f aca="false">R3018+P3019*S3018</f>
        <v>627</v>
      </c>
      <c r="S3019" s="0" t="n">
        <f aca="false">INT(R3019*$O$1/IF(N3019=1,E3019,D3019))*H3019</f>
        <v>-0</v>
      </c>
      <c r="T3019" s="0" t="n">
        <f aca="false">IF(N3019=1,ABS(S3019)+ABS(60),ABS(S3019-S3018))</f>
        <v>0</v>
      </c>
    </row>
    <row r="3020" customFormat="false" ht="15" hidden="false" customHeight="false" outlineLevel="0" collapsed="false">
      <c r="A3020" s="1" t="n">
        <v>40420</v>
      </c>
      <c r="B3020" s="2" t="n">
        <v>7741.2</v>
      </c>
      <c r="C3020" s="2" t="n">
        <v>87895.18</v>
      </c>
      <c r="D3020" s="2" t="n">
        <v>7718</v>
      </c>
      <c r="E3020" s="2" t="n">
        <v>7697</v>
      </c>
      <c r="F3020" s="2" t="n">
        <f aca="false">AVERAGE(B2961:B3020)</f>
        <v>7662.44166666666</v>
      </c>
      <c r="G3020" s="2" t="n">
        <f aca="false">AVERAGE(C2961:C3020)</f>
        <v>104941.4865</v>
      </c>
      <c r="H3020" s="2" t="n">
        <f aca="false">SIGN(C3020-G3020)</f>
        <v>-1</v>
      </c>
      <c r="I3020" s="0" t="n">
        <f aca="false">B3020-B3019</f>
        <v>18.29</v>
      </c>
      <c r="J3020" s="0" t="n">
        <f aca="false">H3019*I3020</f>
        <v>-18.29</v>
      </c>
      <c r="K3020" s="0" t="n">
        <f aca="false">K3019+I3020*L3019</f>
        <v>30895.1399999983</v>
      </c>
      <c r="L3020" s="0" t="n">
        <f aca="false">INT(K3020*$O$1/B3020)*H3020</f>
        <v>-23</v>
      </c>
      <c r="M3020" s="0" t="n">
        <f aca="false">ABS(L3020-L3019)</f>
        <v>1</v>
      </c>
      <c r="N3020" s="0" t="n">
        <f aca="false">COUNTIF(工作表2!$A$2:$A$248,A3020)</f>
        <v>0</v>
      </c>
      <c r="P3020" s="0" t="n">
        <f aca="false">D3020-IF(N3019=1,E3019,D3019)</f>
        <v>59</v>
      </c>
      <c r="Q3020" s="0" t="n">
        <f aca="false">H3019*P3020</f>
        <v>-59</v>
      </c>
      <c r="R3020" s="0" t="n">
        <f aca="false">R3019+P3020*S3019</f>
        <v>627</v>
      </c>
      <c r="S3020" s="0" t="n">
        <f aca="false">INT(R3020*$O$1/IF(N3020=1,E3020,D3020))*H3020</f>
        <v>-0</v>
      </c>
      <c r="T3020" s="0" t="n">
        <f aca="false">IF(N3020=1,ABS(S3020)+ABS(60),ABS(S3020-S3019))</f>
        <v>0</v>
      </c>
    </row>
    <row r="3021" customFormat="false" ht="15" hidden="false" customHeight="false" outlineLevel="0" collapsed="false">
      <c r="A3021" s="1" t="n">
        <v>40421</v>
      </c>
      <c r="B3021" s="2" t="n">
        <v>7616.28</v>
      </c>
      <c r="C3021" s="2" t="n">
        <v>115800.8</v>
      </c>
      <c r="D3021" s="2" t="n">
        <v>7557</v>
      </c>
      <c r="E3021" s="2" t="n">
        <v>7535</v>
      </c>
      <c r="F3021" s="2" t="n">
        <f aca="false">AVERAGE(B2962:B3021)</f>
        <v>7670.0825</v>
      </c>
      <c r="G3021" s="2" t="n">
        <f aca="false">AVERAGE(C2962:C3021)</f>
        <v>105496.87</v>
      </c>
      <c r="H3021" s="2" t="n">
        <f aca="false">SIGN(C3021-G3021)</f>
        <v>1</v>
      </c>
      <c r="I3021" s="0" t="n">
        <f aca="false">B3021-B3020</f>
        <v>-124.92</v>
      </c>
      <c r="J3021" s="0" t="n">
        <f aca="false">H3020*I3021</f>
        <v>124.92</v>
      </c>
      <c r="K3021" s="0" t="n">
        <f aca="false">K3020+I3021*L3020</f>
        <v>33768.2999999983</v>
      </c>
      <c r="L3021" s="0" t="n">
        <f aca="false">INT(K3021*$O$1/B3021)*H3021</f>
        <v>26</v>
      </c>
      <c r="M3021" s="0" t="n">
        <f aca="false">ABS(L3021-L3020)</f>
        <v>49</v>
      </c>
      <c r="N3021" s="0" t="n">
        <f aca="false">COUNTIF(工作表2!$A$2:$A$248,A3021)</f>
        <v>0</v>
      </c>
      <c r="P3021" s="0" t="n">
        <f aca="false">D3021-IF(N3020=1,E3020,D3020)</f>
        <v>-161</v>
      </c>
      <c r="Q3021" s="0" t="n">
        <f aca="false">H3020*P3021</f>
        <v>161</v>
      </c>
      <c r="R3021" s="0" t="n">
        <f aca="false">R3020+P3021*S3020</f>
        <v>627</v>
      </c>
      <c r="S3021" s="0" t="n">
        <f aca="false">INT(R3021*$O$1/IF(N3021=1,E3021,D3021))*H3021</f>
        <v>0</v>
      </c>
      <c r="T3021" s="0" t="n">
        <f aca="false">IF(N3021=1,ABS(S3021)+ABS(60),ABS(S3021-S3020))</f>
        <v>0</v>
      </c>
    </row>
    <row r="3022" customFormat="false" ht="15" hidden="false" customHeight="false" outlineLevel="0" collapsed="false">
      <c r="A3022" s="1" t="n">
        <v>40422</v>
      </c>
      <c r="B3022" s="2" t="n">
        <v>7668.25</v>
      </c>
      <c r="C3022" s="2" t="n">
        <v>106593.4</v>
      </c>
      <c r="D3022" s="2" t="n">
        <v>7630</v>
      </c>
      <c r="E3022" s="2" t="n">
        <v>7607</v>
      </c>
      <c r="F3022" s="2" t="n">
        <f aca="false">AVERAGE(B2963:B3022)</f>
        <v>7678.68683333333</v>
      </c>
      <c r="G3022" s="2" t="n">
        <f aca="false">AVERAGE(C2963:C3022)</f>
        <v>105855.084</v>
      </c>
      <c r="H3022" s="2" t="n">
        <f aca="false">SIGN(C3022-G3022)</f>
        <v>1</v>
      </c>
      <c r="I3022" s="0" t="n">
        <f aca="false">B3022-B3021</f>
        <v>51.9700000000003</v>
      </c>
      <c r="J3022" s="0" t="n">
        <f aca="false">H3021*I3022</f>
        <v>51.9700000000003</v>
      </c>
      <c r="K3022" s="0" t="n">
        <f aca="false">K3021+I3022*L3021</f>
        <v>35119.5199999983</v>
      </c>
      <c r="L3022" s="0" t="n">
        <f aca="false">INT(K3022*$O$1/B3022)*H3022</f>
        <v>27</v>
      </c>
      <c r="M3022" s="0" t="n">
        <f aca="false">ABS(L3022-L3021)</f>
        <v>1</v>
      </c>
      <c r="N3022" s="0" t="n">
        <f aca="false">COUNTIF(工作表2!$A$2:$A$248,A3022)</f>
        <v>0</v>
      </c>
      <c r="P3022" s="0" t="n">
        <f aca="false">D3022-IF(N3021=1,E3021,D3021)</f>
        <v>73</v>
      </c>
      <c r="Q3022" s="0" t="n">
        <f aca="false">H3021*P3022</f>
        <v>73</v>
      </c>
      <c r="R3022" s="0" t="n">
        <f aca="false">R3021+P3022*S3021</f>
        <v>627</v>
      </c>
      <c r="S3022" s="0" t="n">
        <f aca="false">INT(R3022*$O$1/IF(N3022=1,E3022,D3022))*H3022</f>
        <v>0</v>
      </c>
      <c r="T3022" s="0" t="n">
        <f aca="false">IF(N3022=1,ABS(S3022)+ABS(60),ABS(S3022-S3021))</f>
        <v>0</v>
      </c>
    </row>
    <row r="3023" customFormat="false" ht="15" hidden="false" customHeight="false" outlineLevel="0" collapsed="false">
      <c r="A3023" s="1" t="n">
        <v>40423</v>
      </c>
      <c r="B3023" s="2" t="n">
        <v>7720.82</v>
      </c>
      <c r="C3023" s="2" t="n">
        <v>115780</v>
      </c>
      <c r="D3023" s="2" t="n">
        <v>7692</v>
      </c>
      <c r="E3023" s="2" t="n">
        <v>7670</v>
      </c>
      <c r="F3023" s="2" t="n">
        <f aca="false">AVERAGE(B2964:B3023)</f>
        <v>7689.506</v>
      </c>
      <c r="G3023" s="2" t="n">
        <f aca="false">AVERAGE(C2964:C3023)</f>
        <v>106260.276</v>
      </c>
      <c r="H3023" s="2" t="n">
        <f aca="false">SIGN(C3023-G3023)</f>
        <v>1</v>
      </c>
      <c r="I3023" s="0" t="n">
        <f aca="false">B3023-B3022</f>
        <v>52.5699999999997</v>
      </c>
      <c r="J3023" s="0" t="n">
        <f aca="false">H3022*I3023</f>
        <v>52.5699999999997</v>
      </c>
      <c r="K3023" s="0" t="n">
        <f aca="false">K3022+I3023*L3022</f>
        <v>36538.9099999983</v>
      </c>
      <c r="L3023" s="0" t="n">
        <f aca="false">INT(K3023*$O$1/B3023)*H3023</f>
        <v>28</v>
      </c>
      <c r="M3023" s="0" t="n">
        <f aca="false">ABS(L3023-L3022)</f>
        <v>1</v>
      </c>
      <c r="N3023" s="0" t="n">
        <f aca="false">COUNTIF(工作表2!$A$2:$A$248,A3023)</f>
        <v>0</v>
      </c>
      <c r="P3023" s="0" t="n">
        <f aca="false">D3023-IF(N3022=1,E3022,D3022)</f>
        <v>62</v>
      </c>
      <c r="Q3023" s="0" t="n">
        <f aca="false">H3022*P3023</f>
        <v>62</v>
      </c>
      <c r="R3023" s="0" t="n">
        <f aca="false">R3022+P3023*S3022</f>
        <v>627</v>
      </c>
      <c r="S3023" s="0" t="n">
        <f aca="false">INT(R3023*$O$1/IF(N3023=1,E3023,D3023))*H3023</f>
        <v>0</v>
      </c>
      <c r="T3023" s="0" t="n">
        <f aca="false">IF(N3023=1,ABS(S3023)+ABS(60),ABS(S3023-S3022))</f>
        <v>0</v>
      </c>
    </row>
    <row r="3024" customFormat="false" ht="15" hidden="false" customHeight="false" outlineLevel="0" collapsed="false">
      <c r="A3024" s="1" t="n">
        <v>40424</v>
      </c>
      <c r="B3024" s="2" t="n">
        <v>7830.21</v>
      </c>
      <c r="C3024" s="2" t="n">
        <v>132022.7</v>
      </c>
      <c r="D3024" s="2" t="n">
        <v>7777</v>
      </c>
      <c r="E3024" s="2" t="n">
        <v>7754</v>
      </c>
      <c r="F3024" s="2" t="n">
        <f aca="false">AVERAGE(B2965:B3024)</f>
        <v>7700.31333333333</v>
      </c>
      <c r="G3024" s="2" t="n">
        <f aca="false">AVERAGE(C2965:C3024)</f>
        <v>107366.2435</v>
      </c>
      <c r="H3024" s="2" t="n">
        <f aca="false">SIGN(C3024-G3024)</f>
        <v>1</v>
      </c>
      <c r="I3024" s="0" t="n">
        <f aca="false">B3024-B3023</f>
        <v>109.39</v>
      </c>
      <c r="J3024" s="0" t="n">
        <f aca="false">H3023*I3024</f>
        <v>109.39</v>
      </c>
      <c r="K3024" s="0" t="n">
        <f aca="false">K3023+I3024*L3023</f>
        <v>39601.8299999983</v>
      </c>
      <c r="L3024" s="0" t="n">
        <f aca="false">INT(K3024*$O$1/B3024)*H3024</f>
        <v>30</v>
      </c>
      <c r="M3024" s="0" t="n">
        <f aca="false">ABS(L3024-L3023)</f>
        <v>2</v>
      </c>
      <c r="N3024" s="0" t="n">
        <f aca="false">COUNTIF(工作表2!$A$2:$A$248,A3024)</f>
        <v>0</v>
      </c>
      <c r="P3024" s="0" t="n">
        <f aca="false">D3024-IF(N3023=1,E3023,D3023)</f>
        <v>85</v>
      </c>
      <c r="Q3024" s="0" t="n">
        <f aca="false">H3023*P3024</f>
        <v>85</v>
      </c>
      <c r="R3024" s="0" t="n">
        <f aca="false">R3023+P3024*S3023</f>
        <v>627</v>
      </c>
      <c r="S3024" s="0" t="n">
        <f aca="false">INT(R3024*$O$1/IF(N3024=1,E3024,D3024))*H3024</f>
        <v>0</v>
      </c>
      <c r="T3024" s="0" t="n">
        <f aca="false">IF(N3024=1,ABS(S3024)+ABS(60),ABS(S3024-S3023))</f>
        <v>0</v>
      </c>
    </row>
    <row r="3025" customFormat="false" ht="15" hidden="false" customHeight="false" outlineLevel="0" collapsed="false">
      <c r="A3025" s="1" t="n">
        <v>40427</v>
      </c>
      <c r="B3025" s="2" t="n">
        <v>7890.95</v>
      </c>
      <c r="C3025" s="2" t="n">
        <v>127777.4</v>
      </c>
      <c r="D3025" s="2" t="n">
        <v>7865</v>
      </c>
      <c r="E3025" s="2" t="n">
        <v>7840</v>
      </c>
      <c r="F3025" s="2" t="n">
        <f aca="false">AVERAGE(B2966:B3025)</f>
        <v>7710.171</v>
      </c>
      <c r="G3025" s="2" t="n">
        <f aca="false">AVERAGE(C2966:C3025)</f>
        <v>108046.559</v>
      </c>
      <c r="H3025" s="2" t="n">
        <f aca="false">SIGN(C3025-G3025)</f>
        <v>1</v>
      </c>
      <c r="I3025" s="0" t="n">
        <f aca="false">B3025-B3024</f>
        <v>60.7399999999998</v>
      </c>
      <c r="J3025" s="0" t="n">
        <f aca="false">H3024*I3025</f>
        <v>60.7399999999998</v>
      </c>
      <c r="K3025" s="0" t="n">
        <f aca="false">K3024+I3025*L3024</f>
        <v>41424.0299999983</v>
      </c>
      <c r="L3025" s="0" t="n">
        <f aca="false">INT(K3025*$O$1/B3025)*H3025</f>
        <v>31</v>
      </c>
      <c r="M3025" s="0" t="n">
        <f aca="false">ABS(L3025-L3024)</f>
        <v>1</v>
      </c>
      <c r="N3025" s="0" t="n">
        <f aca="false">COUNTIF(工作表2!$A$2:$A$248,A3025)</f>
        <v>0</v>
      </c>
      <c r="P3025" s="0" t="n">
        <f aca="false">D3025-IF(N3024=1,E3024,D3024)</f>
        <v>88</v>
      </c>
      <c r="Q3025" s="0" t="n">
        <f aca="false">H3024*P3025</f>
        <v>88</v>
      </c>
      <c r="R3025" s="0" t="n">
        <f aca="false">R3024+P3025*S3024</f>
        <v>627</v>
      </c>
      <c r="S3025" s="0" t="n">
        <f aca="false">INT(R3025*$O$1/IF(N3025=1,E3025,D3025))*H3025</f>
        <v>0</v>
      </c>
      <c r="T3025" s="0" t="n">
        <f aca="false">IF(N3025=1,ABS(S3025)+ABS(60),ABS(S3025-S3024))</f>
        <v>0</v>
      </c>
    </row>
    <row r="3026" customFormat="false" ht="15" hidden="false" customHeight="false" outlineLevel="0" collapsed="false">
      <c r="A3026" s="1" t="n">
        <v>40428</v>
      </c>
      <c r="B3026" s="2" t="n">
        <v>7884.4</v>
      </c>
      <c r="C3026" s="2" t="n">
        <v>126487.3</v>
      </c>
      <c r="D3026" s="2" t="n">
        <v>7853</v>
      </c>
      <c r="E3026" s="2" t="n">
        <v>7830</v>
      </c>
      <c r="F3026" s="2" t="n">
        <f aca="false">AVERAGE(B2967:B3026)</f>
        <v>7718.45433333333</v>
      </c>
      <c r="G3026" s="2" t="n">
        <f aca="false">AVERAGE(C2967:C3026)</f>
        <v>109012.729333333</v>
      </c>
      <c r="H3026" s="2" t="n">
        <f aca="false">SIGN(C3026-G3026)</f>
        <v>1</v>
      </c>
      <c r="I3026" s="0" t="n">
        <f aca="false">B3026-B3025</f>
        <v>-6.55000000000018</v>
      </c>
      <c r="J3026" s="0" t="n">
        <f aca="false">H3025*I3026</f>
        <v>-6.55000000000018</v>
      </c>
      <c r="K3026" s="0" t="n">
        <f aca="false">K3025+I3026*L3025</f>
        <v>41220.9799999983</v>
      </c>
      <c r="L3026" s="0" t="n">
        <f aca="false">INT(K3026*$O$1/B3026)*H3026</f>
        <v>31</v>
      </c>
      <c r="M3026" s="0" t="n">
        <f aca="false">ABS(L3026-L3025)</f>
        <v>0</v>
      </c>
      <c r="N3026" s="0" t="n">
        <f aca="false">COUNTIF(工作表2!$A$2:$A$248,A3026)</f>
        <v>0</v>
      </c>
      <c r="P3026" s="0" t="n">
        <f aca="false">D3026-IF(N3025=1,E3025,D3025)</f>
        <v>-12</v>
      </c>
      <c r="Q3026" s="0" t="n">
        <f aca="false">H3025*P3026</f>
        <v>-12</v>
      </c>
      <c r="R3026" s="0" t="n">
        <f aca="false">R3025+P3026*S3025</f>
        <v>627</v>
      </c>
      <c r="S3026" s="0" t="n">
        <f aca="false">INT(R3026*$O$1/IF(N3026=1,E3026,D3026))*H3026</f>
        <v>0</v>
      </c>
      <c r="T3026" s="0" t="n">
        <f aca="false">IF(N3026=1,ABS(S3026)+ABS(60),ABS(S3026-S3025))</f>
        <v>0</v>
      </c>
    </row>
    <row r="3027" customFormat="false" ht="15" hidden="false" customHeight="false" outlineLevel="0" collapsed="false">
      <c r="A3027" s="1" t="n">
        <v>40429</v>
      </c>
      <c r="B3027" s="2" t="n">
        <v>7851.31</v>
      </c>
      <c r="C3027" s="2" t="n">
        <v>112755.6</v>
      </c>
      <c r="D3027" s="2" t="n">
        <v>7848</v>
      </c>
      <c r="E3027" s="2" t="n">
        <v>7828</v>
      </c>
      <c r="F3027" s="2" t="n">
        <f aca="false">AVERAGE(B2968:B3027)</f>
        <v>7725.07516666667</v>
      </c>
      <c r="G3027" s="2" t="n">
        <f aca="false">AVERAGE(C2968:C3027)</f>
        <v>109560.896166667</v>
      </c>
      <c r="H3027" s="2" t="n">
        <f aca="false">SIGN(C3027-G3027)</f>
        <v>1</v>
      </c>
      <c r="I3027" s="0" t="n">
        <f aca="false">B3027-B3026</f>
        <v>-33.0899999999992</v>
      </c>
      <c r="J3027" s="0" t="n">
        <f aca="false">H3026*I3027</f>
        <v>-33.0899999999992</v>
      </c>
      <c r="K3027" s="0" t="n">
        <f aca="false">K3026+I3027*L3026</f>
        <v>40195.1899999984</v>
      </c>
      <c r="L3027" s="0" t="n">
        <f aca="false">INT(K3027*$O$1/B3027)*H3027</f>
        <v>30</v>
      </c>
      <c r="M3027" s="0" t="n">
        <f aca="false">ABS(L3027-L3026)</f>
        <v>1</v>
      </c>
      <c r="N3027" s="0" t="n">
        <f aca="false">COUNTIF(工作表2!$A$2:$A$248,A3027)</f>
        <v>0</v>
      </c>
      <c r="P3027" s="0" t="n">
        <f aca="false">D3027-IF(N3026=1,E3026,D3026)</f>
        <v>-5</v>
      </c>
      <c r="Q3027" s="0" t="n">
        <f aca="false">H3026*P3027</f>
        <v>-5</v>
      </c>
      <c r="R3027" s="0" t="n">
        <f aca="false">R3026+P3027*S3026</f>
        <v>627</v>
      </c>
      <c r="S3027" s="0" t="n">
        <f aca="false">INT(R3027*$O$1/IF(N3027=1,E3027,D3027))*H3027</f>
        <v>0</v>
      </c>
      <c r="T3027" s="0" t="n">
        <f aca="false">IF(N3027=1,ABS(S3027)+ABS(60),ABS(S3027-S3026))</f>
        <v>0</v>
      </c>
    </row>
    <row r="3028" customFormat="false" ht="15" hidden="false" customHeight="false" outlineLevel="0" collapsed="false">
      <c r="A3028" s="1" t="n">
        <v>40430</v>
      </c>
      <c r="B3028" s="2" t="n">
        <v>7835.54</v>
      </c>
      <c r="C3028" s="2" t="n">
        <v>118392.1</v>
      </c>
      <c r="D3028" s="2" t="n">
        <v>7834</v>
      </c>
      <c r="E3028" s="2" t="n">
        <v>7809</v>
      </c>
      <c r="F3028" s="2" t="n">
        <f aca="false">AVERAGE(B2969:B3028)</f>
        <v>7730.4045</v>
      </c>
      <c r="G3028" s="2" t="n">
        <f aca="false">AVERAGE(C2969:C3028)</f>
        <v>110001.683166667</v>
      </c>
      <c r="H3028" s="2" t="n">
        <f aca="false">SIGN(C3028-G3028)</f>
        <v>1</v>
      </c>
      <c r="I3028" s="0" t="n">
        <f aca="false">B3028-B3027</f>
        <v>-15.7700000000004</v>
      </c>
      <c r="J3028" s="0" t="n">
        <f aca="false">H3027*I3028</f>
        <v>-15.7700000000004</v>
      </c>
      <c r="K3028" s="0" t="n">
        <f aca="false">K3027+I3028*L3027</f>
        <v>39722.0899999983</v>
      </c>
      <c r="L3028" s="0" t="n">
        <f aca="false">INT(K3028*$O$1/B3028)*H3028</f>
        <v>30</v>
      </c>
      <c r="M3028" s="0" t="n">
        <f aca="false">ABS(L3028-L3027)</f>
        <v>0</v>
      </c>
      <c r="N3028" s="0" t="n">
        <f aca="false">COUNTIF(工作表2!$A$2:$A$248,A3028)</f>
        <v>0</v>
      </c>
      <c r="P3028" s="0" t="n">
        <f aca="false">D3028-IF(N3027=1,E3027,D3027)</f>
        <v>-14</v>
      </c>
      <c r="Q3028" s="0" t="n">
        <f aca="false">H3027*P3028</f>
        <v>-14</v>
      </c>
      <c r="R3028" s="0" t="n">
        <f aca="false">R3027+P3028*S3027</f>
        <v>627</v>
      </c>
      <c r="S3028" s="0" t="n">
        <f aca="false">INT(R3028*$O$1/IF(N3028=1,E3028,D3028))*H3028</f>
        <v>0</v>
      </c>
      <c r="T3028" s="0" t="n">
        <f aca="false">IF(N3028=1,ABS(S3028)+ABS(60),ABS(S3028-S3027))</f>
        <v>0</v>
      </c>
    </row>
    <row r="3029" customFormat="false" ht="15" hidden="false" customHeight="false" outlineLevel="0" collapsed="false">
      <c r="A3029" s="1" t="n">
        <v>40431</v>
      </c>
      <c r="B3029" s="2" t="n">
        <v>7890.11</v>
      </c>
      <c r="C3029" s="2" t="n">
        <v>120285.4</v>
      </c>
      <c r="D3029" s="2" t="n">
        <v>7900</v>
      </c>
      <c r="E3029" s="2" t="n">
        <v>7874</v>
      </c>
      <c r="F3029" s="2" t="n">
        <f aca="false">AVERAGE(B2970:B3029)</f>
        <v>7737.02116666667</v>
      </c>
      <c r="G3029" s="2" t="n">
        <f aca="false">AVERAGE(C2970:C3029)</f>
        <v>110892.390333333</v>
      </c>
      <c r="H3029" s="2" t="n">
        <f aca="false">SIGN(C3029-G3029)</f>
        <v>1</v>
      </c>
      <c r="I3029" s="0" t="n">
        <f aca="false">B3029-B3028</f>
        <v>54.5699999999997</v>
      </c>
      <c r="J3029" s="0" t="n">
        <f aca="false">H3028*I3029</f>
        <v>54.5699999999997</v>
      </c>
      <c r="K3029" s="0" t="n">
        <f aca="false">K3028+I3029*L3028</f>
        <v>41359.1899999983</v>
      </c>
      <c r="L3029" s="0" t="n">
        <f aca="false">INT(K3029*$O$1/B3029)*H3029</f>
        <v>31</v>
      </c>
      <c r="M3029" s="0" t="n">
        <f aca="false">ABS(L3029-L3028)</f>
        <v>1</v>
      </c>
      <c r="N3029" s="0" t="n">
        <f aca="false">COUNTIF(工作表2!$A$2:$A$248,A3029)</f>
        <v>0</v>
      </c>
      <c r="P3029" s="0" t="n">
        <f aca="false">D3029-IF(N3028=1,E3028,D3028)</f>
        <v>66</v>
      </c>
      <c r="Q3029" s="0" t="n">
        <f aca="false">H3028*P3029</f>
        <v>66</v>
      </c>
      <c r="R3029" s="0" t="n">
        <f aca="false">R3028+P3029*S3028</f>
        <v>627</v>
      </c>
      <c r="S3029" s="0" t="n">
        <f aca="false">INT(R3029*$O$1/IF(N3029=1,E3029,D3029))*H3029</f>
        <v>0</v>
      </c>
      <c r="T3029" s="0" t="n">
        <f aca="false">IF(N3029=1,ABS(S3029)+ABS(60),ABS(S3029-S3028))</f>
        <v>0</v>
      </c>
    </row>
    <row r="3030" customFormat="false" ht="15" hidden="false" customHeight="false" outlineLevel="0" collapsed="false">
      <c r="A3030" s="1" t="n">
        <v>40434</v>
      </c>
      <c r="B3030" s="2" t="n">
        <v>8091.3</v>
      </c>
      <c r="C3030" s="2" t="n">
        <v>146394.9</v>
      </c>
      <c r="D3030" s="2" t="n">
        <v>8109</v>
      </c>
      <c r="E3030" s="2" t="n">
        <v>8091</v>
      </c>
      <c r="F3030" s="2" t="n">
        <f aca="false">AVERAGE(B2971:B3030)</f>
        <v>7744.61683333333</v>
      </c>
      <c r="G3030" s="2" t="n">
        <f aca="false">AVERAGE(C2971:C3030)</f>
        <v>111527.198666667</v>
      </c>
      <c r="H3030" s="2" t="n">
        <f aca="false">SIGN(C3030-G3030)</f>
        <v>1</v>
      </c>
      <c r="I3030" s="0" t="n">
        <f aca="false">B3030-B3029</f>
        <v>201.190000000001</v>
      </c>
      <c r="J3030" s="0" t="n">
        <f aca="false">H3029*I3030</f>
        <v>201.190000000001</v>
      </c>
      <c r="K3030" s="0" t="n">
        <f aca="false">K3029+I3030*L3029</f>
        <v>47596.0799999984</v>
      </c>
      <c r="L3030" s="0" t="n">
        <f aca="false">INT(K3030*$O$1/B3030)*H3030</f>
        <v>35</v>
      </c>
      <c r="M3030" s="0" t="n">
        <f aca="false">ABS(L3030-L3029)</f>
        <v>4</v>
      </c>
      <c r="N3030" s="0" t="n">
        <f aca="false">COUNTIF(工作表2!$A$2:$A$248,A3030)</f>
        <v>0</v>
      </c>
      <c r="P3030" s="0" t="n">
        <f aca="false">D3030-IF(N3029=1,E3029,D3029)</f>
        <v>209</v>
      </c>
      <c r="Q3030" s="0" t="n">
        <f aca="false">H3029*P3030</f>
        <v>209</v>
      </c>
      <c r="R3030" s="0" t="n">
        <f aca="false">R3029+P3030*S3029</f>
        <v>627</v>
      </c>
      <c r="S3030" s="0" t="n">
        <f aca="false">INT(R3030*$O$1/IF(N3030=1,E3030,D3030))*H3030</f>
        <v>0</v>
      </c>
      <c r="T3030" s="0" t="n">
        <f aca="false">IF(N3030=1,ABS(S3030)+ABS(60),ABS(S3030-S3029))</f>
        <v>0</v>
      </c>
    </row>
    <row r="3031" customFormat="false" ht="15" hidden="false" customHeight="false" outlineLevel="0" collapsed="false">
      <c r="A3031" s="1" t="n">
        <v>40435</v>
      </c>
      <c r="B3031" s="2" t="n">
        <v>8132.6</v>
      </c>
      <c r="C3031" s="2" t="n">
        <v>139810.5</v>
      </c>
      <c r="D3031" s="2" t="n">
        <v>8122</v>
      </c>
      <c r="E3031" s="2" t="n">
        <v>8103</v>
      </c>
      <c r="F3031" s="2" t="n">
        <f aca="false">AVERAGE(B2972:B3031)</f>
        <v>7753.28216666667</v>
      </c>
      <c r="G3031" s="2" t="n">
        <f aca="false">AVERAGE(C2972:C3031)</f>
        <v>112581.594333333</v>
      </c>
      <c r="H3031" s="2" t="n">
        <f aca="false">SIGN(C3031-G3031)</f>
        <v>1</v>
      </c>
      <c r="I3031" s="0" t="n">
        <f aca="false">B3031-B3030</f>
        <v>41.3000000000002</v>
      </c>
      <c r="J3031" s="0" t="n">
        <f aca="false">H3030*I3031</f>
        <v>41.3000000000002</v>
      </c>
      <c r="K3031" s="0" t="n">
        <f aca="false">K3030+I3031*L3030</f>
        <v>49041.5799999984</v>
      </c>
      <c r="L3031" s="0" t="n">
        <f aca="false">INT(K3031*$O$1/B3031)*H3031</f>
        <v>36</v>
      </c>
      <c r="M3031" s="0" t="n">
        <f aca="false">ABS(L3031-L3030)</f>
        <v>1</v>
      </c>
      <c r="N3031" s="0" t="n">
        <f aca="false">COUNTIF(工作表2!$A$2:$A$248,A3031)</f>
        <v>0</v>
      </c>
      <c r="P3031" s="0" t="n">
        <f aca="false">D3031-IF(N3030=1,E3030,D3030)</f>
        <v>13</v>
      </c>
      <c r="Q3031" s="0" t="n">
        <f aca="false">H3030*P3031</f>
        <v>13</v>
      </c>
      <c r="R3031" s="0" t="n">
        <f aca="false">R3030+P3031*S3030</f>
        <v>627</v>
      </c>
      <c r="S3031" s="0" t="n">
        <f aca="false">INT(R3031*$O$1/IF(N3031=1,E3031,D3031))*H3031</f>
        <v>0</v>
      </c>
      <c r="T3031" s="0" t="n">
        <f aca="false">IF(N3031=1,ABS(S3031)+ABS(60),ABS(S3031-S3030))</f>
        <v>0</v>
      </c>
    </row>
    <row r="3032" customFormat="false" ht="15" hidden="false" customHeight="false" outlineLevel="0" collapsed="false">
      <c r="A3032" s="1" t="n">
        <v>40436</v>
      </c>
      <c r="B3032" s="2" t="n">
        <v>8163.82</v>
      </c>
      <c r="C3032" s="2" t="n">
        <v>144487.9</v>
      </c>
      <c r="D3032" s="2" t="n">
        <v>8154</v>
      </c>
      <c r="E3032" s="2" t="n">
        <v>8156</v>
      </c>
      <c r="F3032" s="2" t="n">
        <f aca="false">AVERAGE(B2973:B3032)</f>
        <v>7762.97666666667</v>
      </c>
      <c r="G3032" s="2" t="n">
        <f aca="false">AVERAGE(C2973:C3032)</f>
        <v>113702.135</v>
      </c>
      <c r="H3032" s="2" t="n">
        <f aca="false">SIGN(C3032-G3032)</f>
        <v>1</v>
      </c>
      <c r="I3032" s="0" t="n">
        <f aca="false">B3032-B3031</f>
        <v>31.2199999999993</v>
      </c>
      <c r="J3032" s="0" t="n">
        <f aca="false">H3031*I3032</f>
        <v>31.2199999999993</v>
      </c>
      <c r="K3032" s="0" t="n">
        <f aca="false">K3031+I3032*L3031</f>
        <v>50165.4999999983</v>
      </c>
      <c r="L3032" s="0" t="n">
        <f aca="false">INT(K3032*$O$1/B3032)*H3032</f>
        <v>36</v>
      </c>
      <c r="M3032" s="0" t="n">
        <f aca="false">ABS(L3032-L3031)</f>
        <v>0</v>
      </c>
      <c r="N3032" s="0" t="n">
        <f aca="false">COUNTIF(工作表2!$A$2:$A$248,A3032)</f>
        <v>1</v>
      </c>
      <c r="P3032" s="0" t="n">
        <f aca="false">D3032-IF(N3031=1,E3031,D3031)</f>
        <v>32</v>
      </c>
      <c r="Q3032" s="0" t="n">
        <f aca="false">H3031*P3032</f>
        <v>32</v>
      </c>
      <c r="R3032" s="0" t="n">
        <f aca="false">R3031+P3032*S3031</f>
        <v>627</v>
      </c>
      <c r="S3032" s="0" t="n">
        <f aca="false">INT(R3032*$O$1/IF(N3032=1,E3032,D3032))*H3032</f>
        <v>0</v>
      </c>
      <c r="T3032" s="0" t="n">
        <f aca="false">IF(N3032=1,ABS(S3032)+ABS(60),ABS(S3032-S3031))</f>
        <v>60</v>
      </c>
    </row>
    <row r="3033" customFormat="false" ht="15" hidden="false" customHeight="false" outlineLevel="0" collapsed="false">
      <c r="A3033" s="1" t="n">
        <v>40437</v>
      </c>
      <c r="B3033" s="2" t="n">
        <v>8099.75</v>
      </c>
      <c r="C3033" s="2" t="n">
        <v>132158.1</v>
      </c>
      <c r="D3033" s="2" t="n">
        <v>8070</v>
      </c>
      <c r="E3033" s="2" t="n">
        <v>8053</v>
      </c>
      <c r="F3033" s="2" t="n">
        <f aca="false">AVERAGE(B2974:B3033)</f>
        <v>7771.47433333333</v>
      </c>
      <c r="G3033" s="2" t="n">
        <f aca="false">AVERAGE(C2974:C3033)</f>
        <v>114655.4505</v>
      </c>
      <c r="H3033" s="2" t="n">
        <f aca="false">SIGN(C3033-G3033)</f>
        <v>1</v>
      </c>
      <c r="I3033" s="0" t="n">
        <f aca="false">B3033-B3032</f>
        <v>-64.0699999999997</v>
      </c>
      <c r="J3033" s="0" t="n">
        <f aca="false">H3032*I3033</f>
        <v>-64.0699999999997</v>
      </c>
      <c r="K3033" s="0" t="n">
        <f aca="false">K3032+I3033*L3032</f>
        <v>47858.9799999983</v>
      </c>
      <c r="L3033" s="0" t="n">
        <f aca="false">INT(K3033*$O$1/B3033)*H3033</f>
        <v>35</v>
      </c>
      <c r="M3033" s="0" t="n">
        <f aca="false">ABS(L3033-L3032)</f>
        <v>1</v>
      </c>
      <c r="N3033" s="0" t="n">
        <f aca="false">COUNTIF(工作表2!$A$2:$A$248,A3033)</f>
        <v>0</v>
      </c>
      <c r="P3033" s="0" t="n">
        <f aca="false">D3033-IF(N3032=1,E3032,D3032)</f>
        <v>-86</v>
      </c>
      <c r="Q3033" s="0" t="n">
        <f aca="false">H3032*P3033</f>
        <v>-86</v>
      </c>
      <c r="R3033" s="0" t="n">
        <f aca="false">R3032+P3033*S3032</f>
        <v>627</v>
      </c>
      <c r="S3033" s="0" t="n">
        <f aca="false">INT(R3033*$O$1/IF(N3033=1,E3033,D3033))*H3033</f>
        <v>0</v>
      </c>
      <c r="T3033" s="0" t="n">
        <f aca="false">IF(N3033=1,ABS(S3033)+ABS(60),ABS(S3033-S3032))</f>
        <v>0</v>
      </c>
    </row>
    <row r="3034" customFormat="false" ht="15" hidden="false" customHeight="false" outlineLevel="0" collapsed="false">
      <c r="A3034" s="1" t="n">
        <v>40438</v>
      </c>
      <c r="B3034" s="2" t="n">
        <v>8158.33</v>
      </c>
      <c r="C3034" s="2" t="n">
        <v>150137.5</v>
      </c>
      <c r="D3034" s="2" t="n">
        <v>8171</v>
      </c>
      <c r="E3034" s="2" t="n">
        <v>8155</v>
      </c>
      <c r="F3034" s="2" t="n">
        <f aca="false">AVERAGE(B2975:B3034)</f>
        <v>7782.868</v>
      </c>
      <c r="G3034" s="2" t="n">
        <f aca="false">AVERAGE(C2975:C3034)</f>
        <v>115694.0165</v>
      </c>
      <c r="H3034" s="2" t="n">
        <f aca="false">SIGN(C3034-G3034)</f>
        <v>1</v>
      </c>
      <c r="I3034" s="0" t="n">
        <f aca="false">B3034-B3033</f>
        <v>58.5799999999999</v>
      </c>
      <c r="J3034" s="0" t="n">
        <f aca="false">H3033*I3034</f>
        <v>58.5799999999999</v>
      </c>
      <c r="K3034" s="0" t="n">
        <f aca="false">K3033+I3034*L3033</f>
        <v>49909.2799999983</v>
      </c>
      <c r="L3034" s="0" t="n">
        <f aca="false">INT(K3034*$O$1/B3034)*H3034</f>
        <v>36</v>
      </c>
      <c r="M3034" s="0" t="n">
        <f aca="false">ABS(L3034-L3033)</f>
        <v>1</v>
      </c>
      <c r="N3034" s="0" t="n">
        <f aca="false">COUNTIF(工作表2!$A$2:$A$248,A3034)</f>
        <v>0</v>
      </c>
      <c r="P3034" s="0" t="n">
        <f aca="false">D3034-IF(N3033=1,E3033,D3033)</f>
        <v>101</v>
      </c>
      <c r="Q3034" s="0" t="n">
        <f aca="false">H3033*P3034</f>
        <v>101</v>
      </c>
      <c r="R3034" s="0" t="n">
        <f aca="false">R3033+P3034*S3033</f>
        <v>627</v>
      </c>
      <c r="S3034" s="0" t="n">
        <f aca="false">INT(R3034*$O$1/IF(N3034=1,E3034,D3034))*H3034</f>
        <v>0</v>
      </c>
      <c r="T3034" s="0" t="n">
        <f aca="false">IF(N3034=1,ABS(S3034)+ABS(60),ABS(S3034-S3033))</f>
        <v>0</v>
      </c>
    </row>
    <row r="3035" customFormat="false" ht="15" hidden="false" customHeight="false" outlineLevel="0" collapsed="false">
      <c r="A3035" s="1" t="n">
        <v>40441</v>
      </c>
      <c r="B3035" s="2" t="n">
        <v>8186.96</v>
      </c>
      <c r="C3035" s="2" t="n">
        <v>121946.2</v>
      </c>
      <c r="D3035" s="2" t="n">
        <v>8178</v>
      </c>
      <c r="E3035" s="2" t="n">
        <v>8161</v>
      </c>
      <c r="F3035" s="2" t="n">
        <f aca="false">AVERAGE(B2976:B3035)</f>
        <v>7794.30416666667</v>
      </c>
      <c r="G3035" s="2" t="n">
        <f aca="false">AVERAGE(C2976:C3035)</f>
        <v>116496.5245</v>
      </c>
      <c r="H3035" s="2" t="n">
        <f aca="false">SIGN(C3035-G3035)</f>
        <v>1</v>
      </c>
      <c r="I3035" s="0" t="n">
        <f aca="false">B3035-B3034</f>
        <v>28.6300000000001</v>
      </c>
      <c r="J3035" s="0" t="n">
        <f aca="false">H3034*I3035</f>
        <v>28.6300000000001</v>
      </c>
      <c r="K3035" s="0" t="n">
        <f aca="false">K3034+I3035*L3034</f>
        <v>50939.9599999983</v>
      </c>
      <c r="L3035" s="0" t="n">
        <f aca="false">INT(K3035*$O$1/B3035)*H3035</f>
        <v>37</v>
      </c>
      <c r="M3035" s="0" t="n">
        <f aca="false">ABS(L3035-L3034)</f>
        <v>1</v>
      </c>
      <c r="N3035" s="0" t="n">
        <f aca="false">COUNTIF(工作表2!$A$2:$A$248,A3035)</f>
        <v>0</v>
      </c>
      <c r="P3035" s="0" t="n">
        <f aca="false">D3035-IF(N3034=1,E3034,D3034)</f>
        <v>7</v>
      </c>
      <c r="Q3035" s="0" t="n">
        <f aca="false">H3034*P3035</f>
        <v>7</v>
      </c>
      <c r="R3035" s="0" t="n">
        <f aca="false">R3034+P3035*S3034</f>
        <v>627</v>
      </c>
      <c r="S3035" s="0" t="n">
        <f aca="false">INT(R3035*$O$1/IF(N3035=1,E3035,D3035))*H3035</f>
        <v>0</v>
      </c>
      <c r="T3035" s="0" t="n">
        <f aca="false">IF(N3035=1,ABS(S3035)+ABS(60),ABS(S3035-S3034))</f>
        <v>0</v>
      </c>
    </row>
    <row r="3036" customFormat="false" ht="15" hidden="false" customHeight="false" outlineLevel="0" collapsed="false">
      <c r="A3036" s="1" t="n">
        <v>40442</v>
      </c>
      <c r="B3036" s="2" t="n">
        <v>8196.4</v>
      </c>
      <c r="C3036" s="2" t="n">
        <v>129680</v>
      </c>
      <c r="D3036" s="2" t="n">
        <v>8192</v>
      </c>
      <c r="E3036" s="2" t="n">
        <v>8173</v>
      </c>
      <c r="F3036" s="2" t="n">
        <f aca="false">AVERAGE(B2977:B3036)</f>
        <v>7807.18466666667</v>
      </c>
      <c r="G3036" s="2" t="n">
        <f aca="false">AVERAGE(C2977:C3036)</f>
        <v>117241.3635</v>
      </c>
      <c r="H3036" s="2" t="n">
        <f aca="false">SIGN(C3036-G3036)</f>
        <v>1</v>
      </c>
      <c r="I3036" s="0" t="n">
        <f aca="false">B3036-B3035</f>
        <v>9.4399999999996</v>
      </c>
      <c r="J3036" s="0" t="n">
        <f aca="false">H3035*I3036</f>
        <v>9.4399999999996</v>
      </c>
      <c r="K3036" s="0" t="n">
        <f aca="false">K3035+I3036*L3035</f>
        <v>51289.2399999983</v>
      </c>
      <c r="L3036" s="0" t="n">
        <f aca="false">INT(K3036*$O$1/B3036)*H3036</f>
        <v>37</v>
      </c>
      <c r="M3036" s="0" t="n">
        <f aca="false">ABS(L3036-L3035)</f>
        <v>0</v>
      </c>
      <c r="N3036" s="0" t="n">
        <f aca="false">COUNTIF(工作表2!$A$2:$A$248,A3036)</f>
        <v>0</v>
      </c>
      <c r="P3036" s="0" t="n">
        <f aca="false">D3036-IF(N3035=1,E3035,D3035)</f>
        <v>14</v>
      </c>
      <c r="Q3036" s="0" t="n">
        <f aca="false">H3035*P3036</f>
        <v>14</v>
      </c>
      <c r="R3036" s="0" t="n">
        <f aca="false">R3035+P3036*S3035</f>
        <v>627</v>
      </c>
      <c r="S3036" s="0" t="n">
        <f aca="false">INT(R3036*$O$1/IF(N3036=1,E3036,D3036))*H3036</f>
        <v>0</v>
      </c>
      <c r="T3036" s="0" t="n">
        <f aca="false">IF(N3036=1,ABS(S3036)+ABS(60),ABS(S3036-S3035))</f>
        <v>0</v>
      </c>
    </row>
    <row r="3037" customFormat="false" ht="15" hidden="false" customHeight="false" outlineLevel="0" collapsed="false">
      <c r="A3037" s="1" t="n">
        <v>40444</v>
      </c>
      <c r="B3037" s="2" t="n">
        <v>8202.54</v>
      </c>
      <c r="C3037" s="2" t="n">
        <v>134974</v>
      </c>
      <c r="D3037" s="2" t="n">
        <v>8202</v>
      </c>
      <c r="E3037" s="2" t="n">
        <v>8187</v>
      </c>
      <c r="F3037" s="2" t="n">
        <f aca="false">AVERAGE(B2978:B3037)</f>
        <v>7821.7375</v>
      </c>
      <c r="G3037" s="2" t="n">
        <f aca="false">AVERAGE(C2978:C3037)</f>
        <v>118010.235</v>
      </c>
      <c r="H3037" s="2" t="n">
        <f aca="false">SIGN(C3037-G3037)</f>
        <v>1</v>
      </c>
      <c r="I3037" s="0" t="n">
        <f aca="false">B3037-B3036</f>
        <v>6.14000000000124</v>
      </c>
      <c r="J3037" s="0" t="n">
        <f aca="false">H3036*I3037</f>
        <v>6.14000000000124</v>
      </c>
      <c r="K3037" s="0" t="n">
        <f aca="false">K3036+I3037*L3036</f>
        <v>51516.4199999984</v>
      </c>
      <c r="L3037" s="0" t="n">
        <f aca="false">INT(K3037*$O$1/B3037)*H3037</f>
        <v>37</v>
      </c>
      <c r="M3037" s="0" t="n">
        <f aca="false">ABS(L3037-L3036)</f>
        <v>0</v>
      </c>
      <c r="N3037" s="0" t="n">
        <f aca="false">COUNTIF(工作表2!$A$2:$A$248,A3037)</f>
        <v>0</v>
      </c>
      <c r="P3037" s="0" t="n">
        <f aca="false">D3037-IF(N3036=1,E3036,D3036)</f>
        <v>10</v>
      </c>
      <c r="Q3037" s="0" t="n">
        <f aca="false">H3036*P3037</f>
        <v>10</v>
      </c>
      <c r="R3037" s="0" t="n">
        <f aca="false">R3036+P3037*S3036</f>
        <v>627</v>
      </c>
      <c r="S3037" s="0" t="n">
        <f aca="false">INT(R3037*$O$1/IF(N3037=1,E3037,D3037))*H3037</f>
        <v>0</v>
      </c>
      <c r="T3037" s="0" t="n">
        <f aca="false">IF(N3037=1,ABS(S3037)+ABS(60),ABS(S3037-S3036))</f>
        <v>0</v>
      </c>
    </row>
    <row r="3038" customFormat="false" ht="15" hidden="false" customHeight="false" outlineLevel="0" collapsed="false">
      <c r="A3038" s="1" t="n">
        <v>40445</v>
      </c>
      <c r="B3038" s="2" t="n">
        <v>8166.62</v>
      </c>
      <c r="C3038" s="2" t="n">
        <v>120488.4</v>
      </c>
      <c r="D3038" s="2" t="n">
        <v>8147</v>
      </c>
      <c r="E3038" s="2" t="n">
        <v>8131</v>
      </c>
      <c r="F3038" s="2" t="n">
        <f aca="false">AVERAGE(B2979:B3038)</f>
        <v>7836.94683333333</v>
      </c>
      <c r="G3038" s="2" t="n">
        <f aca="false">AVERAGE(C2979:C3038)</f>
        <v>118629.627666667</v>
      </c>
      <c r="H3038" s="2" t="n">
        <f aca="false">SIGN(C3038-G3038)</f>
        <v>1</v>
      </c>
      <c r="I3038" s="0" t="n">
        <f aca="false">B3038-B3037</f>
        <v>-35.920000000001</v>
      </c>
      <c r="J3038" s="0" t="n">
        <f aca="false">H3037*I3038</f>
        <v>-35.920000000001</v>
      </c>
      <c r="K3038" s="0" t="n">
        <f aca="false">K3037+I3038*L3037</f>
        <v>50187.3799999983</v>
      </c>
      <c r="L3038" s="0" t="n">
        <f aca="false">INT(K3038*$O$1/B3038)*H3038</f>
        <v>36</v>
      </c>
      <c r="M3038" s="0" t="n">
        <f aca="false">ABS(L3038-L3037)</f>
        <v>1</v>
      </c>
      <c r="N3038" s="0" t="n">
        <f aca="false">COUNTIF(工作表2!$A$2:$A$248,A3038)</f>
        <v>0</v>
      </c>
      <c r="P3038" s="0" t="n">
        <f aca="false">D3038-IF(N3037=1,E3037,D3037)</f>
        <v>-55</v>
      </c>
      <c r="Q3038" s="0" t="n">
        <f aca="false">H3037*P3038</f>
        <v>-55</v>
      </c>
      <c r="R3038" s="0" t="n">
        <f aca="false">R3037+P3038*S3037</f>
        <v>627</v>
      </c>
      <c r="S3038" s="0" t="n">
        <f aca="false">INT(R3038*$O$1/IF(N3038=1,E3038,D3038))*H3038</f>
        <v>0</v>
      </c>
      <c r="T3038" s="0" t="n">
        <f aca="false">IF(N3038=1,ABS(S3038)+ABS(60),ABS(S3038-S3037))</f>
        <v>0</v>
      </c>
    </row>
    <row r="3039" customFormat="false" ht="15" hidden="false" customHeight="false" outlineLevel="0" collapsed="false">
      <c r="A3039" s="1" t="n">
        <v>40448</v>
      </c>
      <c r="B3039" s="2" t="n">
        <v>8191.54</v>
      </c>
      <c r="C3039" s="2" t="n">
        <v>125332.9</v>
      </c>
      <c r="D3039" s="2" t="n">
        <v>8185</v>
      </c>
      <c r="E3039" s="2" t="n">
        <v>8165</v>
      </c>
      <c r="F3039" s="2" t="n">
        <f aca="false">AVERAGE(B2980:B3039)</f>
        <v>7851.2935</v>
      </c>
      <c r="G3039" s="2" t="n">
        <f aca="false">AVERAGE(C2980:C3039)</f>
        <v>119098.416666667</v>
      </c>
      <c r="H3039" s="2" t="n">
        <f aca="false">SIGN(C3039-G3039)</f>
        <v>1</v>
      </c>
      <c r="I3039" s="0" t="n">
        <f aca="false">B3039-B3038</f>
        <v>24.9200000000001</v>
      </c>
      <c r="J3039" s="0" t="n">
        <f aca="false">H3038*I3039</f>
        <v>24.9200000000001</v>
      </c>
      <c r="K3039" s="0" t="n">
        <f aca="false">K3038+I3039*L3038</f>
        <v>51084.4999999983</v>
      </c>
      <c r="L3039" s="0" t="n">
        <f aca="false">INT(K3039*$O$1/B3039)*H3039</f>
        <v>37</v>
      </c>
      <c r="M3039" s="0" t="n">
        <f aca="false">ABS(L3039-L3038)</f>
        <v>1</v>
      </c>
      <c r="N3039" s="0" t="n">
        <f aca="false">COUNTIF(工作表2!$A$2:$A$248,A3039)</f>
        <v>0</v>
      </c>
      <c r="P3039" s="0" t="n">
        <f aca="false">D3039-IF(N3038=1,E3038,D3038)</f>
        <v>38</v>
      </c>
      <c r="Q3039" s="0" t="n">
        <f aca="false">H3038*P3039</f>
        <v>38</v>
      </c>
      <c r="R3039" s="0" t="n">
        <f aca="false">R3038+P3039*S3038</f>
        <v>627</v>
      </c>
      <c r="S3039" s="0" t="n">
        <f aca="false">INT(R3039*$O$1/IF(N3039=1,E3039,D3039))*H3039</f>
        <v>0</v>
      </c>
      <c r="T3039" s="0" t="n">
        <f aca="false">IF(N3039=1,ABS(S3039)+ABS(60),ABS(S3039-S3038))</f>
        <v>0</v>
      </c>
    </row>
    <row r="3040" customFormat="false" ht="15" hidden="false" customHeight="false" outlineLevel="0" collapsed="false">
      <c r="A3040" s="1" t="n">
        <v>40449</v>
      </c>
      <c r="B3040" s="2" t="n">
        <v>8189.44</v>
      </c>
      <c r="C3040" s="2" t="n">
        <v>99248.41</v>
      </c>
      <c r="D3040" s="2" t="n">
        <v>8180</v>
      </c>
      <c r="E3040" s="2" t="n">
        <v>8161</v>
      </c>
      <c r="F3040" s="2" t="n">
        <f aca="false">AVERAGE(B2981:B3040)</f>
        <v>7863.78483333333</v>
      </c>
      <c r="G3040" s="2" t="n">
        <f aca="false">AVERAGE(C2981:C3040)</f>
        <v>119244.3365</v>
      </c>
      <c r="H3040" s="2" t="n">
        <f aca="false">SIGN(C3040-G3040)</f>
        <v>-1</v>
      </c>
      <c r="I3040" s="0" t="n">
        <f aca="false">B3040-B3039</f>
        <v>-2.10000000000036</v>
      </c>
      <c r="J3040" s="0" t="n">
        <f aca="false">H3039*I3040</f>
        <v>-2.10000000000036</v>
      </c>
      <c r="K3040" s="0" t="n">
        <f aca="false">K3039+I3040*L3039</f>
        <v>51006.7999999983</v>
      </c>
      <c r="L3040" s="0" t="n">
        <f aca="false">INT(K3040*$O$1/B3040)*H3040</f>
        <v>-37</v>
      </c>
      <c r="M3040" s="0" t="n">
        <f aca="false">ABS(L3040-L3039)</f>
        <v>74</v>
      </c>
      <c r="N3040" s="0" t="n">
        <f aca="false">COUNTIF(工作表2!$A$2:$A$248,A3040)</f>
        <v>0</v>
      </c>
      <c r="P3040" s="0" t="n">
        <f aca="false">D3040-IF(N3039=1,E3039,D3039)</f>
        <v>-5</v>
      </c>
      <c r="Q3040" s="0" t="n">
        <f aca="false">H3039*P3040</f>
        <v>-5</v>
      </c>
      <c r="R3040" s="0" t="n">
        <f aca="false">R3039+P3040*S3039</f>
        <v>627</v>
      </c>
      <c r="S3040" s="0" t="n">
        <f aca="false">INT(R3040*$O$1/IF(N3040=1,E3040,D3040))*H3040</f>
        <v>-0</v>
      </c>
      <c r="T3040" s="0" t="n">
        <f aca="false">IF(N3040=1,ABS(S3040)+ABS(60),ABS(S3040-S3039))</f>
        <v>0</v>
      </c>
    </row>
    <row r="3041" customFormat="false" ht="15" hidden="false" customHeight="false" outlineLevel="0" collapsed="false">
      <c r="A3041" s="1" t="n">
        <v>40450</v>
      </c>
      <c r="B3041" s="2" t="n">
        <v>8240.89</v>
      </c>
      <c r="C3041" s="2" t="n">
        <v>143421.5</v>
      </c>
      <c r="D3041" s="2" t="n">
        <v>8210</v>
      </c>
      <c r="E3041" s="2" t="n">
        <v>8189</v>
      </c>
      <c r="F3041" s="2" t="n">
        <f aca="false">AVERAGE(B2982:B3041)</f>
        <v>7875.325</v>
      </c>
      <c r="G3041" s="2" t="n">
        <f aca="false">AVERAGE(C2982:C3041)</f>
        <v>119720.519833333</v>
      </c>
      <c r="H3041" s="2" t="n">
        <f aca="false">SIGN(C3041-G3041)</f>
        <v>1</v>
      </c>
      <c r="I3041" s="0" t="n">
        <f aca="false">B3041-B3040</f>
        <v>51.4499999999998</v>
      </c>
      <c r="J3041" s="0" t="n">
        <f aca="false">H3040*I3041</f>
        <v>-51.4499999999998</v>
      </c>
      <c r="K3041" s="0" t="n">
        <f aca="false">K3040+I3041*L3040</f>
        <v>49103.1499999983</v>
      </c>
      <c r="L3041" s="0" t="n">
        <f aca="false">INT(K3041*$O$1/B3041)*H3041</f>
        <v>35</v>
      </c>
      <c r="M3041" s="0" t="n">
        <f aca="false">ABS(L3041-L3040)</f>
        <v>72</v>
      </c>
      <c r="N3041" s="0" t="n">
        <f aca="false">COUNTIF(工作表2!$A$2:$A$248,A3041)</f>
        <v>0</v>
      </c>
      <c r="P3041" s="0" t="n">
        <f aca="false">D3041-IF(N3040=1,E3040,D3040)</f>
        <v>30</v>
      </c>
      <c r="Q3041" s="0" t="n">
        <f aca="false">H3040*P3041</f>
        <v>-30</v>
      </c>
      <c r="R3041" s="0" t="n">
        <f aca="false">R3040+P3041*S3040</f>
        <v>627</v>
      </c>
      <c r="S3041" s="0" t="n">
        <f aca="false">INT(R3041*$O$1/IF(N3041=1,E3041,D3041))*H3041</f>
        <v>0</v>
      </c>
      <c r="T3041" s="0" t="n">
        <f aca="false">IF(N3041=1,ABS(S3041)+ABS(60),ABS(S3041-S3040))</f>
        <v>0</v>
      </c>
    </row>
    <row r="3042" customFormat="false" ht="15" hidden="false" customHeight="false" outlineLevel="0" collapsed="false">
      <c r="A3042" s="1" t="n">
        <v>40451</v>
      </c>
      <c r="B3042" s="2" t="n">
        <v>8237.78</v>
      </c>
      <c r="C3042" s="2" t="n">
        <v>124518.9</v>
      </c>
      <c r="D3042" s="2" t="n">
        <v>8219</v>
      </c>
      <c r="E3042" s="2" t="n">
        <v>8195</v>
      </c>
      <c r="F3042" s="2" t="n">
        <f aca="false">AVERAGE(B2983:B3042)</f>
        <v>7887.047</v>
      </c>
      <c r="G3042" s="2" t="n">
        <f aca="false">AVERAGE(C2983:C3042)</f>
        <v>120070.288166667</v>
      </c>
      <c r="H3042" s="2" t="n">
        <f aca="false">SIGN(C3042-G3042)</f>
        <v>1</v>
      </c>
      <c r="I3042" s="0" t="n">
        <f aca="false">B3042-B3041</f>
        <v>-3.10999999999876</v>
      </c>
      <c r="J3042" s="0" t="n">
        <f aca="false">H3041*I3042</f>
        <v>-3.10999999999876</v>
      </c>
      <c r="K3042" s="0" t="n">
        <f aca="false">K3041+I3042*L3041</f>
        <v>48994.2999999984</v>
      </c>
      <c r="L3042" s="0" t="n">
        <f aca="false">INT(K3042*$O$1/B3042)*H3042</f>
        <v>35</v>
      </c>
      <c r="M3042" s="0" t="n">
        <f aca="false">ABS(L3042-L3041)</f>
        <v>0</v>
      </c>
      <c r="N3042" s="0" t="n">
        <f aca="false">COUNTIF(工作表2!$A$2:$A$248,A3042)</f>
        <v>0</v>
      </c>
      <c r="P3042" s="0" t="n">
        <f aca="false">D3042-IF(N3041=1,E3041,D3041)</f>
        <v>9</v>
      </c>
      <c r="Q3042" s="0" t="n">
        <f aca="false">H3041*P3042</f>
        <v>9</v>
      </c>
      <c r="R3042" s="0" t="n">
        <f aca="false">R3041+P3042*S3041</f>
        <v>627</v>
      </c>
      <c r="S3042" s="0" t="n">
        <f aca="false">INT(R3042*$O$1/IF(N3042=1,E3042,D3042))*H3042</f>
        <v>0</v>
      </c>
      <c r="T3042" s="0" t="n">
        <f aca="false">IF(N3042=1,ABS(S3042)+ABS(60),ABS(S3042-S3041))</f>
        <v>0</v>
      </c>
    </row>
    <row r="3043" customFormat="false" ht="15" hidden="false" customHeight="false" outlineLevel="0" collapsed="false">
      <c r="A3043" s="1" t="n">
        <v>40452</v>
      </c>
      <c r="B3043" s="2" t="n">
        <v>8244.18</v>
      </c>
      <c r="C3043" s="2" t="n">
        <v>111965</v>
      </c>
      <c r="D3043" s="2" t="n">
        <v>8238</v>
      </c>
      <c r="E3043" s="2" t="n">
        <v>8215</v>
      </c>
      <c r="F3043" s="2" t="n">
        <f aca="false">AVERAGE(B2984:B3043)</f>
        <v>7897.63583333334</v>
      </c>
      <c r="G3043" s="2" t="n">
        <f aca="false">AVERAGE(C2984:C3043)</f>
        <v>119921.798166667</v>
      </c>
      <c r="H3043" s="2" t="n">
        <f aca="false">SIGN(C3043-G3043)</f>
        <v>-1</v>
      </c>
      <c r="I3043" s="0" t="n">
        <f aca="false">B3043-B3042</f>
        <v>6.39999999999964</v>
      </c>
      <c r="J3043" s="0" t="n">
        <f aca="false">H3042*I3043</f>
        <v>6.39999999999964</v>
      </c>
      <c r="K3043" s="0" t="n">
        <f aca="false">K3042+I3043*L3042</f>
        <v>49218.2999999984</v>
      </c>
      <c r="L3043" s="0" t="n">
        <f aca="false">INT(K3043*$O$1/B3043)*H3043</f>
        <v>-35</v>
      </c>
      <c r="M3043" s="0" t="n">
        <f aca="false">ABS(L3043-L3042)</f>
        <v>70</v>
      </c>
      <c r="N3043" s="0" t="n">
        <f aca="false">COUNTIF(工作表2!$A$2:$A$248,A3043)</f>
        <v>0</v>
      </c>
      <c r="P3043" s="0" t="n">
        <f aca="false">D3043-IF(N3042=1,E3042,D3042)</f>
        <v>19</v>
      </c>
      <c r="Q3043" s="0" t="n">
        <f aca="false">H3042*P3043</f>
        <v>19</v>
      </c>
      <c r="R3043" s="0" t="n">
        <f aca="false">R3042+P3043*S3042</f>
        <v>627</v>
      </c>
      <c r="S3043" s="0" t="n">
        <f aca="false">INT(R3043*$O$1/IF(N3043=1,E3043,D3043))*H3043</f>
        <v>-0</v>
      </c>
      <c r="T3043" s="0" t="n">
        <f aca="false">IF(N3043=1,ABS(S3043)+ABS(60),ABS(S3043-S3042))</f>
        <v>0</v>
      </c>
    </row>
    <row r="3044" customFormat="false" ht="15" hidden="false" customHeight="false" outlineLevel="0" collapsed="false">
      <c r="A3044" s="1" t="n">
        <v>40455</v>
      </c>
      <c r="B3044" s="2" t="n">
        <v>8246.1</v>
      </c>
      <c r="C3044" s="2" t="n">
        <v>138287.8</v>
      </c>
      <c r="D3044" s="2" t="n">
        <v>8217</v>
      </c>
      <c r="E3044" s="2" t="n">
        <v>8190</v>
      </c>
      <c r="F3044" s="2" t="n">
        <f aca="false">AVERAGE(B2985:B3044)</f>
        <v>7907.61666666667</v>
      </c>
      <c r="G3044" s="2" t="n">
        <f aca="false">AVERAGE(C2985:C3044)</f>
        <v>120525.278166667</v>
      </c>
      <c r="H3044" s="2" t="n">
        <f aca="false">SIGN(C3044-G3044)</f>
        <v>1</v>
      </c>
      <c r="I3044" s="0" t="n">
        <f aca="false">B3044-B3043</f>
        <v>1.92000000000007</v>
      </c>
      <c r="J3044" s="0" t="n">
        <f aca="false">H3043*I3044</f>
        <v>-1.92000000000007</v>
      </c>
      <c r="K3044" s="0" t="n">
        <f aca="false">K3043+I3044*L3043</f>
        <v>49151.0999999984</v>
      </c>
      <c r="L3044" s="0" t="n">
        <f aca="false">INT(K3044*$O$1/B3044)*H3044</f>
        <v>35</v>
      </c>
      <c r="M3044" s="0" t="n">
        <f aca="false">ABS(L3044-L3043)</f>
        <v>70</v>
      </c>
      <c r="N3044" s="0" t="n">
        <f aca="false">COUNTIF(工作表2!$A$2:$A$248,A3044)</f>
        <v>0</v>
      </c>
      <c r="P3044" s="0" t="n">
        <f aca="false">D3044-IF(N3043=1,E3043,D3043)</f>
        <v>-21</v>
      </c>
      <c r="Q3044" s="0" t="n">
        <f aca="false">H3043*P3044</f>
        <v>21</v>
      </c>
      <c r="R3044" s="0" t="n">
        <f aca="false">R3043+P3044*S3043</f>
        <v>627</v>
      </c>
      <c r="S3044" s="0" t="n">
        <f aca="false">INT(R3044*$O$1/IF(N3044=1,E3044,D3044))*H3044</f>
        <v>0</v>
      </c>
      <c r="T3044" s="0" t="n">
        <f aca="false">IF(N3044=1,ABS(S3044)+ABS(60),ABS(S3044-S3043))</f>
        <v>0</v>
      </c>
    </row>
    <row r="3045" customFormat="false" ht="15" hidden="false" customHeight="false" outlineLevel="0" collapsed="false">
      <c r="A3045" s="1" t="n">
        <v>40456</v>
      </c>
      <c r="B3045" s="2" t="n">
        <v>8200.43</v>
      </c>
      <c r="C3045" s="2" t="n">
        <v>116340.3</v>
      </c>
      <c r="D3045" s="2" t="n">
        <v>8192</v>
      </c>
      <c r="E3045" s="2" t="n">
        <v>8169</v>
      </c>
      <c r="F3045" s="2" t="n">
        <f aca="false">AVERAGE(B2986:B3045)</f>
        <v>7916.96466666667</v>
      </c>
      <c r="G3045" s="2" t="n">
        <f aca="false">AVERAGE(C2986:C3045)</f>
        <v>120708.224833333</v>
      </c>
      <c r="H3045" s="2" t="n">
        <f aca="false">SIGN(C3045-G3045)</f>
        <v>-1</v>
      </c>
      <c r="I3045" s="0" t="n">
        <f aca="false">B3045-B3044</f>
        <v>-45.6700000000001</v>
      </c>
      <c r="J3045" s="0" t="n">
        <f aca="false">H3044*I3045</f>
        <v>-45.6700000000001</v>
      </c>
      <c r="K3045" s="0" t="n">
        <f aca="false">K3044+I3045*L3044</f>
        <v>47552.6499999984</v>
      </c>
      <c r="L3045" s="0" t="n">
        <f aca="false">INT(K3045*$O$1/B3045)*H3045</f>
        <v>-34</v>
      </c>
      <c r="M3045" s="0" t="n">
        <f aca="false">ABS(L3045-L3044)</f>
        <v>69</v>
      </c>
      <c r="N3045" s="0" t="n">
        <f aca="false">COUNTIF(工作表2!$A$2:$A$248,A3045)</f>
        <v>0</v>
      </c>
      <c r="P3045" s="0" t="n">
        <f aca="false">D3045-IF(N3044=1,E3044,D3044)</f>
        <v>-25</v>
      </c>
      <c r="Q3045" s="0" t="n">
        <f aca="false">H3044*P3045</f>
        <v>-25</v>
      </c>
      <c r="R3045" s="0" t="n">
        <f aca="false">R3044+P3045*S3044</f>
        <v>627</v>
      </c>
      <c r="S3045" s="0" t="n">
        <f aca="false">INT(R3045*$O$1/IF(N3045=1,E3045,D3045))*H3045</f>
        <v>-0</v>
      </c>
      <c r="T3045" s="0" t="n">
        <f aca="false">IF(N3045=1,ABS(S3045)+ABS(60),ABS(S3045-S3044))</f>
        <v>0</v>
      </c>
    </row>
    <row r="3046" customFormat="false" ht="15" hidden="false" customHeight="false" outlineLevel="0" collapsed="false">
      <c r="A3046" s="1" t="n">
        <v>40457</v>
      </c>
      <c r="B3046" s="2" t="n">
        <v>8284.03</v>
      </c>
      <c r="C3046" s="2" t="n">
        <v>148353.1</v>
      </c>
      <c r="D3046" s="2" t="n">
        <v>8273</v>
      </c>
      <c r="E3046" s="2" t="n">
        <v>8249</v>
      </c>
      <c r="F3046" s="2" t="n">
        <f aca="false">AVERAGE(B2987:B3046)</f>
        <v>7928.40816666667</v>
      </c>
      <c r="G3046" s="2" t="n">
        <f aca="false">AVERAGE(C2987:C3046)</f>
        <v>121676.8945</v>
      </c>
      <c r="H3046" s="2" t="n">
        <f aca="false">SIGN(C3046-G3046)</f>
        <v>1</v>
      </c>
      <c r="I3046" s="0" t="n">
        <f aca="false">B3046-B3045</f>
        <v>83.6000000000004</v>
      </c>
      <c r="J3046" s="0" t="n">
        <f aca="false">H3045*I3046</f>
        <v>-83.6000000000004</v>
      </c>
      <c r="K3046" s="0" t="n">
        <f aca="false">K3045+I3046*L3045</f>
        <v>44710.2499999983</v>
      </c>
      <c r="L3046" s="0" t="n">
        <f aca="false">INT(K3046*$O$1/B3046)*H3046</f>
        <v>32</v>
      </c>
      <c r="M3046" s="0" t="n">
        <f aca="false">ABS(L3046-L3045)</f>
        <v>66</v>
      </c>
      <c r="N3046" s="0" t="n">
        <f aca="false">COUNTIF(工作表2!$A$2:$A$248,A3046)</f>
        <v>0</v>
      </c>
      <c r="P3046" s="0" t="n">
        <f aca="false">D3046-IF(N3045=1,E3045,D3045)</f>
        <v>81</v>
      </c>
      <c r="Q3046" s="0" t="n">
        <f aca="false">H3045*P3046</f>
        <v>-81</v>
      </c>
      <c r="R3046" s="0" t="n">
        <f aca="false">R3045+P3046*S3045</f>
        <v>627</v>
      </c>
      <c r="S3046" s="0" t="n">
        <f aca="false">INT(R3046*$O$1/IF(N3046=1,E3046,D3046))*H3046</f>
        <v>0</v>
      </c>
      <c r="T3046" s="0" t="n">
        <f aca="false">IF(N3046=1,ABS(S3046)+ABS(60),ABS(S3046-S3045))</f>
        <v>0</v>
      </c>
    </row>
    <row r="3047" customFormat="false" ht="15" hidden="false" customHeight="false" outlineLevel="0" collapsed="false">
      <c r="A3047" s="1" t="n">
        <v>40458</v>
      </c>
      <c r="B3047" s="2" t="n">
        <v>8283.92</v>
      </c>
      <c r="C3047" s="2" t="n">
        <v>129167.3</v>
      </c>
      <c r="D3047" s="2" t="n">
        <v>8272</v>
      </c>
      <c r="E3047" s="2" t="n">
        <v>8247</v>
      </c>
      <c r="F3047" s="2" t="n">
        <f aca="false">AVERAGE(B2988:B3047)</f>
        <v>7937.89833333334</v>
      </c>
      <c r="G3047" s="2" t="n">
        <f aca="false">AVERAGE(C2988:C3047)</f>
        <v>121853.066166667</v>
      </c>
      <c r="H3047" s="2" t="n">
        <f aca="false">SIGN(C3047-G3047)</f>
        <v>1</v>
      </c>
      <c r="I3047" s="0" t="n">
        <f aca="false">B3047-B3046</f>
        <v>-0.110000000000582</v>
      </c>
      <c r="J3047" s="0" t="n">
        <f aca="false">H3046*I3047</f>
        <v>-0.110000000000582</v>
      </c>
      <c r="K3047" s="0" t="n">
        <f aca="false">K3046+I3047*L3046</f>
        <v>44706.7299999983</v>
      </c>
      <c r="L3047" s="0" t="n">
        <f aca="false">INT(K3047*$O$1/B3047)*H3047</f>
        <v>32</v>
      </c>
      <c r="M3047" s="0" t="n">
        <f aca="false">ABS(L3047-L3046)</f>
        <v>0</v>
      </c>
      <c r="N3047" s="0" t="n">
        <f aca="false">COUNTIF(工作表2!$A$2:$A$248,A3047)</f>
        <v>0</v>
      </c>
      <c r="P3047" s="0" t="n">
        <f aca="false">D3047-IF(N3046=1,E3046,D3046)</f>
        <v>-1</v>
      </c>
      <c r="Q3047" s="0" t="n">
        <f aca="false">H3046*P3047</f>
        <v>-1</v>
      </c>
      <c r="R3047" s="0" t="n">
        <f aca="false">R3046+P3047*S3046</f>
        <v>627</v>
      </c>
      <c r="S3047" s="0" t="n">
        <f aca="false">INT(R3047*$O$1/IF(N3047=1,E3047,D3047))*H3047</f>
        <v>0</v>
      </c>
      <c r="T3047" s="0" t="n">
        <f aca="false">IF(N3047=1,ABS(S3047)+ABS(60),ABS(S3047-S3046))</f>
        <v>0</v>
      </c>
    </row>
    <row r="3048" customFormat="false" ht="15" hidden="false" customHeight="false" outlineLevel="0" collapsed="false">
      <c r="A3048" s="1" t="n">
        <v>40459</v>
      </c>
      <c r="B3048" s="2" t="n">
        <v>8244.19</v>
      </c>
      <c r="C3048" s="2" t="n">
        <v>114436</v>
      </c>
      <c r="D3048" s="2" t="n">
        <v>8214</v>
      </c>
      <c r="E3048" s="2" t="n">
        <v>8191</v>
      </c>
      <c r="F3048" s="2" t="n">
        <f aca="false">AVERAGE(B2989:B3048)</f>
        <v>7946.89283333333</v>
      </c>
      <c r="G3048" s="2" t="n">
        <f aca="false">AVERAGE(C2989:C3048)</f>
        <v>122038.432833333</v>
      </c>
      <c r="H3048" s="2" t="n">
        <f aca="false">SIGN(C3048-G3048)</f>
        <v>-1</v>
      </c>
      <c r="I3048" s="0" t="n">
        <f aca="false">B3048-B3047</f>
        <v>-39.7299999999996</v>
      </c>
      <c r="J3048" s="0" t="n">
        <f aca="false">H3047*I3048</f>
        <v>-39.7299999999996</v>
      </c>
      <c r="K3048" s="0" t="n">
        <f aca="false">K3047+I3048*L3047</f>
        <v>43435.3699999983</v>
      </c>
      <c r="L3048" s="0" t="n">
        <f aca="false">INT(K3048*$O$1/B3048)*H3048</f>
        <v>-31</v>
      </c>
      <c r="M3048" s="0" t="n">
        <f aca="false">ABS(L3048-L3047)</f>
        <v>63</v>
      </c>
      <c r="N3048" s="0" t="n">
        <f aca="false">COUNTIF(工作表2!$A$2:$A$248,A3048)</f>
        <v>0</v>
      </c>
      <c r="P3048" s="0" t="n">
        <f aca="false">D3048-IF(N3047=1,E3047,D3047)</f>
        <v>-58</v>
      </c>
      <c r="Q3048" s="0" t="n">
        <f aca="false">H3047*P3048</f>
        <v>-58</v>
      </c>
      <c r="R3048" s="0" t="n">
        <f aca="false">R3047+P3048*S3047</f>
        <v>627</v>
      </c>
      <c r="S3048" s="0" t="n">
        <f aca="false">INT(R3048*$O$1/IF(N3048=1,E3048,D3048))*H3048</f>
        <v>-0</v>
      </c>
      <c r="T3048" s="0" t="n">
        <f aca="false">IF(N3048=1,ABS(S3048)+ABS(60),ABS(S3048-S3047))</f>
        <v>0</v>
      </c>
    </row>
    <row r="3049" customFormat="false" ht="15" hidden="false" customHeight="false" outlineLevel="0" collapsed="false">
      <c r="A3049" s="1" t="n">
        <v>40462</v>
      </c>
      <c r="B3049" s="2" t="n">
        <v>8176.76</v>
      </c>
      <c r="C3049" s="2" t="n">
        <v>95853.98</v>
      </c>
      <c r="D3049" s="2" t="n">
        <v>8135</v>
      </c>
      <c r="E3049" s="2" t="n">
        <v>8111</v>
      </c>
      <c r="F3049" s="2" t="n">
        <f aca="false">AVERAGE(B2990:B3049)</f>
        <v>7955.42933333334</v>
      </c>
      <c r="G3049" s="2" t="n">
        <f aca="false">AVERAGE(C2990:C3049)</f>
        <v>121622.059166667</v>
      </c>
      <c r="H3049" s="2" t="n">
        <f aca="false">SIGN(C3049-G3049)</f>
        <v>-1</v>
      </c>
      <c r="I3049" s="0" t="n">
        <f aca="false">B3049-B3048</f>
        <v>-67.4300000000003</v>
      </c>
      <c r="J3049" s="0" t="n">
        <f aca="false">H3048*I3049</f>
        <v>67.4300000000003</v>
      </c>
      <c r="K3049" s="0" t="n">
        <f aca="false">K3048+I3049*L3048</f>
        <v>45525.6999999983</v>
      </c>
      <c r="L3049" s="0" t="n">
        <f aca="false">INT(K3049*$O$1/B3049)*H3049</f>
        <v>-33</v>
      </c>
      <c r="M3049" s="0" t="n">
        <f aca="false">ABS(L3049-L3048)</f>
        <v>2</v>
      </c>
      <c r="N3049" s="0" t="n">
        <f aca="false">COUNTIF(工作表2!$A$2:$A$248,A3049)</f>
        <v>0</v>
      </c>
      <c r="P3049" s="0" t="n">
        <f aca="false">D3049-IF(N3048=1,E3048,D3048)</f>
        <v>-79</v>
      </c>
      <c r="Q3049" s="0" t="n">
        <f aca="false">H3048*P3049</f>
        <v>79</v>
      </c>
      <c r="R3049" s="0" t="n">
        <f aca="false">R3048+P3049*S3048</f>
        <v>627</v>
      </c>
      <c r="S3049" s="0" t="n">
        <f aca="false">INT(R3049*$O$1/IF(N3049=1,E3049,D3049))*H3049</f>
        <v>-0</v>
      </c>
      <c r="T3049" s="0" t="n">
        <f aca="false">IF(N3049=1,ABS(S3049)+ABS(60),ABS(S3049-S3048))</f>
        <v>0</v>
      </c>
    </row>
    <row r="3050" customFormat="false" ht="15" hidden="false" customHeight="false" outlineLevel="0" collapsed="false">
      <c r="A3050" s="1" t="n">
        <v>40463</v>
      </c>
      <c r="B3050" s="2" t="n">
        <v>8090.22</v>
      </c>
      <c r="C3050" s="2" t="n">
        <v>102139.4</v>
      </c>
      <c r="D3050" s="2" t="n">
        <v>8056</v>
      </c>
      <c r="E3050" s="2" t="n">
        <v>8038</v>
      </c>
      <c r="F3050" s="2" t="n">
        <f aca="false">AVERAGE(B2991:B3050)</f>
        <v>7962.76916666667</v>
      </c>
      <c r="G3050" s="2" t="n">
        <f aca="false">AVERAGE(C2991:C3050)</f>
        <v>121983.689166667</v>
      </c>
      <c r="H3050" s="2" t="n">
        <f aca="false">SIGN(C3050-G3050)</f>
        <v>-1</v>
      </c>
      <c r="I3050" s="0" t="n">
        <f aca="false">B3050-B3049</f>
        <v>-86.54</v>
      </c>
      <c r="J3050" s="0" t="n">
        <f aca="false">H3049*I3050</f>
        <v>86.54</v>
      </c>
      <c r="K3050" s="0" t="n">
        <f aca="false">K3049+I3050*L3049</f>
        <v>48381.5199999984</v>
      </c>
      <c r="L3050" s="0" t="n">
        <f aca="false">INT(K3050*$O$1/B3050)*H3050</f>
        <v>-35</v>
      </c>
      <c r="M3050" s="0" t="n">
        <f aca="false">ABS(L3050-L3049)</f>
        <v>2</v>
      </c>
      <c r="N3050" s="0" t="n">
        <f aca="false">COUNTIF(工作表2!$A$2:$A$248,A3050)</f>
        <v>0</v>
      </c>
      <c r="P3050" s="0" t="n">
        <f aca="false">D3050-IF(N3049=1,E3049,D3049)</f>
        <v>-79</v>
      </c>
      <c r="Q3050" s="0" t="n">
        <f aca="false">H3049*P3050</f>
        <v>79</v>
      </c>
      <c r="R3050" s="0" t="n">
        <f aca="false">R3049+P3050*S3049</f>
        <v>627</v>
      </c>
      <c r="S3050" s="0" t="n">
        <f aca="false">INT(R3050*$O$1/IF(N3050=1,E3050,D3050))*H3050</f>
        <v>-0</v>
      </c>
      <c r="T3050" s="0" t="n">
        <f aca="false">IF(N3050=1,ABS(S3050)+ABS(60),ABS(S3050-S3049))</f>
        <v>0</v>
      </c>
    </row>
    <row r="3051" customFormat="false" ht="15" hidden="false" customHeight="false" outlineLevel="0" collapsed="false">
      <c r="A3051" s="1" t="n">
        <v>40464</v>
      </c>
      <c r="B3051" s="2" t="n">
        <v>8106.66</v>
      </c>
      <c r="C3051" s="2" t="n">
        <v>104802.2</v>
      </c>
      <c r="D3051" s="2" t="n">
        <v>8108</v>
      </c>
      <c r="E3051" s="2" t="n">
        <v>8085</v>
      </c>
      <c r="F3051" s="2" t="n">
        <f aca="false">AVERAGE(B2992:B3051)</f>
        <v>7969.34633333333</v>
      </c>
      <c r="G3051" s="2" t="n">
        <f aca="false">AVERAGE(C2992:C3051)</f>
        <v>122194.266166667</v>
      </c>
      <c r="H3051" s="2" t="n">
        <f aca="false">SIGN(C3051-G3051)</f>
        <v>-1</v>
      </c>
      <c r="I3051" s="0" t="n">
        <f aca="false">B3051-B3050</f>
        <v>16.4399999999996</v>
      </c>
      <c r="J3051" s="0" t="n">
        <f aca="false">H3050*I3051</f>
        <v>-16.4399999999996</v>
      </c>
      <c r="K3051" s="0" t="n">
        <f aca="false">K3050+I3051*L3050</f>
        <v>47806.1199999984</v>
      </c>
      <c r="L3051" s="0" t="n">
        <f aca="false">INT(K3051*$O$1/B3051)*H3051</f>
        <v>-35</v>
      </c>
      <c r="M3051" s="0" t="n">
        <f aca="false">ABS(L3051-L3050)</f>
        <v>0</v>
      </c>
      <c r="N3051" s="0" t="n">
        <f aca="false">COUNTIF(工作表2!$A$2:$A$248,A3051)</f>
        <v>0</v>
      </c>
      <c r="P3051" s="0" t="n">
        <f aca="false">D3051-IF(N3050=1,E3050,D3050)</f>
        <v>52</v>
      </c>
      <c r="Q3051" s="0" t="n">
        <f aca="false">H3050*P3051</f>
        <v>-52</v>
      </c>
      <c r="R3051" s="0" t="n">
        <f aca="false">R3050+P3051*S3050</f>
        <v>627</v>
      </c>
      <c r="S3051" s="0" t="n">
        <f aca="false">INT(R3051*$O$1/IF(N3051=1,E3051,D3051))*H3051</f>
        <v>-0</v>
      </c>
      <c r="T3051" s="0" t="n">
        <f aca="false">IF(N3051=1,ABS(S3051)+ABS(60),ABS(S3051-S3050))</f>
        <v>0</v>
      </c>
    </row>
    <row r="3052" customFormat="false" ht="15" hidden="false" customHeight="false" outlineLevel="0" collapsed="false">
      <c r="A3052" s="1" t="n">
        <v>40465</v>
      </c>
      <c r="B3052" s="2" t="n">
        <v>8215.45</v>
      </c>
      <c r="C3052" s="2" t="n">
        <v>120893.8</v>
      </c>
      <c r="D3052" s="2" t="n">
        <v>8229</v>
      </c>
      <c r="E3052" s="2" t="n">
        <v>8204</v>
      </c>
      <c r="F3052" s="2" t="n">
        <f aca="false">AVERAGE(B2993:B3052)</f>
        <v>7977.91566666667</v>
      </c>
      <c r="G3052" s="2" t="n">
        <f aca="false">AVERAGE(C2993:C3052)</f>
        <v>122517.2095</v>
      </c>
      <c r="H3052" s="2" t="n">
        <f aca="false">SIGN(C3052-G3052)</f>
        <v>-1</v>
      </c>
      <c r="I3052" s="0" t="n">
        <f aca="false">B3052-B3051</f>
        <v>108.790000000001</v>
      </c>
      <c r="J3052" s="0" t="n">
        <f aca="false">H3051*I3052</f>
        <v>-108.790000000001</v>
      </c>
      <c r="K3052" s="0" t="n">
        <f aca="false">K3051+I3052*L3051</f>
        <v>43998.4699999983</v>
      </c>
      <c r="L3052" s="0" t="n">
        <f aca="false">INT(K3052*$O$1/B3052)*H3052</f>
        <v>-32</v>
      </c>
      <c r="M3052" s="0" t="n">
        <f aca="false">ABS(L3052-L3051)</f>
        <v>3</v>
      </c>
      <c r="N3052" s="0" t="n">
        <f aca="false">COUNTIF(工作表2!$A$2:$A$248,A3052)</f>
        <v>0</v>
      </c>
      <c r="P3052" s="0" t="n">
        <f aca="false">D3052-IF(N3051=1,E3051,D3051)</f>
        <v>121</v>
      </c>
      <c r="Q3052" s="0" t="n">
        <f aca="false">H3051*P3052</f>
        <v>-121</v>
      </c>
      <c r="R3052" s="0" t="n">
        <f aca="false">R3051+P3052*S3051</f>
        <v>627</v>
      </c>
      <c r="S3052" s="0" t="n">
        <f aca="false">INT(R3052*$O$1/IF(N3052=1,E3052,D3052))*H3052</f>
        <v>-0</v>
      </c>
      <c r="T3052" s="0" t="n">
        <f aca="false">IF(N3052=1,ABS(S3052)+ABS(60),ABS(S3052-S3051))</f>
        <v>0</v>
      </c>
    </row>
    <row r="3053" customFormat="false" ht="15" hidden="false" customHeight="false" outlineLevel="0" collapsed="false">
      <c r="A3053" s="1" t="n">
        <v>40466</v>
      </c>
      <c r="B3053" s="2" t="n">
        <v>8205.3</v>
      </c>
      <c r="C3053" s="2" t="n">
        <v>124698.6</v>
      </c>
      <c r="D3053" s="2" t="n">
        <v>8190</v>
      </c>
      <c r="E3053" s="2" t="n">
        <v>8165</v>
      </c>
      <c r="F3053" s="2" t="n">
        <f aca="false">AVERAGE(B2994:B3053)</f>
        <v>7986.89833333333</v>
      </c>
      <c r="G3053" s="2" t="n">
        <f aca="false">AVERAGE(C2994:C3053)</f>
        <v>123136.589166667</v>
      </c>
      <c r="H3053" s="2" t="n">
        <f aca="false">SIGN(C3053-G3053)</f>
        <v>1</v>
      </c>
      <c r="I3053" s="0" t="n">
        <f aca="false">B3053-B3052</f>
        <v>-10.1500000000015</v>
      </c>
      <c r="J3053" s="0" t="n">
        <f aca="false">H3052*I3053</f>
        <v>10.1500000000015</v>
      </c>
      <c r="K3053" s="0" t="n">
        <f aca="false">K3052+I3053*L3052</f>
        <v>44323.2699999984</v>
      </c>
      <c r="L3053" s="0" t="n">
        <f aca="false">INT(K3053*$O$1/B3053)*H3053</f>
        <v>32</v>
      </c>
      <c r="M3053" s="0" t="n">
        <f aca="false">ABS(L3053-L3052)</f>
        <v>64</v>
      </c>
      <c r="N3053" s="0" t="n">
        <f aca="false">COUNTIF(工作表2!$A$2:$A$248,A3053)</f>
        <v>0</v>
      </c>
      <c r="P3053" s="0" t="n">
        <f aca="false">D3053-IF(N3052=1,E3052,D3052)</f>
        <v>-39</v>
      </c>
      <c r="Q3053" s="0" t="n">
        <f aca="false">H3052*P3053</f>
        <v>39</v>
      </c>
      <c r="R3053" s="0" t="n">
        <f aca="false">R3052+P3053*S3052</f>
        <v>627</v>
      </c>
      <c r="S3053" s="0" t="n">
        <f aca="false">INT(R3053*$O$1/IF(N3053=1,E3053,D3053))*H3053</f>
        <v>0</v>
      </c>
      <c r="T3053" s="0" t="n">
        <f aca="false">IF(N3053=1,ABS(S3053)+ABS(60),ABS(S3053-S3052))</f>
        <v>0</v>
      </c>
    </row>
    <row r="3054" customFormat="false" ht="15" hidden="false" customHeight="false" outlineLevel="0" collapsed="false">
      <c r="A3054" s="1" t="n">
        <v>40469</v>
      </c>
      <c r="B3054" s="2" t="n">
        <v>8060.54</v>
      </c>
      <c r="C3054" s="2" t="n">
        <v>113349.3</v>
      </c>
      <c r="D3054" s="2" t="n">
        <v>8033</v>
      </c>
      <c r="E3054" s="2" t="n">
        <v>8009</v>
      </c>
      <c r="F3054" s="2" t="n">
        <f aca="false">AVERAGE(B2995:B3054)</f>
        <v>7991.887</v>
      </c>
      <c r="G3054" s="2" t="n">
        <f aca="false">AVERAGE(C2995:C3054)</f>
        <v>122979.1325</v>
      </c>
      <c r="H3054" s="2" t="n">
        <f aca="false">SIGN(C3054-G3054)</f>
        <v>-1</v>
      </c>
      <c r="I3054" s="0" t="n">
        <f aca="false">B3054-B3053</f>
        <v>-144.759999999999</v>
      </c>
      <c r="J3054" s="0" t="n">
        <f aca="false">H3053*I3054</f>
        <v>-144.759999999999</v>
      </c>
      <c r="K3054" s="0" t="n">
        <f aca="false">K3053+I3054*L3053</f>
        <v>39690.9499999984</v>
      </c>
      <c r="L3054" s="0" t="n">
        <f aca="false">INT(K3054*$O$1/B3054)*H3054</f>
        <v>-29</v>
      </c>
      <c r="M3054" s="0" t="n">
        <f aca="false">ABS(L3054-L3053)</f>
        <v>61</v>
      </c>
      <c r="N3054" s="0" t="n">
        <f aca="false">COUNTIF(工作表2!$A$2:$A$248,A3054)</f>
        <v>0</v>
      </c>
      <c r="P3054" s="0" t="n">
        <f aca="false">D3054-IF(N3053=1,E3053,D3053)</f>
        <v>-157</v>
      </c>
      <c r="Q3054" s="0" t="n">
        <f aca="false">H3053*P3054</f>
        <v>-157</v>
      </c>
      <c r="R3054" s="0" t="n">
        <f aca="false">R3053+P3054*S3053</f>
        <v>627</v>
      </c>
      <c r="S3054" s="0" t="n">
        <f aca="false">INT(R3054*$O$1/IF(N3054=1,E3054,D3054))*H3054</f>
        <v>-0</v>
      </c>
      <c r="T3054" s="0" t="n">
        <f aca="false">IF(N3054=1,ABS(S3054)+ABS(60),ABS(S3054-S3053))</f>
        <v>0</v>
      </c>
    </row>
    <row r="3055" customFormat="false" ht="15" hidden="false" customHeight="false" outlineLevel="0" collapsed="false">
      <c r="A3055" s="1" t="n">
        <v>40470</v>
      </c>
      <c r="B3055" s="2" t="n">
        <v>8046.23</v>
      </c>
      <c r="C3055" s="2" t="n">
        <v>87738.09</v>
      </c>
      <c r="D3055" s="2" t="n">
        <v>8020</v>
      </c>
      <c r="E3055" s="2" t="n">
        <v>7993</v>
      </c>
      <c r="F3055" s="2" t="n">
        <f aca="false">AVERAGE(B2996:B3055)</f>
        <v>7996.2</v>
      </c>
      <c r="G3055" s="2" t="n">
        <f aca="false">AVERAGE(C2996:C3055)</f>
        <v>122736.735666667</v>
      </c>
      <c r="H3055" s="2" t="n">
        <f aca="false">SIGN(C3055-G3055)</f>
        <v>-1</v>
      </c>
      <c r="I3055" s="0" t="n">
        <f aca="false">B3055-B3054</f>
        <v>-14.3100000000004</v>
      </c>
      <c r="J3055" s="0" t="n">
        <f aca="false">H3054*I3055</f>
        <v>14.3100000000004</v>
      </c>
      <c r="K3055" s="0" t="n">
        <f aca="false">K3054+I3055*L3054</f>
        <v>40105.9399999984</v>
      </c>
      <c r="L3055" s="0" t="n">
        <f aca="false">INT(K3055*$O$1/B3055)*H3055</f>
        <v>-29</v>
      </c>
      <c r="M3055" s="0" t="n">
        <f aca="false">ABS(L3055-L3054)</f>
        <v>0</v>
      </c>
      <c r="N3055" s="0" t="n">
        <f aca="false">COUNTIF(工作表2!$A$2:$A$248,A3055)</f>
        <v>0</v>
      </c>
      <c r="P3055" s="0" t="n">
        <f aca="false">D3055-IF(N3054=1,E3054,D3054)</f>
        <v>-13</v>
      </c>
      <c r="Q3055" s="0" t="n">
        <f aca="false">H3054*P3055</f>
        <v>13</v>
      </c>
      <c r="R3055" s="0" t="n">
        <f aca="false">R3054+P3055*S3054</f>
        <v>627</v>
      </c>
      <c r="S3055" s="0" t="n">
        <f aca="false">INT(R3055*$O$1/IF(N3055=1,E3055,D3055))*H3055</f>
        <v>-0</v>
      </c>
      <c r="T3055" s="0" t="n">
        <f aca="false">IF(N3055=1,ABS(S3055)+ABS(60),ABS(S3055-S3054))</f>
        <v>0</v>
      </c>
    </row>
    <row r="3056" customFormat="false" ht="15" hidden="false" customHeight="false" outlineLevel="0" collapsed="false">
      <c r="A3056" s="1" t="n">
        <v>40471</v>
      </c>
      <c r="B3056" s="2" t="n">
        <v>8124.62</v>
      </c>
      <c r="C3056" s="2" t="n">
        <v>105061.8</v>
      </c>
      <c r="D3056" s="2" t="n">
        <v>8120</v>
      </c>
      <c r="E3056" s="2" t="n">
        <v>8109</v>
      </c>
      <c r="F3056" s="2" t="n">
        <f aca="false">AVERAGE(B2997:B3056)</f>
        <v>8002.47683333333</v>
      </c>
      <c r="G3056" s="2" t="n">
        <f aca="false">AVERAGE(C2997:C3056)</f>
        <v>122855.787166667</v>
      </c>
      <c r="H3056" s="2" t="n">
        <f aca="false">SIGN(C3056-G3056)</f>
        <v>-1</v>
      </c>
      <c r="I3056" s="0" t="n">
        <f aca="false">B3056-B3055</f>
        <v>78.3900000000003</v>
      </c>
      <c r="J3056" s="0" t="n">
        <f aca="false">H3055*I3056</f>
        <v>-78.3900000000003</v>
      </c>
      <c r="K3056" s="0" t="n">
        <f aca="false">K3055+I3056*L3055</f>
        <v>37832.6299999984</v>
      </c>
      <c r="L3056" s="0" t="n">
        <f aca="false">INT(K3056*$O$1/B3056)*H3056</f>
        <v>-27</v>
      </c>
      <c r="M3056" s="0" t="n">
        <f aca="false">ABS(L3056-L3055)</f>
        <v>2</v>
      </c>
      <c r="N3056" s="0" t="n">
        <f aca="false">COUNTIF(工作表2!$A$2:$A$248,A3056)</f>
        <v>1</v>
      </c>
      <c r="P3056" s="0" t="n">
        <f aca="false">D3056-IF(N3055=1,E3055,D3055)</f>
        <v>100</v>
      </c>
      <c r="Q3056" s="0" t="n">
        <f aca="false">H3055*P3056</f>
        <v>-100</v>
      </c>
      <c r="R3056" s="0" t="n">
        <f aca="false">R3055+P3056*S3055</f>
        <v>627</v>
      </c>
      <c r="S3056" s="0" t="n">
        <f aca="false">INT(R3056*$O$1/IF(N3056=1,E3056,D3056))*H3056</f>
        <v>-0</v>
      </c>
      <c r="T3056" s="0" t="n">
        <f aca="false">IF(N3056=1,ABS(S3056)+ABS(60),ABS(S3056-S3055))</f>
        <v>60</v>
      </c>
    </row>
    <row r="3057" customFormat="false" ht="15" hidden="false" customHeight="false" outlineLevel="0" collapsed="false">
      <c r="A3057" s="1" t="n">
        <v>40472</v>
      </c>
      <c r="B3057" s="2" t="n">
        <v>8131.23</v>
      </c>
      <c r="C3057" s="2" t="n">
        <v>120479</v>
      </c>
      <c r="D3057" s="2" t="n">
        <v>8088</v>
      </c>
      <c r="E3057" s="2" t="n">
        <v>8065</v>
      </c>
      <c r="F3057" s="2" t="n">
        <f aca="false">AVERAGE(B2998:B3057)</f>
        <v>8008.2505</v>
      </c>
      <c r="G3057" s="2" t="n">
        <f aca="false">AVERAGE(C2998:C3057)</f>
        <v>123045.318833333</v>
      </c>
      <c r="H3057" s="2" t="n">
        <f aca="false">SIGN(C3057-G3057)</f>
        <v>-1</v>
      </c>
      <c r="I3057" s="0" t="n">
        <f aca="false">B3057-B3056</f>
        <v>6.60999999999967</v>
      </c>
      <c r="J3057" s="0" t="n">
        <f aca="false">H3056*I3057</f>
        <v>-6.60999999999967</v>
      </c>
      <c r="K3057" s="0" t="n">
        <f aca="false">K3056+I3057*L3056</f>
        <v>37654.1599999984</v>
      </c>
      <c r="L3057" s="0" t="n">
        <f aca="false">INT(K3057*$O$1/B3057)*H3057</f>
        <v>-27</v>
      </c>
      <c r="M3057" s="0" t="n">
        <f aca="false">ABS(L3057-L3056)</f>
        <v>0</v>
      </c>
      <c r="N3057" s="0" t="n">
        <f aca="false">COUNTIF(工作表2!$A$2:$A$248,A3057)</f>
        <v>0</v>
      </c>
      <c r="P3057" s="0" t="n">
        <f aca="false">D3057-IF(N3056=1,E3056,D3056)</f>
        <v>-21</v>
      </c>
      <c r="Q3057" s="0" t="n">
        <f aca="false">H3056*P3057</f>
        <v>21</v>
      </c>
      <c r="R3057" s="0" t="n">
        <f aca="false">R3056+P3057*S3056</f>
        <v>627</v>
      </c>
      <c r="S3057" s="0" t="n">
        <f aca="false">INT(R3057*$O$1/IF(N3057=1,E3057,D3057))*H3057</f>
        <v>-0</v>
      </c>
      <c r="T3057" s="0" t="n">
        <f aca="false">IF(N3057=1,ABS(S3057)+ABS(60),ABS(S3057-S3056))</f>
        <v>0</v>
      </c>
    </row>
    <row r="3058" customFormat="false" ht="15" hidden="false" customHeight="false" outlineLevel="0" collapsed="false">
      <c r="A3058" s="1" t="n">
        <v>40473</v>
      </c>
      <c r="B3058" s="2" t="n">
        <v>8168.06</v>
      </c>
      <c r="C3058" s="2" t="n">
        <v>103348.4</v>
      </c>
      <c r="D3058" s="2" t="n">
        <v>8142</v>
      </c>
      <c r="E3058" s="2" t="n">
        <v>8118</v>
      </c>
      <c r="F3058" s="2" t="n">
        <f aca="false">AVERAGE(B2999:B3058)</f>
        <v>8014.40166666667</v>
      </c>
      <c r="G3058" s="2" t="n">
        <f aca="false">AVERAGE(C2999:C3058)</f>
        <v>122788.393833333</v>
      </c>
      <c r="H3058" s="2" t="n">
        <f aca="false">SIGN(C3058-G3058)</f>
        <v>-1</v>
      </c>
      <c r="I3058" s="0" t="n">
        <f aca="false">B3058-B3057</f>
        <v>36.8300000000008</v>
      </c>
      <c r="J3058" s="0" t="n">
        <f aca="false">H3057*I3058</f>
        <v>-36.8300000000008</v>
      </c>
      <c r="K3058" s="0" t="n">
        <f aca="false">K3057+I3058*L3057</f>
        <v>36659.7499999984</v>
      </c>
      <c r="L3058" s="0" t="n">
        <f aca="false">INT(K3058*$O$1/B3058)*H3058</f>
        <v>-26</v>
      </c>
      <c r="M3058" s="0" t="n">
        <f aca="false">ABS(L3058-L3057)</f>
        <v>1</v>
      </c>
      <c r="N3058" s="0" t="n">
        <f aca="false">COUNTIF(工作表2!$A$2:$A$248,A3058)</f>
        <v>0</v>
      </c>
      <c r="P3058" s="0" t="n">
        <f aca="false">D3058-IF(N3057=1,E3057,D3057)</f>
        <v>54</v>
      </c>
      <c r="Q3058" s="0" t="n">
        <f aca="false">H3057*P3058</f>
        <v>-54</v>
      </c>
      <c r="R3058" s="0" t="n">
        <f aca="false">R3057+P3058*S3057</f>
        <v>627</v>
      </c>
      <c r="S3058" s="0" t="n">
        <f aca="false">INT(R3058*$O$1/IF(N3058=1,E3058,D3058))*H3058</f>
        <v>-0</v>
      </c>
      <c r="T3058" s="0" t="n">
        <f aca="false">IF(N3058=1,ABS(S3058)+ABS(60),ABS(S3058-S3057))</f>
        <v>0</v>
      </c>
    </row>
    <row r="3059" customFormat="false" ht="15" hidden="false" customHeight="false" outlineLevel="0" collapsed="false">
      <c r="A3059" s="1" t="n">
        <v>40476</v>
      </c>
      <c r="B3059" s="2" t="n">
        <v>8306.98</v>
      </c>
      <c r="C3059" s="2" t="n">
        <v>127103.7</v>
      </c>
      <c r="D3059" s="2" t="n">
        <v>8303</v>
      </c>
      <c r="E3059" s="2" t="n">
        <v>8280</v>
      </c>
      <c r="F3059" s="2" t="n">
        <f aca="false">AVERAGE(B3000:B3059)</f>
        <v>8023.5075</v>
      </c>
      <c r="G3059" s="2" t="n">
        <f aca="false">AVERAGE(C3000:C3059)</f>
        <v>123175.593833333</v>
      </c>
      <c r="H3059" s="2" t="n">
        <f aca="false">SIGN(C3059-G3059)</f>
        <v>1</v>
      </c>
      <c r="I3059" s="0" t="n">
        <f aca="false">B3059-B3058</f>
        <v>138.919999999999</v>
      </c>
      <c r="J3059" s="0" t="n">
        <f aca="false">H3058*I3059</f>
        <v>-138.919999999999</v>
      </c>
      <c r="K3059" s="0" t="n">
        <f aca="false">K3058+I3059*L3058</f>
        <v>33047.8299999984</v>
      </c>
      <c r="L3059" s="0" t="n">
        <f aca="false">INT(K3059*$O$1/B3059)*H3059</f>
        <v>23</v>
      </c>
      <c r="M3059" s="0" t="n">
        <f aca="false">ABS(L3059-L3058)</f>
        <v>49</v>
      </c>
      <c r="N3059" s="0" t="n">
        <f aca="false">COUNTIF(工作表2!$A$2:$A$248,A3059)</f>
        <v>0</v>
      </c>
      <c r="P3059" s="0" t="n">
        <f aca="false">D3059-IF(N3058=1,E3058,D3058)</f>
        <v>161</v>
      </c>
      <c r="Q3059" s="0" t="n">
        <f aca="false">H3058*P3059</f>
        <v>-161</v>
      </c>
      <c r="R3059" s="0" t="n">
        <f aca="false">R3058+P3059*S3058</f>
        <v>627</v>
      </c>
      <c r="S3059" s="0" t="n">
        <f aca="false">INT(R3059*$O$1/IF(N3059=1,E3059,D3059))*H3059</f>
        <v>0</v>
      </c>
      <c r="T3059" s="0" t="n">
        <f aca="false">IF(N3059=1,ABS(S3059)+ABS(60),ABS(S3059-S3058))</f>
        <v>0</v>
      </c>
    </row>
    <row r="3060" customFormat="false" ht="15" hidden="false" customHeight="false" outlineLevel="0" collapsed="false">
      <c r="A3060" s="1" t="n">
        <v>40477</v>
      </c>
      <c r="B3060" s="2" t="n">
        <v>8343.23</v>
      </c>
      <c r="C3060" s="2" t="n">
        <v>119491.1</v>
      </c>
      <c r="D3060" s="2" t="n">
        <v>8313</v>
      </c>
      <c r="E3060" s="2" t="n">
        <v>8292</v>
      </c>
      <c r="F3060" s="2" t="n">
        <f aca="false">AVERAGE(B3001:B3060)</f>
        <v>8030.7</v>
      </c>
      <c r="G3060" s="2" t="n">
        <f aca="false">AVERAGE(C3001:C3060)</f>
        <v>122802.332166667</v>
      </c>
      <c r="H3060" s="2" t="n">
        <f aca="false">SIGN(C3060-G3060)</f>
        <v>-1</v>
      </c>
      <c r="I3060" s="0" t="n">
        <f aca="false">B3060-B3059</f>
        <v>36.25</v>
      </c>
      <c r="J3060" s="0" t="n">
        <f aca="false">H3059*I3060</f>
        <v>36.25</v>
      </c>
      <c r="K3060" s="0" t="n">
        <f aca="false">K3059+I3060*L3059</f>
        <v>33881.5799999984</v>
      </c>
      <c r="L3060" s="0" t="n">
        <f aca="false">INT(K3060*$O$1/B3060)*H3060</f>
        <v>-24</v>
      </c>
      <c r="M3060" s="0" t="n">
        <f aca="false">ABS(L3060-L3059)</f>
        <v>47</v>
      </c>
      <c r="N3060" s="0" t="n">
        <f aca="false">COUNTIF(工作表2!$A$2:$A$248,A3060)</f>
        <v>0</v>
      </c>
      <c r="P3060" s="0" t="n">
        <f aca="false">D3060-IF(N3059=1,E3059,D3059)</f>
        <v>10</v>
      </c>
      <c r="Q3060" s="0" t="n">
        <f aca="false">H3059*P3060</f>
        <v>10</v>
      </c>
      <c r="R3060" s="0" t="n">
        <f aca="false">R3059+P3060*S3059</f>
        <v>627</v>
      </c>
      <c r="S3060" s="0" t="n">
        <f aca="false">INT(R3060*$O$1/IF(N3060=1,E3060,D3060))*H3060</f>
        <v>-0</v>
      </c>
      <c r="T3060" s="0" t="n">
        <f aca="false">IF(N3060=1,ABS(S3060)+ABS(60),ABS(S3060-S3059))</f>
        <v>0</v>
      </c>
    </row>
    <row r="3061" customFormat="false" ht="15" hidden="false" customHeight="false" outlineLevel="0" collapsed="false">
      <c r="A3061" s="1" t="n">
        <v>40478</v>
      </c>
      <c r="B3061" s="2" t="n">
        <v>8291.04</v>
      </c>
      <c r="C3061" s="2" t="n">
        <v>110172.6</v>
      </c>
      <c r="D3061" s="2" t="n">
        <v>8281</v>
      </c>
      <c r="E3061" s="2" t="n">
        <v>8258</v>
      </c>
      <c r="F3061" s="2" t="n">
        <f aca="false">AVERAGE(B3002:B3061)</f>
        <v>8036.2585</v>
      </c>
      <c r="G3061" s="2" t="n">
        <f aca="false">AVERAGE(C3002:C3061)</f>
        <v>122258.3505</v>
      </c>
      <c r="H3061" s="2" t="n">
        <f aca="false">SIGN(C3061-G3061)</f>
        <v>-1</v>
      </c>
      <c r="I3061" s="0" t="n">
        <f aca="false">B3061-B3060</f>
        <v>-52.1899999999987</v>
      </c>
      <c r="J3061" s="0" t="n">
        <f aca="false">H3060*I3061</f>
        <v>52.1899999999987</v>
      </c>
      <c r="K3061" s="0" t="n">
        <f aca="false">K3060+I3061*L3060</f>
        <v>35134.1399999984</v>
      </c>
      <c r="L3061" s="0" t="n">
        <f aca="false">INT(K3061*$O$1/B3061)*H3061</f>
        <v>-25</v>
      </c>
      <c r="M3061" s="0" t="n">
        <f aca="false">ABS(L3061-L3060)</f>
        <v>1</v>
      </c>
      <c r="N3061" s="0" t="n">
        <f aca="false">COUNTIF(工作表2!$A$2:$A$248,A3061)</f>
        <v>0</v>
      </c>
      <c r="P3061" s="0" t="n">
        <f aca="false">D3061-IF(N3060=1,E3060,D3060)</f>
        <v>-32</v>
      </c>
      <c r="Q3061" s="0" t="n">
        <f aca="false">H3060*P3061</f>
        <v>32</v>
      </c>
      <c r="R3061" s="0" t="n">
        <f aca="false">R3060+P3061*S3060</f>
        <v>627</v>
      </c>
      <c r="S3061" s="0" t="n">
        <f aca="false">INT(R3061*$O$1/IF(N3061=1,E3061,D3061))*H3061</f>
        <v>-0</v>
      </c>
      <c r="T3061" s="0" t="n">
        <f aca="false">IF(N3061=1,ABS(S3061)+ABS(60),ABS(S3061-S3060))</f>
        <v>0</v>
      </c>
    </row>
    <row r="3062" customFormat="false" ht="15" hidden="false" customHeight="false" outlineLevel="0" collapsed="false">
      <c r="A3062" s="1" t="n">
        <v>40479</v>
      </c>
      <c r="B3062" s="2" t="n">
        <v>8354.05</v>
      </c>
      <c r="C3062" s="2" t="n">
        <v>127527.1</v>
      </c>
      <c r="D3062" s="2" t="n">
        <v>8341</v>
      </c>
      <c r="E3062" s="2" t="n">
        <v>8317</v>
      </c>
      <c r="F3062" s="2" t="n">
        <f aca="false">AVERAGE(B3003:B3062)</f>
        <v>8042.615</v>
      </c>
      <c r="G3062" s="2" t="n">
        <f aca="false">AVERAGE(C3003:C3062)</f>
        <v>122290.118833333</v>
      </c>
      <c r="H3062" s="2" t="n">
        <f aca="false">SIGN(C3062-G3062)</f>
        <v>1</v>
      </c>
      <c r="I3062" s="0" t="n">
        <f aca="false">B3062-B3061</f>
        <v>63.0099999999984</v>
      </c>
      <c r="J3062" s="0" t="n">
        <f aca="false">H3061*I3062</f>
        <v>-63.0099999999984</v>
      </c>
      <c r="K3062" s="0" t="n">
        <f aca="false">K3061+I3062*L3061</f>
        <v>33558.8899999984</v>
      </c>
      <c r="L3062" s="0" t="n">
        <f aca="false">INT(K3062*$O$1/B3062)*H3062</f>
        <v>24</v>
      </c>
      <c r="M3062" s="0" t="n">
        <f aca="false">ABS(L3062-L3061)</f>
        <v>49</v>
      </c>
      <c r="N3062" s="0" t="n">
        <f aca="false">COUNTIF(工作表2!$A$2:$A$248,A3062)</f>
        <v>0</v>
      </c>
      <c r="P3062" s="0" t="n">
        <f aca="false">D3062-IF(N3061=1,E3061,D3061)</f>
        <v>60</v>
      </c>
      <c r="Q3062" s="0" t="n">
        <f aca="false">H3061*P3062</f>
        <v>-60</v>
      </c>
      <c r="R3062" s="0" t="n">
        <f aca="false">R3061+P3062*S3061</f>
        <v>627</v>
      </c>
      <c r="S3062" s="0" t="n">
        <f aca="false">INT(R3062*$O$1/IF(N3062=1,E3062,D3062))*H3062</f>
        <v>0</v>
      </c>
      <c r="T3062" s="0" t="n">
        <f aca="false">IF(N3062=1,ABS(S3062)+ABS(60),ABS(S3062-S3061))</f>
        <v>0</v>
      </c>
    </row>
    <row r="3063" customFormat="false" ht="15" hidden="false" customHeight="false" outlineLevel="0" collapsed="false">
      <c r="A3063" s="1" t="n">
        <v>40480</v>
      </c>
      <c r="B3063" s="2" t="n">
        <v>8287.09</v>
      </c>
      <c r="C3063" s="2" t="n">
        <v>106585.3</v>
      </c>
      <c r="D3063" s="2" t="n">
        <v>8302</v>
      </c>
      <c r="E3063" s="2" t="n">
        <v>8279</v>
      </c>
      <c r="F3063" s="2" t="n">
        <f aca="false">AVERAGE(B3004:B3063)</f>
        <v>8048.45233333333</v>
      </c>
      <c r="G3063" s="2" t="n">
        <f aca="false">AVERAGE(C3004:C3063)</f>
        <v>121463.052166667</v>
      </c>
      <c r="H3063" s="2" t="n">
        <f aca="false">SIGN(C3063-G3063)</f>
        <v>-1</v>
      </c>
      <c r="I3063" s="0" t="n">
        <f aca="false">B3063-B3062</f>
        <v>-66.9599999999991</v>
      </c>
      <c r="J3063" s="0" t="n">
        <f aca="false">H3062*I3063</f>
        <v>-66.9599999999991</v>
      </c>
      <c r="K3063" s="0" t="n">
        <f aca="false">K3062+I3063*L3062</f>
        <v>31951.8499999984</v>
      </c>
      <c r="L3063" s="0" t="n">
        <f aca="false">INT(K3063*$O$1/B3063)*H3063</f>
        <v>-23</v>
      </c>
      <c r="M3063" s="0" t="n">
        <f aca="false">ABS(L3063-L3062)</f>
        <v>47</v>
      </c>
      <c r="N3063" s="0" t="n">
        <f aca="false">COUNTIF(工作表2!$A$2:$A$248,A3063)</f>
        <v>0</v>
      </c>
      <c r="P3063" s="0" t="n">
        <f aca="false">D3063-IF(N3062=1,E3062,D3062)</f>
        <v>-39</v>
      </c>
      <c r="Q3063" s="0" t="n">
        <f aca="false">H3062*P3063</f>
        <v>-39</v>
      </c>
      <c r="R3063" s="0" t="n">
        <f aca="false">R3062+P3063*S3062</f>
        <v>627</v>
      </c>
      <c r="S3063" s="0" t="n">
        <f aca="false">INT(R3063*$O$1/IF(N3063=1,E3063,D3063))*H3063</f>
        <v>-0</v>
      </c>
      <c r="T3063" s="0" t="n">
        <f aca="false">IF(N3063=1,ABS(S3063)+ABS(60),ABS(S3063-S3062))</f>
        <v>0</v>
      </c>
    </row>
    <row r="3064" customFormat="false" ht="15" hidden="false" customHeight="false" outlineLevel="0" collapsed="false">
      <c r="A3064" s="1" t="n">
        <v>40483</v>
      </c>
      <c r="B3064" s="2" t="n">
        <v>8379.75</v>
      </c>
      <c r="C3064" s="2" t="n">
        <v>126150.4</v>
      </c>
      <c r="D3064" s="2" t="n">
        <v>8393</v>
      </c>
      <c r="E3064" s="2" t="n">
        <v>8369</v>
      </c>
      <c r="F3064" s="2" t="n">
        <f aca="false">AVERAGE(B3005:B3064)</f>
        <v>8055.39316666666</v>
      </c>
      <c r="G3064" s="2" t="n">
        <f aca="false">AVERAGE(C3005:C3064)</f>
        <v>121632.907166667</v>
      </c>
      <c r="H3064" s="2" t="n">
        <f aca="false">SIGN(C3064-G3064)</f>
        <v>1</v>
      </c>
      <c r="I3064" s="0" t="n">
        <f aca="false">B3064-B3063</f>
        <v>92.6599999999999</v>
      </c>
      <c r="J3064" s="0" t="n">
        <f aca="false">H3063*I3064</f>
        <v>-92.6599999999999</v>
      </c>
      <c r="K3064" s="0" t="n">
        <f aca="false">K3063+I3064*L3063</f>
        <v>29820.6699999984</v>
      </c>
      <c r="L3064" s="0" t="n">
        <f aca="false">INT(K3064*$O$1/B3064)*H3064</f>
        <v>21</v>
      </c>
      <c r="M3064" s="0" t="n">
        <f aca="false">ABS(L3064-L3063)</f>
        <v>44</v>
      </c>
      <c r="N3064" s="0" t="n">
        <f aca="false">COUNTIF(工作表2!$A$2:$A$248,A3064)</f>
        <v>0</v>
      </c>
      <c r="P3064" s="0" t="n">
        <f aca="false">D3064-IF(N3063=1,E3063,D3063)</f>
        <v>91</v>
      </c>
      <c r="Q3064" s="0" t="n">
        <f aca="false">H3063*P3064</f>
        <v>-91</v>
      </c>
      <c r="R3064" s="0" t="n">
        <f aca="false">R3063+P3064*S3063</f>
        <v>627</v>
      </c>
      <c r="S3064" s="0" t="n">
        <f aca="false">INT(R3064*$O$1/IF(N3064=1,E3064,D3064))*H3064</f>
        <v>0</v>
      </c>
      <c r="T3064" s="0" t="n">
        <f aca="false">IF(N3064=1,ABS(S3064)+ABS(60),ABS(S3064-S3063))</f>
        <v>0</v>
      </c>
    </row>
    <row r="3065" customFormat="false" ht="15" hidden="false" customHeight="false" outlineLevel="0" collapsed="false">
      <c r="A3065" s="1" t="n">
        <v>40484</v>
      </c>
      <c r="B3065" s="2" t="n">
        <v>8344.76</v>
      </c>
      <c r="C3065" s="2" t="n">
        <v>114660</v>
      </c>
      <c r="D3065" s="2" t="n">
        <v>8367</v>
      </c>
      <c r="E3065" s="2" t="n">
        <v>8343</v>
      </c>
      <c r="F3065" s="2" t="n">
        <f aca="false">AVERAGE(B3006:B3065)</f>
        <v>8060.56433333333</v>
      </c>
      <c r="G3065" s="2" t="n">
        <f aca="false">AVERAGE(C3006:C3065)</f>
        <v>121469.2805</v>
      </c>
      <c r="H3065" s="2" t="n">
        <f aca="false">SIGN(C3065-G3065)</f>
        <v>-1</v>
      </c>
      <c r="I3065" s="0" t="n">
        <f aca="false">B3065-B3064</f>
        <v>-34.9899999999998</v>
      </c>
      <c r="J3065" s="0" t="n">
        <f aca="false">H3064*I3065</f>
        <v>-34.9899999999998</v>
      </c>
      <c r="K3065" s="0" t="n">
        <f aca="false">K3064+I3065*L3064</f>
        <v>29085.8799999984</v>
      </c>
      <c r="L3065" s="0" t="n">
        <f aca="false">INT(K3065*$O$1/B3065)*H3065</f>
        <v>-20</v>
      </c>
      <c r="M3065" s="0" t="n">
        <f aca="false">ABS(L3065-L3064)</f>
        <v>41</v>
      </c>
      <c r="N3065" s="0" t="n">
        <f aca="false">COUNTIF(工作表2!$A$2:$A$248,A3065)</f>
        <v>0</v>
      </c>
      <c r="P3065" s="0" t="n">
        <f aca="false">D3065-IF(N3064=1,E3064,D3064)</f>
        <v>-26</v>
      </c>
      <c r="Q3065" s="0" t="n">
        <f aca="false">H3064*P3065</f>
        <v>-26</v>
      </c>
      <c r="R3065" s="0" t="n">
        <f aca="false">R3064+P3065*S3064</f>
        <v>627</v>
      </c>
      <c r="S3065" s="0" t="n">
        <f aca="false">INT(R3065*$O$1/IF(N3065=1,E3065,D3065))*H3065</f>
        <v>-0</v>
      </c>
      <c r="T3065" s="0" t="n">
        <f aca="false">IF(N3065=1,ABS(S3065)+ABS(60),ABS(S3065-S3064))</f>
        <v>0</v>
      </c>
    </row>
    <row r="3066" customFormat="false" ht="15" hidden="false" customHeight="false" outlineLevel="0" collapsed="false">
      <c r="A3066" s="1" t="n">
        <v>40485</v>
      </c>
      <c r="B3066" s="2" t="n">
        <v>8293.9</v>
      </c>
      <c r="C3066" s="2" t="n">
        <v>126560.5</v>
      </c>
      <c r="D3066" s="2" t="n">
        <v>8324</v>
      </c>
      <c r="E3066" s="2" t="n">
        <v>8299</v>
      </c>
      <c r="F3066" s="2" t="n">
        <f aca="false">AVERAGE(B3007:B3066)</f>
        <v>8065.85033333333</v>
      </c>
      <c r="G3066" s="2" t="n">
        <f aca="false">AVERAGE(C3007:C3066)</f>
        <v>121317.507166667</v>
      </c>
      <c r="H3066" s="2" t="n">
        <f aca="false">SIGN(C3066-G3066)</f>
        <v>1</v>
      </c>
      <c r="I3066" s="0" t="n">
        <f aca="false">B3066-B3065</f>
        <v>-50.8600000000006</v>
      </c>
      <c r="J3066" s="0" t="n">
        <f aca="false">H3065*I3066</f>
        <v>50.8600000000006</v>
      </c>
      <c r="K3066" s="0" t="n">
        <f aca="false">K3065+I3066*L3065</f>
        <v>30103.0799999985</v>
      </c>
      <c r="L3066" s="0" t="n">
        <f aca="false">INT(K3066*$O$1/B3066)*H3066</f>
        <v>21</v>
      </c>
      <c r="M3066" s="0" t="n">
        <f aca="false">ABS(L3066-L3065)</f>
        <v>41</v>
      </c>
      <c r="N3066" s="0" t="n">
        <f aca="false">COUNTIF(工作表2!$A$2:$A$248,A3066)</f>
        <v>0</v>
      </c>
      <c r="P3066" s="0" t="n">
        <f aca="false">D3066-IF(N3065=1,E3065,D3065)</f>
        <v>-43</v>
      </c>
      <c r="Q3066" s="0" t="n">
        <f aca="false">H3065*P3066</f>
        <v>43</v>
      </c>
      <c r="R3066" s="0" t="n">
        <f aca="false">R3065+P3066*S3065</f>
        <v>627</v>
      </c>
      <c r="S3066" s="0" t="n">
        <f aca="false">INT(R3066*$O$1/IF(N3066=1,E3066,D3066))*H3066</f>
        <v>0</v>
      </c>
      <c r="T3066" s="0" t="n">
        <f aca="false">IF(N3066=1,ABS(S3066)+ABS(60),ABS(S3066-S3065))</f>
        <v>0</v>
      </c>
    </row>
    <row r="3067" customFormat="false" ht="15" hidden="false" customHeight="false" outlineLevel="0" collapsed="false">
      <c r="A3067" s="1" t="n">
        <v>40486</v>
      </c>
      <c r="B3067" s="2" t="n">
        <v>8357.85</v>
      </c>
      <c r="C3067" s="2" t="n">
        <v>98175.97</v>
      </c>
      <c r="D3067" s="2" t="n">
        <v>8368</v>
      </c>
      <c r="E3067" s="2" t="n">
        <v>8344</v>
      </c>
      <c r="F3067" s="2" t="n">
        <f aca="false">AVERAGE(B3008:B3067)</f>
        <v>8073.564</v>
      </c>
      <c r="G3067" s="2" t="n">
        <f aca="false">AVERAGE(C3008:C3067)</f>
        <v>120862.315</v>
      </c>
      <c r="H3067" s="2" t="n">
        <f aca="false">SIGN(C3067-G3067)</f>
        <v>-1</v>
      </c>
      <c r="I3067" s="0" t="n">
        <f aca="false">B3067-B3066</f>
        <v>63.9500000000007</v>
      </c>
      <c r="J3067" s="0" t="n">
        <f aca="false">H3066*I3067</f>
        <v>63.9500000000007</v>
      </c>
      <c r="K3067" s="0" t="n">
        <f aca="false">K3066+I3067*L3066</f>
        <v>31446.0299999985</v>
      </c>
      <c r="L3067" s="0" t="n">
        <f aca="false">INT(K3067*$O$1/B3067)*H3067</f>
        <v>-22</v>
      </c>
      <c r="M3067" s="0" t="n">
        <f aca="false">ABS(L3067-L3066)</f>
        <v>43</v>
      </c>
      <c r="N3067" s="0" t="n">
        <f aca="false">COUNTIF(工作表2!$A$2:$A$248,A3067)</f>
        <v>0</v>
      </c>
      <c r="P3067" s="0" t="n">
        <f aca="false">D3067-IF(N3066=1,E3066,D3066)</f>
        <v>44</v>
      </c>
      <c r="Q3067" s="0" t="n">
        <f aca="false">H3066*P3067</f>
        <v>44</v>
      </c>
      <c r="R3067" s="0" t="n">
        <f aca="false">R3066+P3067*S3066</f>
        <v>627</v>
      </c>
      <c r="S3067" s="0" t="n">
        <f aca="false">INT(R3067*$O$1/IF(N3067=1,E3067,D3067))*H3067</f>
        <v>-0</v>
      </c>
      <c r="T3067" s="0" t="n">
        <f aca="false">IF(N3067=1,ABS(S3067)+ABS(60),ABS(S3067-S3066))</f>
        <v>0</v>
      </c>
    </row>
    <row r="3068" customFormat="false" ht="15" hidden="false" customHeight="false" outlineLevel="0" collapsed="false">
      <c r="A3068" s="1" t="n">
        <v>40487</v>
      </c>
      <c r="B3068" s="2" t="n">
        <v>8449.34</v>
      </c>
      <c r="C3068" s="2" t="n">
        <v>154269.5</v>
      </c>
      <c r="D3068" s="2" t="n">
        <v>8463</v>
      </c>
      <c r="E3068" s="2" t="n">
        <v>8436</v>
      </c>
      <c r="F3068" s="2" t="n">
        <f aca="false">AVERAGE(B3009:B3068)</f>
        <v>8083.88983333333</v>
      </c>
      <c r="G3068" s="2" t="n">
        <f aca="false">AVERAGE(C3009:C3068)</f>
        <v>121507.888333333</v>
      </c>
      <c r="H3068" s="2" t="n">
        <f aca="false">SIGN(C3068-G3068)</f>
        <v>1</v>
      </c>
      <c r="I3068" s="0" t="n">
        <f aca="false">B3068-B3067</f>
        <v>91.4899999999998</v>
      </c>
      <c r="J3068" s="0" t="n">
        <f aca="false">H3067*I3068</f>
        <v>-91.4899999999998</v>
      </c>
      <c r="K3068" s="0" t="n">
        <f aca="false">K3067+I3068*L3067</f>
        <v>29433.2499999985</v>
      </c>
      <c r="L3068" s="0" t="n">
        <f aca="false">INT(K3068*$O$1/B3068)*H3068</f>
        <v>20</v>
      </c>
      <c r="M3068" s="0" t="n">
        <f aca="false">ABS(L3068-L3067)</f>
        <v>42</v>
      </c>
      <c r="N3068" s="0" t="n">
        <f aca="false">COUNTIF(工作表2!$A$2:$A$248,A3068)</f>
        <v>0</v>
      </c>
      <c r="P3068" s="0" t="n">
        <f aca="false">D3068-IF(N3067=1,E3067,D3067)</f>
        <v>95</v>
      </c>
      <c r="Q3068" s="0" t="n">
        <f aca="false">H3067*P3068</f>
        <v>-95</v>
      </c>
      <c r="R3068" s="0" t="n">
        <f aca="false">R3067+P3068*S3067</f>
        <v>627</v>
      </c>
      <c r="S3068" s="0" t="n">
        <f aca="false">INT(R3068*$O$1/IF(N3068=1,E3068,D3068))*H3068</f>
        <v>0</v>
      </c>
      <c r="T3068" s="0" t="n">
        <f aca="false">IF(N3068=1,ABS(S3068)+ABS(60),ABS(S3068-S3067))</f>
        <v>0</v>
      </c>
    </row>
    <row r="3069" customFormat="false" ht="15" hidden="false" customHeight="false" outlineLevel="0" collapsed="false">
      <c r="A3069" s="1" t="n">
        <v>40490</v>
      </c>
      <c r="B3069" s="2" t="n">
        <v>8430.58</v>
      </c>
      <c r="C3069" s="2" t="n">
        <v>132338.7</v>
      </c>
      <c r="D3069" s="2" t="n">
        <v>8453</v>
      </c>
      <c r="E3069" s="2" t="n">
        <v>8429</v>
      </c>
      <c r="F3069" s="2" t="n">
        <f aca="false">AVERAGE(B3010:B3069)</f>
        <v>8092.87316666666</v>
      </c>
      <c r="G3069" s="2" t="n">
        <f aca="false">AVERAGE(C3010:C3069)</f>
        <v>121527.738333333</v>
      </c>
      <c r="H3069" s="2" t="n">
        <f aca="false">SIGN(C3069-G3069)</f>
        <v>1</v>
      </c>
      <c r="I3069" s="0" t="n">
        <f aca="false">B3069-B3068</f>
        <v>-18.7600000000002</v>
      </c>
      <c r="J3069" s="0" t="n">
        <f aca="false">H3068*I3069</f>
        <v>-18.7600000000002</v>
      </c>
      <c r="K3069" s="0" t="n">
        <f aca="false">K3068+I3069*L3068</f>
        <v>29058.0499999985</v>
      </c>
      <c r="L3069" s="0" t="n">
        <f aca="false">INT(K3069*$O$1/B3069)*H3069</f>
        <v>20</v>
      </c>
      <c r="M3069" s="0" t="n">
        <f aca="false">ABS(L3069-L3068)</f>
        <v>0</v>
      </c>
      <c r="N3069" s="0" t="n">
        <f aca="false">COUNTIF(工作表2!$A$2:$A$248,A3069)</f>
        <v>0</v>
      </c>
      <c r="P3069" s="0" t="n">
        <f aca="false">D3069-IF(N3068=1,E3068,D3068)</f>
        <v>-10</v>
      </c>
      <c r="Q3069" s="0" t="n">
        <f aca="false">H3068*P3069</f>
        <v>-10</v>
      </c>
      <c r="R3069" s="0" t="n">
        <f aca="false">R3068+P3069*S3068</f>
        <v>627</v>
      </c>
      <c r="S3069" s="0" t="n">
        <f aca="false">INT(R3069*$O$1/IF(N3069=1,E3069,D3069))*H3069</f>
        <v>0</v>
      </c>
      <c r="T3069" s="0" t="n">
        <f aca="false">IF(N3069=1,ABS(S3069)+ABS(60),ABS(S3069-S3068))</f>
        <v>0</v>
      </c>
    </row>
    <row r="3070" customFormat="false" ht="15" hidden="false" customHeight="false" outlineLevel="0" collapsed="false">
      <c r="A3070" s="1" t="n">
        <v>40491</v>
      </c>
      <c r="B3070" s="2" t="n">
        <v>8445.63</v>
      </c>
      <c r="C3070" s="2" t="n">
        <v>97621.69</v>
      </c>
      <c r="D3070" s="2" t="n">
        <v>8467</v>
      </c>
      <c r="E3070" s="2" t="n">
        <v>8445</v>
      </c>
      <c r="F3070" s="2" t="n">
        <f aca="false">AVERAGE(B3011:B3070)</f>
        <v>8101.28</v>
      </c>
      <c r="G3070" s="2" t="n">
        <f aca="false">AVERAGE(C3011:C3070)</f>
        <v>121164.293166667</v>
      </c>
      <c r="H3070" s="2" t="n">
        <f aca="false">SIGN(C3070-G3070)</f>
        <v>-1</v>
      </c>
      <c r="I3070" s="0" t="n">
        <f aca="false">B3070-B3069</f>
        <v>15.0499999999993</v>
      </c>
      <c r="J3070" s="0" t="n">
        <f aca="false">H3069*I3070</f>
        <v>15.0499999999993</v>
      </c>
      <c r="K3070" s="0" t="n">
        <f aca="false">K3069+I3070*L3069</f>
        <v>29359.0499999985</v>
      </c>
      <c r="L3070" s="0" t="n">
        <f aca="false">INT(K3070*$O$1/B3070)*H3070</f>
        <v>-20</v>
      </c>
      <c r="M3070" s="0" t="n">
        <f aca="false">ABS(L3070-L3069)</f>
        <v>40</v>
      </c>
      <c r="N3070" s="0" t="n">
        <f aca="false">COUNTIF(工作表2!$A$2:$A$248,A3070)</f>
        <v>0</v>
      </c>
      <c r="P3070" s="0" t="n">
        <f aca="false">D3070-IF(N3069=1,E3069,D3069)</f>
        <v>14</v>
      </c>
      <c r="Q3070" s="0" t="n">
        <f aca="false">H3069*P3070</f>
        <v>14</v>
      </c>
      <c r="R3070" s="0" t="n">
        <f aca="false">R3069+P3070*S3069</f>
        <v>627</v>
      </c>
      <c r="S3070" s="0" t="n">
        <f aca="false">INT(R3070*$O$1/IF(N3070=1,E3070,D3070))*H3070</f>
        <v>-0</v>
      </c>
      <c r="T3070" s="0" t="n">
        <f aca="false">IF(N3070=1,ABS(S3070)+ABS(60),ABS(S3070-S3069))</f>
        <v>0</v>
      </c>
    </row>
    <row r="3071" customFormat="false" ht="15" hidden="false" customHeight="false" outlineLevel="0" collapsed="false">
      <c r="A3071" s="1" t="n">
        <v>40492</v>
      </c>
      <c r="B3071" s="2" t="n">
        <v>8450.63</v>
      </c>
      <c r="C3071" s="2" t="n">
        <v>113927.7</v>
      </c>
      <c r="D3071" s="2" t="n">
        <v>8485</v>
      </c>
      <c r="E3071" s="2" t="n">
        <v>8462</v>
      </c>
      <c r="F3071" s="2" t="n">
        <f aca="false">AVERAGE(B3012:B3071)</f>
        <v>8109.939</v>
      </c>
      <c r="G3071" s="2" t="n">
        <f aca="false">AVERAGE(C3012:C3071)</f>
        <v>120857.133166667</v>
      </c>
      <c r="H3071" s="2" t="n">
        <f aca="false">SIGN(C3071-G3071)</f>
        <v>-1</v>
      </c>
      <c r="I3071" s="0" t="n">
        <f aca="false">B3071-B3070</f>
        <v>5</v>
      </c>
      <c r="J3071" s="0" t="n">
        <f aca="false">H3070*I3071</f>
        <v>-5</v>
      </c>
      <c r="K3071" s="0" t="n">
        <f aca="false">K3070+I3071*L3070</f>
        <v>29259.0499999985</v>
      </c>
      <c r="L3071" s="0" t="n">
        <f aca="false">INT(K3071*$O$1/B3071)*H3071</f>
        <v>-20</v>
      </c>
      <c r="M3071" s="0" t="n">
        <f aca="false">ABS(L3071-L3070)</f>
        <v>0</v>
      </c>
      <c r="N3071" s="0" t="n">
        <f aca="false">COUNTIF(工作表2!$A$2:$A$248,A3071)</f>
        <v>0</v>
      </c>
      <c r="P3071" s="0" t="n">
        <f aca="false">D3071-IF(N3070=1,E3070,D3070)</f>
        <v>18</v>
      </c>
      <c r="Q3071" s="0" t="n">
        <f aca="false">H3070*P3071</f>
        <v>-18</v>
      </c>
      <c r="R3071" s="0" t="n">
        <f aca="false">R3070+P3071*S3070</f>
        <v>627</v>
      </c>
      <c r="S3071" s="0" t="n">
        <f aca="false">INT(R3071*$O$1/IF(N3071=1,E3071,D3071))*H3071</f>
        <v>-0</v>
      </c>
      <c r="T3071" s="0" t="n">
        <f aca="false">IF(N3071=1,ABS(S3071)+ABS(60),ABS(S3071-S3070))</f>
        <v>0</v>
      </c>
    </row>
    <row r="3072" customFormat="false" ht="15" hidden="false" customHeight="false" outlineLevel="0" collapsed="false">
      <c r="A3072" s="1" t="n">
        <v>40493</v>
      </c>
      <c r="B3072" s="2" t="n">
        <v>8436.95</v>
      </c>
      <c r="C3072" s="2" t="n">
        <v>104737.5</v>
      </c>
      <c r="D3072" s="2" t="n">
        <v>8451</v>
      </c>
      <c r="E3072" s="2" t="n">
        <v>8429</v>
      </c>
      <c r="F3072" s="2" t="n">
        <f aca="false">AVERAGE(B3013:B3072)</f>
        <v>8118.4865</v>
      </c>
      <c r="G3072" s="2" t="n">
        <f aca="false">AVERAGE(C3013:C3072)</f>
        <v>120360.234833333</v>
      </c>
      <c r="H3072" s="2" t="n">
        <f aca="false">SIGN(C3072-G3072)</f>
        <v>-1</v>
      </c>
      <c r="I3072" s="0" t="n">
        <f aca="false">B3072-B3071</f>
        <v>-13.6799999999985</v>
      </c>
      <c r="J3072" s="0" t="n">
        <f aca="false">H3071*I3072</f>
        <v>13.6799999999985</v>
      </c>
      <c r="K3072" s="0" t="n">
        <f aca="false">K3071+I3072*L3071</f>
        <v>29532.6499999984</v>
      </c>
      <c r="L3072" s="0" t="n">
        <f aca="false">INT(K3072*$O$1/B3072)*H3072</f>
        <v>-21</v>
      </c>
      <c r="M3072" s="0" t="n">
        <f aca="false">ABS(L3072-L3071)</f>
        <v>1</v>
      </c>
      <c r="N3072" s="0" t="n">
        <f aca="false">COUNTIF(工作表2!$A$2:$A$248,A3072)</f>
        <v>0</v>
      </c>
      <c r="P3072" s="0" t="n">
        <f aca="false">D3072-IF(N3071=1,E3071,D3071)</f>
        <v>-34</v>
      </c>
      <c r="Q3072" s="0" t="n">
        <f aca="false">H3071*P3072</f>
        <v>34</v>
      </c>
      <c r="R3072" s="0" t="n">
        <f aca="false">R3071+P3072*S3071</f>
        <v>627</v>
      </c>
      <c r="S3072" s="0" t="n">
        <f aca="false">INT(R3072*$O$1/IF(N3072=1,E3072,D3072))*H3072</f>
        <v>-0</v>
      </c>
      <c r="T3072" s="0" t="n">
        <f aca="false">IF(N3072=1,ABS(S3072)+ABS(60),ABS(S3072-S3071))</f>
        <v>0</v>
      </c>
    </row>
    <row r="3073" customFormat="false" ht="15" hidden="false" customHeight="false" outlineLevel="0" collapsed="false">
      <c r="A3073" s="1" t="n">
        <v>40494</v>
      </c>
      <c r="B3073" s="2" t="n">
        <v>8316.05</v>
      </c>
      <c r="C3073" s="2" t="n">
        <v>98033.81</v>
      </c>
      <c r="D3073" s="2" t="n">
        <v>8314</v>
      </c>
      <c r="E3073" s="2" t="n">
        <v>8293</v>
      </c>
      <c r="F3073" s="2" t="n">
        <f aca="false">AVERAGE(B3014:B3073)</f>
        <v>8124.93833333333</v>
      </c>
      <c r="G3073" s="2" t="n">
        <f aca="false">AVERAGE(C3014:C3073)</f>
        <v>119938.3</v>
      </c>
      <c r="H3073" s="2" t="n">
        <f aca="false">SIGN(C3073-G3073)</f>
        <v>-1</v>
      </c>
      <c r="I3073" s="0" t="n">
        <f aca="false">B3073-B3072</f>
        <v>-120.900000000001</v>
      </c>
      <c r="J3073" s="0" t="n">
        <f aca="false">H3072*I3073</f>
        <v>120.900000000001</v>
      </c>
      <c r="K3073" s="0" t="n">
        <f aca="false">K3072+I3073*L3072</f>
        <v>32071.5499999985</v>
      </c>
      <c r="L3073" s="0" t="n">
        <f aca="false">INT(K3073*$O$1/B3073)*H3073</f>
        <v>-23</v>
      </c>
      <c r="M3073" s="0" t="n">
        <f aca="false">ABS(L3073-L3072)</f>
        <v>2</v>
      </c>
      <c r="N3073" s="0" t="n">
        <f aca="false">COUNTIF(工作表2!$A$2:$A$248,A3073)</f>
        <v>0</v>
      </c>
      <c r="P3073" s="0" t="n">
        <f aca="false">D3073-IF(N3072=1,E3072,D3072)</f>
        <v>-137</v>
      </c>
      <c r="Q3073" s="0" t="n">
        <f aca="false">H3072*P3073</f>
        <v>137</v>
      </c>
      <c r="R3073" s="0" t="n">
        <f aca="false">R3072+P3073*S3072</f>
        <v>627</v>
      </c>
      <c r="S3073" s="0" t="n">
        <f aca="false">INT(R3073*$O$1/IF(N3073=1,E3073,D3073))*H3073</f>
        <v>-0</v>
      </c>
      <c r="T3073" s="0" t="n">
        <f aca="false">IF(N3073=1,ABS(S3073)+ABS(60),ABS(S3073-S3072))</f>
        <v>0</v>
      </c>
    </row>
    <row r="3074" customFormat="false" ht="15" hidden="false" customHeight="false" outlineLevel="0" collapsed="false">
      <c r="A3074" s="1" t="n">
        <v>40497</v>
      </c>
      <c r="B3074" s="2" t="n">
        <v>8240.65</v>
      </c>
      <c r="C3074" s="2" t="n">
        <v>86971.58</v>
      </c>
      <c r="D3074" s="2" t="n">
        <v>8270</v>
      </c>
      <c r="E3074" s="2" t="n">
        <v>8253</v>
      </c>
      <c r="F3074" s="2" t="n">
        <f aca="false">AVERAGE(B3015:B3074)</f>
        <v>8130.16066666667</v>
      </c>
      <c r="G3074" s="2" t="n">
        <f aca="false">AVERAGE(C3015:C3074)</f>
        <v>119701.416333333</v>
      </c>
      <c r="H3074" s="2" t="n">
        <f aca="false">SIGN(C3074-G3074)</f>
        <v>-1</v>
      </c>
      <c r="I3074" s="0" t="n">
        <f aca="false">B3074-B3073</f>
        <v>-75.3999999999996</v>
      </c>
      <c r="J3074" s="0" t="n">
        <f aca="false">H3073*I3074</f>
        <v>75.3999999999996</v>
      </c>
      <c r="K3074" s="0" t="n">
        <f aca="false">K3073+I3074*L3073</f>
        <v>33805.7499999984</v>
      </c>
      <c r="L3074" s="0" t="n">
        <f aca="false">INT(K3074*$O$1/B3074)*H3074</f>
        <v>-24</v>
      </c>
      <c r="M3074" s="0" t="n">
        <f aca="false">ABS(L3074-L3073)</f>
        <v>1</v>
      </c>
      <c r="N3074" s="0" t="n">
        <f aca="false">COUNTIF(工作表2!$A$2:$A$248,A3074)</f>
        <v>0</v>
      </c>
      <c r="P3074" s="0" t="n">
        <f aca="false">D3074-IF(N3073=1,E3073,D3073)</f>
        <v>-44</v>
      </c>
      <c r="Q3074" s="0" t="n">
        <f aca="false">H3073*P3074</f>
        <v>44</v>
      </c>
      <c r="R3074" s="0" t="n">
        <f aca="false">R3073+P3074*S3073</f>
        <v>627</v>
      </c>
      <c r="S3074" s="0" t="n">
        <f aca="false">INT(R3074*$O$1/IF(N3074=1,E3074,D3074))*H3074</f>
        <v>-0</v>
      </c>
      <c r="T3074" s="0" t="n">
        <f aca="false">IF(N3074=1,ABS(S3074)+ABS(60),ABS(S3074-S3073))</f>
        <v>0</v>
      </c>
    </row>
    <row r="3075" customFormat="false" ht="15" hidden="false" customHeight="false" outlineLevel="0" collapsed="false">
      <c r="A3075" s="1" t="n">
        <v>40498</v>
      </c>
      <c r="B3075" s="2" t="n">
        <v>8312.21</v>
      </c>
      <c r="C3075" s="2" t="n">
        <v>86969.95</v>
      </c>
      <c r="D3075" s="2" t="n">
        <v>8290</v>
      </c>
      <c r="E3075" s="2" t="n">
        <v>8273</v>
      </c>
      <c r="F3075" s="2" t="n">
        <f aca="false">AVERAGE(B3016:B3075)</f>
        <v>8135.76533333333</v>
      </c>
      <c r="G3075" s="2" t="n">
        <f aca="false">AVERAGE(C3016:C3075)</f>
        <v>119108.253833333</v>
      </c>
      <c r="H3075" s="2" t="n">
        <f aca="false">SIGN(C3075-G3075)</f>
        <v>-1</v>
      </c>
      <c r="I3075" s="0" t="n">
        <f aca="false">B3075-B3074</f>
        <v>71.5599999999995</v>
      </c>
      <c r="J3075" s="0" t="n">
        <f aca="false">H3074*I3075</f>
        <v>-71.5599999999995</v>
      </c>
      <c r="K3075" s="0" t="n">
        <f aca="false">K3074+I3075*L3074</f>
        <v>32088.3099999985</v>
      </c>
      <c r="L3075" s="0" t="n">
        <f aca="false">INT(K3075*$O$1/B3075)*H3075</f>
        <v>-23</v>
      </c>
      <c r="M3075" s="0" t="n">
        <f aca="false">ABS(L3075-L3074)</f>
        <v>1</v>
      </c>
      <c r="N3075" s="0" t="n">
        <f aca="false">COUNTIF(工作表2!$A$2:$A$248,A3075)</f>
        <v>0</v>
      </c>
      <c r="P3075" s="0" t="n">
        <f aca="false">D3075-IF(N3074=1,E3074,D3074)</f>
        <v>20</v>
      </c>
      <c r="Q3075" s="0" t="n">
        <f aca="false">H3074*P3075</f>
        <v>-20</v>
      </c>
      <c r="R3075" s="0" t="n">
        <f aca="false">R3074+P3075*S3074</f>
        <v>627</v>
      </c>
      <c r="S3075" s="0" t="n">
        <f aca="false">INT(R3075*$O$1/IF(N3075=1,E3075,D3075))*H3075</f>
        <v>-0</v>
      </c>
      <c r="T3075" s="0" t="n">
        <f aca="false">IF(N3075=1,ABS(S3075)+ABS(60),ABS(S3075-S3074))</f>
        <v>0</v>
      </c>
    </row>
    <row r="3076" customFormat="false" ht="15" hidden="false" customHeight="false" outlineLevel="0" collapsed="false">
      <c r="A3076" s="1" t="n">
        <v>40499</v>
      </c>
      <c r="B3076" s="2" t="n">
        <v>8255.54</v>
      </c>
      <c r="C3076" s="2" t="n">
        <v>81696.28</v>
      </c>
      <c r="D3076" s="2" t="n">
        <v>8246</v>
      </c>
      <c r="E3076" s="2" t="n">
        <v>8269</v>
      </c>
      <c r="F3076" s="2" t="n">
        <f aca="false">AVERAGE(B3017:B3076)</f>
        <v>8141.01366666666</v>
      </c>
      <c r="G3076" s="2" t="n">
        <f aca="false">AVERAGE(C3017:C3076)</f>
        <v>118288.9785</v>
      </c>
      <c r="H3076" s="2" t="n">
        <f aca="false">SIGN(C3076-G3076)</f>
        <v>-1</v>
      </c>
      <c r="I3076" s="0" t="n">
        <f aca="false">B3076-B3075</f>
        <v>-56.6699999999983</v>
      </c>
      <c r="J3076" s="0" t="n">
        <f aca="false">H3075*I3076</f>
        <v>56.6699999999983</v>
      </c>
      <c r="K3076" s="0" t="n">
        <f aca="false">K3075+I3076*L3075</f>
        <v>33391.7199999984</v>
      </c>
      <c r="L3076" s="0" t="n">
        <f aca="false">INT(K3076*$O$1/B3076)*H3076</f>
        <v>-24</v>
      </c>
      <c r="M3076" s="0" t="n">
        <f aca="false">ABS(L3076-L3075)</f>
        <v>1</v>
      </c>
      <c r="N3076" s="0" t="n">
        <f aca="false">COUNTIF(工作表2!$A$2:$A$248,A3076)</f>
        <v>1</v>
      </c>
      <c r="P3076" s="0" t="n">
        <f aca="false">D3076-IF(N3075=1,E3075,D3075)</f>
        <v>-44</v>
      </c>
      <c r="Q3076" s="0" t="n">
        <f aca="false">H3075*P3076</f>
        <v>44</v>
      </c>
      <c r="R3076" s="0" t="n">
        <f aca="false">R3075+P3076*S3075</f>
        <v>627</v>
      </c>
      <c r="S3076" s="0" t="n">
        <f aca="false">INT(R3076*$O$1/IF(N3076=1,E3076,D3076))*H3076</f>
        <v>-0</v>
      </c>
      <c r="T3076" s="0" t="n">
        <f aca="false">IF(N3076=1,ABS(S3076)+ABS(60),ABS(S3076-S3075))</f>
        <v>60</v>
      </c>
    </row>
    <row r="3077" customFormat="false" ht="15" hidden="false" customHeight="false" outlineLevel="0" collapsed="false">
      <c r="A3077" s="1" t="n">
        <v>40500</v>
      </c>
      <c r="B3077" s="2" t="n">
        <v>8283.45</v>
      </c>
      <c r="C3077" s="2" t="n">
        <v>74940.75</v>
      </c>
      <c r="D3077" s="2" t="n">
        <v>8292</v>
      </c>
      <c r="E3077" s="2" t="n">
        <v>8268</v>
      </c>
      <c r="F3077" s="2" t="n">
        <f aca="false">AVERAGE(B3018:B3077)</f>
        <v>8150.1215</v>
      </c>
      <c r="G3077" s="2" t="n">
        <f aca="false">AVERAGE(C3018:C3077)</f>
        <v>116882.857666667</v>
      </c>
      <c r="H3077" s="2" t="n">
        <f aca="false">SIGN(C3077-G3077)</f>
        <v>-1</v>
      </c>
      <c r="I3077" s="0" t="n">
        <f aca="false">B3077-B3076</f>
        <v>27.9099999999999</v>
      </c>
      <c r="J3077" s="0" t="n">
        <f aca="false">H3076*I3077</f>
        <v>-27.9099999999999</v>
      </c>
      <c r="K3077" s="0" t="n">
        <f aca="false">K3076+I3077*L3076</f>
        <v>32721.8799999984</v>
      </c>
      <c r="L3077" s="0" t="n">
        <f aca="false">INT(K3077*$O$1/B3077)*H3077</f>
        <v>-23</v>
      </c>
      <c r="M3077" s="0" t="n">
        <f aca="false">ABS(L3077-L3076)</f>
        <v>1</v>
      </c>
      <c r="N3077" s="0" t="n">
        <f aca="false">COUNTIF(工作表2!$A$2:$A$248,A3077)</f>
        <v>0</v>
      </c>
      <c r="P3077" s="0" t="n">
        <f aca="false">D3077-IF(N3076=1,E3076,D3076)</f>
        <v>23</v>
      </c>
      <c r="Q3077" s="0" t="n">
        <f aca="false">H3076*P3077</f>
        <v>-23</v>
      </c>
      <c r="R3077" s="0" t="n">
        <f aca="false">R3076+P3077*S3076</f>
        <v>627</v>
      </c>
      <c r="S3077" s="0" t="n">
        <f aca="false">INT(R3077*$O$1/IF(N3077=1,E3077,D3077))*H3077</f>
        <v>-0</v>
      </c>
      <c r="T3077" s="0" t="n">
        <f aca="false">IF(N3077=1,ABS(S3077)+ABS(60),ABS(S3077-S3076))</f>
        <v>0</v>
      </c>
    </row>
    <row r="3078" customFormat="false" ht="15" hidden="false" customHeight="false" outlineLevel="0" collapsed="false">
      <c r="A3078" s="1" t="n">
        <v>40501</v>
      </c>
      <c r="B3078" s="2" t="n">
        <v>8306.12</v>
      </c>
      <c r="C3078" s="2" t="n">
        <v>97884.47</v>
      </c>
      <c r="D3078" s="2" t="n">
        <v>8286</v>
      </c>
      <c r="E3078" s="2" t="n">
        <v>8269</v>
      </c>
      <c r="F3078" s="2" t="n">
        <f aca="false">AVERAGE(B3019:B3078)</f>
        <v>8160.3945</v>
      </c>
      <c r="G3078" s="2" t="n">
        <f aca="false">AVERAGE(C3019:C3078)</f>
        <v>116520.3505</v>
      </c>
      <c r="H3078" s="2" t="n">
        <f aca="false">SIGN(C3078-G3078)</f>
        <v>-1</v>
      </c>
      <c r="I3078" s="0" t="n">
        <f aca="false">B3078-B3077</f>
        <v>22.6700000000001</v>
      </c>
      <c r="J3078" s="0" t="n">
        <f aca="false">H3077*I3078</f>
        <v>-22.6700000000001</v>
      </c>
      <c r="K3078" s="0" t="n">
        <f aca="false">K3077+I3078*L3077</f>
        <v>32200.4699999984</v>
      </c>
      <c r="L3078" s="0" t="n">
        <f aca="false">INT(K3078*$O$1/B3078)*H3078</f>
        <v>-23</v>
      </c>
      <c r="M3078" s="0" t="n">
        <f aca="false">ABS(L3078-L3077)</f>
        <v>0</v>
      </c>
      <c r="N3078" s="0" t="n">
        <f aca="false">COUNTIF(工作表2!$A$2:$A$248,A3078)</f>
        <v>0</v>
      </c>
      <c r="P3078" s="0" t="n">
        <f aca="false">D3078-IF(N3077=1,E3077,D3077)</f>
        <v>-6</v>
      </c>
      <c r="Q3078" s="0" t="n">
        <f aca="false">H3077*P3078</f>
        <v>6</v>
      </c>
      <c r="R3078" s="0" t="n">
        <f aca="false">R3077+P3078*S3077</f>
        <v>627</v>
      </c>
      <c r="S3078" s="0" t="n">
        <f aca="false">INT(R3078*$O$1/IF(N3078=1,E3078,D3078))*H3078</f>
        <v>-0</v>
      </c>
      <c r="T3078" s="0" t="n">
        <f aca="false">IF(N3078=1,ABS(S3078)+ABS(60),ABS(S3078-S3077))</f>
        <v>0</v>
      </c>
    </row>
    <row r="3079" customFormat="false" ht="15" hidden="false" customHeight="false" outlineLevel="0" collapsed="false">
      <c r="A3079" s="1" t="n">
        <v>40504</v>
      </c>
      <c r="B3079" s="2" t="n">
        <v>8374.91</v>
      </c>
      <c r="C3079" s="2" t="n">
        <v>88874.59</v>
      </c>
      <c r="D3079" s="2" t="n">
        <v>8373</v>
      </c>
      <c r="E3079" s="2" t="n">
        <v>8349</v>
      </c>
      <c r="F3079" s="2" t="n">
        <f aca="false">AVERAGE(B3020:B3079)</f>
        <v>8171.26116666667</v>
      </c>
      <c r="G3079" s="2" t="n">
        <f aca="false">AVERAGE(C3020:C3079)</f>
        <v>116466.605833333</v>
      </c>
      <c r="H3079" s="2" t="n">
        <f aca="false">SIGN(C3079-G3079)</f>
        <v>-1</v>
      </c>
      <c r="I3079" s="0" t="n">
        <f aca="false">B3079-B3078</f>
        <v>68.7899999999991</v>
      </c>
      <c r="J3079" s="0" t="n">
        <f aca="false">H3078*I3079</f>
        <v>-68.7899999999991</v>
      </c>
      <c r="K3079" s="0" t="n">
        <f aca="false">K3078+I3079*L3078</f>
        <v>30618.2999999984</v>
      </c>
      <c r="L3079" s="0" t="n">
        <f aca="false">INT(K3079*$O$1/B3079)*H3079</f>
        <v>-21</v>
      </c>
      <c r="M3079" s="0" t="n">
        <f aca="false">ABS(L3079-L3078)</f>
        <v>2</v>
      </c>
      <c r="N3079" s="0" t="n">
        <f aca="false">COUNTIF(工作表2!$A$2:$A$248,A3079)</f>
        <v>0</v>
      </c>
      <c r="P3079" s="0" t="n">
        <f aca="false">D3079-IF(N3078=1,E3078,D3078)</f>
        <v>87</v>
      </c>
      <c r="Q3079" s="0" t="n">
        <f aca="false">H3078*P3079</f>
        <v>-87</v>
      </c>
      <c r="R3079" s="0" t="n">
        <f aca="false">R3078+P3079*S3078</f>
        <v>627</v>
      </c>
      <c r="S3079" s="0" t="n">
        <f aca="false">INT(R3079*$O$1/IF(N3079=1,E3079,D3079))*H3079</f>
        <v>-0</v>
      </c>
      <c r="T3079" s="0" t="n">
        <f aca="false">IF(N3079=1,ABS(S3079)+ABS(60),ABS(S3079-S3078))</f>
        <v>0</v>
      </c>
    </row>
    <row r="3080" customFormat="false" ht="15" hidden="false" customHeight="false" outlineLevel="0" collapsed="false">
      <c r="A3080" s="1" t="n">
        <v>40505</v>
      </c>
      <c r="B3080" s="2" t="n">
        <v>8328.63</v>
      </c>
      <c r="C3080" s="2" t="n">
        <v>101909.8</v>
      </c>
      <c r="D3080" s="2" t="n">
        <v>8330</v>
      </c>
      <c r="E3080" s="2" t="n">
        <v>8308</v>
      </c>
      <c r="F3080" s="2" t="n">
        <f aca="false">AVERAGE(B3021:B3080)</f>
        <v>8181.05166666667</v>
      </c>
      <c r="G3080" s="2" t="n">
        <f aca="false">AVERAGE(C3021:C3080)</f>
        <v>116700.182833333</v>
      </c>
      <c r="H3080" s="2" t="n">
        <f aca="false">SIGN(C3080-G3080)</f>
        <v>-1</v>
      </c>
      <c r="I3080" s="0" t="n">
        <f aca="false">B3080-B3079</f>
        <v>-46.2800000000007</v>
      </c>
      <c r="J3080" s="0" t="n">
        <f aca="false">H3079*I3080</f>
        <v>46.2800000000007</v>
      </c>
      <c r="K3080" s="0" t="n">
        <f aca="false">K3079+I3080*L3079</f>
        <v>31590.1799999985</v>
      </c>
      <c r="L3080" s="0" t="n">
        <f aca="false">INT(K3080*$O$1/B3080)*H3080</f>
        <v>-22</v>
      </c>
      <c r="M3080" s="0" t="n">
        <f aca="false">ABS(L3080-L3079)</f>
        <v>1</v>
      </c>
      <c r="N3080" s="0" t="n">
        <f aca="false">COUNTIF(工作表2!$A$2:$A$248,A3080)</f>
        <v>0</v>
      </c>
      <c r="P3080" s="0" t="n">
        <f aca="false">D3080-IF(N3079=1,E3079,D3079)</f>
        <v>-43</v>
      </c>
      <c r="Q3080" s="0" t="n">
        <f aca="false">H3079*P3080</f>
        <v>43</v>
      </c>
      <c r="R3080" s="0" t="n">
        <f aca="false">R3079+P3080*S3079</f>
        <v>627</v>
      </c>
      <c r="S3080" s="0" t="n">
        <f aca="false">INT(R3080*$O$1/IF(N3080=1,E3080,D3080))*H3080</f>
        <v>-0</v>
      </c>
      <c r="T3080" s="0" t="n">
        <f aca="false">IF(N3080=1,ABS(S3080)+ABS(60),ABS(S3080-S3079))</f>
        <v>0</v>
      </c>
    </row>
    <row r="3081" customFormat="false" ht="15" hidden="false" customHeight="false" outlineLevel="0" collapsed="false">
      <c r="A3081" s="1" t="n">
        <v>40506</v>
      </c>
      <c r="B3081" s="2" t="n">
        <v>8297.05</v>
      </c>
      <c r="C3081" s="2" t="n">
        <v>93138.6</v>
      </c>
      <c r="D3081" s="2" t="n">
        <v>8305</v>
      </c>
      <c r="E3081" s="2" t="n">
        <v>8280</v>
      </c>
      <c r="F3081" s="2" t="n">
        <f aca="false">AVERAGE(B3022:B3081)</f>
        <v>8192.39783333333</v>
      </c>
      <c r="G3081" s="2" t="n">
        <f aca="false">AVERAGE(C3022:C3081)</f>
        <v>116322.4795</v>
      </c>
      <c r="H3081" s="2" t="n">
        <f aca="false">SIGN(C3081-G3081)</f>
        <v>-1</v>
      </c>
      <c r="I3081" s="0" t="n">
        <f aca="false">B3081-B3080</f>
        <v>-31.5799999999999</v>
      </c>
      <c r="J3081" s="0" t="n">
        <f aca="false">H3080*I3081</f>
        <v>31.5799999999999</v>
      </c>
      <c r="K3081" s="0" t="n">
        <f aca="false">K3080+I3081*L3080</f>
        <v>32284.9399999984</v>
      </c>
      <c r="L3081" s="0" t="n">
        <f aca="false">INT(K3081*$O$1/B3081)*H3081</f>
        <v>-23</v>
      </c>
      <c r="M3081" s="0" t="n">
        <f aca="false">ABS(L3081-L3080)</f>
        <v>1</v>
      </c>
      <c r="N3081" s="0" t="n">
        <f aca="false">COUNTIF(工作表2!$A$2:$A$248,A3081)</f>
        <v>0</v>
      </c>
      <c r="P3081" s="0" t="n">
        <f aca="false">D3081-IF(N3080=1,E3080,D3080)</f>
        <v>-25</v>
      </c>
      <c r="Q3081" s="0" t="n">
        <f aca="false">H3080*P3081</f>
        <v>25</v>
      </c>
      <c r="R3081" s="0" t="n">
        <f aca="false">R3080+P3081*S3080</f>
        <v>627</v>
      </c>
      <c r="S3081" s="0" t="n">
        <f aca="false">INT(R3081*$O$1/IF(N3081=1,E3081,D3081))*H3081</f>
        <v>-0</v>
      </c>
      <c r="T3081" s="0" t="n">
        <f aca="false">IF(N3081=1,ABS(S3081)+ABS(60),ABS(S3081-S3080))</f>
        <v>0</v>
      </c>
    </row>
    <row r="3082" customFormat="false" ht="15" hidden="false" customHeight="false" outlineLevel="0" collapsed="false">
      <c r="A3082" s="1" t="n">
        <v>40507</v>
      </c>
      <c r="B3082" s="2" t="n">
        <v>8349.99</v>
      </c>
      <c r="C3082" s="2" t="n">
        <v>105355.8</v>
      </c>
      <c r="D3082" s="2" t="n">
        <v>8341</v>
      </c>
      <c r="E3082" s="2" t="n">
        <v>8317</v>
      </c>
      <c r="F3082" s="2" t="n">
        <f aca="false">AVERAGE(B3023:B3082)</f>
        <v>8203.76016666667</v>
      </c>
      <c r="G3082" s="2" t="n">
        <f aca="false">AVERAGE(C3023:C3082)</f>
        <v>116301.852833333</v>
      </c>
      <c r="H3082" s="2" t="n">
        <f aca="false">SIGN(C3082-G3082)</f>
        <v>-1</v>
      </c>
      <c r="I3082" s="0" t="n">
        <f aca="false">B3082-B3081</f>
        <v>52.9400000000005</v>
      </c>
      <c r="J3082" s="0" t="n">
        <f aca="false">H3081*I3082</f>
        <v>-52.9400000000005</v>
      </c>
      <c r="K3082" s="0" t="n">
        <f aca="false">K3081+I3082*L3081</f>
        <v>31067.3199999984</v>
      </c>
      <c r="L3082" s="0" t="n">
        <f aca="false">INT(K3082*$O$1/B3082)*H3082</f>
        <v>-22</v>
      </c>
      <c r="M3082" s="0" t="n">
        <f aca="false">ABS(L3082-L3081)</f>
        <v>1</v>
      </c>
      <c r="N3082" s="0" t="n">
        <f aca="false">COUNTIF(工作表2!$A$2:$A$248,A3082)</f>
        <v>0</v>
      </c>
      <c r="P3082" s="0" t="n">
        <f aca="false">D3082-IF(N3081=1,E3081,D3081)</f>
        <v>36</v>
      </c>
      <c r="Q3082" s="0" t="n">
        <f aca="false">H3081*P3082</f>
        <v>-36</v>
      </c>
      <c r="R3082" s="0" t="n">
        <f aca="false">R3081+P3082*S3081</f>
        <v>627</v>
      </c>
      <c r="S3082" s="0" t="n">
        <f aca="false">INT(R3082*$O$1/IF(N3082=1,E3082,D3082))*H3082</f>
        <v>-0</v>
      </c>
      <c r="T3082" s="0" t="n">
        <f aca="false">IF(N3082=1,ABS(S3082)+ABS(60),ABS(S3082-S3081))</f>
        <v>0</v>
      </c>
    </row>
    <row r="3083" customFormat="false" ht="15" hidden="false" customHeight="false" outlineLevel="0" collapsed="false">
      <c r="A3083" s="1" t="n">
        <v>40508</v>
      </c>
      <c r="B3083" s="2" t="n">
        <v>8312.15</v>
      </c>
      <c r="C3083" s="2" t="n">
        <v>111509.3</v>
      </c>
      <c r="D3083" s="2" t="n">
        <v>8300</v>
      </c>
      <c r="E3083" s="2" t="n">
        <v>8275</v>
      </c>
      <c r="F3083" s="2" t="n">
        <f aca="false">AVERAGE(B3024:B3083)</f>
        <v>8213.61566666667</v>
      </c>
      <c r="G3083" s="2" t="n">
        <f aca="false">AVERAGE(C3024:C3083)</f>
        <v>116230.6745</v>
      </c>
      <c r="H3083" s="2" t="n">
        <f aca="false">SIGN(C3083-G3083)</f>
        <v>-1</v>
      </c>
      <c r="I3083" s="0" t="n">
        <f aca="false">B3083-B3082</f>
        <v>-37.8400000000001</v>
      </c>
      <c r="J3083" s="0" t="n">
        <f aca="false">H3082*I3083</f>
        <v>37.8400000000001</v>
      </c>
      <c r="K3083" s="0" t="n">
        <f aca="false">K3082+I3083*L3082</f>
        <v>31899.7999999984</v>
      </c>
      <c r="L3083" s="0" t="n">
        <f aca="false">INT(K3083*$O$1/B3083)*H3083</f>
        <v>-23</v>
      </c>
      <c r="M3083" s="0" t="n">
        <f aca="false">ABS(L3083-L3082)</f>
        <v>1</v>
      </c>
      <c r="N3083" s="0" t="n">
        <f aca="false">COUNTIF(工作表2!$A$2:$A$248,A3083)</f>
        <v>0</v>
      </c>
      <c r="P3083" s="0" t="n">
        <f aca="false">D3083-IF(N3082=1,E3082,D3082)</f>
        <v>-41</v>
      </c>
      <c r="Q3083" s="0" t="n">
        <f aca="false">H3082*P3083</f>
        <v>41</v>
      </c>
      <c r="R3083" s="0" t="n">
        <f aca="false">R3082+P3083*S3082</f>
        <v>627</v>
      </c>
      <c r="S3083" s="0" t="n">
        <f aca="false">INT(R3083*$O$1/IF(N3083=1,E3083,D3083))*H3083</f>
        <v>-0</v>
      </c>
      <c r="T3083" s="0" t="n">
        <f aca="false">IF(N3083=1,ABS(S3083)+ABS(60),ABS(S3083-S3082))</f>
        <v>0</v>
      </c>
    </row>
    <row r="3084" customFormat="false" ht="15" hidden="false" customHeight="false" outlineLevel="0" collapsed="false">
      <c r="A3084" s="1" t="n">
        <v>40511</v>
      </c>
      <c r="B3084" s="2" t="n">
        <v>8367.17</v>
      </c>
      <c r="C3084" s="2" t="n">
        <v>109576.2</v>
      </c>
      <c r="D3084" s="2" t="n">
        <v>8382</v>
      </c>
      <c r="E3084" s="2" t="n">
        <v>8358</v>
      </c>
      <c r="F3084" s="2" t="n">
        <f aca="false">AVERAGE(B3025:B3084)</f>
        <v>8222.565</v>
      </c>
      <c r="G3084" s="2" t="n">
        <f aca="false">AVERAGE(C3025:C3084)</f>
        <v>115856.566166667</v>
      </c>
      <c r="H3084" s="2" t="n">
        <f aca="false">SIGN(C3084-G3084)</f>
        <v>-1</v>
      </c>
      <c r="I3084" s="0" t="n">
        <f aca="false">B3084-B3083</f>
        <v>55.0200000000004</v>
      </c>
      <c r="J3084" s="0" t="n">
        <f aca="false">H3083*I3084</f>
        <v>-55.0200000000004</v>
      </c>
      <c r="K3084" s="0" t="n">
        <f aca="false">K3083+I3084*L3083</f>
        <v>30634.3399999984</v>
      </c>
      <c r="L3084" s="0" t="n">
        <f aca="false">INT(K3084*$O$1/B3084)*H3084</f>
        <v>-21</v>
      </c>
      <c r="M3084" s="0" t="n">
        <f aca="false">ABS(L3084-L3083)</f>
        <v>2</v>
      </c>
      <c r="N3084" s="0" t="n">
        <f aca="false">COUNTIF(工作表2!$A$2:$A$248,A3084)</f>
        <v>0</v>
      </c>
      <c r="P3084" s="0" t="n">
        <f aca="false">D3084-IF(N3083=1,E3083,D3083)</f>
        <v>82</v>
      </c>
      <c r="Q3084" s="0" t="n">
        <f aca="false">H3083*P3084</f>
        <v>-82</v>
      </c>
      <c r="R3084" s="0" t="n">
        <f aca="false">R3083+P3084*S3083</f>
        <v>627</v>
      </c>
      <c r="S3084" s="0" t="n">
        <f aca="false">INT(R3084*$O$1/IF(N3084=1,E3084,D3084))*H3084</f>
        <v>-0</v>
      </c>
      <c r="T3084" s="0" t="n">
        <f aca="false">IF(N3084=1,ABS(S3084)+ABS(60),ABS(S3084-S3083))</f>
        <v>0</v>
      </c>
    </row>
    <row r="3085" customFormat="false" ht="15" hidden="false" customHeight="false" outlineLevel="0" collapsed="false">
      <c r="A3085" s="1" t="n">
        <v>40512</v>
      </c>
      <c r="B3085" s="2" t="n">
        <v>8372.48</v>
      </c>
      <c r="C3085" s="2" t="n">
        <v>150484.3</v>
      </c>
      <c r="D3085" s="2" t="n">
        <v>8401</v>
      </c>
      <c r="E3085" s="2" t="n">
        <v>8380</v>
      </c>
      <c r="F3085" s="2" t="n">
        <f aca="false">AVERAGE(B3026:B3085)</f>
        <v>8230.5905</v>
      </c>
      <c r="G3085" s="2" t="n">
        <f aca="false">AVERAGE(C3026:C3085)</f>
        <v>116235.0145</v>
      </c>
      <c r="H3085" s="2" t="n">
        <f aca="false">SIGN(C3085-G3085)</f>
        <v>1</v>
      </c>
      <c r="I3085" s="0" t="n">
        <f aca="false">B3085-B3084</f>
        <v>5.30999999999949</v>
      </c>
      <c r="J3085" s="0" t="n">
        <f aca="false">H3084*I3085</f>
        <v>-5.30999999999949</v>
      </c>
      <c r="K3085" s="0" t="n">
        <f aca="false">K3084+I3085*L3084</f>
        <v>30522.8299999984</v>
      </c>
      <c r="L3085" s="0" t="n">
        <f aca="false">INT(K3085*$O$1/B3085)*H3085</f>
        <v>21</v>
      </c>
      <c r="M3085" s="0" t="n">
        <f aca="false">ABS(L3085-L3084)</f>
        <v>42</v>
      </c>
      <c r="N3085" s="0" t="n">
        <f aca="false">COUNTIF(工作表2!$A$2:$A$248,A3085)</f>
        <v>0</v>
      </c>
      <c r="P3085" s="0" t="n">
        <f aca="false">D3085-IF(N3084=1,E3084,D3084)</f>
        <v>19</v>
      </c>
      <c r="Q3085" s="0" t="n">
        <f aca="false">H3084*P3085</f>
        <v>-19</v>
      </c>
      <c r="R3085" s="0" t="n">
        <f aca="false">R3084+P3085*S3084</f>
        <v>627</v>
      </c>
      <c r="S3085" s="0" t="n">
        <f aca="false">INT(R3085*$O$1/IF(N3085=1,E3085,D3085))*H3085</f>
        <v>0</v>
      </c>
      <c r="T3085" s="0" t="n">
        <f aca="false">IF(N3085=1,ABS(S3085)+ABS(60),ABS(S3085-S3084))</f>
        <v>0</v>
      </c>
    </row>
    <row r="3086" customFormat="false" ht="15" hidden="false" customHeight="false" outlineLevel="0" collapsed="false">
      <c r="A3086" s="1" t="n">
        <v>40513</v>
      </c>
      <c r="B3086" s="2" t="n">
        <v>8520.11</v>
      </c>
      <c r="C3086" s="2" t="n">
        <v>149901.5</v>
      </c>
      <c r="D3086" s="2" t="n">
        <v>8550</v>
      </c>
      <c r="E3086" s="2" t="n">
        <v>8525</v>
      </c>
      <c r="F3086" s="2" t="n">
        <f aca="false">AVERAGE(B3027:B3086)</f>
        <v>8241.18566666667</v>
      </c>
      <c r="G3086" s="2" t="n">
        <f aca="false">AVERAGE(C3027:C3086)</f>
        <v>116625.251166667</v>
      </c>
      <c r="H3086" s="2" t="n">
        <f aca="false">SIGN(C3086-G3086)</f>
        <v>1</v>
      </c>
      <c r="I3086" s="0" t="n">
        <f aca="false">B3086-B3085</f>
        <v>147.630000000001</v>
      </c>
      <c r="J3086" s="0" t="n">
        <f aca="false">H3085*I3086</f>
        <v>147.630000000001</v>
      </c>
      <c r="K3086" s="0" t="n">
        <f aca="false">K3085+I3086*L3085</f>
        <v>33623.0599999985</v>
      </c>
      <c r="L3086" s="0" t="n">
        <f aca="false">INT(K3086*$O$1/B3086)*H3086</f>
        <v>23</v>
      </c>
      <c r="M3086" s="0" t="n">
        <f aca="false">ABS(L3086-L3085)</f>
        <v>2</v>
      </c>
      <c r="N3086" s="0" t="n">
        <f aca="false">COUNTIF(工作表2!$A$2:$A$248,A3086)</f>
        <v>0</v>
      </c>
      <c r="P3086" s="0" t="n">
        <f aca="false">D3086-IF(N3085=1,E3085,D3085)</f>
        <v>149</v>
      </c>
      <c r="Q3086" s="0" t="n">
        <f aca="false">H3085*P3086</f>
        <v>149</v>
      </c>
      <c r="R3086" s="0" t="n">
        <f aca="false">R3085+P3086*S3085</f>
        <v>627</v>
      </c>
      <c r="S3086" s="0" t="n">
        <f aca="false">INT(R3086*$O$1/IF(N3086=1,E3086,D3086))*H3086</f>
        <v>0</v>
      </c>
      <c r="T3086" s="0" t="n">
        <f aca="false">IF(N3086=1,ABS(S3086)+ABS(60),ABS(S3086-S3085))</f>
        <v>0</v>
      </c>
    </row>
    <row r="3087" customFormat="false" ht="15" hidden="false" customHeight="false" outlineLevel="0" collapsed="false">
      <c r="A3087" s="1" t="n">
        <v>40514</v>
      </c>
      <c r="B3087" s="2" t="n">
        <v>8585.77</v>
      </c>
      <c r="C3087" s="2" t="n">
        <v>171202.7</v>
      </c>
      <c r="D3087" s="2" t="n">
        <v>8619</v>
      </c>
      <c r="E3087" s="2" t="n">
        <v>8596</v>
      </c>
      <c r="F3087" s="2" t="n">
        <f aca="false">AVERAGE(B3028:B3087)</f>
        <v>8253.42666666667</v>
      </c>
      <c r="G3087" s="2" t="n">
        <f aca="false">AVERAGE(C3028:C3087)</f>
        <v>117599.3695</v>
      </c>
      <c r="H3087" s="2" t="n">
        <f aca="false">SIGN(C3087-G3087)</f>
        <v>1</v>
      </c>
      <c r="I3087" s="0" t="n">
        <f aca="false">B3087-B3086</f>
        <v>65.6599999999999</v>
      </c>
      <c r="J3087" s="0" t="n">
        <f aca="false">H3086*I3087</f>
        <v>65.6599999999999</v>
      </c>
      <c r="K3087" s="0" t="n">
        <f aca="false">K3086+I3087*L3086</f>
        <v>35133.2399999984</v>
      </c>
      <c r="L3087" s="0" t="n">
        <f aca="false">INT(K3087*$O$1/B3087)*H3087</f>
        <v>24</v>
      </c>
      <c r="M3087" s="0" t="n">
        <f aca="false">ABS(L3087-L3086)</f>
        <v>1</v>
      </c>
      <c r="N3087" s="0" t="n">
        <f aca="false">COUNTIF(工作表2!$A$2:$A$248,A3087)</f>
        <v>0</v>
      </c>
      <c r="P3087" s="0" t="n">
        <f aca="false">D3087-IF(N3086=1,E3086,D3086)</f>
        <v>69</v>
      </c>
      <c r="Q3087" s="0" t="n">
        <f aca="false">H3086*P3087</f>
        <v>69</v>
      </c>
      <c r="R3087" s="0" t="n">
        <f aca="false">R3086+P3087*S3086</f>
        <v>627</v>
      </c>
      <c r="S3087" s="0" t="n">
        <f aca="false">INT(R3087*$O$1/IF(N3087=1,E3087,D3087))*H3087</f>
        <v>0</v>
      </c>
      <c r="T3087" s="0" t="n">
        <f aca="false">IF(N3087=1,ABS(S3087)+ABS(60),ABS(S3087-S3086))</f>
        <v>0</v>
      </c>
    </row>
    <row r="3088" customFormat="false" ht="15" hidden="false" customHeight="false" outlineLevel="0" collapsed="false">
      <c r="A3088" s="1" t="n">
        <v>40515</v>
      </c>
      <c r="B3088" s="2" t="n">
        <v>8624.01</v>
      </c>
      <c r="C3088" s="2" t="n">
        <v>158246.6</v>
      </c>
      <c r="D3088" s="2" t="n">
        <v>8630</v>
      </c>
      <c r="E3088" s="2" t="n">
        <v>8609</v>
      </c>
      <c r="F3088" s="2" t="n">
        <f aca="false">AVERAGE(B3029:B3088)</f>
        <v>8266.56783333334</v>
      </c>
      <c r="G3088" s="2" t="n">
        <f aca="false">AVERAGE(C3029:C3088)</f>
        <v>118263.611166667</v>
      </c>
      <c r="H3088" s="2" t="n">
        <f aca="false">SIGN(C3088-G3088)</f>
        <v>1</v>
      </c>
      <c r="I3088" s="0" t="n">
        <f aca="false">B3088-B3087</f>
        <v>38.2399999999998</v>
      </c>
      <c r="J3088" s="0" t="n">
        <f aca="false">H3087*I3088</f>
        <v>38.2399999999998</v>
      </c>
      <c r="K3088" s="0" t="n">
        <f aca="false">K3087+I3088*L3087</f>
        <v>36050.9999999984</v>
      </c>
      <c r="L3088" s="0" t="n">
        <f aca="false">INT(K3088*$O$1/B3088)*H3088</f>
        <v>25</v>
      </c>
      <c r="M3088" s="0" t="n">
        <f aca="false">ABS(L3088-L3087)</f>
        <v>1</v>
      </c>
      <c r="N3088" s="0" t="n">
        <f aca="false">COUNTIF(工作表2!$A$2:$A$248,A3088)</f>
        <v>0</v>
      </c>
      <c r="P3088" s="0" t="n">
        <f aca="false">D3088-IF(N3087=1,E3087,D3087)</f>
        <v>11</v>
      </c>
      <c r="Q3088" s="0" t="n">
        <f aca="false">H3087*P3088</f>
        <v>11</v>
      </c>
      <c r="R3088" s="0" t="n">
        <f aca="false">R3087+P3088*S3087</f>
        <v>627</v>
      </c>
      <c r="S3088" s="0" t="n">
        <f aca="false">INT(R3088*$O$1/IF(N3088=1,E3088,D3088))*H3088</f>
        <v>0</v>
      </c>
      <c r="T3088" s="0" t="n">
        <f aca="false">IF(N3088=1,ABS(S3088)+ABS(60),ABS(S3088-S3087))</f>
        <v>0</v>
      </c>
    </row>
    <row r="3089" customFormat="false" ht="15" hidden="false" customHeight="false" outlineLevel="0" collapsed="false">
      <c r="A3089" s="1" t="n">
        <v>40518</v>
      </c>
      <c r="B3089" s="2" t="n">
        <v>8702.23</v>
      </c>
      <c r="C3089" s="2" t="n">
        <v>140945.8</v>
      </c>
      <c r="D3089" s="2" t="n">
        <v>8697</v>
      </c>
      <c r="E3089" s="2" t="n">
        <v>8675</v>
      </c>
      <c r="F3089" s="2" t="n">
        <f aca="false">AVERAGE(B3030:B3089)</f>
        <v>8280.10316666667</v>
      </c>
      <c r="G3089" s="2" t="n">
        <f aca="false">AVERAGE(C3030:C3089)</f>
        <v>118607.951166667</v>
      </c>
      <c r="H3089" s="2" t="n">
        <f aca="false">SIGN(C3089-G3089)</f>
        <v>1</v>
      </c>
      <c r="I3089" s="0" t="n">
        <f aca="false">B3089-B3088</f>
        <v>78.2199999999993</v>
      </c>
      <c r="J3089" s="0" t="n">
        <f aca="false">H3088*I3089</f>
        <v>78.2199999999993</v>
      </c>
      <c r="K3089" s="0" t="n">
        <f aca="false">K3088+I3089*L3088</f>
        <v>38006.4999999984</v>
      </c>
      <c r="L3089" s="0" t="n">
        <f aca="false">INT(K3089*$O$1/B3089)*H3089</f>
        <v>26</v>
      </c>
      <c r="M3089" s="0" t="n">
        <f aca="false">ABS(L3089-L3088)</f>
        <v>1</v>
      </c>
      <c r="N3089" s="0" t="n">
        <f aca="false">COUNTIF(工作表2!$A$2:$A$248,A3089)</f>
        <v>0</v>
      </c>
      <c r="P3089" s="0" t="n">
        <f aca="false">D3089-IF(N3088=1,E3088,D3088)</f>
        <v>67</v>
      </c>
      <c r="Q3089" s="0" t="n">
        <f aca="false">H3088*P3089</f>
        <v>67</v>
      </c>
      <c r="R3089" s="0" t="n">
        <f aca="false">R3088+P3089*S3088</f>
        <v>627</v>
      </c>
      <c r="S3089" s="0" t="n">
        <f aca="false">INT(R3089*$O$1/IF(N3089=1,E3089,D3089))*H3089</f>
        <v>0</v>
      </c>
      <c r="T3089" s="0" t="n">
        <f aca="false">IF(N3089=1,ABS(S3089)+ABS(60),ABS(S3089-S3088))</f>
        <v>0</v>
      </c>
    </row>
    <row r="3090" customFormat="false" ht="15" hidden="false" customHeight="false" outlineLevel="0" collapsed="false">
      <c r="A3090" s="1" t="n">
        <v>40519</v>
      </c>
      <c r="B3090" s="2" t="n">
        <v>8704.39</v>
      </c>
      <c r="C3090" s="2" t="n">
        <v>123502.6</v>
      </c>
      <c r="D3090" s="2" t="n">
        <v>8716</v>
      </c>
      <c r="E3090" s="2" t="n">
        <v>8697</v>
      </c>
      <c r="F3090" s="2" t="n">
        <f aca="false">AVERAGE(B3031:B3090)</f>
        <v>8290.32133333334</v>
      </c>
      <c r="G3090" s="2" t="n">
        <f aca="false">AVERAGE(C3031:C3090)</f>
        <v>118226.412833333</v>
      </c>
      <c r="H3090" s="2" t="n">
        <f aca="false">SIGN(C3090-G3090)</f>
        <v>1</v>
      </c>
      <c r="I3090" s="0" t="n">
        <f aca="false">B3090-B3089</f>
        <v>2.15999999999985</v>
      </c>
      <c r="J3090" s="0" t="n">
        <f aca="false">H3089*I3090</f>
        <v>2.15999999999985</v>
      </c>
      <c r="K3090" s="0" t="n">
        <f aca="false">K3089+I3090*L3089</f>
        <v>38062.6599999984</v>
      </c>
      <c r="L3090" s="0" t="n">
        <f aca="false">INT(K3090*$O$1/B3090)*H3090</f>
        <v>26</v>
      </c>
      <c r="M3090" s="0" t="n">
        <f aca="false">ABS(L3090-L3089)</f>
        <v>0</v>
      </c>
      <c r="N3090" s="0" t="n">
        <f aca="false">COUNTIF(工作表2!$A$2:$A$248,A3090)</f>
        <v>0</v>
      </c>
      <c r="P3090" s="0" t="n">
        <f aca="false">D3090-IF(N3089=1,E3089,D3089)</f>
        <v>19</v>
      </c>
      <c r="Q3090" s="0" t="n">
        <f aca="false">H3089*P3090</f>
        <v>19</v>
      </c>
      <c r="R3090" s="0" t="n">
        <f aca="false">R3089+P3090*S3089</f>
        <v>627</v>
      </c>
      <c r="S3090" s="0" t="n">
        <f aca="false">INT(R3090*$O$1/IF(N3090=1,E3090,D3090))*H3090</f>
        <v>0</v>
      </c>
      <c r="T3090" s="0" t="n">
        <f aca="false">IF(N3090=1,ABS(S3090)+ABS(60),ABS(S3090-S3089))</f>
        <v>0</v>
      </c>
    </row>
    <row r="3091" customFormat="false" ht="15" hidden="false" customHeight="false" outlineLevel="0" collapsed="false">
      <c r="A3091" s="1" t="n">
        <v>40520</v>
      </c>
      <c r="B3091" s="2" t="n">
        <v>8703.79</v>
      </c>
      <c r="C3091" s="2" t="n">
        <v>124001</v>
      </c>
      <c r="D3091" s="2" t="n">
        <v>8701</v>
      </c>
      <c r="E3091" s="2" t="n">
        <v>8682</v>
      </c>
      <c r="F3091" s="2" t="n">
        <f aca="false">AVERAGE(B3032:B3091)</f>
        <v>8299.84116666667</v>
      </c>
      <c r="G3091" s="2" t="n">
        <f aca="false">AVERAGE(C3032:C3091)</f>
        <v>117962.921166667</v>
      </c>
      <c r="H3091" s="2" t="n">
        <f aca="false">SIGN(C3091-G3091)</f>
        <v>1</v>
      </c>
      <c r="I3091" s="0" t="n">
        <f aca="false">B3091-B3090</f>
        <v>-0.599999999998545</v>
      </c>
      <c r="J3091" s="0" t="n">
        <f aca="false">H3090*I3091</f>
        <v>-0.599999999998545</v>
      </c>
      <c r="K3091" s="0" t="n">
        <f aca="false">K3090+I3091*L3090</f>
        <v>38047.0599999985</v>
      </c>
      <c r="L3091" s="0" t="n">
        <f aca="false">INT(K3091*$O$1/B3091)*H3091</f>
        <v>26</v>
      </c>
      <c r="M3091" s="0" t="n">
        <f aca="false">ABS(L3091-L3090)</f>
        <v>0</v>
      </c>
      <c r="N3091" s="0" t="n">
        <f aca="false">COUNTIF(工作表2!$A$2:$A$248,A3091)</f>
        <v>0</v>
      </c>
      <c r="P3091" s="0" t="n">
        <f aca="false">D3091-IF(N3090=1,E3090,D3090)</f>
        <v>-15</v>
      </c>
      <c r="Q3091" s="0" t="n">
        <f aca="false">H3090*P3091</f>
        <v>-15</v>
      </c>
      <c r="R3091" s="0" t="n">
        <f aca="false">R3090+P3091*S3090</f>
        <v>627</v>
      </c>
      <c r="S3091" s="0" t="n">
        <f aca="false">INT(R3091*$O$1/IF(N3091=1,E3091,D3091))*H3091</f>
        <v>0</v>
      </c>
      <c r="T3091" s="0" t="n">
        <f aca="false">IF(N3091=1,ABS(S3091)+ABS(60),ABS(S3091-S3090))</f>
        <v>0</v>
      </c>
    </row>
    <row r="3092" customFormat="false" ht="15" hidden="false" customHeight="false" outlineLevel="0" collapsed="false">
      <c r="A3092" s="1" t="n">
        <v>40521</v>
      </c>
      <c r="B3092" s="2" t="n">
        <v>8753.84</v>
      </c>
      <c r="C3092" s="2" t="n">
        <v>159628.7</v>
      </c>
      <c r="D3092" s="2" t="n">
        <v>8789</v>
      </c>
      <c r="E3092" s="2" t="n">
        <v>8774</v>
      </c>
      <c r="F3092" s="2" t="n">
        <f aca="false">AVERAGE(B3033:B3092)</f>
        <v>8309.67483333333</v>
      </c>
      <c r="G3092" s="2" t="n">
        <f aca="false">AVERAGE(C3033:C3092)</f>
        <v>118215.267833333</v>
      </c>
      <c r="H3092" s="2" t="n">
        <f aca="false">SIGN(C3092-G3092)</f>
        <v>1</v>
      </c>
      <c r="I3092" s="0" t="n">
        <f aca="false">B3092-B3091</f>
        <v>50.0499999999993</v>
      </c>
      <c r="J3092" s="0" t="n">
        <f aca="false">H3091*I3092</f>
        <v>50.0499999999993</v>
      </c>
      <c r="K3092" s="0" t="n">
        <f aca="false">K3091+I3092*L3091</f>
        <v>39348.3599999984</v>
      </c>
      <c r="L3092" s="0" t="n">
        <f aca="false">INT(K3092*$O$1/B3092)*H3092</f>
        <v>26</v>
      </c>
      <c r="M3092" s="0" t="n">
        <f aca="false">ABS(L3092-L3091)</f>
        <v>0</v>
      </c>
      <c r="N3092" s="0" t="n">
        <f aca="false">COUNTIF(工作表2!$A$2:$A$248,A3092)</f>
        <v>0</v>
      </c>
      <c r="P3092" s="0" t="n">
        <f aca="false">D3092-IF(N3091=1,E3091,D3091)</f>
        <v>88</v>
      </c>
      <c r="Q3092" s="0" t="n">
        <f aca="false">H3091*P3092</f>
        <v>88</v>
      </c>
      <c r="R3092" s="0" t="n">
        <f aca="false">R3091+P3092*S3091</f>
        <v>627</v>
      </c>
      <c r="S3092" s="0" t="n">
        <f aca="false">INT(R3092*$O$1/IF(N3092=1,E3092,D3092))*H3092</f>
        <v>0</v>
      </c>
      <c r="T3092" s="0" t="n">
        <f aca="false">IF(N3092=1,ABS(S3092)+ABS(60),ABS(S3092-S3091))</f>
        <v>0</v>
      </c>
    </row>
    <row r="3093" customFormat="false" ht="15" hidden="false" customHeight="false" outlineLevel="0" collapsed="false">
      <c r="A3093" s="1" t="n">
        <v>40522</v>
      </c>
      <c r="B3093" s="2" t="n">
        <v>8718.83</v>
      </c>
      <c r="C3093" s="2" t="n">
        <v>143344.1</v>
      </c>
      <c r="D3093" s="2" t="n">
        <v>8742</v>
      </c>
      <c r="E3093" s="2" t="n">
        <v>8727</v>
      </c>
      <c r="F3093" s="2" t="n">
        <f aca="false">AVERAGE(B3034:B3093)</f>
        <v>8319.99283333334</v>
      </c>
      <c r="G3093" s="2" t="n">
        <f aca="false">AVERAGE(C3034:C3093)</f>
        <v>118401.701166667</v>
      </c>
      <c r="H3093" s="2" t="n">
        <f aca="false">SIGN(C3093-G3093)</f>
        <v>1</v>
      </c>
      <c r="I3093" s="0" t="n">
        <f aca="false">B3093-B3092</f>
        <v>-35.0100000000002</v>
      </c>
      <c r="J3093" s="0" t="n">
        <f aca="false">H3092*I3093</f>
        <v>-35.0100000000002</v>
      </c>
      <c r="K3093" s="0" t="n">
        <f aca="false">K3092+I3093*L3092</f>
        <v>38438.0999999984</v>
      </c>
      <c r="L3093" s="0" t="n">
        <f aca="false">INT(K3093*$O$1/B3093)*H3093</f>
        <v>26</v>
      </c>
      <c r="M3093" s="0" t="n">
        <f aca="false">ABS(L3093-L3092)</f>
        <v>0</v>
      </c>
      <c r="N3093" s="0" t="n">
        <f aca="false">COUNTIF(工作表2!$A$2:$A$248,A3093)</f>
        <v>0</v>
      </c>
      <c r="P3093" s="0" t="n">
        <f aca="false">D3093-IF(N3092=1,E3092,D3092)</f>
        <v>-47</v>
      </c>
      <c r="Q3093" s="0" t="n">
        <f aca="false">H3092*P3093</f>
        <v>-47</v>
      </c>
      <c r="R3093" s="0" t="n">
        <f aca="false">R3092+P3093*S3092</f>
        <v>627</v>
      </c>
      <c r="S3093" s="0" t="n">
        <f aca="false">INT(R3093*$O$1/IF(N3093=1,E3093,D3093))*H3093</f>
        <v>0</v>
      </c>
      <c r="T3093" s="0" t="n">
        <f aca="false">IF(N3093=1,ABS(S3093)+ABS(60),ABS(S3093-S3092))</f>
        <v>0</v>
      </c>
    </row>
    <row r="3094" customFormat="false" ht="15" hidden="false" customHeight="false" outlineLevel="0" collapsed="false">
      <c r="A3094" s="1" t="n">
        <v>40525</v>
      </c>
      <c r="B3094" s="2" t="n">
        <v>8736.59</v>
      </c>
      <c r="C3094" s="2" t="n">
        <v>126633.4</v>
      </c>
      <c r="D3094" s="2" t="n">
        <v>8737</v>
      </c>
      <c r="E3094" s="2" t="n">
        <v>8723</v>
      </c>
      <c r="F3094" s="2" t="n">
        <f aca="false">AVERAGE(B3035:B3094)</f>
        <v>8329.6305</v>
      </c>
      <c r="G3094" s="2" t="n">
        <f aca="false">AVERAGE(C3035:C3094)</f>
        <v>118009.966166667</v>
      </c>
      <c r="H3094" s="2" t="n">
        <f aca="false">SIGN(C3094-G3094)</f>
        <v>1</v>
      </c>
      <c r="I3094" s="0" t="n">
        <f aca="false">B3094-B3093</f>
        <v>17.7600000000002</v>
      </c>
      <c r="J3094" s="0" t="n">
        <f aca="false">H3093*I3094</f>
        <v>17.7600000000002</v>
      </c>
      <c r="K3094" s="0" t="n">
        <f aca="false">K3093+I3094*L3093</f>
        <v>38899.8599999984</v>
      </c>
      <c r="L3094" s="0" t="n">
        <f aca="false">INT(K3094*$O$1/B3094)*H3094</f>
        <v>26</v>
      </c>
      <c r="M3094" s="0" t="n">
        <f aca="false">ABS(L3094-L3093)</f>
        <v>0</v>
      </c>
      <c r="N3094" s="0" t="n">
        <f aca="false">COUNTIF(工作表2!$A$2:$A$248,A3094)</f>
        <v>0</v>
      </c>
      <c r="P3094" s="0" t="n">
        <f aca="false">D3094-IF(N3093=1,E3093,D3093)</f>
        <v>-5</v>
      </c>
      <c r="Q3094" s="0" t="n">
        <f aca="false">H3093*P3094</f>
        <v>-5</v>
      </c>
      <c r="R3094" s="0" t="n">
        <f aca="false">R3093+P3094*S3093</f>
        <v>627</v>
      </c>
      <c r="S3094" s="0" t="n">
        <f aca="false">INT(R3094*$O$1/IF(N3094=1,E3094,D3094))*H3094</f>
        <v>0</v>
      </c>
      <c r="T3094" s="0" t="n">
        <f aca="false">IF(N3094=1,ABS(S3094)+ABS(60),ABS(S3094-S3093))</f>
        <v>0</v>
      </c>
    </row>
    <row r="3095" customFormat="false" ht="15" hidden="false" customHeight="false" outlineLevel="0" collapsed="false">
      <c r="A3095" s="1" t="n">
        <v>40526</v>
      </c>
      <c r="B3095" s="2" t="n">
        <v>8740.43</v>
      </c>
      <c r="C3095" s="2" t="n">
        <v>145886.5</v>
      </c>
      <c r="D3095" s="2" t="n">
        <v>8738</v>
      </c>
      <c r="E3095" s="2" t="n">
        <v>8721</v>
      </c>
      <c r="F3095" s="2" t="n">
        <f aca="false">AVERAGE(B3036:B3095)</f>
        <v>8338.855</v>
      </c>
      <c r="G3095" s="2" t="n">
        <f aca="false">AVERAGE(C3036:C3095)</f>
        <v>118408.971166667</v>
      </c>
      <c r="H3095" s="2" t="n">
        <f aca="false">SIGN(C3095-G3095)</f>
        <v>1</v>
      </c>
      <c r="I3095" s="0" t="n">
        <f aca="false">B3095-B3094</f>
        <v>3.84000000000015</v>
      </c>
      <c r="J3095" s="0" t="n">
        <f aca="false">H3094*I3095</f>
        <v>3.84000000000015</v>
      </c>
      <c r="K3095" s="0" t="n">
        <f aca="false">K3094+I3095*L3094</f>
        <v>38999.6999999984</v>
      </c>
      <c r="L3095" s="0" t="n">
        <f aca="false">INT(K3095*$O$1/B3095)*H3095</f>
        <v>26</v>
      </c>
      <c r="M3095" s="0" t="n">
        <f aca="false">ABS(L3095-L3094)</f>
        <v>0</v>
      </c>
      <c r="N3095" s="0" t="n">
        <f aca="false">COUNTIF(工作表2!$A$2:$A$248,A3095)</f>
        <v>0</v>
      </c>
      <c r="P3095" s="0" t="n">
        <f aca="false">D3095-IF(N3094=1,E3094,D3094)</f>
        <v>1</v>
      </c>
      <c r="Q3095" s="0" t="n">
        <f aca="false">H3094*P3095</f>
        <v>1</v>
      </c>
      <c r="R3095" s="0" t="n">
        <f aca="false">R3094+P3095*S3094</f>
        <v>627</v>
      </c>
      <c r="S3095" s="0" t="n">
        <f aca="false">INT(R3095*$O$1/IF(N3095=1,E3095,D3095))*H3095</f>
        <v>0</v>
      </c>
      <c r="T3095" s="0" t="n">
        <f aca="false">IF(N3095=1,ABS(S3095)+ABS(60),ABS(S3095-S3094))</f>
        <v>0</v>
      </c>
    </row>
    <row r="3096" customFormat="false" ht="15" hidden="false" customHeight="false" outlineLevel="0" collapsed="false">
      <c r="A3096" s="1" t="n">
        <v>40527</v>
      </c>
      <c r="B3096" s="2" t="n">
        <v>8756.71</v>
      </c>
      <c r="C3096" s="2" t="n">
        <v>136889.7</v>
      </c>
      <c r="D3096" s="2" t="n">
        <v>8726</v>
      </c>
      <c r="E3096" s="2" t="n">
        <v>8774</v>
      </c>
      <c r="F3096" s="2" t="n">
        <f aca="false">AVERAGE(B3037:B3096)</f>
        <v>8348.1935</v>
      </c>
      <c r="G3096" s="2" t="n">
        <f aca="false">AVERAGE(C3037:C3096)</f>
        <v>118529.132833333</v>
      </c>
      <c r="H3096" s="2" t="n">
        <f aca="false">SIGN(C3096-G3096)</f>
        <v>1</v>
      </c>
      <c r="I3096" s="0" t="n">
        <f aca="false">B3096-B3095</f>
        <v>16.2799999999988</v>
      </c>
      <c r="J3096" s="0" t="n">
        <f aca="false">H3095*I3096</f>
        <v>16.2799999999988</v>
      </c>
      <c r="K3096" s="0" t="n">
        <f aca="false">K3095+I3096*L3095</f>
        <v>39422.9799999984</v>
      </c>
      <c r="L3096" s="0" t="n">
        <f aca="false">INT(K3096*$O$1/B3096)*H3096</f>
        <v>27</v>
      </c>
      <c r="M3096" s="0" t="n">
        <f aca="false">ABS(L3096-L3095)</f>
        <v>1</v>
      </c>
      <c r="N3096" s="0" t="n">
        <f aca="false">COUNTIF(工作表2!$A$2:$A$248,A3096)</f>
        <v>1</v>
      </c>
      <c r="P3096" s="0" t="n">
        <f aca="false">D3096-IF(N3095=1,E3095,D3095)</f>
        <v>-12</v>
      </c>
      <c r="Q3096" s="0" t="n">
        <f aca="false">H3095*P3096</f>
        <v>-12</v>
      </c>
      <c r="R3096" s="0" t="n">
        <f aca="false">R3095+P3096*S3095</f>
        <v>627</v>
      </c>
      <c r="S3096" s="0" t="n">
        <f aca="false">INT(R3096*$O$1/IF(N3096=1,E3096,D3096))*H3096</f>
        <v>0</v>
      </c>
      <c r="T3096" s="0" t="n">
        <f aca="false">IF(N3096=1,ABS(S3096)+ABS(60),ABS(S3096-S3095))</f>
        <v>60</v>
      </c>
    </row>
    <row r="3097" customFormat="false" ht="15" hidden="false" customHeight="false" outlineLevel="0" collapsed="false">
      <c r="A3097" s="1" t="n">
        <v>40528</v>
      </c>
      <c r="B3097" s="2" t="n">
        <v>8782.2</v>
      </c>
      <c r="C3097" s="2" t="n">
        <v>123382.1</v>
      </c>
      <c r="D3097" s="2" t="n">
        <v>8773</v>
      </c>
      <c r="E3097" s="2" t="n">
        <v>8757</v>
      </c>
      <c r="F3097" s="2" t="n">
        <f aca="false">AVERAGE(B3038:B3097)</f>
        <v>8357.8545</v>
      </c>
      <c r="G3097" s="2" t="n">
        <f aca="false">AVERAGE(C3038:C3097)</f>
        <v>118335.9345</v>
      </c>
      <c r="H3097" s="2" t="n">
        <f aca="false">SIGN(C3097-G3097)</f>
        <v>1</v>
      </c>
      <c r="I3097" s="0" t="n">
        <f aca="false">B3097-B3096</f>
        <v>25.4900000000016</v>
      </c>
      <c r="J3097" s="0" t="n">
        <f aca="false">H3096*I3097</f>
        <v>25.4900000000016</v>
      </c>
      <c r="K3097" s="0" t="n">
        <f aca="false">K3096+I3097*L3096</f>
        <v>40111.2099999985</v>
      </c>
      <c r="L3097" s="0" t="n">
        <f aca="false">INT(K3097*$O$1/B3097)*H3097</f>
        <v>27</v>
      </c>
      <c r="M3097" s="0" t="n">
        <f aca="false">ABS(L3097-L3096)</f>
        <v>0</v>
      </c>
      <c r="N3097" s="0" t="n">
        <f aca="false">COUNTIF(工作表2!$A$2:$A$248,A3097)</f>
        <v>0</v>
      </c>
      <c r="P3097" s="0" t="n">
        <f aca="false">D3097-IF(N3096=1,E3096,D3096)</f>
        <v>-1</v>
      </c>
      <c r="Q3097" s="0" t="n">
        <f aca="false">H3096*P3097</f>
        <v>-1</v>
      </c>
      <c r="R3097" s="0" t="n">
        <f aca="false">R3096+P3097*S3096</f>
        <v>627</v>
      </c>
      <c r="S3097" s="0" t="n">
        <f aca="false">INT(R3097*$O$1/IF(N3097=1,E3097,D3097))*H3097</f>
        <v>0</v>
      </c>
      <c r="T3097" s="0" t="n">
        <f aca="false">IF(N3097=1,ABS(S3097)+ABS(60),ABS(S3097-S3096))</f>
        <v>0</v>
      </c>
    </row>
    <row r="3098" customFormat="false" ht="15" hidden="false" customHeight="false" outlineLevel="0" collapsed="false">
      <c r="A3098" s="1" t="n">
        <v>40529</v>
      </c>
      <c r="B3098" s="2" t="n">
        <v>8817.9</v>
      </c>
      <c r="C3098" s="2" t="n">
        <v>151206.1</v>
      </c>
      <c r="D3098" s="2" t="n">
        <v>8809</v>
      </c>
      <c r="E3098" s="2" t="n">
        <v>8792</v>
      </c>
      <c r="F3098" s="2" t="n">
        <f aca="false">AVERAGE(B3039:B3098)</f>
        <v>8368.70916666667</v>
      </c>
      <c r="G3098" s="2" t="n">
        <f aca="false">AVERAGE(C3039:C3098)</f>
        <v>118847.896166667</v>
      </c>
      <c r="H3098" s="2" t="n">
        <f aca="false">SIGN(C3098-G3098)</f>
        <v>1</v>
      </c>
      <c r="I3098" s="0" t="n">
        <f aca="false">B3098-B3097</f>
        <v>35.6999999999989</v>
      </c>
      <c r="J3098" s="0" t="n">
        <f aca="false">H3097*I3098</f>
        <v>35.6999999999989</v>
      </c>
      <c r="K3098" s="0" t="n">
        <f aca="false">K3097+I3098*L3097</f>
        <v>41075.1099999984</v>
      </c>
      <c r="L3098" s="0" t="n">
        <f aca="false">INT(K3098*$O$1/B3098)*H3098</f>
        <v>27</v>
      </c>
      <c r="M3098" s="0" t="n">
        <f aca="false">ABS(L3098-L3097)</f>
        <v>0</v>
      </c>
      <c r="N3098" s="0" t="n">
        <f aca="false">COUNTIF(工作表2!$A$2:$A$248,A3098)</f>
        <v>0</v>
      </c>
      <c r="P3098" s="0" t="n">
        <f aca="false">D3098-IF(N3097=1,E3097,D3097)</f>
        <v>36</v>
      </c>
      <c r="Q3098" s="0" t="n">
        <f aca="false">H3097*P3098</f>
        <v>36</v>
      </c>
      <c r="R3098" s="0" t="n">
        <f aca="false">R3097+P3098*S3097</f>
        <v>627</v>
      </c>
      <c r="S3098" s="0" t="n">
        <f aca="false">INT(R3098*$O$1/IF(N3098=1,E3098,D3098))*H3098</f>
        <v>0</v>
      </c>
      <c r="T3098" s="0" t="n">
        <f aca="false">IF(N3098=1,ABS(S3098)+ABS(60),ABS(S3098-S3097))</f>
        <v>0</v>
      </c>
    </row>
    <row r="3099" customFormat="false" ht="15" hidden="false" customHeight="false" outlineLevel="0" collapsed="false">
      <c r="A3099" s="1" t="n">
        <v>40532</v>
      </c>
      <c r="B3099" s="2" t="n">
        <v>8768.72</v>
      </c>
      <c r="C3099" s="2" t="n">
        <v>115918.2</v>
      </c>
      <c r="D3099" s="2" t="n">
        <v>8762</v>
      </c>
      <c r="E3099" s="2" t="n">
        <v>8752</v>
      </c>
      <c r="F3099" s="2" t="n">
        <f aca="false">AVERAGE(B3040:B3099)</f>
        <v>8378.32883333333</v>
      </c>
      <c r="G3099" s="2" t="n">
        <f aca="false">AVERAGE(C3040:C3099)</f>
        <v>118690.9845</v>
      </c>
      <c r="H3099" s="2" t="n">
        <f aca="false">SIGN(C3099-G3099)</f>
        <v>-1</v>
      </c>
      <c r="I3099" s="0" t="n">
        <f aca="false">B3099-B3098</f>
        <v>-49.1800000000003</v>
      </c>
      <c r="J3099" s="0" t="n">
        <f aca="false">H3098*I3099</f>
        <v>-49.1800000000003</v>
      </c>
      <c r="K3099" s="0" t="n">
        <f aca="false">K3098+I3099*L3098</f>
        <v>39747.2499999984</v>
      </c>
      <c r="L3099" s="0" t="n">
        <f aca="false">INT(K3099*$O$1/B3099)*H3099</f>
        <v>-27</v>
      </c>
      <c r="M3099" s="0" t="n">
        <f aca="false">ABS(L3099-L3098)</f>
        <v>54</v>
      </c>
      <c r="N3099" s="0" t="n">
        <f aca="false">COUNTIF(工作表2!$A$2:$A$248,A3099)</f>
        <v>0</v>
      </c>
      <c r="P3099" s="0" t="n">
        <f aca="false">D3099-IF(N3098=1,E3098,D3098)</f>
        <v>-47</v>
      </c>
      <c r="Q3099" s="0" t="n">
        <f aca="false">H3098*P3099</f>
        <v>-47</v>
      </c>
      <c r="R3099" s="0" t="n">
        <f aca="false">R3098+P3099*S3098</f>
        <v>627</v>
      </c>
      <c r="S3099" s="0" t="n">
        <f aca="false">INT(R3099*$O$1/IF(N3099=1,E3099,D3099))*H3099</f>
        <v>-0</v>
      </c>
      <c r="T3099" s="0" t="n">
        <f aca="false">IF(N3099=1,ABS(S3099)+ABS(60),ABS(S3099-S3098))</f>
        <v>0</v>
      </c>
    </row>
    <row r="3100" customFormat="false" ht="15" hidden="false" customHeight="false" outlineLevel="0" collapsed="false">
      <c r="A3100" s="1" t="n">
        <v>40533</v>
      </c>
      <c r="B3100" s="2" t="n">
        <v>8827.79</v>
      </c>
      <c r="C3100" s="2" t="n">
        <v>99356.53</v>
      </c>
      <c r="D3100" s="2" t="n">
        <v>8846</v>
      </c>
      <c r="E3100" s="2" t="n">
        <v>8832</v>
      </c>
      <c r="F3100" s="2" t="n">
        <f aca="false">AVERAGE(B3041:B3100)</f>
        <v>8388.968</v>
      </c>
      <c r="G3100" s="2" t="n">
        <f aca="false">AVERAGE(C3041:C3100)</f>
        <v>118692.7865</v>
      </c>
      <c r="H3100" s="2" t="n">
        <f aca="false">SIGN(C3100-G3100)</f>
        <v>-1</v>
      </c>
      <c r="I3100" s="0" t="n">
        <f aca="false">B3100-B3099</f>
        <v>59.0700000000015</v>
      </c>
      <c r="J3100" s="0" t="n">
        <f aca="false">H3099*I3100</f>
        <v>-59.0700000000015</v>
      </c>
      <c r="K3100" s="0" t="n">
        <f aca="false">K3099+I3100*L3099</f>
        <v>38152.3599999984</v>
      </c>
      <c r="L3100" s="0" t="n">
        <f aca="false">INT(K3100*$O$1/B3100)*H3100</f>
        <v>-25</v>
      </c>
      <c r="M3100" s="0" t="n">
        <f aca="false">ABS(L3100-L3099)</f>
        <v>2</v>
      </c>
      <c r="N3100" s="0" t="n">
        <f aca="false">COUNTIF(工作表2!$A$2:$A$248,A3100)</f>
        <v>0</v>
      </c>
      <c r="P3100" s="0" t="n">
        <f aca="false">D3100-IF(N3099=1,E3099,D3099)</f>
        <v>84</v>
      </c>
      <c r="Q3100" s="0" t="n">
        <f aca="false">H3099*P3100</f>
        <v>-84</v>
      </c>
      <c r="R3100" s="0" t="n">
        <f aca="false">R3099+P3100*S3099</f>
        <v>627</v>
      </c>
      <c r="S3100" s="0" t="n">
        <f aca="false">INT(R3100*$O$1/IF(N3100=1,E3100,D3100))*H3100</f>
        <v>-0</v>
      </c>
      <c r="T3100" s="0" t="n">
        <f aca="false">IF(N3100=1,ABS(S3100)+ABS(60),ABS(S3100-S3099))</f>
        <v>0</v>
      </c>
    </row>
    <row r="3101" customFormat="false" ht="15" hidden="false" customHeight="false" outlineLevel="0" collapsed="false">
      <c r="A3101" s="1" t="n">
        <v>40534</v>
      </c>
      <c r="B3101" s="2" t="n">
        <v>8860.49</v>
      </c>
      <c r="C3101" s="2" t="n">
        <v>129988.1</v>
      </c>
      <c r="D3101" s="2" t="n">
        <v>8850</v>
      </c>
      <c r="E3101" s="2" t="n">
        <v>8839</v>
      </c>
      <c r="F3101" s="2" t="n">
        <f aca="false">AVERAGE(B3042:B3101)</f>
        <v>8399.29466666667</v>
      </c>
      <c r="G3101" s="2" t="n">
        <f aca="false">AVERAGE(C3042:C3101)</f>
        <v>118468.8965</v>
      </c>
      <c r="H3101" s="2" t="n">
        <f aca="false">SIGN(C3101-G3101)</f>
        <v>1</v>
      </c>
      <c r="I3101" s="0" t="n">
        <f aca="false">B3101-B3100</f>
        <v>32.6999999999989</v>
      </c>
      <c r="J3101" s="0" t="n">
        <f aca="false">H3100*I3101</f>
        <v>-32.6999999999989</v>
      </c>
      <c r="K3101" s="0" t="n">
        <f aca="false">K3100+I3101*L3100</f>
        <v>37334.8599999984</v>
      </c>
      <c r="L3101" s="0" t="n">
        <f aca="false">INT(K3101*$O$1/B3101)*H3101</f>
        <v>25</v>
      </c>
      <c r="M3101" s="0" t="n">
        <f aca="false">ABS(L3101-L3100)</f>
        <v>50</v>
      </c>
      <c r="N3101" s="0" t="n">
        <f aca="false">COUNTIF(工作表2!$A$2:$A$248,A3101)</f>
        <v>0</v>
      </c>
      <c r="P3101" s="0" t="n">
        <f aca="false">D3101-IF(N3100=1,E3100,D3100)</f>
        <v>4</v>
      </c>
      <c r="Q3101" s="0" t="n">
        <f aca="false">H3100*P3101</f>
        <v>-4</v>
      </c>
      <c r="R3101" s="0" t="n">
        <f aca="false">R3100+P3101*S3100</f>
        <v>627</v>
      </c>
      <c r="S3101" s="0" t="n">
        <f aca="false">INT(R3101*$O$1/IF(N3101=1,E3101,D3101))*H3101</f>
        <v>0</v>
      </c>
      <c r="T3101" s="0" t="n">
        <f aca="false">IF(N3101=1,ABS(S3101)+ABS(60),ABS(S3101-S3100))</f>
        <v>0</v>
      </c>
    </row>
    <row r="3102" customFormat="false" ht="15" hidden="false" customHeight="false" outlineLevel="0" collapsed="false">
      <c r="A3102" s="1" t="n">
        <v>40535</v>
      </c>
      <c r="B3102" s="2" t="n">
        <v>8898.87</v>
      </c>
      <c r="C3102" s="2" t="n">
        <v>133616.9</v>
      </c>
      <c r="D3102" s="2" t="n">
        <v>8898</v>
      </c>
      <c r="E3102" s="2" t="n">
        <v>8886</v>
      </c>
      <c r="F3102" s="2" t="n">
        <f aca="false">AVERAGE(B3043:B3102)</f>
        <v>8410.31283333333</v>
      </c>
      <c r="G3102" s="2" t="n">
        <f aca="false">AVERAGE(C3043:C3102)</f>
        <v>118620.529833333</v>
      </c>
      <c r="H3102" s="2" t="n">
        <f aca="false">SIGN(C3102-G3102)</f>
        <v>1</v>
      </c>
      <c r="I3102" s="0" t="n">
        <f aca="false">B3102-B3101</f>
        <v>38.380000000001</v>
      </c>
      <c r="J3102" s="0" t="n">
        <f aca="false">H3101*I3102</f>
        <v>38.380000000001</v>
      </c>
      <c r="K3102" s="0" t="n">
        <f aca="false">K3101+I3102*L3101</f>
        <v>38294.3599999984</v>
      </c>
      <c r="L3102" s="0" t="n">
        <f aca="false">INT(K3102*$O$1/B3102)*H3102</f>
        <v>25</v>
      </c>
      <c r="M3102" s="0" t="n">
        <f aca="false">ABS(L3102-L3101)</f>
        <v>0</v>
      </c>
      <c r="N3102" s="0" t="n">
        <f aca="false">COUNTIF(工作表2!$A$2:$A$248,A3102)</f>
        <v>0</v>
      </c>
      <c r="P3102" s="0" t="n">
        <f aca="false">D3102-IF(N3101=1,E3101,D3101)</f>
        <v>48</v>
      </c>
      <c r="Q3102" s="0" t="n">
        <f aca="false">H3101*P3102</f>
        <v>48</v>
      </c>
      <c r="R3102" s="0" t="n">
        <f aca="false">R3101+P3102*S3101</f>
        <v>627</v>
      </c>
      <c r="S3102" s="0" t="n">
        <f aca="false">INT(R3102*$O$1/IF(N3102=1,E3102,D3102))*H3102</f>
        <v>0</v>
      </c>
      <c r="T3102" s="0" t="n">
        <f aca="false">IF(N3102=1,ABS(S3102)+ABS(60),ABS(S3102-S3101))</f>
        <v>0</v>
      </c>
    </row>
    <row r="3103" customFormat="false" ht="15" hidden="false" customHeight="false" outlineLevel="0" collapsed="false">
      <c r="A3103" s="1" t="n">
        <v>40536</v>
      </c>
      <c r="B3103" s="2" t="n">
        <v>8861.1</v>
      </c>
      <c r="C3103" s="2" t="n">
        <v>120772.3</v>
      </c>
      <c r="D3103" s="2" t="n">
        <v>8880</v>
      </c>
      <c r="E3103" s="2" t="n">
        <v>8868</v>
      </c>
      <c r="F3103" s="2" t="n">
        <f aca="false">AVERAGE(B3044:B3103)</f>
        <v>8420.59483333333</v>
      </c>
      <c r="G3103" s="2" t="n">
        <f aca="false">AVERAGE(C3044:C3103)</f>
        <v>118767.318166667</v>
      </c>
      <c r="H3103" s="2" t="n">
        <f aca="false">SIGN(C3103-G3103)</f>
        <v>1</v>
      </c>
      <c r="I3103" s="0" t="n">
        <f aca="false">B3103-B3102</f>
        <v>-37.7700000000004</v>
      </c>
      <c r="J3103" s="0" t="n">
        <f aca="false">H3102*I3103</f>
        <v>-37.7700000000004</v>
      </c>
      <c r="K3103" s="0" t="n">
        <f aca="false">K3102+I3103*L3102</f>
        <v>37350.1099999984</v>
      </c>
      <c r="L3103" s="0" t="n">
        <f aca="false">INT(K3103*$O$1/B3103)*H3103</f>
        <v>25</v>
      </c>
      <c r="M3103" s="0" t="n">
        <f aca="false">ABS(L3103-L3102)</f>
        <v>0</v>
      </c>
      <c r="N3103" s="0" t="n">
        <f aca="false">COUNTIF(工作表2!$A$2:$A$248,A3103)</f>
        <v>0</v>
      </c>
      <c r="P3103" s="0" t="n">
        <f aca="false">D3103-IF(N3102=1,E3102,D3102)</f>
        <v>-18</v>
      </c>
      <c r="Q3103" s="0" t="n">
        <f aca="false">H3102*P3103</f>
        <v>-18</v>
      </c>
      <c r="R3103" s="0" t="n">
        <f aca="false">R3102+P3103*S3102</f>
        <v>627</v>
      </c>
      <c r="S3103" s="0" t="n">
        <f aca="false">INT(R3103*$O$1/IF(N3103=1,E3103,D3103))*H3103</f>
        <v>0</v>
      </c>
      <c r="T3103" s="0" t="n">
        <f aca="false">IF(N3103=1,ABS(S3103)+ABS(60),ABS(S3103-S3102))</f>
        <v>0</v>
      </c>
    </row>
    <row r="3104" customFormat="false" ht="15" hidden="false" customHeight="false" outlineLevel="0" collapsed="false">
      <c r="A3104" s="1" t="n">
        <v>40539</v>
      </c>
      <c r="B3104" s="2" t="n">
        <v>8892.31</v>
      </c>
      <c r="C3104" s="2" t="n">
        <v>111525.3</v>
      </c>
      <c r="D3104" s="2" t="n">
        <v>8884</v>
      </c>
      <c r="E3104" s="2" t="n">
        <v>8874</v>
      </c>
      <c r="F3104" s="2" t="n">
        <f aca="false">AVERAGE(B3045:B3104)</f>
        <v>8431.365</v>
      </c>
      <c r="G3104" s="2" t="n">
        <f aca="false">AVERAGE(C3045:C3104)</f>
        <v>118321.2765</v>
      </c>
      <c r="H3104" s="2" t="n">
        <f aca="false">SIGN(C3104-G3104)</f>
        <v>-1</v>
      </c>
      <c r="I3104" s="0" t="n">
        <f aca="false">B3104-B3103</f>
        <v>31.2099999999991</v>
      </c>
      <c r="J3104" s="0" t="n">
        <f aca="false">H3103*I3104</f>
        <v>31.2099999999991</v>
      </c>
      <c r="K3104" s="0" t="n">
        <f aca="false">K3103+I3104*L3103</f>
        <v>38130.3599999984</v>
      </c>
      <c r="L3104" s="0" t="n">
        <f aca="false">INT(K3104*$O$1/B3104)*H3104</f>
        <v>-25</v>
      </c>
      <c r="M3104" s="0" t="n">
        <f aca="false">ABS(L3104-L3103)</f>
        <v>50</v>
      </c>
      <c r="N3104" s="0" t="n">
        <f aca="false">COUNTIF(工作表2!$A$2:$A$248,A3104)</f>
        <v>0</v>
      </c>
      <c r="P3104" s="0" t="n">
        <f aca="false">D3104-IF(N3103=1,E3103,D3103)</f>
        <v>4</v>
      </c>
      <c r="Q3104" s="0" t="n">
        <f aca="false">H3103*P3104</f>
        <v>4</v>
      </c>
      <c r="R3104" s="0" t="n">
        <f aca="false">R3103+P3104*S3103</f>
        <v>627</v>
      </c>
      <c r="S3104" s="0" t="n">
        <f aca="false">INT(R3104*$O$1/IF(N3104=1,E3104,D3104))*H3104</f>
        <v>-0</v>
      </c>
      <c r="T3104" s="0" t="n">
        <f aca="false">IF(N3104=1,ABS(S3104)+ABS(60),ABS(S3104-S3103))</f>
        <v>0</v>
      </c>
    </row>
    <row r="3105" customFormat="false" ht="15" hidden="false" customHeight="false" outlineLevel="0" collapsed="false">
      <c r="A3105" s="1" t="n">
        <v>40540</v>
      </c>
      <c r="B3105" s="2" t="n">
        <v>8870.76</v>
      </c>
      <c r="C3105" s="2" t="n">
        <v>101336.6</v>
      </c>
      <c r="D3105" s="2" t="n">
        <v>8878</v>
      </c>
      <c r="E3105" s="2" t="n">
        <v>8865</v>
      </c>
      <c r="F3105" s="2" t="n">
        <f aca="false">AVERAGE(B3046:B3105)</f>
        <v>8442.53716666667</v>
      </c>
      <c r="G3105" s="2" t="n">
        <f aca="false">AVERAGE(C3046:C3105)</f>
        <v>118071.214833333</v>
      </c>
      <c r="H3105" s="2" t="n">
        <f aca="false">SIGN(C3105-G3105)</f>
        <v>-1</v>
      </c>
      <c r="I3105" s="0" t="n">
        <f aca="false">B3105-B3104</f>
        <v>-21.5499999999993</v>
      </c>
      <c r="J3105" s="0" t="n">
        <f aca="false">H3104*I3105</f>
        <v>21.5499999999993</v>
      </c>
      <c r="K3105" s="0" t="n">
        <f aca="false">K3104+I3105*L3104</f>
        <v>38669.1099999984</v>
      </c>
      <c r="L3105" s="0" t="n">
        <f aca="false">INT(K3105*$O$1/B3105)*H3105</f>
        <v>-26</v>
      </c>
      <c r="M3105" s="0" t="n">
        <f aca="false">ABS(L3105-L3104)</f>
        <v>1</v>
      </c>
      <c r="N3105" s="0" t="n">
        <f aca="false">COUNTIF(工作表2!$A$2:$A$248,A3105)</f>
        <v>0</v>
      </c>
      <c r="P3105" s="0" t="n">
        <f aca="false">D3105-IF(N3104=1,E3104,D3104)</f>
        <v>-6</v>
      </c>
      <c r="Q3105" s="0" t="n">
        <f aca="false">H3104*P3105</f>
        <v>6</v>
      </c>
      <c r="R3105" s="0" t="n">
        <f aca="false">R3104+P3105*S3104</f>
        <v>627</v>
      </c>
      <c r="S3105" s="0" t="n">
        <f aca="false">INT(R3105*$O$1/IF(N3105=1,E3105,D3105))*H3105</f>
        <v>-0</v>
      </c>
      <c r="T3105" s="0" t="n">
        <f aca="false">IF(N3105=1,ABS(S3105)+ABS(60),ABS(S3105-S3104))</f>
        <v>0</v>
      </c>
    </row>
    <row r="3106" customFormat="false" ht="15" hidden="false" customHeight="false" outlineLevel="0" collapsed="false">
      <c r="A3106" s="1" t="n">
        <v>40541</v>
      </c>
      <c r="B3106" s="2" t="n">
        <v>8866.35</v>
      </c>
      <c r="C3106" s="2" t="n">
        <v>145089.4</v>
      </c>
      <c r="D3106" s="2" t="n">
        <v>8872</v>
      </c>
      <c r="E3106" s="2" t="n">
        <v>8856</v>
      </c>
      <c r="F3106" s="2" t="n">
        <f aca="false">AVERAGE(B3047:B3106)</f>
        <v>8452.2425</v>
      </c>
      <c r="G3106" s="2" t="n">
        <f aca="false">AVERAGE(C3047:C3106)</f>
        <v>118016.819833333</v>
      </c>
      <c r="H3106" s="2" t="n">
        <f aca="false">SIGN(C3106-G3106)</f>
        <v>1</v>
      </c>
      <c r="I3106" s="0" t="n">
        <f aca="false">B3106-B3105</f>
        <v>-4.40999999999985</v>
      </c>
      <c r="J3106" s="0" t="n">
        <f aca="false">H3105*I3106</f>
        <v>4.40999999999985</v>
      </c>
      <c r="K3106" s="0" t="n">
        <f aca="false">K3105+I3106*L3105</f>
        <v>38783.7699999984</v>
      </c>
      <c r="L3106" s="0" t="n">
        <f aca="false">INT(K3106*$O$1/B3106)*H3106</f>
        <v>26</v>
      </c>
      <c r="M3106" s="0" t="n">
        <f aca="false">ABS(L3106-L3105)</f>
        <v>52</v>
      </c>
      <c r="N3106" s="0" t="n">
        <f aca="false">COUNTIF(工作表2!$A$2:$A$248,A3106)</f>
        <v>0</v>
      </c>
      <c r="P3106" s="0" t="n">
        <f aca="false">D3106-IF(N3105=1,E3105,D3105)</f>
        <v>-6</v>
      </c>
      <c r="Q3106" s="0" t="n">
        <f aca="false">H3105*P3106</f>
        <v>6</v>
      </c>
      <c r="R3106" s="0" t="n">
        <f aca="false">R3105+P3106*S3105</f>
        <v>627</v>
      </c>
      <c r="S3106" s="0" t="n">
        <f aca="false">INT(R3106*$O$1/IF(N3106=1,E3106,D3106))*H3106</f>
        <v>0</v>
      </c>
      <c r="T3106" s="0" t="n">
        <f aca="false">IF(N3106=1,ABS(S3106)+ABS(60),ABS(S3106-S3105))</f>
        <v>0</v>
      </c>
    </row>
    <row r="3107" customFormat="false" ht="15" hidden="false" customHeight="false" outlineLevel="0" collapsed="false">
      <c r="A3107" s="1" t="n">
        <v>40542</v>
      </c>
      <c r="B3107" s="2" t="n">
        <v>8907.91</v>
      </c>
      <c r="C3107" s="2" t="n">
        <v>128146.3</v>
      </c>
      <c r="D3107" s="2" t="n">
        <v>8906</v>
      </c>
      <c r="E3107" s="2" t="n">
        <v>8888</v>
      </c>
      <c r="F3107" s="2" t="n">
        <f aca="false">AVERAGE(B3048:B3107)</f>
        <v>8462.64233333333</v>
      </c>
      <c r="G3107" s="2" t="n">
        <f aca="false">AVERAGE(C3048:C3107)</f>
        <v>117999.803166667</v>
      </c>
      <c r="H3107" s="2" t="n">
        <f aca="false">SIGN(C3107-G3107)</f>
        <v>1</v>
      </c>
      <c r="I3107" s="0" t="n">
        <f aca="false">B3107-B3106</f>
        <v>41.5599999999995</v>
      </c>
      <c r="J3107" s="0" t="n">
        <f aca="false">H3106*I3107</f>
        <v>41.5599999999995</v>
      </c>
      <c r="K3107" s="0" t="n">
        <f aca="false">K3106+I3107*L3106</f>
        <v>39864.3299999984</v>
      </c>
      <c r="L3107" s="0" t="n">
        <f aca="false">INT(K3107*$O$1/B3107)*H3107</f>
        <v>26</v>
      </c>
      <c r="M3107" s="0" t="n">
        <f aca="false">ABS(L3107-L3106)</f>
        <v>0</v>
      </c>
      <c r="N3107" s="0" t="n">
        <f aca="false">COUNTIF(工作表2!$A$2:$A$248,A3107)</f>
        <v>0</v>
      </c>
      <c r="P3107" s="0" t="n">
        <f aca="false">D3107-IF(N3106=1,E3106,D3106)</f>
        <v>34</v>
      </c>
      <c r="Q3107" s="0" t="n">
        <f aca="false">H3106*P3107</f>
        <v>34</v>
      </c>
      <c r="R3107" s="0" t="n">
        <f aca="false">R3106+P3107*S3106</f>
        <v>627</v>
      </c>
      <c r="S3107" s="0" t="n">
        <f aca="false">INT(R3107*$O$1/IF(N3107=1,E3107,D3107))*H3107</f>
        <v>0</v>
      </c>
      <c r="T3107" s="0" t="n">
        <f aca="false">IF(N3107=1,ABS(S3107)+ABS(60),ABS(S3107-S3106))</f>
        <v>0</v>
      </c>
    </row>
    <row r="3108" customFormat="false" ht="15" hidden="false" customHeight="false" outlineLevel="0" collapsed="false">
      <c r="A3108" s="1" t="n">
        <v>40543</v>
      </c>
      <c r="B3108" s="2" t="n">
        <v>8972.5</v>
      </c>
      <c r="C3108" s="2" t="n">
        <v>152530.3</v>
      </c>
      <c r="D3108" s="2" t="n">
        <v>8988</v>
      </c>
      <c r="E3108" s="2" t="n">
        <v>8970</v>
      </c>
      <c r="F3108" s="2" t="n">
        <f aca="false">AVERAGE(B3049:B3108)</f>
        <v>8474.78083333333</v>
      </c>
      <c r="G3108" s="2" t="n">
        <f aca="false">AVERAGE(C3049:C3108)</f>
        <v>118634.708166667</v>
      </c>
      <c r="H3108" s="2" t="n">
        <f aca="false">SIGN(C3108-G3108)</f>
        <v>1</v>
      </c>
      <c r="I3108" s="0" t="n">
        <f aca="false">B3108-B3107</f>
        <v>64.5900000000002</v>
      </c>
      <c r="J3108" s="0" t="n">
        <f aca="false">H3107*I3108</f>
        <v>64.5900000000002</v>
      </c>
      <c r="K3108" s="0" t="n">
        <f aca="false">K3107+I3108*L3107</f>
        <v>41543.6699999984</v>
      </c>
      <c r="L3108" s="0" t="n">
        <f aca="false">INT(K3108*$O$1/B3108)*H3108</f>
        <v>27</v>
      </c>
      <c r="M3108" s="0" t="n">
        <f aca="false">ABS(L3108-L3107)</f>
        <v>1</v>
      </c>
      <c r="N3108" s="0" t="n">
        <f aca="false">COUNTIF(工作表2!$A$2:$A$248,A3108)</f>
        <v>0</v>
      </c>
      <c r="P3108" s="0" t="n">
        <f aca="false">D3108-IF(N3107=1,E3107,D3107)</f>
        <v>82</v>
      </c>
      <c r="Q3108" s="0" t="n">
        <f aca="false">H3107*P3108</f>
        <v>82</v>
      </c>
      <c r="R3108" s="0" t="n">
        <f aca="false">R3107+P3108*S3107</f>
        <v>627</v>
      </c>
      <c r="S3108" s="0" t="n">
        <f aca="false">INT(R3108*$O$1/IF(N3108=1,E3108,D3108))*H3108</f>
        <v>0</v>
      </c>
      <c r="T3108" s="0" t="n">
        <f aca="false">IF(N3108=1,ABS(S3108)+ABS(60),ABS(S3108-S3107))</f>
        <v>0</v>
      </c>
    </row>
    <row r="3109" customFormat="false" ht="15" hidden="false" customHeight="false" outlineLevel="0" collapsed="false">
      <c r="A3109" s="1" t="n">
        <v>40546</v>
      </c>
      <c r="B3109" s="2" t="n">
        <v>9025.3</v>
      </c>
      <c r="C3109" s="2" t="n">
        <v>148672.8</v>
      </c>
      <c r="D3109" s="2" t="n">
        <v>9020</v>
      </c>
      <c r="E3109" s="2" t="n">
        <v>9004</v>
      </c>
      <c r="F3109" s="2" t="n">
        <f aca="false">AVERAGE(B3050:B3109)</f>
        <v>8488.92316666667</v>
      </c>
      <c r="G3109" s="2" t="n">
        <f aca="false">AVERAGE(C3050:C3109)</f>
        <v>119515.021833333</v>
      </c>
      <c r="H3109" s="2" t="n">
        <f aca="false">SIGN(C3109-G3109)</f>
        <v>1</v>
      </c>
      <c r="I3109" s="0" t="n">
        <f aca="false">B3109-B3108</f>
        <v>52.7999999999993</v>
      </c>
      <c r="J3109" s="0" t="n">
        <f aca="false">H3108*I3109</f>
        <v>52.7999999999993</v>
      </c>
      <c r="K3109" s="0" t="n">
        <f aca="false">K3108+I3109*L3108</f>
        <v>42969.2699999984</v>
      </c>
      <c r="L3109" s="0" t="n">
        <f aca="false">INT(K3109*$O$1/B3109)*H3109</f>
        <v>28</v>
      </c>
      <c r="M3109" s="0" t="n">
        <f aca="false">ABS(L3109-L3108)</f>
        <v>1</v>
      </c>
      <c r="N3109" s="0" t="n">
        <f aca="false">COUNTIF(工作表2!$A$2:$A$248,A3109)</f>
        <v>0</v>
      </c>
      <c r="P3109" s="0" t="n">
        <f aca="false">D3109-IF(N3108=1,E3108,D3108)</f>
        <v>32</v>
      </c>
      <c r="Q3109" s="0" t="n">
        <f aca="false">H3108*P3109</f>
        <v>32</v>
      </c>
      <c r="R3109" s="0" t="n">
        <f aca="false">R3108+P3109*S3108</f>
        <v>627</v>
      </c>
      <c r="S3109" s="0" t="n">
        <f aca="false">INT(R3109*$O$1/IF(N3109=1,E3109,D3109))*H3109</f>
        <v>0</v>
      </c>
      <c r="T3109" s="0" t="n">
        <f aca="false">IF(N3109=1,ABS(S3109)+ABS(60),ABS(S3109-S3108))</f>
        <v>0</v>
      </c>
    </row>
    <row r="3110" customFormat="false" ht="15" hidden="false" customHeight="false" outlineLevel="0" collapsed="false">
      <c r="A3110" s="1" t="n">
        <v>40547</v>
      </c>
      <c r="B3110" s="2" t="n">
        <v>8997.19</v>
      </c>
      <c r="C3110" s="2" t="n">
        <v>161350</v>
      </c>
      <c r="D3110" s="2" t="n">
        <v>8978</v>
      </c>
      <c r="E3110" s="2" t="n">
        <v>8959</v>
      </c>
      <c r="F3110" s="2" t="n">
        <f aca="false">AVERAGE(B3051:B3110)</f>
        <v>8504.03933333333</v>
      </c>
      <c r="G3110" s="2" t="n">
        <f aca="false">AVERAGE(C3051:C3110)</f>
        <v>120501.865166667</v>
      </c>
      <c r="H3110" s="2" t="n">
        <f aca="false">SIGN(C3110-G3110)</f>
        <v>1</v>
      </c>
      <c r="I3110" s="0" t="n">
        <f aca="false">B3110-B3109</f>
        <v>-28.1099999999988</v>
      </c>
      <c r="J3110" s="0" t="n">
        <f aca="false">H3109*I3110</f>
        <v>-28.1099999999988</v>
      </c>
      <c r="K3110" s="0" t="n">
        <f aca="false">K3109+I3110*L3109</f>
        <v>42182.1899999984</v>
      </c>
      <c r="L3110" s="0" t="n">
        <f aca="false">INT(K3110*$O$1/B3110)*H3110</f>
        <v>28</v>
      </c>
      <c r="M3110" s="0" t="n">
        <f aca="false">ABS(L3110-L3109)</f>
        <v>0</v>
      </c>
      <c r="N3110" s="0" t="n">
        <f aca="false">COUNTIF(工作表2!$A$2:$A$248,A3110)</f>
        <v>0</v>
      </c>
      <c r="P3110" s="0" t="n">
        <f aca="false">D3110-IF(N3109=1,E3109,D3109)</f>
        <v>-42</v>
      </c>
      <c r="Q3110" s="0" t="n">
        <f aca="false">H3109*P3110</f>
        <v>-42</v>
      </c>
      <c r="R3110" s="0" t="n">
        <f aca="false">R3109+P3110*S3109</f>
        <v>627</v>
      </c>
      <c r="S3110" s="0" t="n">
        <f aca="false">INT(R3110*$O$1/IF(N3110=1,E3110,D3110))*H3110</f>
        <v>0</v>
      </c>
      <c r="T3110" s="0" t="n">
        <f aca="false">IF(N3110=1,ABS(S3110)+ABS(60),ABS(S3110-S3109))</f>
        <v>0</v>
      </c>
    </row>
    <row r="3111" customFormat="false" ht="15" hidden="false" customHeight="false" outlineLevel="0" collapsed="false">
      <c r="A3111" s="1" t="n">
        <v>40548</v>
      </c>
      <c r="B3111" s="2" t="n">
        <v>8846.31</v>
      </c>
      <c r="C3111" s="2" t="n">
        <v>178100.8</v>
      </c>
      <c r="D3111" s="2" t="n">
        <v>8838</v>
      </c>
      <c r="E3111" s="2" t="n">
        <v>8822</v>
      </c>
      <c r="F3111" s="2" t="n">
        <f aca="false">AVERAGE(B3052:B3111)</f>
        <v>8516.36683333333</v>
      </c>
      <c r="G3111" s="2" t="n">
        <f aca="false">AVERAGE(C3052:C3111)</f>
        <v>121723.5085</v>
      </c>
      <c r="H3111" s="2" t="n">
        <f aca="false">SIGN(C3111-G3111)</f>
        <v>1</v>
      </c>
      <c r="I3111" s="0" t="n">
        <f aca="false">B3111-B3110</f>
        <v>-150.880000000001</v>
      </c>
      <c r="J3111" s="0" t="n">
        <f aca="false">H3110*I3111</f>
        <v>-150.880000000001</v>
      </c>
      <c r="K3111" s="0" t="n">
        <f aca="false">K3110+I3111*L3110</f>
        <v>37957.5499999984</v>
      </c>
      <c r="L3111" s="0" t="n">
        <f aca="false">INT(K3111*$O$1/B3111)*H3111</f>
        <v>25</v>
      </c>
      <c r="M3111" s="0" t="n">
        <f aca="false">ABS(L3111-L3110)</f>
        <v>3</v>
      </c>
      <c r="N3111" s="0" t="n">
        <f aca="false">COUNTIF(工作表2!$A$2:$A$248,A3111)</f>
        <v>0</v>
      </c>
      <c r="P3111" s="0" t="n">
        <f aca="false">D3111-IF(N3110=1,E3110,D3110)</f>
        <v>-140</v>
      </c>
      <c r="Q3111" s="0" t="n">
        <f aca="false">H3110*P3111</f>
        <v>-140</v>
      </c>
      <c r="R3111" s="0" t="n">
        <f aca="false">R3110+P3111*S3110</f>
        <v>627</v>
      </c>
      <c r="S3111" s="0" t="n">
        <f aca="false">INT(R3111*$O$1/IF(N3111=1,E3111,D3111))*H3111</f>
        <v>0</v>
      </c>
      <c r="T3111" s="0" t="n">
        <f aca="false">IF(N3111=1,ABS(S3111)+ABS(60),ABS(S3111-S3110))</f>
        <v>0</v>
      </c>
    </row>
    <row r="3112" customFormat="false" ht="15" hidden="false" customHeight="false" outlineLevel="0" collapsed="false">
      <c r="A3112" s="1" t="n">
        <v>40549</v>
      </c>
      <c r="B3112" s="2" t="n">
        <v>8883.21</v>
      </c>
      <c r="C3112" s="2" t="n">
        <v>138196.8</v>
      </c>
      <c r="D3112" s="2" t="n">
        <v>8869</v>
      </c>
      <c r="E3112" s="2" t="n">
        <v>8843</v>
      </c>
      <c r="F3112" s="2" t="n">
        <f aca="false">AVERAGE(B3053:B3112)</f>
        <v>8527.49616666667</v>
      </c>
      <c r="G3112" s="2" t="n">
        <f aca="false">AVERAGE(C3053:C3112)</f>
        <v>122011.891833333</v>
      </c>
      <c r="H3112" s="2" t="n">
        <f aca="false">SIGN(C3112-G3112)</f>
        <v>1</v>
      </c>
      <c r="I3112" s="0" t="n">
        <f aca="false">B3112-B3111</f>
        <v>36.8999999999996</v>
      </c>
      <c r="J3112" s="0" t="n">
        <f aca="false">H3111*I3112</f>
        <v>36.8999999999996</v>
      </c>
      <c r="K3112" s="0" t="n">
        <f aca="false">K3111+I3112*L3111</f>
        <v>38880.0499999984</v>
      </c>
      <c r="L3112" s="0" t="n">
        <f aca="false">INT(K3112*$O$1/B3112)*H3112</f>
        <v>26</v>
      </c>
      <c r="M3112" s="0" t="n">
        <f aca="false">ABS(L3112-L3111)</f>
        <v>1</v>
      </c>
      <c r="N3112" s="0" t="n">
        <f aca="false">COUNTIF(工作表2!$A$2:$A$248,A3112)</f>
        <v>0</v>
      </c>
      <c r="P3112" s="0" t="n">
        <f aca="false">D3112-IF(N3111=1,E3111,D3111)</f>
        <v>31</v>
      </c>
      <c r="Q3112" s="0" t="n">
        <f aca="false">H3111*P3112</f>
        <v>31</v>
      </c>
      <c r="R3112" s="0" t="n">
        <f aca="false">R3111+P3112*S3111</f>
        <v>627</v>
      </c>
      <c r="S3112" s="0" t="n">
        <f aca="false">INT(R3112*$O$1/IF(N3112=1,E3112,D3112))*H3112</f>
        <v>0</v>
      </c>
      <c r="T3112" s="0" t="n">
        <f aca="false">IF(N3112=1,ABS(S3112)+ABS(60),ABS(S3112-S3111))</f>
        <v>0</v>
      </c>
    </row>
    <row r="3113" customFormat="false" ht="15" hidden="false" customHeight="false" outlineLevel="0" collapsed="false">
      <c r="A3113" s="1" t="n">
        <v>40550</v>
      </c>
      <c r="B3113" s="2" t="n">
        <v>8782.72</v>
      </c>
      <c r="C3113" s="2" t="n">
        <v>157984.4</v>
      </c>
      <c r="D3113" s="2" t="n">
        <v>8753</v>
      </c>
      <c r="E3113" s="2" t="n">
        <v>8725</v>
      </c>
      <c r="F3113" s="2" t="n">
        <f aca="false">AVERAGE(B3054:B3113)</f>
        <v>8537.11983333333</v>
      </c>
      <c r="G3113" s="2" t="n">
        <f aca="false">AVERAGE(C3054:C3113)</f>
        <v>122566.655166667</v>
      </c>
      <c r="H3113" s="2" t="n">
        <f aca="false">SIGN(C3113-G3113)</f>
        <v>1</v>
      </c>
      <c r="I3113" s="0" t="n">
        <f aca="false">B3113-B3112</f>
        <v>-100.49</v>
      </c>
      <c r="J3113" s="0" t="n">
        <f aca="false">H3112*I3113</f>
        <v>-100.49</v>
      </c>
      <c r="K3113" s="0" t="n">
        <f aca="false">K3112+I3113*L3112</f>
        <v>36267.3099999984</v>
      </c>
      <c r="L3113" s="0" t="n">
        <f aca="false">INT(K3113*$O$1/B3113)*H3113</f>
        <v>24</v>
      </c>
      <c r="M3113" s="0" t="n">
        <f aca="false">ABS(L3113-L3112)</f>
        <v>2</v>
      </c>
      <c r="N3113" s="0" t="n">
        <f aca="false">COUNTIF(工作表2!$A$2:$A$248,A3113)</f>
        <v>0</v>
      </c>
      <c r="P3113" s="0" t="n">
        <f aca="false">D3113-IF(N3112=1,E3112,D3112)</f>
        <v>-116</v>
      </c>
      <c r="Q3113" s="0" t="n">
        <f aca="false">H3112*P3113</f>
        <v>-116</v>
      </c>
      <c r="R3113" s="0" t="n">
        <f aca="false">R3112+P3113*S3112</f>
        <v>627</v>
      </c>
      <c r="S3113" s="0" t="n">
        <f aca="false">INT(R3113*$O$1/IF(N3113=1,E3113,D3113))*H3113</f>
        <v>0</v>
      </c>
      <c r="T3113" s="0" t="n">
        <f aca="false">IF(N3113=1,ABS(S3113)+ABS(60),ABS(S3113-S3112))</f>
        <v>0</v>
      </c>
    </row>
    <row r="3114" customFormat="false" ht="15" hidden="false" customHeight="false" outlineLevel="0" collapsed="false">
      <c r="A3114" s="1" t="n">
        <v>40553</v>
      </c>
      <c r="B3114" s="2" t="n">
        <v>8817.88</v>
      </c>
      <c r="C3114" s="2" t="n">
        <v>100051.5</v>
      </c>
      <c r="D3114" s="2" t="n">
        <v>8786</v>
      </c>
      <c r="E3114" s="2" t="n">
        <v>8760</v>
      </c>
      <c r="F3114" s="2" t="n">
        <f aca="false">AVERAGE(B3055:B3114)</f>
        <v>8549.74216666667</v>
      </c>
      <c r="G3114" s="2" t="n">
        <f aca="false">AVERAGE(C3055:C3114)</f>
        <v>122345.025166667</v>
      </c>
      <c r="H3114" s="2" t="n">
        <f aca="false">SIGN(C3114-G3114)</f>
        <v>-1</v>
      </c>
      <c r="I3114" s="0" t="n">
        <f aca="false">B3114-B3113</f>
        <v>35.1599999999999</v>
      </c>
      <c r="J3114" s="0" t="n">
        <f aca="false">H3113*I3114</f>
        <v>35.1599999999999</v>
      </c>
      <c r="K3114" s="0" t="n">
        <f aca="false">K3113+I3114*L3113</f>
        <v>37111.1499999984</v>
      </c>
      <c r="L3114" s="0" t="n">
        <f aca="false">INT(K3114*$O$1/B3114)*H3114</f>
        <v>-25</v>
      </c>
      <c r="M3114" s="0" t="n">
        <f aca="false">ABS(L3114-L3113)</f>
        <v>49</v>
      </c>
      <c r="N3114" s="0" t="n">
        <f aca="false">COUNTIF(工作表2!$A$2:$A$248,A3114)</f>
        <v>0</v>
      </c>
      <c r="P3114" s="0" t="n">
        <f aca="false">D3114-IF(N3113=1,E3113,D3113)</f>
        <v>33</v>
      </c>
      <c r="Q3114" s="0" t="n">
        <f aca="false">H3113*P3114</f>
        <v>33</v>
      </c>
      <c r="R3114" s="0" t="n">
        <f aca="false">R3113+P3114*S3113</f>
        <v>627</v>
      </c>
      <c r="S3114" s="0" t="n">
        <f aca="false">INT(R3114*$O$1/IF(N3114=1,E3114,D3114))*H3114</f>
        <v>-0</v>
      </c>
      <c r="T3114" s="0" t="n">
        <f aca="false">IF(N3114=1,ABS(S3114)+ABS(60),ABS(S3114-S3113))</f>
        <v>0</v>
      </c>
    </row>
    <row r="3115" customFormat="false" ht="15" hidden="false" customHeight="false" outlineLevel="0" collapsed="false">
      <c r="A3115" s="1" t="n">
        <v>40554</v>
      </c>
      <c r="B3115" s="2" t="n">
        <v>8931.36</v>
      </c>
      <c r="C3115" s="2" t="n">
        <v>131113.7</v>
      </c>
      <c r="D3115" s="2" t="n">
        <v>8942</v>
      </c>
      <c r="E3115" s="2" t="n">
        <v>8916</v>
      </c>
      <c r="F3115" s="2" t="n">
        <f aca="false">AVERAGE(B3056:B3115)</f>
        <v>8564.49433333333</v>
      </c>
      <c r="G3115" s="2" t="n">
        <f aca="false">AVERAGE(C3056:C3115)</f>
        <v>123067.952</v>
      </c>
      <c r="H3115" s="2" t="n">
        <f aca="false">SIGN(C3115-G3115)</f>
        <v>1</v>
      </c>
      <c r="I3115" s="0" t="n">
        <f aca="false">B3115-B3114</f>
        <v>113.480000000001</v>
      </c>
      <c r="J3115" s="0" t="n">
        <f aca="false">H3114*I3115</f>
        <v>-113.480000000001</v>
      </c>
      <c r="K3115" s="0" t="n">
        <f aca="false">K3114+I3115*L3114</f>
        <v>34274.1499999983</v>
      </c>
      <c r="L3115" s="0" t="n">
        <f aca="false">INT(K3115*$O$1/B3115)*H3115</f>
        <v>23</v>
      </c>
      <c r="M3115" s="0" t="n">
        <f aca="false">ABS(L3115-L3114)</f>
        <v>48</v>
      </c>
      <c r="N3115" s="0" t="n">
        <f aca="false">COUNTIF(工作表2!$A$2:$A$248,A3115)</f>
        <v>0</v>
      </c>
      <c r="P3115" s="0" t="n">
        <f aca="false">D3115-IF(N3114=1,E3114,D3114)</f>
        <v>156</v>
      </c>
      <c r="Q3115" s="0" t="n">
        <f aca="false">H3114*P3115</f>
        <v>-156</v>
      </c>
      <c r="R3115" s="0" t="n">
        <f aca="false">R3114+P3115*S3114</f>
        <v>627</v>
      </c>
      <c r="S3115" s="0" t="n">
        <f aca="false">INT(R3115*$O$1/IF(N3115=1,E3115,D3115))*H3115</f>
        <v>0</v>
      </c>
      <c r="T3115" s="0" t="n">
        <f aca="false">IF(N3115=1,ABS(S3115)+ABS(60),ABS(S3115-S3114))</f>
        <v>0</v>
      </c>
    </row>
    <row r="3116" customFormat="false" ht="15" hidden="false" customHeight="false" outlineLevel="0" collapsed="false">
      <c r="A3116" s="1" t="n">
        <v>40555</v>
      </c>
      <c r="B3116" s="2" t="n">
        <v>8965</v>
      </c>
      <c r="C3116" s="2" t="n">
        <v>140603.3</v>
      </c>
      <c r="D3116" s="2" t="n">
        <v>8967</v>
      </c>
      <c r="E3116" s="2" t="n">
        <v>8943</v>
      </c>
      <c r="F3116" s="2" t="n">
        <f aca="false">AVERAGE(B3057:B3116)</f>
        <v>8578.50066666667</v>
      </c>
      <c r="G3116" s="2" t="n">
        <f aca="false">AVERAGE(C3057:C3116)</f>
        <v>123660.310333333</v>
      </c>
      <c r="H3116" s="2" t="n">
        <f aca="false">SIGN(C3116-G3116)</f>
        <v>1</v>
      </c>
      <c r="I3116" s="0" t="n">
        <f aca="false">B3116-B3115</f>
        <v>33.6399999999994</v>
      </c>
      <c r="J3116" s="0" t="n">
        <f aca="false">H3115*I3116</f>
        <v>33.6399999999994</v>
      </c>
      <c r="K3116" s="0" t="n">
        <f aca="false">K3115+I3116*L3115</f>
        <v>35047.8699999983</v>
      </c>
      <c r="L3116" s="0" t="n">
        <f aca="false">INT(K3116*$O$1/B3116)*H3116</f>
        <v>23</v>
      </c>
      <c r="M3116" s="0" t="n">
        <f aca="false">ABS(L3116-L3115)</f>
        <v>0</v>
      </c>
      <c r="N3116" s="0" t="n">
        <f aca="false">COUNTIF(工作表2!$A$2:$A$248,A3116)</f>
        <v>0</v>
      </c>
      <c r="P3116" s="0" t="n">
        <f aca="false">D3116-IF(N3115=1,E3115,D3115)</f>
        <v>25</v>
      </c>
      <c r="Q3116" s="0" t="n">
        <f aca="false">H3115*P3116</f>
        <v>25</v>
      </c>
      <c r="R3116" s="0" t="n">
        <f aca="false">R3115+P3116*S3115</f>
        <v>627</v>
      </c>
      <c r="S3116" s="0" t="n">
        <f aca="false">INT(R3116*$O$1/IF(N3116=1,E3116,D3116))*H3116</f>
        <v>0</v>
      </c>
      <c r="T3116" s="0" t="n">
        <f aca="false">IF(N3116=1,ABS(S3116)+ABS(60),ABS(S3116-S3115))</f>
        <v>0</v>
      </c>
    </row>
    <row r="3117" customFormat="false" ht="15" hidden="false" customHeight="false" outlineLevel="0" collapsed="false">
      <c r="A3117" s="1" t="n">
        <v>40556</v>
      </c>
      <c r="B3117" s="2" t="n">
        <v>8975.58</v>
      </c>
      <c r="C3117" s="2" t="n">
        <v>144821.6</v>
      </c>
      <c r="D3117" s="2" t="n">
        <v>8969</v>
      </c>
      <c r="E3117" s="2" t="n">
        <v>8940</v>
      </c>
      <c r="F3117" s="2" t="n">
        <f aca="false">AVERAGE(B3058:B3117)</f>
        <v>8592.57316666667</v>
      </c>
      <c r="G3117" s="2" t="n">
        <f aca="false">AVERAGE(C3058:C3117)</f>
        <v>124066.020333333</v>
      </c>
      <c r="H3117" s="2" t="n">
        <f aca="false">SIGN(C3117-G3117)</f>
        <v>1</v>
      </c>
      <c r="I3117" s="0" t="n">
        <f aca="false">B3117-B3116</f>
        <v>10.5799999999999</v>
      </c>
      <c r="J3117" s="0" t="n">
        <f aca="false">H3116*I3117</f>
        <v>10.5799999999999</v>
      </c>
      <c r="K3117" s="0" t="n">
        <f aca="false">K3116+I3117*L3116</f>
        <v>35291.2099999983</v>
      </c>
      <c r="L3117" s="0" t="n">
        <f aca="false">INT(K3117*$O$1/B3117)*H3117</f>
        <v>23</v>
      </c>
      <c r="M3117" s="0" t="n">
        <f aca="false">ABS(L3117-L3116)</f>
        <v>0</v>
      </c>
      <c r="N3117" s="0" t="n">
        <f aca="false">COUNTIF(工作表2!$A$2:$A$248,A3117)</f>
        <v>0</v>
      </c>
      <c r="P3117" s="0" t="n">
        <f aca="false">D3117-IF(N3116=1,E3116,D3116)</f>
        <v>2</v>
      </c>
      <c r="Q3117" s="0" t="n">
        <f aca="false">H3116*P3117</f>
        <v>2</v>
      </c>
      <c r="R3117" s="0" t="n">
        <f aca="false">R3116+P3117*S3116</f>
        <v>627</v>
      </c>
      <c r="S3117" s="0" t="n">
        <f aca="false">INT(R3117*$O$1/IF(N3117=1,E3117,D3117))*H3117</f>
        <v>0</v>
      </c>
      <c r="T3117" s="0" t="n">
        <f aca="false">IF(N3117=1,ABS(S3117)+ABS(60),ABS(S3117-S3116))</f>
        <v>0</v>
      </c>
    </row>
    <row r="3118" customFormat="false" ht="15" hidden="false" customHeight="false" outlineLevel="0" collapsed="false">
      <c r="A3118" s="1" t="n">
        <v>40557</v>
      </c>
      <c r="B3118" s="2" t="n">
        <v>8972.51</v>
      </c>
      <c r="C3118" s="2" t="n">
        <v>103261.3</v>
      </c>
      <c r="D3118" s="2" t="n">
        <v>8970</v>
      </c>
      <c r="E3118" s="2" t="n">
        <v>8941</v>
      </c>
      <c r="F3118" s="2" t="n">
        <f aca="false">AVERAGE(B3059:B3118)</f>
        <v>8605.98066666667</v>
      </c>
      <c r="G3118" s="2" t="n">
        <f aca="false">AVERAGE(C3059:C3118)</f>
        <v>124064.568666667</v>
      </c>
      <c r="H3118" s="2" t="n">
        <f aca="false">SIGN(C3118-G3118)</f>
        <v>-1</v>
      </c>
      <c r="I3118" s="0" t="n">
        <f aca="false">B3118-B3117</f>
        <v>-3.06999999999971</v>
      </c>
      <c r="J3118" s="0" t="n">
        <f aca="false">H3117*I3118</f>
        <v>-3.06999999999971</v>
      </c>
      <c r="K3118" s="0" t="n">
        <f aca="false">K3117+I3118*L3117</f>
        <v>35220.5999999983</v>
      </c>
      <c r="L3118" s="0" t="n">
        <f aca="false">INT(K3118*$O$1/B3118)*H3118</f>
        <v>-23</v>
      </c>
      <c r="M3118" s="0" t="n">
        <f aca="false">ABS(L3118-L3117)</f>
        <v>46</v>
      </c>
      <c r="N3118" s="0" t="n">
        <f aca="false">COUNTIF(工作表2!$A$2:$A$248,A3118)</f>
        <v>0</v>
      </c>
      <c r="P3118" s="0" t="n">
        <f aca="false">D3118-IF(N3117=1,E3117,D3117)</f>
        <v>1</v>
      </c>
      <c r="Q3118" s="0" t="n">
        <f aca="false">H3117*P3118</f>
        <v>1</v>
      </c>
      <c r="R3118" s="0" t="n">
        <f aca="false">R3117+P3118*S3117</f>
        <v>627</v>
      </c>
      <c r="S3118" s="0" t="n">
        <f aca="false">INT(R3118*$O$1/IF(N3118=1,E3118,D3118))*H3118</f>
        <v>-0</v>
      </c>
      <c r="T3118" s="0" t="n">
        <f aca="false">IF(N3118=1,ABS(S3118)+ABS(60),ABS(S3118-S3117))</f>
        <v>0</v>
      </c>
    </row>
    <row r="3119" customFormat="false" ht="15" hidden="false" customHeight="false" outlineLevel="0" collapsed="false">
      <c r="A3119" s="1" t="n">
        <v>40560</v>
      </c>
      <c r="B3119" s="2" t="n">
        <v>8925.09</v>
      </c>
      <c r="C3119" s="2" t="n">
        <v>127254</v>
      </c>
      <c r="D3119" s="2" t="n">
        <v>8922</v>
      </c>
      <c r="E3119" s="2" t="n">
        <v>8892</v>
      </c>
      <c r="F3119" s="2" t="n">
        <f aca="false">AVERAGE(B3060:B3119)</f>
        <v>8616.2825</v>
      </c>
      <c r="G3119" s="2" t="n">
        <f aca="false">AVERAGE(C3060:C3119)</f>
        <v>124067.073666667</v>
      </c>
      <c r="H3119" s="2" t="n">
        <f aca="false">SIGN(C3119-G3119)</f>
        <v>1</v>
      </c>
      <c r="I3119" s="0" t="n">
        <f aca="false">B3119-B3118</f>
        <v>-47.4200000000001</v>
      </c>
      <c r="J3119" s="0" t="n">
        <f aca="false">H3118*I3119</f>
        <v>47.4200000000001</v>
      </c>
      <c r="K3119" s="0" t="n">
        <f aca="false">K3118+I3119*L3118</f>
        <v>36311.2599999983</v>
      </c>
      <c r="L3119" s="0" t="n">
        <f aca="false">INT(K3119*$O$1/B3119)*H3119</f>
        <v>24</v>
      </c>
      <c r="M3119" s="0" t="n">
        <f aca="false">ABS(L3119-L3118)</f>
        <v>47</v>
      </c>
      <c r="N3119" s="0" t="n">
        <f aca="false">COUNTIF(工作表2!$A$2:$A$248,A3119)</f>
        <v>0</v>
      </c>
      <c r="P3119" s="0" t="n">
        <f aca="false">D3119-IF(N3118=1,E3118,D3118)</f>
        <v>-48</v>
      </c>
      <c r="Q3119" s="0" t="n">
        <f aca="false">H3118*P3119</f>
        <v>48</v>
      </c>
      <c r="R3119" s="0" t="n">
        <f aca="false">R3118+P3119*S3118</f>
        <v>627</v>
      </c>
      <c r="S3119" s="0" t="n">
        <f aca="false">INT(R3119*$O$1/IF(N3119=1,E3119,D3119))*H3119</f>
        <v>0</v>
      </c>
      <c r="T3119" s="0" t="n">
        <f aca="false">IF(N3119=1,ABS(S3119)+ABS(60),ABS(S3119-S3118))</f>
        <v>0</v>
      </c>
    </row>
    <row r="3120" customFormat="false" ht="15" hidden="false" customHeight="false" outlineLevel="0" collapsed="false">
      <c r="A3120" s="1" t="n">
        <v>40561</v>
      </c>
      <c r="B3120" s="2" t="n">
        <v>8988</v>
      </c>
      <c r="C3120" s="2" t="n">
        <v>129192.2</v>
      </c>
      <c r="D3120" s="2" t="n">
        <v>8972</v>
      </c>
      <c r="E3120" s="2" t="n">
        <v>8952</v>
      </c>
      <c r="F3120" s="2" t="n">
        <f aca="false">AVERAGE(B3061:B3120)</f>
        <v>8627.02866666667</v>
      </c>
      <c r="G3120" s="2" t="n">
        <f aca="false">AVERAGE(C3061:C3120)</f>
        <v>124228.758666667</v>
      </c>
      <c r="H3120" s="2" t="n">
        <f aca="false">SIGN(C3120-G3120)</f>
        <v>1</v>
      </c>
      <c r="I3120" s="0" t="n">
        <f aca="false">B3120-B3119</f>
        <v>62.9099999999999</v>
      </c>
      <c r="J3120" s="0" t="n">
        <f aca="false">H3119*I3120</f>
        <v>62.9099999999999</v>
      </c>
      <c r="K3120" s="0" t="n">
        <f aca="false">K3119+I3120*L3119</f>
        <v>37821.0999999983</v>
      </c>
      <c r="L3120" s="0" t="n">
        <f aca="false">INT(K3120*$O$1/B3120)*H3120</f>
        <v>25</v>
      </c>
      <c r="M3120" s="0" t="n">
        <f aca="false">ABS(L3120-L3119)</f>
        <v>1</v>
      </c>
      <c r="N3120" s="0" t="n">
        <f aca="false">COUNTIF(工作表2!$A$2:$A$248,A3120)</f>
        <v>0</v>
      </c>
      <c r="P3120" s="0" t="n">
        <f aca="false">D3120-IF(N3119=1,E3119,D3119)</f>
        <v>50</v>
      </c>
      <c r="Q3120" s="0" t="n">
        <f aca="false">H3119*P3120</f>
        <v>50</v>
      </c>
      <c r="R3120" s="0" t="n">
        <f aca="false">R3119+P3120*S3119</f>
        <v>627</v>
      </c>
      <c r="S3120" s="0" t="n">
        <f aca="false">INT(R3120*$O$1/IF(N3120=1,E3120,D3120))*H3120</f>
        <v>0</v>
      </c>
      <c r="T3120" s="0" t="n">
        <f aca="false">IF(N3120=1,ABS(S3120)+ABS(60),ABS(S3120-S3119))</f>
        <v>0</v>
      </c>
    </row>
    <row r="3121" customFormat="false" ht="15" hidden="false" customHeight="false" outlineLevel="0" collapsed="false">
      <c r="A3121" s="1" t="n">
        <v>40562</v>
      </c>
      <c r="B3121" s="2" t="n">
        <v>9086.02</v>
      </c>
      <c r="C3121" s="2" t="n">
        <v>150610.3</v>
      </c>
      <c r="D3121" s="2" t="n">
        <v>9083</v>
      </c>
      <c r="E3121" s="2" t="n">
        <v>9049</v>
      </c>
      <c r="F3121" s="2" t="n">
        <f aca="false">AVERAGE(B3062:B3121)</f>
        <v>8640.27833333333</v>
      </c>
      <c r="G3121" s="2" t="n">
        <f aca="false">AVERAGE(C3062:C3121)</f>
        <v>124902.720333333</v>
      </c>
      <c r="H3121" s="2" t="n">
        <f aca="false">SIGN(C3121-G3121)</f>
        <v>1</v>
      </c>
      <c r="I3121" s="0" t="n">
        <f aca="false">B3121-B3120</f>
        <v>98.0200000000004</v>
      </c>
      <c r="J3121" s="0" t="n">
        <f aca="false">H3120*I3121</f>
        <v>98.0200000000004</v>
      </c>
      <c r="K3121" s="0" t="n">
        <f aca="false">K3120+I3121*L3120</f>
        <v>40271.5999999983</v>
      </c>
      <c r="L3121" s="0" t="n">
        <f aca="false">INT(K3121*$O$1/B3121)*H3121</f>
        <v>26</v>
      </c>
      <c r="M3121" s="0" t="n">
        <f aca="false">ABS(L3121-L3120)</f>
        <v>1</v>
      </c>
      <c r="N3121" s="0" t="n">
        <f aca="false">COUNTIF(工作表2!$A$2:$A$248,A3121)</f>
        <v>1</v>
      </c>
      <c r="P3121" s="0" t="n">
        <f aca="false">D3121-IF(N3120=1,E3120,D3120)</f>
        <v>111</v>
      </c>
      <c r="Q3121" s="0" t="n">
        <f aca="false">H3120*P3121</f>
        <v>111</v>
      </c>
      <c r="R3121" s="0" t="n">
        <f aca="false">R3120+P3121*S3120</f>
        <v>627</v>
      </c>
      <c r="S3121" s="0" t="n">
        <f aca="false">INT(R3121*$O$1/IF(N3121=1,E3121,D3121))*H3121</f>
        <v>0</v>
      </c>
      <c r="T3121" s="0" t="n">
        <f aca="false">IF(N3121=1,ABS(S3121)+ABS(60),ABS(S3121-S3120))</f>
        <v>60</v>
      </c>
    </row>
    <row r="3122" customFormat="false" ht="15" hidden="false" customHeight="false" outlineLevel="0" collapsed="false">
      <c r="A3122" s="1" t="n">
        <v>40563</v>
      </c>
      <c r="B3122" s="2" t="n">
        <v>9022.17</v>
      </c>
      <c r="C3122" s="2" t="n">
        <v>118704</v>
      </c>
      <c r="D3122" s="2" t="n">
        <v>9009</v>
      </c>
      <c r="E3122" s="2" t="n">
        <v>8989</v>
      </c>
      <c r="F3122" s="2" t="n">
        <f aca="false">AVERAGE(B3063:B3122)</f>
        <v>8651.41366666667</v>
      </c>
      <c r="G3122" s="2" t="n">
        <f aca="false">AVERAGE(C3063:C3122)</f>
        <v>124755.668666667</v>
      </c>
      <c r="H3122" s="2" t="n">
        <f aca="false">SIGN(C3122-G3122)</f>
        <v>-1</v>
      </c>
      <c r="I3122" s="0" t="n">
        <f aca="false">B3122-B3121</f>
        <v>-63.8500000000004</v>
      </c>
      <c r="J3122" s="0" t="n">
        <f aca="false">H3121*I3122</f>
        <v>-63.8500000000004</v>
      </c>
      <c r="K3122" s="0" t="n">
        <f aca="false">K3121+I3122*L3121</f>
        <v>38611.4999999983</v>
      </c>
      <c r="L3122" s="0" t="n">
        <f aca="false">INT(K3122*$O$1/B3122)*H3122</f>
        <v>-25</v>
      </c>
      <c r="M3122" s="0" t="n">
        <f aca="false">ABS(L3122-L3121)</f>
        <v>51</v>
      </c>
      <c r="N3122" s="0" t="n">
        <f aca="false">COUNTIF(工作表2!$A$2:$A$248,A3122)</f>
        <v>0</v>
      </c>
      <c r="P3122" s="0" t="n">
        <f aca="false">D3122-IF(N3121=1,E3121,D3121)</f>
        <v>-40</v>
      </c>
      <c r="Q3122" s="0" t="n">
        <f aca="false">H3121*P3122</f>
        <v>-40</v>
      </c>
      <c r="R3122" s="0" t="n">
        <f aca="false">R3121+P3122*S3121</f>
        <v>627</v>
      </c>
      <c r="S3122" s="0" t="n">
        <f aca="false">INT(R3122*$O$1/IF(N3122=1,E3122,D3122))*H3122</f>
        <v>-0</v>
      </c>
      <c r="T3122" s="0" t="n">
        <f aca="false">IF(N3122=1,ABS(S3122)+ABS(60),ABS(S3122-S3121))</f>
        <v>0</v>
      </c>
    </row>
    <row r="3123" customFormat="false" ht="15" hidden="false" customHeight="false" outlineLevel="0" collapsed="false">
      <c r="A3123" s="1" t="n">
        <v>40564</v>
      </c>
      <c r="B3123" s="2" t="n">
        <v>8954.38</v>
      </c>
      <c r="C3123" s="2" t="n">
        <v>120782</v>
      </c>
      <c r="D3123" s="2" t="n">
        <v>8907</v>
      </c>
      <c r="E3123" s="2" t="n">
        <v>8884</v>
      </c>
      <c r="F3123" s="2" t="n">
        <f aca="false">AVERAGE(B3064:B3123)</f>
        <v>8662.53516666666</v>
      </c>
      <c r="G3123" s="2" t="n">
        <f aca="false">AVERAGE(C3064:C3123)</f>
        <v>124992.280333333</v>
      </c>
      <c r="H3123" s="2" t="n">
        <f aca="false">SIGN(C3123-G3123)</f>
        <v>-1</v>
      </c>
      <c r="I3123" s="0" t="n">
        <f aca="false">B3123-B3122</f>
        <v>-67.7900000000009</v>
      </c>
      <c r="J3123" s="0" t="n">
        <f aca="false">H3122*I3123</f>
        <v>67.7900000000009</v>
      </c>
      <c r="K3123" s="0" t="n">
        <f aca="false">K3122+I3123*L3122</f>
        <v>40306.2499999983</v>
      </c>
      <c r="L3123" s="0" t="n">
        <f aca="false">INT(K3123*$O$1/B3123)*H3123</f>
        <v>-27</v>
      </c>
      <c r="M3123" s="0" t="n">
        <f aca="false">ABS(L3123-L3122)</f>
        <v>2</v>
      </c>
      <c r="N3123" s="0" t="n">
        <f aca="false">COUNTIF(工作表2!$A$2:$A$248,A3123)</f>
        <v>0</v>
      </c>
      <c r="P3123" s="0" t="n">
        <f aca="false">D3123-IF(N3122=1,E3122,D3122)</f>
        <v>-102</v>
      </c>
      <c r="Q3123" s="0" t="n">
        <f aca="false">H3122*P3123</f>
        <v>102</v>
      </c>
      <c r="R3123" s="0" t="n">
        <f aca="false">R3122+P3123*S3122</f>
        <v>627</v>
      </c>
      <c r="S3123" s="0" t="n">
        <f aca="false">INT(R3123*$O$1/IF(N3123=1,E3123,D3123))*H3123</f>
        <v>-0</v>
      </c>
      <c r="T3123" s="0" t="n">
        <f aca="false">IF(N3123=1,ABS(S3123)+ABS(60),ABS(S3123-S3122))</f>
        <v>0</v>
      </c>
    </row>
    <row r="3124" customFormat="false" ht="15" hidden="false" customHeight="false" outlineLevel="0" collapsed="false">
      <c r="A3124" s="1" t="n">
        <v>40567</v>
      </c>
      <c r="B3124" s="2" t="n">
        <v>8947.79</v>
      </c>
      <c r="C3124" s="2" t="n">
        <v>94526.94</v>
      </c>
      <c r="D3124" s="2" t="n">
        <v>8947</v>
      </c>
      <c r="E3124" s="2" t="n">
        <v>8923</v>
      </c>
      <c r="F3124" s="2" t="n">
        <f aca="false">AVERAGE(B3065:B3124)</f>
        <v>8672.0025</v>
      </c>
      <c r="G3124" s="2" t="n">
        <f aca="false">AVERAGE(C3065:C3124)</f>
        <v>124465.222666667</v>
      </c>
      <c r="H3124" s="2" t="n">
        <f aca="false">SIGN(C3124-G3124)</f>
        <v>-1</v>
      </c>
      <c r="I3124" s="0" t="n">
        <f aca="false">B3124-B3123</f>
        <v>-6.58999999999833</v>
      </c>
      <c r="J3124" s="0" t="n">
        <f aca="false">H3123*I3124</f>
        <v>6.58999999999833</v>
      </c>
      <c r="K3124" s="0" t="n">
        <f aca="false">K3123+I3124*L3123</f>
        <v>40484.1799999983</v>
      </c>
      <c r="L3124" s="0" t="n">
        <f aca="false">INT(K3124*$O$1/B3124)*H3124</f>
        <v>-27</v>
      </c>
      <c r="M3124" s="0" t="n">
        <f aca="false">ABS(L3124-L3123)</f>
        <v>0</v>
      </c>
      <c r="N3124" s="0" t="n">
        <f aca="false">COUNTIF(工作表2!$A$2:$A$248,A3124)</f>
        <v>0</v>
      </c>
      <c r="P3124" s="0" t="n">
        <f aca="false">D3124-IF(N3123=1,E3123,D3123)</f>
        <v>40</v>
      </c>
      <c r="Q3124" s="0" t="n">
        <f aca="false">H3123*P3124</f>
        <v>-40</v>
      </c>
      <c r="R3124" s="0" t="n">
        <f aca="false">R3123+P3124*S3123</f>
        <v>627</v>
      </c>
      <c r="S3124" s="0" t="n">
        <f aca="false">INT(R3124*$O$1/IF(N3124=1,E3124,D3124))*H3124</f>
        <v>-0</v>
      </c>
      <c r="T3124" s="0" t="n">
        <f aca="false">IF(N3124=1,ABS(S3124)+ABS(60),ABS(S3124-S3123))</f>
        <v>0</v>
      </c>
    </row>
    <row r="3125" customFormat="false" ht="15" hidden="false" customHeight="false" outlineLevel="0" collapsed="false">
      <c r="A3125" s="1" t="n">
        <v>40568</v>
      </c>
      <c r="B3125" s="2" t="n">
        <v>8991.39</v>
      </c>
      <c r="C3125" s="2" t="n">
        <v>113411.8</v>
      </c>
      <c r="D3125" s="2" t="n">
        <v>8966</v>
      </c>
      <c r="E3125" s="2" t="n">
        <v>8942</v>
      </c>
      <c r="F3125" s="2" t="n">
        <f aca="false">AVERAGE(B3066:B3125)</f>
        <v>8682.77966666667</v>
      </c>
      <c r="G3125" s="2" t="n">
        <f aca="false">AVERAGE(C3066:C3125)</f>
        <v>124444.419333333</v>
      </c>
      <c r="H3125" s="2" t="n">
        <f aca="false">SIGN(C3125-G3125)</f>
        <v>-1</v>
      </c>
      <c r="I3125" s="0" t="n">
        <f aca="false">B3125-B3124</f>
        <v>43.5999999999985</v>
      </c>
      <c r="J3125" s="0" t="n">
        <f aca="false">H3124*I3125</f>
        <v>-43.5999999999985</v>
      </c>
      <c r="K3125" s="0" t="n">
        <f aca="false">K3124+I3125*L3124</f>
        <v>39306.9799999983</v>
      </c>
      <c r="L3125" s="0" t="n">
        <f aca="false">INT(K3125*$O$1/B3125)*H3125</f>
        <v>-26</v>
      </c>
      <c r="M3125" s="0" t="n">
        <f aca="false">ABS(L3125-L3124)</f>
        <v>1</v>
      </c>
      <c r="N3125" s="0" t="n">
        <f aca="false">COUNTIF(工作表2!$A$2:$A$248,A3125)</f>
        <v>0</v>
      </c>
      <c r="P3125" s="0" t="n">
        <f aca="false">D3125-IF(N3124=1,E3124,D3124)</f>
        <v>19</v>
      </c>
      <c r="Q3125" s="0" t="n">
        <f aca="false">H3124*P3125</f>
        <v>-19</v>
      </c>
      <c r="R3125" s="0" t="n">
        <f aca="false">R3124+P3125*S3124</f>
        <v>627</v>
      </c>
      <c r="S3125" s="0" t="n">
        <f aca="false">INT(R3125*$O$1/IF(N3125=1,E3125,D3125))*H3125</f>
        <v>-0</v>
      </c>
      <c r="T3125" s="0" t="n">
        <f aca="false">IF(N3125=1,ABS(S3125)+ABS(60),ABS(S3125-S3124))</f>
        <v>0</v>
      </c>
    </row>
    <row r="3126" customFormat="false" ht="15" hidden="false" customHeight="false" outlineLevel="0" collapsed="false">
      <c r="A3126" s="1" t="n">
        <v>40569</v>
      </c>
      <c r="B3126" s="2" t="n">
        <v>9055.59</v>
      </c>
      <c r="C3126" s="2" t="n">
        <v>128966.7</v>
      </c>
      <c r="D3126" s="2" t="n">
        <v>9052</v>
      </c>
      <c r="E3126" s="2" t="n">
        <v>9025</v>
      </c>
      <c r="F3126" s="2" t="n">
        <f aca="false">AVERAGE(B3067:B3126)</f>
        <v>8695.4745</v>
      </c>
      <c r="G3126" s="2" t="n">
        <f aca="false">AVERAGE(C3067:C3126)</f>
        <v>124484.522666667</v>
      </c>
      <c r="H3126" s="2" t="n">
        <f aca="false">SIGN(C3126-G3126)</f>
        <v>1</v>
      </c>
      <c r="I3126" s="0" t="n">
        <f aca="false">B3126-B3125</f>
        <v>64.2000000000007</v>
      </c>
      <c r="J3126" s="0" t="n">
        <f aca="false">H3125*I3126</f>
        <v>-64.2000000000007</v>
      </c>
      <c r="K3126" s="0" t="n">
        <f aca="false">K3125+I3126*L3125</f>
        <v>37637.7799999983</v>
      </c>
      <c r="L3126" s="0" t="n">
        <f aca="false">INT(K3126*$O$1/B3126)*H3126</f>
        <v>24</v>
      </c>
      <c r="M3126" s="0" t="n">
        <f aca="false">ABS(L3126-L3125)</f>
        <v>50</v>
      </c>
      <c r="N3126" s="0" t="n">
        <f aca="false">COUNTIF(工作表2!$A$2:$A$248,A3126)</f>
        <v>0</v>
      </c>
      <c r="P3126" s="0" t="n">
        <f aca="false">D3126-IF(N3125=1,E3125,D3125)</f>
        <v>86</v>
      </c>
      <c r="Q3126" s="0" t="n">
        <f aca="false">H3125*P3126</f>
        <v>-86</v>
      </c>
      <c r="R3126" s="0" t="n">
        <f aca="false">R3125+P3126*S3125</f>
        <v>627</v>
      </c>
      <c r="S3126" s="0" t="n">
        <f aca="false">INT(R3126*$O$1/IF(N3126=1,E3126,D3126))*H3126</f>
        <v>0</v>
      </c>
      <c r="T3126" s="0" t="n">
        <f aca="false">IF(N3126=1,ABS(S3126)+ABS(60),ABS(S3126-S3125))</f>
        <v>0</v>
      </c>
    </row>
    <row r="3127" customFormat="false" ht="15" hidden="false" customHeight="false" outlineLevel="0" collapsed="false">
      <c r="A3127" s="1" t="n">
        <v>40570</v>
      </c>
      <c r="B3127" s="2" t="n">
        <v>9102.33</v>
      </c>
      <c r="C3127" s="2" t="n">
        <v>140691.7</v>
      </c>
      <c r="D3127" s="2" t="n">
        <v>9105</v>
      </c>
      <c r="E3127" s="2" t="n">
        <v>9080</v>
      </c>
      <c r="F3127" s="2" t="n">
        <f aca="false">AVERAGE(B3068:B3127)</f>
        <v>8707.8825</v>
      </c>
      <c r="G3127" s="2" t="n">
        <f aca="false">AVERAGE(C3068:C3127)</f>
        <v>125193.118166667</v>
      </c>
      <c r="H3127" s="2" t="n">
        <f aca="false">SIGN(C3127-G3127)</f>
        <v>1</v>
      </c>
      <c r="I3127" s="0" t="n">
        <f aca="false">B3127-B3126</f>
        <v>46.7399999999998</v>
      </c>
      <c r="J3127" s="0" t="n">
        <f aca="false">H3126*I3127</f>
        <v>46.7399999999998</v>
      </c>
      <c r="K3127" s="0" t="n">
        <f aca="false">K3126+I3127*L3126</f>
        <v>38759.5399999983</v>
      </c>
      <c r="L3127" s="0" t="n">
        <f aca="false">INT(K3127*$O$1/B3127)*H3127</f>
        <v>25</v>
      </c>
      <c r="M3127" s="0" t="n">
        <f aca="false">ABS(L3127-L3126)</f>
        <v>1</v>
      </c>
      <c r="N3127" s="0" t="n">
        <f aca="false">COUNTIF(工作表2!$A$2:$A$248,A3127)</f>
        <v>0</v>
      </c>
      <c r="P3127" s="0" t="n">
        <f aca="false">D3127-IF(N3126=1,E3126,D3126)</f>
        <v>53</v>
      </c>
      <c r="Q3127" s="0" t="n">
        <f aca="false">H3126*P3127</f>
        <v>53</v>
      </c>
      <c r="R3127" s="0" t="n">
        <f aca="false">R3126+P3127*S3126</f>
        <v>627</v>
      </c>
      <c r="S3127" s="0" t="n">
        <f aca="false">INT(R3127*$O$1/IF(N3127=1,E3127,D3127))*H3127</f>
        <v>0</v>
      </c>
      <c r="T3127" s="0" t="n">
        <f aca="false">IF(N3127=1,ABS(S3127)+ABS(60),ABS(S3127-S3126))</f>
        <v>0</v>
      </c>
    </row>
    <row r="3128" customFormat="false" ht="15" hidden="false" customHeight="false" outlineLevel="0" collapsed="false">
      <c r="A3128" s="1" t="n">
        <v>40571</v>
      </c>
      <c r="B3128" s="2" t="n">
        <v>9145.35</v>
      </c>
      <c r="C3128" s="2" t="n">
        <v>143045.2</v>
      </c>
      <c r="D3128" s="2" t="n">
        <v>9138</v>
      </c>
      <c r="E3128" s="2" t="n">
        <v>9112</v>
      </c>
      <c r="F3128" s="2" t="n">
        <f aca="false">AVERAGE(B3069:B3128)</f>
        <v>8719.48266666667</v>
      </c>
      <c r="G3128" s="2" t="n">
        <f aca="false">AVERAGE(C3069:C3128)</f>
        <v>125006.0465</v>
      </c>
      <c r="H3128" s="2" t="n">
        <f aca="false">SIGN(C3128-G3128)</f>
        <v>1</v>
      </c>
      <c r="I3128" s="0" t="n">
        <f aca="false">B3128-B3127</f>
        <v>43.0200000000004</v>
      </c>
      <c r="J3128" s="0" t="n">
        <f aca="false">H3127*I3128</f>
        <v>43.0200000000004</v>
      </c>
      <c r="K3128" s="0" t="n">
        <f aca="false">K3127+I3128*L3127</f>
        <v>39835.0399999983</v>
      </c>
      <c r="L3128" s="0" t="n">
        <f aca="false">INT(K3128*$O$1/B3128)*H3128</f>
        <v>26</v>
      </c>
      <c r="M3128" s="0" t="n">
        <f aca="false">ABS(L3128-L3127)</f>
        <v>1</v>
      </c>
      <c r="N3128" s="0" t="n">
        <f aca="false">COUNTIF(工作表2!$A$2:$A$248,A3128)</f>
        <v>0</v>
      </c>
      <c r="P3128" s="0" t="n">
        <f aca="false">D3128-IF(N3127=1,E3127,D3127)</f>
        <v>33</v>
      </c>
      <c r="Q3128" s="0" t="n">
        <f aca="false">H3127*P3128</f>
        <v>33</v>
      </c>
      <c r="R3128" s="0" t="n">
        <f aca="false">R3127+P3128*S3127</f>
        <v>627</v>
      </c>
      <c r="S3128" s="0" t="n">
        <f aca="false">INT(R3128*$O$1/IF(N3128=1,E3128,D3128))*H3128</f>
        <v>0</v>
      </c>
      <c r="T3128" s="0" t="n">
        <f aca="false">IF(N3128=1,ABS(S3128)+ABS(60),ABS(S3128-S3127))</f>
        <v>0</v>
      </c>
    </row>
    <row r="3129" customFormat="false" ht="15" hidden="false" customHeight="false" outlineLevel="0" collapsed="false">
      <c r="A3129" s="1" t="n">
        <v>40582</v>
      </c>
      <c r="B3129" s="2" t="n">
        <v>9111.46</v>
      </c>
      <c r="C3129" s="2" t="n">
        <v>161365</v>
      </c>
      <c r="D3129" s="2" t="n">
        <v>9099</v>
      </c>
      <c r="E3129" s="2" t="n">
        <v>9072</v>
      </c>
      <c r="F3129" s="2" t="n">
        <f aca="false">AVERAGE(B3070:B3129)</f>
        <v>8730.83066666667</v>
      </c>
      <c r="G3129" s="2" t="n">
        <f aca="false">AVERAGE(C3070:C3129)</f>
        <v>125489.818166667</v>
      </c>
      <c r="H3129" s="2" t="n">
        <f aca="false">SIGN(C3129-G3129)</f>
        <v>1</v>
      </c>
      <c r="I3129" s="0" t="n">
        <f aca="false">B3129-B3128</f>
        <v>-33.8900000000012</v>
      </c>
      <c r="J3129" s="0" t="n">
        <f aca="false">H3128*I3129</f>
        <v>-33.8900000000012</v>
      </c>
      <c r="K3129" s="0" t="n">
        <f aca="false">K3128+I3129*L3128</f>
        <v>38953.8999999983</v>
      </c>
      <c r="L3129" s="0" t="n">
        <f aca="false">INT(K3129*$O$1/B3129)*H3129</f>
        <v>25</v>
      </c>
      <c r="M3129" s="0" t="n">
        <f aca="false">ABS(L3129-L3128)</f>
        <v>1</v>
      </c>
      <c r="N3129" s="0" t="n">
        <f aca="false">COUNTIF(工作表2!$A$2:$A$248,A3129)</f>
        <v>0</v>
      </c>
      <c r="P3129" s="0" t="n">
        <f aca="false">D3129-IF(N3128=1,E3128,D3128)</f>
        <v>-39</v>
      </c>
      <c r="Q3129" s="0" t="n">
        <f aca="false">H3128*P3129</f>
        <v>-39</v>
      </c>
      <c r="R3129" s="0" t="n">
        <f aca="false">R3128+P3129*S3128</f>
        <v>627</v>
      </c>
      <c r="S3129" s="0" t="n">
        <f aca="false">INT(R3129*$O$1/IF(N3129=1,E3129,D3129))*H3129</f>
        <v>0</v>
      </c>
      <c r="T3129" s="0" t="n">
        <f aca="false">IF(N3129=1,ABS(S3129)+ABS(60),ABS(S3129-S3128))</f>
        <v>0</v>
      </c>
    </row>
    <row r="3130" customFormat="false" ht="15" hidden="false" customHeight="false" outlineLevel="0" collapsed="false">
      <c r="A3130" s="1" t="n">
        <v>40583</v>
      </c>
      <c r="B3130" s="2" t="n">
        <v>9006.82</v>
      </c>
      <c r="C3130" s="2" t="n">
        <v>145299</v>
      </c>
      <c r="D3130" s="2" t="n">
        <v>9016</v>
      </c>
      <c r="E3130" s="2" t="n">
        <v>8993</v>
      </c>
      <c r="F3130" s="2" t="n">
        <f aca="false">AVERAGE(B3071:B3130)</f>
        <v>8740.18383333334</v>
      </c>
      <c r="G3130" s="2" t="n">
        <f aca="false">AVERAGE(C3071:C3130)</f>
        <v>126284.44</v>
      </c>
      <c r="H3130" s="2" t="n">
        <f aca="false">SIGN(C3130-G3130)</f>
        <v>1</v>
      </c>
      <c r="I3130" s="0" t="n">
        <f aca="false">B3130-B3129</f>
        <v>-104.639999999999</v>
      </c>
      <c r="J3130" s="0" t="n">
        <f aca="false">H3129*I3130</f>
        <v>-104.639999999999</v>
      </c>
      <c r="K3130" s="0" t="n">
        <f aca="false">K3129+I3130*L3129</f>
        <v>36337.8999999983</v>
      </c>
      <c r="L3130" s="0" t="n">
        <f aca="false">INT(K3130*$O$1/B3130)*H3130</f>
        <v>24</v>
      </c>
      <c r="M3130" s="0" t="n">
        <f aca="false">ABS(L3130-L3129)</f>
        <v>1</v>
      </c>
      <c r="N3130" s="0" t="n">
        <f aca="false">COUNTIF(工作表2!$A$2:$A$248,A3130)</f>
        <v>0</v>
      </c>
      <c r="P3130" s="0" t="n">
        <f aca="false">D3130-IF(N3129=1,E3129,D3129)</f>
        <v>-83</v>
      </c>
      <c r="Q3130" s="0" t="n">
        <f aca="false">H3129*P3130</f>
        <v>-83</v>
      </c>
      <c r="R3130" s="0" t="n">
        <f aca="false">R3129+P3130*S3129</f>
        <v>627</v>
      </c>
      <c r="S3130" s="0" t="n">
        <f aca="false">INT(R3130*$O$1/IF(N3130=1,E3130,D3130))*H3130</f>
        <v>0</v>
      </c>
      <c r="T3130" s="0" t="n">
        <f aca="false">IF(N3130=1,ABS(S3130)+ABS(60),ABS(S3130-S3129))</f>
        <v>0</v>
      </c>
    </row>
    <row r="3131" customFormat="false" ht="15" hidden="false" customHeight="false" outlineLevel="0" collapsed="false">
      <c r="A3131" s="1" t="n">
        <v>40584</v>
      </c>
      <c r="B3131" s="2" t="n">
        <v>8836.56</v>
      </c>
      <c r="C3131" s="2" t="n">
        <v>146339</v>
      </c>
      <c r="D3131" s="2" t="n">
        <v>8824</v>
      </c>
      <c r="E3131" s="2" t="n">
        <v>8800</v>
      </c>
      <c r="F3131" s="2" t="n">
        <f aca="false">AVERAGE(B3072:B3131)</f>
        <v>8746.616</v>
      </c>
      <c r="G3131" s="2" t="n">
        <f aca="false">AVERAGE(C3072:C3131)</f>
        <v>126824.628333333</v>
      </c>
      <c r="H3131" s="2" t="n">
        <f aca="false">SIGN(C3131-G3131)</f>
        <v>1</v>
      </c>
      <c r="I3131" s="0" t="n">
        <f aca="false">B3131-B3130</f>
        <v>-170.26</v>
      </c>
      <c r="J3131" s="0" t="n">
        <f aca="false">H3130*I3131</f>
        <v>-170.26</v>
      </c>
      <c r="K3131" s="0" t="n">
        <f aca="false">K3130+I3131*L3130</f>
        <v>32251.6599999983</v>
      </c>
      <c r="L3131" s="0" t="n">
        <f aca="false">INT(K3131*$O$1/B3131)*H3131</f>
        <v>21</v>
      </c>
      <c r="M3131" s="0" t="n">
        <f aca="false">ABS(L3131-L3130)</f>
        <v>3</v>
      </c>
      <c r="N3131" s="0" t="n">
        <f aca="false">COUNTIF(工作表2!$A$2:$A$248,A3131)</f>
        <v>0</v>
      </c>
      <c r="P3131" s="0" t="n">
        <f aca="false">D3131-IF(N3130=1,E3130,D3130)</f>
        <v>-192</v>
      </c>
      <c r="Q3131" s="0" t="n">
        <f aca="false">H3130*P3131</f>
        <v>-192</v>
      </c>
      <c r="R3131" s="0" t="n">
        <f aca="false">R3130+P3131*S3130</f>
        <v>627</v>
      </c>
      <c r="S3131" s="0" t="n">
        <f aca="false">INT(R3131*$O$1/IF(N3131=1,E3131,D3131))*H3131</f>
        <v>0</v>
      </c>
      <c r="T3131" s="0" t="n">
        <f aca="false">IF(N3131=1,ABS(S3131)+ABS(60),ABS(S3131-S3130))</f>
        <v>0</v>
      </c>
    </row>
    <row r="3132" customFormat="false" ht="15" hidden="false" customHeight="false" outlineLevel="0" collapsed="false">
      <c r="A3132" s="1" t="n">
        <v>40585</v>
      </c>
      <c r="B3132" s="2" t="n">
        <v>8609.86</v>
      </c>
      <c r="C3132" s="2" t="n">
        <v>172143</v>
      </c>
      <c r="D3132" s="2" t="n">
        <v>8563</v>
      </c>
      <c r="E3132" s="2" t="n">
        <v>8538</v>
      </c>
      <c r="F3132" s="2" t="n">
        <f aca="false">AVERAGE(B3073:B3132)</f>
        <v>8749.49783333333</v>
      </c>
      <c r="G3132" s="2" t="n">
        <f aca="false">AVERAGE(C3073:C3132)</f>
        <v>127948.053333333</v>
      </c>
      <c r="H3132" s="2" t="n">
        <f aca="false">SIGN(C3132-G3132)</f>
        <v>1</v>
      </c>
      <c r="I3132" s="0" t="n">
        <f aca="false">B3132-B3131</f>
        <v>-226.699999999999</v>
      </c>
      <c r="J3132" s="0" t="n">
        <f aca="false">H3131*I3132</f>
        <v>-226.699999999999</v>
      </c>
      <c r="K3132" s="0" t="n">
        <f aca="false">K3131+I3132*L3131</f>
        <v>27490.9599999983</v>
      </c>
      <c r="L3132" s="0" t="n">
        <f aca="false">INT(K3132*$O$1/B3132)*H3132</f>
        <v>19</v>
      </c>
      <c r="M3132" s="0" t="n">
        <f aca="false">ABS(L3132-L3131)</f>
        <v>2</v>
      </c>
      <c r="N3132" s="0" t="n">
        <f aca="false">COUNTIF(工作表2!$A$2:$A$248,A3132)</f>
        <v>0</v>
      </c>
      <c r="P3132" s="0" t="n">
        <f aca="false">D3132-IF(N3131=1,E3131,D3131)</f>
        <v>-261</v>
      </c>
      <c r="Q3132" s="0" t="n">
        <f aca="false">H3131*P3132</f>
        <v>-261</v>
      </c>
      <c r="R3132" s="0" t="n">
        <f aca="false">R3131+P3132*S3131</f>
        <v>627</v>
      </c>
      <c r="S3132" s="0" t="n">
        <f aca="false">INT(R3132*$O$1/IF(N3132=1,E3132,D3132))*H3132</f>
        <v>0</v>
      </c>
      <c r="T3132" s="0" t="n">
        <f aca="false">IF(N3132=1,ABS(S3132)+ABS(60),ABS(S3132-S3131))</f>
        <v>0</v>
      </c>
    </row>
    <row r="3133" customFormat="false" ht="15" hidden="false" customHeight="false" outlineLevel="0" collapsed="false">
      <c r="A3133" s="1" t="n">
        <v>40588</v>
      </c>
      <c r="B3133" s="2" t="n">
        <v>8685.47</v>
      </c>
      <c r="C3133" s="2" t="n">
        <v>120329</v>
      </c>
      <c r="D3133" s="2" t="n">
        <v>8641</v>
      </c>
      <c r="E3133" s="2" t="n">
        <v>8618</v>
      </c>
      <c r="F3133" s="2" t="n">
        <f aca="false">AVERAGE(B3074:B3133)</f>
        <v>8755.65483333333</v>
      </c>
      <c r="G3133" s="2" t="n">
        <f aca="false">AVERAGE(C3074:C3133)</f>
        <v>128319.639833333</v>
      </c>
      <c r="H3133" s="2" t="n">
        <f aca="false">SIGN(C3133-G3133)</f>
        <v>-1</v>
      </c>
      <c r="I3133" s="0" t="n">
        <f aca="false">B3133-B3132</f>
        <v>75.6099999999988</v>
      </c>
      <c r="J3133" s="0" t="n">
        <f aca="false">H3132*I3133</f>
        <v>75.6099999999988</v>
      </c>
      <c r="K3133" s="0" t="n">
        <f aca="false">K3132+I3133*L3132</f>
        <v>28927.5499999983</v>
      </c>
      <c r="L3133" s="0" t="n">
        <f aca="false">INT(K3133*$O$1/B3133)*H3133</f>
        <v>-19</v>
      </c>
      <c r="M3133" s="0" t="n">
        <f aca="false">ABS(L3133-L3132)</f>
        <v>38</v>
      </c>
      <c r="N3133" s="0" t="n">
        <f aca="false">COUNTIF(工作表2!$A$2:$A$248,A3133)</f>
        <v>0</v>
      </c>
      <c r="P3133" s="0" t="n">
        <f aca="false">D3133-IF(N3132=1,E3132,D3132)</f>
        <v>78</v>
      </c>
      <c r="Q3133" s="0" t="n">
        <f aca="false">H3132*P3133</f>
        <v>78</v>
      </c>
      <c r="R3133" s="0" t="n">
        <f aca="false">R3132+P3133*S3132</f>
        <v>627</v>
      </c>
      <c r="S3133" s="0" t="n">
        <f aca="false">INT(R3133*$O$1/IF(N3133=1,E3133,D3133))*H3133</f>
        <v>-0</v>
      </c>
      <c r="T3133" s="0" t="n">
        <f aca="false">IF(N3133=1,ABS(S3133)+ABS(60),ABS(S3133-S3132))</f>
        <v>0</v>
      </c>
    </row>
    <row r="3134" customFormat="false" ht="15" hidden="false" customHeight="false" outlineLevel="0" collapsed="false">
      <c r="A3134" s="1" t="n">
        <v>40589</v>
      </c>
      <c r="B3134" s="2" t="n">
        <v>8721.93</v>
      </c>
      <c r="C3134" s="2" t="n">
        <v>133207</v>
      </c>
      <c r="D3134" s="2" t="n">
        <v>8696</v>
      </c>
      <c r="E3134" s="2" t="n">
        <v>8660</v>
      </c>
      <c r="F3134" s="2" t="n">
        <f aca="false">AVERAGE(B3075:B3134)</f>
        <v>8763.67616666667</v>
      </c>
      <c r="G3134" s="2" t="n">
        <f aca="false">AVERAGE(C3075:C3134)</f>
        <v>129090.230166667</v>
      </c>
      <c r="H3134" s="2" t="n">
        <f aca="false">SIGN(C3134-G3134)</f>
        <v>1</v>
      </c>
      <c r="I3134" s="0" t="n">
        <f aca="false">B3134-B3133</f>
        <v>36.4600000000009</v>
      </c>
      <c r="J3134" s="0" t="n">
        <f aca="false">H3133*I3134</f>
        <v>-36.4600000000009</v>
      </c>
      <c r="K3134" s="0" t="n">
        <f aca="false">K3133+I3134*L3133</f>
        <v>28234.8099999983</v>
      </c>
      <c r="L3134" s="0" t="n">
        <f aca="false">INT(K3134*$O$1/B3134)*H3134</f>
        <v>19</v>
      </c>
      <c r="M3134" s="0" t="n">
        <f aca="false">ABS(L3134-L3133)</f>
        <v>38</v>
      </c>
      <c r="N3134" s="0" t="n">
        <f aca="false">COUNTIF(工作表2!$A$2:$A$248,A3134)</f>
        <v>0</v>
      </c>
      <c r="P3134" s="0" t="n">
        <f aca="false">D3134-IF(N3133=1,E3133,D3133)</f>
        <v>55</v>
      </c>
      <c r="Q3134" s="0" t="n">
        <f aca="false">H3133*P3134</f>
        <v>-55</v>
      </c>
      <c r="R3134" s="0" t="n">
        <f aca="false">R3133+P3134*S3133</f>
        <v>627</v>
      </c>
      <c r="S3134" s="0" t="n">
        <f aca="false">INT(R3134*$O$1/IF(N3134=1,E3134,D3134))*H3134</f>
        <v>0</v>
      </c>
      <c r="T3134" s="0" t="n">
        <f aca="false">IF(N3134=1,ABS(S3134)+ABS(60),ABS(S3134-S3133))</f>
        <v>0</v>
      </c>
    </row>
    <row r="3135" customFormat="false" ht="15" hidden="false" customHeight="false" outlineLevel="0" collapsed="false">
      <c r="A3135" s="1" t="n">
        <v>40590</v>
      </c>
      <c r="B3135" s="2" t="n">
        <v>8712.96</v>
      </c>
      <c r="C3135" s="2" t="n">
        <v>122730</v>
      </c>
      <c r="D3135" s="2" t="n">
        <v>8719</v>
      </c>
      <c r="E3135" s="2" t="n">
        <v>8624</v>
      </c>
      <c r="F3135" s="2" t="n">
        <f aca="false">AVERAGE(B3076:B3135)</f>
        <v>8770.35533333333</v>
      </c>
      <c r="G3135" s="2" t="n">
        <f aca="false">AVERAGE(C3076:C3135)</f>
        <v>129686.231</v>
      </c>
      <c r="H3135" s="2" t="n">
        <f aca="false">SIGN(C3135-G3135)</f>
        <v>-1</v>
      </c>
      <c r="I3135" s="0" t="n">
        <f aca="false">B3135-B3134</f>
        <v>-8.97000000000116</v>
      </c>
      <c r="J3135" s="0" t="n">
        <f aca="false">H3134*I3135</f>
        <v>-8.97000000000116</v>
      </c>
      <c r="K3135" s="0" t="n">
        <f aca="false">K3134+I3135*L3134</f>
        <v>28064.3799999983</v>
      </c>
      <c r="L3135" s="0" t="n">
        <f aca="false">INT(K3135*$O$1/B3135)*H3135</f>
        <v>-19</v>
      </c>
      <c r="M3135" s="0" t="n">
        <f aca="false">ABS(L3135-L3134)</f>
        <v>38</v>
      </c>
      <c r="N3135" s="0" t="n">
        <f aca="false">COUNTIF(工作表2!$A$2:$A$248,A3135)</f>
        <v>1</v>
      </c>
      <c r="P3135" s="0" t="n">
        <f aca="false">D3135-IF(N3134=1,E3134,D3134)</f>
        <v>23</v>
      </c>
      <c r="Q3135" s="0" t="n">
        <f aca="false">H3134*P3135</f>
        <v>23</v>
      </c>
      <c r="R3135" s="0" t="n">
        <f aca="false">R3134+P3135*S3134</f>
        <v>627</v>
      </c>
      <c r="S3135" s="0" t="n">
        <f aca="false">INT(R3135*$O$1/IF(N3135=1,E3135,D3135))*H3135</f>
        <v>-0</v>
      </c>
      <c r="T3135" s="0" t="n">
        <f aca="false">IF(N3135=1,ABS(S3135)+ABS(60),ABS(S3135-S3134))</f>
        <v>60</v>
      </c>
    </row>
    <row r="3136" customFormat="false" ht="15" hidden="false" customHeight="false" outlineLevel="0" collapsed="false">
      <c r="A3136" s="1" t="n">
        <v>40591</v>
      </c>
      <c r="B3136" s="2" t="n">
        <v>8683.88</v>
      </c>
      <c r="C3136" s="2" t="n">
        <v>121679</v>
      </c>
      <c r="D3136" s="2" t="n">
        <v>8629</v>
      </c>
      <c r="E3136" s="2" t="n">
        <v>8592</v>
      </c>
      <c r="F3136" s="2" t="n">
        <f aca="false">AVERAGE(B3077:B3136)</f>
        <v>8777.49433333333</v>
      </c>
      <c r="G3136" s="2" t="n">
        <f aca="false">AVERAGE(C3077:C3136)</f>
        <v>130352.609666667</v>
      </c>
      <c r="H3136" s="2" t="n">
        <f aca="false">SIGN(C3136-G3136)</f>
        <v>-1</v>
      </c>
      <c r="I3136" s="0" t="n">
        <f aca="false">B3136-B3135</f>
        <v>-29.0799999999999</v>
      </c>
      <c r="J3136" s="0" t="n">
        <f aca="false">H3135*I3136</f>
        <v>29.0799999999999</v>
      </c>
      <c r="K3136" s="0" t="n">
        <f aca="false">K3135+I3136*L3135</f>
        <v>28616.8999999983</v>
      </c>
      <c r="L3136" s="0" t="n">
        <f aca="false">INT(K3136*$O$1/B3136)*H3136</f>
        <v>-19</v>
      </c>
      <c r="M3136" s="0" t="n">
        <f aca="false">ABS(L3136-L3135)</f>
        <v>0</v>
      </c>
      <c r="N3136" s="0" t="n">
        <f aca="false">COUNTIF(工作表2!$A$2:$A$248,A3136)</f>
        <v>0</v>
      </c>
      <c r="P3136" s="0" t="n">
        <f aca="false">D3136-IF(N3135=1,E3135,D3135)</f>
        <v>5</v>
      </c>
      <c r="Q3136" s="0" t="n">
        <f aca="false">H3135*P3136</f>
        <v>-5</v>
      </c>
      <c r="R3136" s="0" t="n">
        <f aca="false">R3135+P3136*S3135</f>
        <v>627</v>
      </c>
      <c r="S3136" s="0" t="n">
        <f aca="false">INT(R3136*$O$1/IF(N3136=1,E3136,D3136))*H3136</f>
        <v>-0</v>
      </c>
      <c r="T3136" s="0" t="n">
        <f aca="false">IF(N3136=1,ABS(S3136)+ABS(60),ABS(S3136-S3135))</f>
        <v>0</v>
      </c>
    </row>
    <row r="3137" customFormat="false" ht="15" hidden="false" customHeight="false" outlineLevel="0" collapsed="false">
      <c r="A3137" s="1" t="n">
        <v>40592</v>
      </c>
      <c r="B3137" s="2" t="n">
        <v>8843.84</v>
      </c>
      <c r="C3137" s="2" t="n">
        <v>128603</v>
      </c>
      <c r="D3137" s="2" t="n">
        <v>8808</v>
      </c>
      <c r="E3137" s="2" t="n">
        <v>8773</v>
      </c>
      <c r="F3137" s="2" t="n">
        <f aca="false">AVERAGE(B3078:B3137)</f>
        <v>8786.83416666667</v>
      </c>
      <c r="G3137" s="2" t="n">
        <f aca="false">AVERAGE(C3078:C3137)</f>
        <v>131246.9805</v>
      </c>
      <c r="H3137" s="2" t="n">
        <f aca="false">SIGN(C3137-G3137)</f>
        <v>-1</v>
      </c>
      <c r="I3137" s="0" t="n">
        <f aca="false">B3137-B3136</f>
        <v>159.960000000001</v>
      </c>
      <c r="J3137" s="0" t="n">
        <f aca="false">H3136*I3137</f>
        <v>-159.960000000001</v>
      </c>
      <c r="K3137" s="0" t="n">
        <f aca="false">K3136+I3137*L3136</f>
        <v>25577.6599999982</v>
      </c>
      <c r="L3137" s="0" t="n">
        <f aca="false">INT(K3137*$O$1/B3137)*H3137</f>
        <v>-17</v>
      </c>
      <c r="M3137" s="0" t="n">
        <f aca="false">ABS(L3137-L3136)</f>
        <v>2</v>
      </c>
      <c r="N3137" s="0" t="n">
        <f aca="false">COUNTIF(工作表2!$A$2:$A$248,A3137)</f>
        <v>0</v>
      </c>
      <c r="P3137" s="0" t="n">
        <f aca="false">D3137-IF(N3136=1,E3136,D3136)</f>
        <v>179</v>
      </c>
      <c r="Q3137" s="0" t="n">
        <f aca="false">H3136*P3137</f>
        <v>-179</v>
      </c>
      <c r="R3137" s="0" t="n">
        <f aca="false">R3136+P3137*S3136</f>
        <v>627</v>
      </c>
      <c r="S3137" s="0" t="n">
        <f aca="false">INT(R3137*$O$1/IF(N3137=1,E3137,D3137))*H3137</f>
        <v>-0</v>
      </c>
      <c r="T3137" s="0" t="n">
        <f aca="false">IF(N3137=1,ABS(S3137)+ABS(60),ABS(S3137-S3136))</f>
        <v>0</v>
      </c>
    </row>
    <row r="3138" customFormat="false" ht="15" hidden="false" customHeight="false" outlineLevel="0" collapsed="false">
      <c r="A3138" s="1" t="n">
        <v>40595</v>
      </c>
      <c r="B3138" s="2" t="n">
        <v>8839.22</v>
      </c>
      <c r="C3138" s="2" t="n">
        <v>116840</v>
      </c>
      <c r="D3138" s="2" t="n">
        <v>8809</v>
      </c>
      <c r="E3138" s="2" t="n">
        <v>8771</v>
      </c>
      <c r="F3138" s="2" t="n">
        <f aca="false">AVERAGE(B3079:B3138)</f>
        <v>8795.71916666667</v>
      </c>
      <c r="G3138" s="2" t="n">
        <f aca="false">AVERAGE(C3079:C3138)</f>
        <v>131562.906</v>
      </c>
      <c r="H3138" s="2" t="n">
        <f aca="false">SIGN(C3138-G3138)</f>
        <v>-1</v>
      </c>
      <c r="I3138" s="0" t="n">
        <f aca="false">B3138-B3137</f>
        <v>-4.6200000000008</v>
      </c>
      <c r="J3138" s="0" t="n">
        <f aca="false">H3137*I3138</f>
        <v>4.6200000000008</v>
      </c>
      <c r="K3138" s="0" t="n">
        <f aca="false">K3137+I3138*L3137</f>
        <v>25656.1999999983</v>
      </c>
      <c r="L3138" s="0" t="n">
        <f aca="false">INT(K3138*$O$1/B3138)*H3138</f>
        <v>-17</v>
      </c>
      <c r="M3138" s="0" t="n">
        <f aca="false">ABS(L3138-L3137)</f>
        <v>0</v>
      </c>
      <c r="N3138" s="0" t="n">
        <f aca="false">COUNTIF(工作表2!$A$2:$A$248,A3138)</f>
        <v>0</v>
      </c>
      <c r="P3138" s="0" t="n">
        <f aca="false">D3138-IF(N3137=1,E3137,D3137)</f>
        <v>1</v>
      </c>
      <c r="Q3138" s="0" t="n">
        <f aca="false">H3137*P3138</f>
        <v>-1</v>
      </c>
      <c r="R3138" s="0" t="n">
        <f aca="false">R3137+P3138*S3137</f>
        <v>627</v>
      </c>
      <c r="S3138" s="0" t="n">
        <f aca="false">INT(R3138*$O$1/IF(N3138=1,E3138,D3138))*H3138</f>
        <v>-0</v>
      </c>
      <c r="T3138" s="0" t="n">
        <f aca="false">IF(N3138=1,ABS(S3138)+ABS(60),ABS(S3138-S3137))</f>
        <v>0</v>
      </c>
    </row>
    <row r="3139" customFormat="false" ht="15" hidden="false" customHeight="false" outlineLevel="0" collapsed="false">
      <c r="A3139" s="1" t="n">
        <v>40596</v>
      </c>
      <c r="B3139" s="2" t="n">
        <v>8673.67</v>
      </c>
      <c r="C3139" s="2" t="n">
        <v>151148</v>
      </c>
      <c r="D3139" s="2" t="n">
        <v>8616</v>
      </c>
      <c r="E3139" s="2" t="n">
        <v>8582</v>
      </c>
      <c r="F3139" s="2" t="n">
        <f aca="false">AVERAGE(B3080:B3139)</f>
        <v>8800.6985</v>
      </c>
      <c r="G3139" s="2" t="n">
        <f aca="false">AVERAGE(C3080:C3139)</f>
        <v>132600.796166667</v>
      </c>
      <c r="H3139" s="2" t="n">
        <f aca="false">SIGN(C3139-G3139)</f>
        <v>1</v>
      </c>
      <c r="I3139" s="0" t="n">
        <f aca="false">B3139-B3138</f>
        <v>-165.549999999999</v>
      </c>
      <c r="J3139" s="0" t="n">
        <f aca="false">H3138*I3139</f>
        <v>165.549999999999</v>
      </c>
      <c r="K3139" s="0" t="n">
        <f aca="false">K3138+I3139*L3138</f>
        <v>28470.5499999983</v>
      </c>
      <c r="L3139" s="0" t="n">
        <f aca="false">INT(K3139*$O$1/B3139)*H3139</f>
        <v>19</v>
      </c>
      <c r="M3139" s="0" t="n">
        <f aca="false">ABS(L3139-L3138)</f>
        <v>36</v>
      </c>
      <c r="N3139" s="0" t="n">
        <f aca="false">COUNTIF(工作表2!$A$2:$A$248,A3139)</f>
        <v>0</v>
      </c>
      <c r="P3139" s="0" t="n">
        <f aca="false">D3139-IF(N3138=1,E3138,D3138)</f>
        <v>-193</v>
      </c>
      <c r="Q3139" s="0" t="n">
        <f aca="false">H3138*P3139</f>
        <v>193</v>
      </c>
      <c r="R3139" s="0" t="n">
        <f aca="false">R3138+P3139*S3138</f>
        <v>627</v>
      </c>
      <c r="S3139" s="0" t="n">
        <f aca="false">INT(R3139*$O$1/IF(N3139=1,E3139,D3139))*H3139</f>
        <v>0</v>
      </c>
      <c r="T3139" s="0" t="n">
        <f aca="false">IF(N3139=1,ABS(S3139)+ABS(60),ABS(S3139-S3138))</f>
        <v>0</v>
      </c>
    </row>
    <row r="3140" customFormat="false" ht="15" hidden="false" customHeight="false" outlineLevel="0" collapsed="false">
      <c r="A3140" s="1" t="n">
        <v>40597</v>
      </c>
      <c r="B3140" s="2" t="n">
        <v>8528.94</v>
      </c>
      <c r="C3140" s="2" t="n">
        <v>134087</v>
      </c>
      <c r="D3140" s="2" t="n">
        <v>8522</v>
      </c>
      <c r="E3140" s="2" t="n">
        <v>8491</v>
      </c>
      <c r="F3140" s="2" t="n">
        <f aca="false">AVERAGE(B3081:B3140)</f>
        <v>8804.037</v>
      </c>
      <c r="G3140" s="2" t="n">
        <f aca="false">AVERAGE(C3081:C3140)</f>
        <v>133137.082833333</v>
      </c>
      <c r="H3140" s="2" t="n">
        <f aca="false">SIGN(C3140-G3140)</f>
        <v>1</v>
      </c>
      <c r="I3140" s="0" t="n">
        <f aca="false">B3140-B3139</f>
        <v>-144.73</v>
      </c>
      <c r="J3140" s="0" t="n">
        <f aca="false">H3139*I3140</f>
        <v>-144.73</v>
      </c>
      <c r="K3140" s="0" t="n">
        <f aca="false">K3139+I3140*L3139</f>
        <v>25720.6799999983</v>
      </c>
      <c r="L3140" s="0" t="n">
        <f aca="false">INT(K3140*$O$1/B3140)*H3140</f>
        <v>18</v>
      </c>
      <c r="M3140" s="0" t="n">
        <f aca="false">ABS(L3140-L3139)</f>
        <v>1</v>
      </c>
      <c r="N3140" s="0" t="n">
        <f aca="false">COUNTIF(工作表2!$A$2:$A$248,A3140)</f>
        <v>0</v>
      </c>
      <c r="P3140" s="0" t="n">
        <f aca="false">D3140-IF(N3139=1,E3139,D3139)</f>
        <v>-94</v>
      </c>
      <c r="Q3140" s="0" t="n">
        <f aca="false">H3139*P3140</f>
        <v>-94</v>
      </c>
      <c r="R3140" s="0" t="n">
        <f aca="false">R3139+P3140*S3139</f>
        <v>627</v>
      </c>
      <c r="S3140" s="0" t="n">
        <f aca="false">INT(R3140*$O$1/IF(N3140=1,E3140,D3140))*H3140</f>
        <v>0</v>
      </c>
      <c r="T3140" s="0" t="n">
        <f aca="false">IF(N3140=1,ABS(S3140)+ABS(60),ABS(S3140-S3139))</f>
        <v>0</v>
      </c>
    </row>
    <row r="3141" customFormat="false" ht="15" hidden="false" customHeight="false" outlineLevel="0" collapsed="false">
      <c r="A3141" s="1" t="n">
        <v>40598</v>
      </c>
      <c r="B3141" s="2" t="n">
        <v>8541.64</v>
      </c>
      <c r="C3141" s="2" t="n">
        <v>117586</v>
      </c>
      <c r="D3141" s="2" t="n">
        <v>8531</v>
      </c>
      <c r="E3141" s="2" t="n">
        <v>8504</v>
      </c>
      <c r="F3141" s="2" t="n">
        <f aca="false">AVERAGE(B3082:B3141)</f>
        <v>8808.1135</v>
      </c>
      <c r="G3141" s="2" t="n">
        <f aca="false">AVERAGE(C3082:C3141)</f>
        <v>133544.5395</v>
      </c>
      <c r="H3141" s="2" t="n">
        <f aca="false">SIGN(C3141-G3141)</f>
        <v>-1</v>
      </c>
      <c r="I3141" s="0" t="n">
        <f aca="false">B3141-B3140</f>
        <v>12.6999999999989</v>
      </c>
      <c r="J3141" s="0" t="n">
        <f aca="false">H3140*I3141</f>
        <v>12.6999999999989</v>
      </c>
      <c r="K3141" s="0" t="n">
        <f aca="false">K3140+I3141*L3140</f>
        <v>25949.2799999982</v>
      </c>
      <c r="L3141" s="0" t="n">
        <f aca="false">INT(K3141*$O$1/B3141)*H3141</f>
        <v>-18</v>
      </c>
      <c r="M3141" s="0" t="n">
        <f aca="false">ABS(L3141-L3140)</f>
        <v>36</v>
      </c>
      <c r="N3141" s="0" t="n">
        <f aca="false">COUNTIF(工作表2!$A$2:$A$248,A3141)</f>
        <v>0</v>
      </c>
      <c r="P3141" s="0" t="n">
        <f aca="false">D3141-IF(N3140=1,E3140,D3140)</f>
        <v>9</v>
      </c>
      <c r="Q3141" s="0" t="n">
        <f aca="false">H3140*P3141</f>
        <v>9</v>
      </c>
      <c r="R3141" s="0" t="n">
        <f aca="false">R3140+P3141*S3140</f>
        <v>627</v>
      </c>
      <c r="S3141" s="0" t="n">
        <f aca="false">INT(R3141*$O$1/IF(N3141=1,E3141,D3141))*H3141</f>
        <v>-0</v>
      </c>
      <c r="T3141" s="0" t="n">
        <f aca="false">IF(N3141=1,ABS(S3141)+ABS(60),ABS(S3141-S3140))</f>
        <v>0</v>
      </c>
    </row>
    <row r="3142" customFormat="false" ht="15" hidden="false" customHeight="false" outlineLevel="0" collapsed="false">
      <c r="A3142" s="1" t="n">
        <v>40599</v>
      </c>
      <c r="B3142" s="2" t="n">
        <v>8599.65</v>
      </c>
      <c r="C3142" s="2" t="n">
        <v>169432</v>
      </c>
      <c r="D3142" s="2" t="n">
        <v>8615</v>
      </c>
      <c r="E3142" s="2" t="n">
        <v>8584</v>
      </c>
      <c r="F3142" s="2" t="n">
        <f aca="false">AVERAGE(B3083:B3142)</f>
        <v>8812.2745</v>
      </c>
      <c r="G3142" s="2" t="n">
        <f aca="false">AVERAGE(C3083:C3142)</f>
        <v>134612.476166667</v>
      </c>
      <c r="H3142" s="2" t="n">
        <f aca="false">SIGN(C3142-G3142)</f>
        <v>1</v>
      </c>
      <c r="I3142" s="0" t="n">
        <f aca="false">B3142-B3141</f>
        <v>58.0100000000002</v>
      </c>
      <c r="J3142" s="0" t="n">
        <f aca="false">H3141*I3142</f>
        <v>-58.0100000000002</v>
      </c>
      <c r="K3142" s="0" t="n">
        <f aca="false">K3141+I3142*L3141</f>
        <v>24905.0999999982</v>
      </c>
      <c r="L3142" s="0" t="n">
        <f aca="false">INT(K3142*$O$1/B3142)*H3142</f>
        <v>17</v>
      </c>
      <c r="M3142" s="0" t="n">
        <f aca="false">ABS(L3142-L3141)</f>
        <v>35</v>
      </c>
      <c r="N3142" s="0" t="n">
        <f aca="false">COUNTIF(工作表2!$A$2:$A$248,A3142)</f>
        <v>0</v>
      </c>
      <c r="P3142" s="0" t="n">
        <f aca="false">D3142-IF(N3141=1,E3141,D3141)</f>
        <v>84</v>
      </c>
      <c r="Q3142" s="0" t="n">
        <f aca="false">H3141*P3142</f>
        <v>-84</v>
      </c>
      <c r="R3142" s="0" t="n">
        <f aca="false">R3141+P3142*S3141</f>
        <v>627</v>
      </c>
      <c r="S3142" s="0" t="n">
        <f aca="false">INT(R3142*$O$1/IF(N3142=1,E3142,D3142))*H3142</f>
        <v>0</v>
      </c>
      <c r="T3142" s="0" t="n">
        <f aca="false">IF(N3142=1,ABS(S3142)+ABS(60),ABS(S3142-S3141))</f>
        <v>0</v>
      </c>
    </row>
    <row r="3143" customFormat="false" ht="15" hidden="false" customHeight="false" outlineLevel="0" collapsed="false">
      <c r="A3143" s="1" t="n">
        <v>40603</v>
      </c>
      <c r="B3143" s="2" t="n">
        <v>8727.56</v>
      </c>
      <c r="C3143" s="2" t="n">
        <v>126462</v>
      </c>
      <c r="D3143" s="2" t="n">
        <v>8691</v>
      </c>
      <c r="E3143" s="2" t="n">
        <v>8659</v>
      </c>
      <c r="F3143" s="2" t="n">
        <f aca="false">AVERAGE(B3084:B3143)</f>
        <v>8819.198</v>
      </c>
      <c r="G3143" s="2" t="n">
        <f aca="false">AVERAGE(C3084:C3143)</f>
        <v>134861.687833333</v>
      </c>
      <c r="H3143" s="2" t="n">
        <f aca="false">SIGN(C3143-G3143)</f>
        <v>-1</v>
      </c>
      <c r="I3143" s="0" t="n">
        <f aca="false">B3143-B3142</f>
        <v>127.91</v>
      </c>
      <c r="J3143" s="0" t="n">
        <f aca="false">H3142*I3143</f>
        <v>127.91</v>
      </c>
      <c r="K3143" s="0" t="n">
        <f aca="false">K3142+I3143*L3142</f>
        <v>27079.5699999982</v>
      </c>
      <c r="L3143" s="0" t="n">
        <f aca="false">INT(K3143*$O$1/B3143)*H3143</f>
        <v>-18</v>
      </c>
      <c r="M3143" s="0" t="n">
        <f aca="false">ABS(L3143-L3142)</f>
        <v>35</v>
      </c>
      <c r="N3143" s="0" t="n">
        <f aca="false">COUNTIF(工作表2!$A$2:$A$248,A3143)</f>
        <v>0</v>
      </c>
      <c r="P3143" s="0" t="n">
        <f aca="false">D3143-IF(N3142=1,E3142,D3142)</f>
        <v>76</v>
      </c>
      <c r="Q3143" s="0" t="n">
        <f aca="false">H3142*P3143</f>
        <v>76</v>
      </c>
      <c r="R3143" s="0" t="n">
        <f aca="false">R3142+P3143*S3142</f>
        <v>627</v>
      </c>
      <c r="S3143" s="0" t="n">
        <f aca="false">INT(R3143*$O$1/IF(N3143=1,E3143,D3143))*H3143</f>
        <v>-0</v>
      </c>
      <c r="T3143" s="0" t="n">
        <f aca="false">IF(N3143=1,ABS(S3143)+ABS(60),ABS(S3143-S3142))</f>
        <v>0</v>
      </c>
    </row>
    <row r="3144" customFormat="false" ht="15" hidden="false" customHeight="false" outlineLevel="0" collapsed="false">
      <c r="A3144" s="1" t="n">
        <v>40604</v>
      </c>
      <c r="B3144" s="2" t="n">
        <v>8619.9</v>
      </c>
      <c r="C3144" s="2" t="n">
        <v>118480</v>
      </c>
      <c r="D3144" s="2" t="n">
        <v>8602</v>
      </c>
      <c r="E3144" s="2" t="n">
        <v>8572</v>
      </c>
      <c r="F3144" s="2" t="n">
        <f aca="false">AVERAGE(B3085:B3144)</f>
        <v>8823.41016666667</v>
      </c>
      <c r="G3144" s="2" t="n">
        <f aca="false">AVERAGE(C3085:C3144)</f>
        <v>135010.0845</v>
      </c>
      <c r="H3144" s="2" t="n">
        <f aca="false">SIGN(C3144-G3144)</f>
        <v>-1</v>
      </c>
      <c r="I3144" s="0" t="n">
        <f aca="false">B3144-B3143</f>
        <v>-107.66</v>
      </c>
      <c r="J3144" s="0" t="n">
        <f aca="false">H3143*I3144</f>
        <v>107.66</v>
      </c>
      <c r="K3144" s="0" t="n">
        <f aca="false">K3143+I3144*L3143</f>
        <v>29017.4499999982</v>
      </c>
      <c r="L3144" s="0" t="n">
        <f aca="false">INT(K3144*$O$1/B3144)*H3144</f>
        <v>-20</v>
      </c>
      <c r="M3144" s="0" t="n">
        <f aca="false">ABS(L3144-L3143)</f>
        <v>2</v>
      </c>
      <c r="N3144" s="0" t="n">
        <f aca="false">COUNTIF(工作表2!$A$2:$A$248,A3144)</f>
        <v>0</v>
      </c>
      <c r="P3144" s="0" t="n">
        <f aca="false">D3144-IF(N3143=1,E3143,D3143)</f>
        <v>-89</v>
      </c>
      <c r="Q3144" s="0" t="n">
        <f aca="false">H3143*P3144</f>
        <v>89</v>
      </c>
      <c r="R3144" s="0" t="n">
        <f aca="false">R3143+P3144*S3143</f>
        <v>627</v>
      </c>
      <c r="S3144" s="0" t="n">
        <f aca="false">INT(R3144*$O$1/IF(N3144=1,E3144,D3144))*H3144</f>
        <v>-0</v>
      </c>
      <c r="T3144" s="0" t="n">
        <f aca="false">IF(N3144=1,ABS(S3144)+ABS(60),ABS(S3144-S3143))</f>
        <v>0</v>
      </c>
    </row>
    <row r="3145" customFormat="false" ht="15" hidden="false" customHeight="false" outlineLevel="0" collapsed="false">
      <c r="A3145" s="1" t="n">
        <v>40605</v>
      </c>
      <c r="B3145" s="2" t="n">
        <v>8738.37</v>
      </c>
      <c r="C3145" s="2" t="n">
        <v>130592</v>
      </c>
      <c r="D3145" s="2" t="n">
        <v>8748</v>
      </c>
      <c r="E3145" s="2" t="n">
        <v>8715</v>
      </c>
      <c r="F3145" s="2" t="n">
        <f aca="false">AVERAGE(B3086:B3145)</f>
        <v>8829.50833333334</v>
      </c>
      <c r="G3145" s="2" t="n">
        <f aca="false">AVERAGE(C3086:C3145)</f>
        <v>134678.546166667</v>
      </c>
      <c r="H3145" s="2" t="n">
        <f aca="false">SIGN(C3145-G3145)</f>
        <v>-1</v>
      </c>
      <c r="I3145" s="0" t="n">
        <f aca="false">B3145-B3144</f>
        <v>118.470000000001</v>
      </c>
      <c r="J3145" s="0" t="n">
        <f aca="false">H3144*I3145</f>
        <v>-118.470000000001</v>
      </c>
      <c r="K3145" s="0" t="n">
        <f aca="false">K3144+I3145*L3144</f>
        <v>26648.0499999982</v>
      </c>
      <c r="L3145" s="0" t="n">
        <f aca="false">INT(K3145*$O$1/B3145)*H3145</f>
        <v>-18</v>
      </c>
      <c r="M3145" s="0" t="n">
        <f aca="false">ABS(L3145-L3144)</f>
        <v>2</v>
      </c>
      <c r="N3145" s="0" t="n">
        <f aca="false">COUNTIF(工作表2!$A$2:$A$248,A3145)</f>
        <v>0</v>
      </c>
      <c r="P3145" s="0" t="n">
        <f aca="false">D3145-IF(N3144=1,E3144,D3144)</f>
        <v>146</v>
      </c>
      <c r="Q3145" s="0" t="n">
        <f aca="false">H3144*P3145</f>
        <v>-146</v>
      </c>
      <c r="R3145" s="0" t="n">
        <f aca="false">R3144+P3145*S3144</f>
        <v>627</v>
      </c>
      <c r="S3145" s="0" t="n">
        <f aca="false">INT(R3145*$O$1/IF(N3145=1,E3145,D3145))*H3145</f>
        <v>-0</v>
      </c>
      <c r="T3145" s="0" t="n">
        <f aca="false">IF(N3145=1,ABS(S3145)+ABS(60),ABS(S3145-S3144))</f>
        <v>0</v>
      </c>
    </row>
    <row r="3146" customFormat="false" ht="15" hidden="false" customHeight="false" outlineLevel="0" collapsed="false">
      <c r="A3146" s="1" t="n">
        <v>40606</v>
      </c>
      <c r="B3146" s="2" t="n">
        <v>8784.4</v>
      </c>
      <c r="C3146" s="2" t="n">
        <v>137762</v>
      </c>
      <c r="D3146" s="2" t="n">
        <v>8758</v>
      </c>
      <c r="E3146" s="2" t="n">
        <v>8731</v>
      </c>
      <c r="F3146" s="2" t="n">
        <f aca="false">AVERAGE(B3087:B3146)</f>
        <v>8833.91316666667</v>
      </c>
      <c r="G3146" s="2" t="n">
        <f aca="false">AVERAGE(C3087:C3146)</f>
        <v>134476.221166667</v>
      </c>
      <c r="H3146" s="2" t="n">
        <f aca="false">SIGN(C3146-G3146)</f>
        <v>1</v>
      </c>
      <c r="I3146" s="0" t="n">
        <f aca="false">B3146-B3145</f>
        <v>46.0299999999988</v>
      </c>
      <c r="J3146" s="0" t="n">
        <f aca="false">H3145*I3146</f>
        <v>-46.0299999999988</v>
      </c>
      <c r="K3146" s="0" t="n">
        <f aca="false">K3145+I3146*L3145</f>
        <v>25819.5099999982</v>
      </c>
      <c r="L3146" s="0" t="n">
        <f aca="false">INT(K3146*$O$1/B3146)*H3146</f>
        <v>17</v>
      </c>
      <c r="M3146" s="0" t="n">
        <f aca="false">ABS(L3146-L3145)</f>
        <v>35</v>
      </c>
      <c r="N3146" s="0" t="n">
        <f aca="false">COUNTIF(工作表2!$A$2:$A$248,A3146)</f>
        <v>0</v>
      </c>
      <c r="P3146" s="0" t="n">
        <f aca="false">D3146-IF(N3145=1,E3145,D3145)</f>
        <v>10</v>
      </c>
      <c r="Q3146" s="0" t="n">
        <f aca="false">H3145*P3146</f>
        <v>-10</v>
      </c>
      <c r="R3146" s="0" t="n">
        <f aca="false">R3145+P3146*S3145</f>
        <v>627</v>
      </c>
      <c r="S3146" s="0" t="n">
        <f aca="false">INT(R3146*$O$1/IF(N3146=1,E3146,D3146))*H3146</f>
        <v>0</v>
      </c>
      <c r="T3146" s="0" t="n">
        <f aca="false">IF(N3146=1,ABS(S3146)+ABS(60),ABS(S3146-S3145))</f>
        <v>0</v>
      </c>
    </row>
    <row r="3147" customFormat="false" ht="15" hidden="false" customHeight="false" outlineLevel="0" collapsed="false">
      <c r="A3147" s="1" t="n">
        <v>40609</v>
      </c>
      <c r="B3147" s="2" t="n">
        <v>8713.79</v>
      </c>
      <c r="C3147" s="2" t="n">
        <v>98529</v>
      </c>
      <c r="D3147" s="2" t="n">
        <v>8723</v>
      </c>
      <c r="E3147" s="2" t="n">
        <v>8692</v>
      </c>
      <c r="F3147" s="2" t="n">
        <f aca="false">AVERAGE(B3088:B3147)</f>
        <v>8836.04683333333</v>
      </c>
      <c r="G3147" s="2" t="n">
        <f aca="false">AVERAGE(C3088:C3147)</f>
        <v>133264.992833333</v>
      </c>
      <c r="H3147" s="2" t="n">
        <f aca="false">SIGN(C3147-G3147)</f>
        <v>-1</v>
      </c>
      <c r="I3147" s="0" t="n">
        <f aca="false">B3147-B3146</f>
        <v>-70.6099999999988</v>
      </c>
      <c r="J3147" s="0" t="n">
        <f aca="false">H3146*I3147</f>
        <v>-70.6099999999988</v>
      </c>
      <c r="K3147" s="0" t="n">
        <f aca="false">K3146+I3147*L3146</f>
        <v>24619.1399999983</v>
      </c>
      <c r="L3147" s="0" t="n">
        <f aca="false">INT(K3147*$O$1/B3147)*H3147</f>
        <v>-16</v>
      </c>
      <c r="M3147" s="0" t="n">
        <f aca="false">ABS(L3147-L3146)</f>
        <v>33</v>
      </c>
      <c r="N3147" s="0" t="n">
        <f aca="false">COUNTIF(工作表2!$A$2:$A$248,A3147)</f>
        <v>0</v>
      </c>
      <c r="P3147" s="0" t="n">
        <f aca="false">D3147-IF(N3146=1,E3146,D3146)</f>
        <v>-35</v>
      </c>
      <c r="Q3147" s="0" t="n">
        <f aca="false">H3146*P3147</f>
        <v>-35</v>
      </c>
      <c r="R3147" s="0" t="n">
        <f aca="false">R3146+P3147*S3146</f>
        <v>627</v>
      </c>
      <c r="S3147" s="0" t="n">
        <f aca="false">INT(R3147*$O$1/IF(N3147=1,E3147,D3147))*H3147</f>
        <v>-0</v>
      </c>
      <c r="T3147" s="0" t="n">
        <f aca="false">IF(N3147=1,ABS(S3147)+ABS(60),ABS(S3147-S3146))</f>
        <v>0</v>
      </c>
    </row>
    <row r="3148" customFormat="false" ht="15" hidden="false" customHeight="false" outlineLevel="0" collapsed="false">
      <c r="A3148" s="1" t="n">
        <v>40610</v>
      </c>
      <c r="B3148" s="2" t="n">
        <v>8747.75</v>
      </c>
      <c r="C3148" s="2" t="n">
        <v>110999</v>
      </c>
      <c r="D3148" s="2" t="n">
        <v>8740</v>
      </c>
      <c r="E3148" s="2" t="n">
        <v>8712</v>
      </c>
      <c r="F3148" s="2" t="n">
        <f aca="false">AVERAGE(B3089:B3148)</f>
        <v>8838.10916666667</v>
      </c>
      <c r="G3148" s="2" t="n">
        <f aca="false">AVERAGE(C3089:C3148)</f>
        <v>132477.532833333</v>
      </c>
      <c r="H3148" s="2" t="n">
        <f aca="false">SIGN(C3148-G3148)</f>
        <v>-1</v>
      </c>
      <c r="I3148" s="0" t="n">
        <f aca="false">B3148-B3147</f>
        <v>33.9599999999991</v>
      </c>
      <c r="J3148" s="0" t="n">
        <f aca="false">H3147*I3148</f>
        <v>-33.9599999999991</v>
      </c>
      <c r="K3148" s="0" t="n">
        <f aca="false">K3147+I3148*L3147</f>
        <v>24075.7799999983</v>
      </c>
      <c r="L3148" s="0" t="n">
        <f aca="false">INT(K3148*$O$1/B3148)*H3148</f>
        <v>-16</v>
      </c>
      <c r="M3148" s="0" t="n">
        <f aca="false">ABS(L3148-L3147)</f>
        <v>0</v>
      </c>
      <c r="N3148" s="0" t="n">
        <f aca="false">COUNTIF(工作表2!$A$2:$A$248,A3148)</f>
        <v>0</v>
      </c>
      <c r="P3148" s="0" t="n">
        <f aca="false">D3148-IF(N3147=1,E3147,D3147)</f>
        <v>17</v>
      </c>
      <c r="Q3148" s="0" t="n">
        <f aca="false">H3147*P3148</f>
        <v>-17</v>
      </c>
      <c r="R3148" s="0" t="n">
        <f aca="false">R3147+P3148*S3147</f>
        <v>627</v>
      </c>
      <c r="S3148" s="0" t="n">
        <f aca="false">INT(R3148*$O$1/IF(N3148=1,E3148,D3148))*H3148</f>
        <v>-0</v>
      </c>
      <c r="T3148" s="0" t="n">
        <f aca="false">IF(N3148=1,ABS(S3148)+ABS(60),ABS(S3148-S3147))</f>
        <v>0</v>
      </c>
    </row>
    <row r="3149" customFormat="false" ht="15" hidden="false" customHeight="false" outlineLevel="0" collapsed="false">
      <c r="A3149" s="1" t="n">
        <v>40611</v>
      </c>
      <c r="B3149" s="2" t="n">
        <v>8750.02</v>
      </c>
      <c r="C3149" s="2" t="n">
        <v>119225</v>
      </c>
      <c r="D3149" s="2" t="n">
        <v>8757</v>
      </c>
      <c r="E3149" s="2" t="n">
        <v>8729</v>
      </c>
      <c r="F3149" s="2" t="n">
        <f aca="false">AVERAGE(B3090:B3149)</f>
        <v>8838.90566666667</v>
      </c>
      <c r="G3149" s="2" t="n">
        <f aca="false">AVERAGE(C3090:C3149)</f>
        <v>132115.5195</v>
      </c>
      <c r="H3149" s="2" t="n">
        <f aca="false">SIGN(C3149-G3149)</f>
        <v>-1</v>
      </c>
      <c r="I3149" s="0" t="n">
        <f aca="false">B3149-B3148</f>
        <v>2.27000000000044</v>
      </c>
      <c r="J3149" s="0" t="n">
        <f aca="false">H3148*I3149</f>
        <v>-2.27000000000044</v>
      </c>
      <c r="K3149" s="0" t="n">
        <f aca="false">K3148+I3149*L3148</f>
        <v>24039.4599999983</v>
      </c>
      <c r="L3149" s="0" t="n">
        <f aca="false">INT(K3149*$O$1/B3149)*H3149</f>
        <v>-16</v>
      </c>
      <c r="M3149" s="0" t="n">
        <f aca="false">ABS(L3149-L3148)</f>
        <v>0</v>
      </c>
      <c r="N3149" s="0" t="n">
        <f aca="false">COUNTIF(工作表2!$A$2:$A$248,A3149)</f>
        <v>0</v>
      </c>
      <c r="P3149" s="0" t="n">
        <f aca="false">D3149-IF(N3148=1,E3148,D3148)</f>
        <v>17</v>
      </c>
      <c r="Q3149" s="0" t="n">
        <f aca="false">H3148*P3149</f>
        <v>-17</v>
      </c>
      <c r="R3149" s="0" t="n">
        <f aca="false">R3148+P3149*S3148</f>
        <v>627</v>
      </c>
      <c r="S3149" s="0" t="n">
        <f aca="false">INT(R3149*$O$1/IF(N3149=1,E3149,D3149))*H3149</f>
        <v>-0</v>
      </c>
      <c r="T3149" s="0" t="n">
        <f aca="false">IF(N3149=1,ABS(S3149)+ABS(60),ABS(S3149-S3148))</f>
        <v>0</v>
      </c>
    </row>
    <row r="3150" customFormat="false" ht="15" hidden="false" customHeight="false" outlineLevel="0" collapsed="false">
      <c r="A3150" s="1" t="n">
        <v>40612</v>
      </c>
      <c r="B3150" s="2" t="n">
        <v>8642.9</v>
      </c>
      <c r="C3150" s="2" t="n">
        <v>117275</v>
      </c>
      <c r="D3150" s="2" t="n">
        <v>8622</v>
      </c>
      <c r="E3150" s="2" t="n">
        <v>8599</v>
      </c>
      <c r="F3150" s="2" t="n">
        <f aca="false">AVERAGE(B3091:B3150)</f>
        <v>8837.88083333334</v>
      </c>
      <c r="G3150" s="2" t="n">
        <f aca="false">AVERAGE(C3091:C3150)</f>
        <v>132011.726166667</v>
      </c>
      <c r="H3150" s="2" t="n">
        <f aca="false">SIGN(C3150-G3150)</f>
        <v>-1</v>
      </c>
      <c r="I3150" s="0" t="n">
        <f aca="false">B3150-B3149</f>
        <v>-107.120000000001</v>
      </c>
      <c r="J3150" s="0" t="n">
        <f aca="false">H3149*I3150</f>
        <v>107.120000000001</v>
      </c>
      <c r="K3150" s="0" t="n">
        <f aca="false">K3149+I3150*L3149</f>
        <v>25753.3799999983</v>
      </c>
      <c r="L3150" s="0" t="n">
        <f aca="false">INT(K3150*$O$1/B3150)*H3150</f>
        <v>-17</v>
      </c>
      <c r="M3150" s="0" t="n">
        <f aca="false">ABS(L3150-L3149)</f>
        <v>1</v>
      </c>
      <c r="N3150" s="0" t="n">
        <f aca="false">COUNTIF(工作表2!$A$2:$A$248,A3150)</f>
        <v>0</v>
      </c>
      <c r="P3150" s="0" t="n">
        <f aca="false">D3150-IF(N3149=1,E3149,D3149)</f>
        <v>-135</v>
      </c>
      <c r="Q3150" s="0" t="n">
        <f aca="false">H3149*P3150</f>
        <v>135</v>
      </c>
      <c r="R3150" s="0" t="n">
        <f aca="false">R3149+P3150*S3149</f>
        <v>627</v>
      </c>
      <c r="S3150" s="0" t="n">
        <f aca="false">INT(R3150*$O$1/IF(N3150=1,E3150,D3150))*H3150</f>
        <v>-0</v>
      </c>
      <c r="T3150" s="0" t="n">
        <f aca="false">IF(N3150=1,ABS(S3150)+ABS(60),ABS(S3150-S3149))</f>
        <v>0</v>
      </c>
    </row>
    <row r="3151" customFormat="false" ht="15" hidden="false" customHeight="false" outlineLevel="0" collapsed="false">
      <c r="A3151" s="1" t="n">
        <v>40613</v>
      </c>
      <c r="B3151" s="2" t="n">
        <v>8567.82</v>
      </c>
      <c r="C3151" s="2" t="n">
        <v>110721</v>
      </c>
      <c r="D3151" s="2" t="n">
        <v>8562</v>
      </c>
      <c r="E3151" s="2" t="n">
        <v>8535</v>
      </c>
      <c r="F3151" s="2" t="n">
        <f aca="false">AVERAGE(B3092:B3151)</f>
        <v>8835.61466666667</v>
      </c>
      <c r="G3151" s="2" t="n">
        <f aca="false">AVERAGE(C3092:C3151)</f>
        <v>131790.392833333</v>
      </c>
      <c r="H3151" s="2" t="n">
        <f aca="false">SIGN(C3151-G3151)</f>
        <v>-1</v>
      </c>
      <c r="I3151" s="0" t="n">
        <f aca="false">B3151-B3150</f>
        <v>-75.0799999999999</v>
      </c>
      <c r="J3151" s="0" t="n">
        <f aca="false">H3150*I3151</f>
        <v>75.0799999999999</v>
      </c>
      <c r="K3151" s="0" t="n">
        <f aca="false">K3150+I3151*L3150</f>
        <v>27029.7399999983</v>
      </c>
      <c r="L3151" s="0" t="n">
        <f aca="false">INT(K3151*$O$1/B3151)*H3151</f>
        <v>-18</v>
      </c>
      <c r="M3151" s="0" t="n">
        <f aca="false">ABS(L3151-L3150)</f>
        <v>1</v>
      </c>
      <c r="N3151" s="0" t="n">
        <f aca="false">COUNTIF(工作表2!$A$2:$A$248,A3151)</f>
        <v>0</v>
      </c>
      <c r="P3151" s="0" t="n">
        <f aca="false">D3151-IF(N3150=1,E3150,D3150)</f>
        <v>-60</v>
      </c>
      <c r="Q3151" s="0" t="n">
        <f aca="false">H3150*P3151</f>
        <v>60</v>
      </c>
      <c r="R3151" s="0" t="n">
        <f aca="false">R3150+P3151*S3150</f>
        <v>627</v>
      </c>
      <c r="S3151" s="0" t="n">
        <f aca="false">INT(R3151*$O$1/IF(N3151=1,E3151,D3151))*H3151</f>
        <v>-0</v>
      </c>
      <c r="T3151" s="0" t="n">
        <f aca="false">IF(N3151=1,ABS(S3151)+ABS(60),ABS(S3151-S3150))</f>
        <v>0</v>
      </c>
    </row>
    <row r="3152" customFormat="false" ht="15" hidden="false" customHeight="false" outlineLevel="0" collapsed="false">
      <c r="A3152" s="1" t="n">
        <v>40616</v>
      </c>
      <c r="B3152" s="2" t="n">
        <v>8567.82</v>
      </c>
      <c r="C3152" s="2" t="n">
        <v>129117</v>
      </c>
      <c r="D3152" s="2" t="n">
        <v>8519</v>
      </c>
      <c r="E3152" s="2" t="n">
        <v>8491</v>
      </c>
      <c r="F3152" s="2" t="n">
        <f aca="false">AVERAGE(B3093:B3152)</f>
        <v>8832.51433333333</v>
      </c>
      <c r="G3152" s="2" t="n">
        <f aca="false">AVERAGE(C3093:C3152)</f>
        <v>131281.8645</v>
      </c>
      <c r="H3152" s="2" t="n">
        <f aca="false">SIGN(C3152-G3152)</f>
        <v>-1</v>
      </c>
      <c r="I3152" s="0" t="n">
        <f aca="false">B3152-B3151</f>
        <v>0</v>
      </c>
      <c r="J3152" s="0" t="n">
        <f aca="false">H3151*I3152</f>
        <v>-0</v>
      </c>
      <c r="K3152" s="0" t="n">
        <f aca="false">K3151+I3152*L3151</f>
        <v>27029.7399999983</v>
      </c>
      <c r="L3152" s="0" t="n">
        <f aca="false">INT(K3152*$O$1/B3152)*H3152</f>
        <v>-18</v>
      </c>
      <c r="M3152" s="0" t="n">
        <f aca="false">ABS(L3152-L3151)</f>
        <v>0</v>
      </c>
      <c r="N3152" s="0" t="n">
        <f aca="false">COUNTIF(工作表2!$A$2:$A$248,A3152)</f>
        <v>0</v>
      </c>
      <c r="P3152" s="0" t="n">
        <f aca="false">D3152-IF(N3151=1,E3151,D3151)</f>
        <v>-43</v>
      </c>
      <c r="Q3152" s="0" t="n">
        <f aca="false">H3151*P3152</f>
        <v>43</v>
      </c>
      <c r="R3152" s="0" t="n">
        <f aca="false">R3151+P3152*S3151</f>
        <v>627</v>
      </c>
      <c r="S3152" s="0" t="n">
        <f aca="false">INT(R3152*$O$1/IF(N3152=1,E3152,D3152))*H3152</f>
        <v>-0</v>
      </c>
      <c r="T3152" s="0" t="n">
        <f aca="false">IF(N3152=1,ABS(S3152)+ABS(60),ABS(S3152-S3151))</f>
        <v>0</v>
      </c>
    </row>
    <row r="3153" customFormat="false" ht="15" hidden="false" customHeight="false" outlineLevel="0" collapsed="false">
      <c r="A3153" s="1" t="n">
        <v>40617</v>
      </c>
      <c r="B3153" s="2" t="n">
        <v>8234.78</v>
      </c>
      <c r="C3153" s="2" t="n">
        <v>188009</v>
      </c>
      <c r="D3153" s="2" t="n">
        <v>8257</v>
      </c>
      <c r="E3153" s="2" t="n">
        <v>8232</v>
      </c>
      <c r="F3153" s="2" t="n">
        <f aca="false">AVERAGE(B3094:B3153)</f>
        <v>8824.44683333334</v>
      </c>
      <c r="G3153" s="2" t="n">
        <f aca="false">AVERAGE(C3094:C3153)</f>
        <v>132026.2795</v>
      </c>
      <c r="H3153" s="2" t="n">
        <f aca="false">SIGN(C3153-G3153)</f>
        <v>1</v>
      </c>
      <c r="I3153" s="0" t="n">
        <f aca="false">B3153-B3152</f>
        <v>-333.039999999999</v>
      </c>
      <c r="J3153" s="0" t="n">
        <f aca="false">H3152*I3153</f>
        <v>333.039999999999</v>
      </c>
      <c r="K3153" s="0" t="n">
        <f aca="false">K3152+I3153*L3152</f>
        <v>33024.4599999983</v>
      </c>
      <c r="L3153" s="0" t="n">
        <f aca="false">INT(K3153*$O$1/B3153)*H3153</f>
        <v>24</v>
      </c>
      <c r="M3153" s="0" t="n">
        <f aca="false">ABS(L3153-L3152)</f>
        <v>42</v>
      </c>
      <c r="N3153" s="0" t="n">
        <f aca="false">COUNTIF(工作表2!$A$2:$A$248,A3153)</f>
        <v>0</v>
      </c>
      <c r="P3153" s="0" t="n">
        <f aca="false">D3153-IF(N3152=1,E3152,D3152)</f>
        <v>-262</v>
      </c>
      <c r="Q3153" s="0" t="n">
        <f aca="false">H3152*P3153</f>
        <v>262</v>
      </c>
      <c r="R3153" s="0" t="n">
        <f aca="false">R3152+P3153*S3152</f>
        <v>627</v>
      </c>
      <c r="S3153" s="0" t="n">
        <f aca="false">INT(R3153*$O$1/IF(N3153=1,E3153,D3153))*H3153</f>
        <v>0</v>
      </c>
      <c r="T3153" s="0" t="n">
        <f aca="false">IF(N3153=1,ABS(S3153)+ABS(60),ABS(S3153-S3152))</f>
        <v>0</v>
      </c>
    </row>
    <row r="3154" customFormat="false" ht="15" hidden="false" customHeight="false" outlineLevel="0" collapsed="false">
      <c r="A3154" s="1" t="n">
        <v>40618</v>
      </c>
      <c r="B3154" s="2" t="n">
        <v>8324.58</v>
      </c>
      <c r="C3154" s="2" t="n">
        <v>142529</v>
      </c>
      <c r="D3154" s="2" t="n">
        <v>8306</v>
      </c>
      <c r="E3154" s="2" t="n">
        <v>8287</v>
      </c>
      <c r="F3154" s="2" t="n">
        <f aca="false">AVERAGE(B3095:B3154)</f>
        <v>8817.58</v>
      </c>
      <c r="G3154" s="2" t="n">
        <f aca="false">AVERAGE(C3095:C3154)</f>
        <v>132291.206166667</v>
      </c>
      <c r="H3154" s="2" t="n">
        <f aca="false">SIGN(C3154-G3154)</f>
        <v>1</v>
      </c>
      <c r="I3154" s="0" t="n">
        <f aca="false">B3154-B3153</f>
        <v>89.7999999999993</v>
      </c>
      <c r="J3154" s="0" t="n">
        <f aca="false">H3153*I3154</f>
        <v>89.7999999999993</v>
      </c>
      <c r="K3154" s="0" t="n">
        <f aca="false">K3153+I3154*L3153</f>
        <v>35179.6599999982</v>
      </c>
      <c r="L3154" s="0" t="n">
        <f aca="false">INT(K3154*$O$1/B3154)*H3154</f>
        <v>25</v>
      </c>
      <c r="M3154" s="0" t="n">
        <f aca="false">ABS(L3154-L3153)</f>
        <v>1</v>
      </c>
      <c r="N3154" s="0" t="n">
        <f aca="false">COUNTIF(工作表2!$A$2:$A$248,A3154)</f>
        <v>1</v>
      </c>
      <c r="P3154" s="0" t="n">
        <f aca="false">D3154-IF(N3153=1,E3153,D3153)</f>
        <v>49</v>
      </c>
      <c r="Q3154" s="0" t="n">
        <f aca="false">H3153*P3154</f>
        <v>49</v>
      </c>
      <c r="R3154" s="0" t="n">
        <f aca="false">R3153+P3154*S3153</f>
        <v>627</v>
      </c>
      <c r="S3154" s="0" t="n">
        <f aca="false">INT(R3154*$O$1/IF(N3154=1,E3154,D3154))*H3154</f>
        <v>0</v>
      </c>
      <c r="T3154" s="0" t="n">
        <f aca="false">IF(N3154=1,ABS(S3154)+ABS(60),ABS(S3154-S3153))</f>
        <v>60</v>
      </c>
    </row>
    <row r="3155" customFormat="false" ht="15" hidden="false" customHeight="false" outlineLevel="0" collapsed="false">
      <c r="A3155" s="1" t="n">
        <v>40619</v>
      </c>
      <c r="B3155" s="2" t="n">
        <v>8282.69</v>
      </c>
      <c r="C3155" s="2" t="n">
        <v>133260</v>
      </c>
      <c r="D3155" s="2" t="n">
        <v>8255</v>
      </c>
      <c r="E3155" s="2" t="n">
        <v>8226</v>
      </c>
      <c r="F3155" s="2" t="n">
        <f aca="false">AVERAGE(B3096:B3155)</f>
        <v>8809.951</v>
      </c>
      <c r="G3155" s="2" t="n">
        <f aca="false">AVERAGE(C3096:C3155)</f>
        <v>132080.7645</v>
      </c>
      <c r="H3155" s="2" t="n">
        <f aca="false">SIGN(C3155-G3155)</f>
        <v>1</v>
      </c>
      <c r="I3155" s="0" t="n">
        <f aca="false">B3155-B3154</f>
        <v>-41.8899999999994</v>
      </c>
      <c r="J3155" s="0" t="n">
        <f aca="false">H3154*I3155</f>
        <v>-41.8899999999994</v>
      </c>
      <c r="K3155" s="0" t="n">
        <f aca="false">K3154+I3155*L3154</f>
        <v>34132.4099999983</v>
      </c>
      <c r="L3155" s="0" t="n">
        <f aca="false">INT(K3155*$O$1/B3155)*H3155</f>
        <v>24</v>
      </c>
      <c r="M3155" s="0" t="n">
        <f aca="false">ABS(L3155-L3154)</f>
        <v>1</v>
      </c>
      <c r="N3155" s="0" t="n">
        <f aca="false">COUNTIF(工作表2!$A$2:$A$248,A3155)</f>
        <v>0</v>
      </c>
      <c r="P3155" s="0" t="n">
        <f aca="false">D3155-IF(N3154=1,E3154,D3154)</f>
        <v>-32</v>
      </c>
      <c r="Q3155" s="0" t="n">
        <f aca="false">H3154*P3155</f>
        <v>-32</v>
      </c>
      <c r="R3155" s="0" t="n">
        <f aca="false">R3154+P3155*S3154</f>
        <v>627</v>
      </c>
      <c r="S3155" s="0" t="n">
        <f aca="false">INT(R3155*$O$1/IF(N3155=1,E3155,D3155))*H3155</f>
        <v>0</v>
      </c>
      <c r="T3155" s="0" t="n">
        <f aca="false">IF(N3155=1,ABS(S3155)+ABS(60),ABS(S3155-S3154))</f>
        <v>0</v>
      </c>
    </row>
    <row r="3156" customFormat="false" ht="15" hidden="false" customHeight="false" outlineLevel="0" collapsed="false">
      <c r="A3156" s="1" t="n">
        <v>40620</v>
      </c>
      <c r="B3156" s="2" t="n">
        <v>8394.75</v>
      </c>
      <c r="C3156" s="2" t="n">
        <v>127584</v>
      </c>
      <c r="D3156" s="2" t="n">
        <v>8319</v>
      </c>
      <c r="E3156" s="2" t="n">
        <v>8289</v>
      </c>
      <c r="F3156" s="2" t="n">
        <f aca="false">AVERAGE(B3097:B3156)</f>
        <v>8803.91833333334</v>
      </c>
      <c r="G3156" s="2" t="n">
        <f aca="false">AVERAGE(C3097:C3156)</f>
        <v>131925.6695</v>
      </c>
      <c r="H3156" s="2" t="n">
        <f aca="false">SIGN(C3156-G3156)</f>
        <v>-1</v>
      </c>
      <c r="I3156" s="0" t="n">
        <f aca="false">B3156-B3155</f>
        <v>112.06</v>
      </c>
      <c r="J3156" s="0" t="n">
        <f aca="false">H3155*I3156</f>
        <v>112.06</v>
      </c>
      <c r="K3156" s="0" t="n">
        <f aca="false">K3155+I3156*L3155</f>
        <v>36821.8499999982</v>
      </c>
      <c r="L3156" s="0" t="n">
        <f aca="false">INT(K3156*$O$1/B3156)*H3156</f>
        <v>-26</v>
      </c>
      <c r="M3156" s="0" t="n">
        <f aca="false">ABS(L3156-L3155)</f>
        <v>50</v>
      </c>
      <c r="N3156" s="0" t="n">
        <f aca="false">COUNTIF(工作表2!$A$2:$A$248,A3156)</f>
        <v>0</v>
      </c>
      <c r="P3156" s="0" t="n">
        <f aca="false">D3156-IF(N3155=1,E3155,D3155)</f>
        <v>64</v>
      </c>
      <c r="Q3156" s="0" t="n">
        <f aca="false">H3155*P3156</f>
        <v>64</v>
      </c>
      <c r="R3156" s="0" t="n">
        <f aca="false">R3155+P3156*S3155</f>
        <v>627</v>
      </c>
      <c r="S3156" s="0" t="n">
        <f aca="false">INT(R3156*$O$1/IF(N3156=1,E3156,D3156))*H3156</f>
        <v>-0</v>
      </c>
      <c r="T3156" s="0" t="n">
        <f aca="false">IF(N3156=1,ABS(S3156)+ABS(60),ABS(S3156-S3155))</f>
        <v>0</v>
      </c>
    </row>
    <row r="3157" customFormat="false" ht="15" hidden="false" customHeight="false" outlineLevel="0" collapsed="false">
      <c r="A3157" s="1" t="n">
        <v>40623</v>
      </c>
      <c r="B3157" s="2" t="n">
        <v>8467.71</v>
      </c>
      <c r="C3157" s="2" t="n">
        <v>97544</v>
      </c>
      <c r="D3157" s="2" t="n">
        <v>8390</v>
      </c>
      <c r="E3157" s="2" t="n">
        <v>8357</v>
      </c>
      <c r="F3157" s="2" t="n">
        <f aca="false">AVERAGE(B3098:B3157)</f>
        <v>8798.67683333334</v>
      </c>
      <c r="G3157" s="2" t="n">
        <f aca="false">AVERAGE(C3098:C3157)</f>
        <v>131495.0345</v>
      </c>
      <c r="H3157" s="2" t="n">
        <f aca="false">SIGN(C3157-G3157)</f>
        <v>-1</v>
      </c>
      <c r="I3157" s="0" t="n">
        <f aca="false">B3157-B3156</f>
        <v>72.9599999999991</v>
      </c>
      <c r="J3157" s="0" t="n">
        <f aca="false">H3156*I3157</f>
        <v>-72.9599999999991</v>
      </c>
      <c r="K3157" s="0" t="n">
        <f aca="false">K3156+I3157*L3156</f>
        <v>34924.8899999983</v>
      </c>
      <c r="L3157" s="0" t="n">
        <f aca="false">INT(K3157*$O$1/B3157)*H3157</f>
        <v>-24</v>
      </c>
      <c r="M3157" s="0" t="n">
        <f aca="false">ABS(L3157-L3156)</f>
        <v>2</v>
      </c>
      <c r="N3157" s="0" t="n">
        <f aca="false">COUNTIF(工作表2!$A$2:$A$248,A3157)</f>
        <v>0</v>
      </c>
      <c r="P3157" s="0" t="n">
        <f aca="false">D3157-IF(N3156=1,E3156,D3156)</f>
        <v>71</v>
      </c>
      <c r="Q3157" s="0" t="n">
        <f aca="false">H3156*P3157</f>
        <v>-71</v>
      </c>
      <c r="R3157" s="0" t="n">
        <f aca="false">R3156+P3157*S3156</f>
        <v>627</v>
      </c>
      <c r="S3157" s="0" t="n">
        <f aca="false">INT(R3157*$O$1/IF(N3157=1,E3157,D3157))*H3157</f>
        <v>-0</v>
      </c>
      <c r="T3157" s="0" t="n">
        <f aca="false">IF(N3157=1,ABS(S3157)+ABS(60),ABS(S3157-S3156))</f>
        <v>0</v>
      </c>
    </row>
    <row r="3158" customFormat="false" ht="15" hidden="false" customHeight="false" outlineLevel="0" collapsed="false">
      <c r="A3158" s="1" t="n">
        <v>40624</v>
      </c>
      <c r="B3158" s="2" t="n">
        <v>8508.04</v>
      </c>
      <c r="C3158" s="2" t="n">
        <v>106199</v>
      </c>
      <c r="D3158" s="2" t="n">
        <v>8415</v>
      </c>
      <c r="E3158" s="2" t="n">
        <v>8385</v>
      </c>
      <c r="F3158" s="2" t="n">
        <f aca="false">AVERAGE(B3099:B3158)</f>
        <v>8793.5125</v>
      </c>
      <c r="G3158" s="2" t="n">
        <f aca="false">AVERAGE(C3099:C3158)</f>
        <v>130744.916166667</v>
      </c>
      <c r="H3158" s="2" t="n">
        <f aca="false">SIGN(C3158-G3158)</f>
        <v>-1</v>
      </c>
      <c r="I3158" s="0" t="n">
        <f aca="false">B3158-B3157</f>
        <v>40.3300000000017</v>
      </c>
      <c r="J3158" s="0" t="n">
        <f aca="false">H3157*I3158</f>
        <v>-40.3300000000017</v>
      </c>
      <c r="K3158" s="0" t="n">
        <f aca="false">K3157+I3158*L3157</f>
        <v>33956.9699999982</v>
      </c>
      <c r="L3158" s="0" t="n">
        <f aca="false">INT(K3158*$O$1/B3158)*H3158</f>
        <v>-23</v>
      </c>
      <c r="M3158" s="0" t="n">
        <f aca="false">ABS(L3158-L3157)</f>
        <v>1</v>
      </c>
      <c r="N3158" s="0" t="n">
        <f aca="false">COUNTIF(工作表2!$A$2:$A$248,A3158)</f>
        <v>0</v>
      </c>
      <c r="P3158" s="0" t="n">
        <f aca="false">D3158-IF(N3157=1,E3157,D3157)</f>
        <v>25</v>
      </c>
      <c r="Q3158" s="0" t="n">
        <f aca="false">H3157*P3158</f>
        <v>-25</v>
      </c>
      <c r="R3158" s="0" t="n">
        <f aca="false">R3157+P3158*S3157</f>
        <v>627</v>
      </c>
      <c r="S3158" s="0" t="n">
        <f aca="false">INT(R3158*$O$1/IF(N3158=1,E3158,D3158))*H3158</f>
        <v>-0</v>
      </c>
      <c r="T3158" s="0" t="n">
        <f aca="false">IF(N3158=1,ABS(S3158)+ABS(60),ABS(S3158-S3157))</f>
        <v>0</v>
      </c>
    </row>
    <row r="3159" customFormat="false" ht="15" hidden="false" customHeight="false" outlineLevel="0" collapsed="false">
      <c r="A3159" s="1" t="n">
        <v>40625</v>
      </c>
      <c r="B3159" s="2" t="n">
        <v>8545.08</v>
      </c>
      <c r="C3159" s="2" t="n">
        <v>97989</v>
      </c>
      <c r="D3159" s="2" t="n">
        <v>8448</v>
      </c>
      <c r="E3159" s="2" t="n">
        <v>8418</v>
      </c>
      <c r="F3159" s="2" t="n">
        <f aca="false">AVERAGE(B3100:B3159)</f>
        <v>8789.78516666667</v>
      </c>
      <c r="G3159" s="2" t="n">
        <f aca="false">AVERAGE(C3100:C3159)</f>
        <v>130446.096166667</v>
      </c>
      <c r="H3159" s="2" t="n">
        <f aca="false">SIGN(C3159-G3159)</f>
        <v>-1</v>
      </c>
      <c r="I3159" s="0" t="n">
        <f aca="false">B3159-B3158</f>
        <v>37.0399999999991</v>
      </c>
      <c r="J3159" s="0" t="n">
        <f aca="false">H3158*I3159</f>
        <v>-37.0399999999991</v>
      </c>
      <c r="K3159" s="0" t="n">
        <f aca="false">K3158+I3159*L3158</f>
        <v>33105.0499999982</v>
      </c>
      <c r="L3159" s="0" t="n">
        <f aca="false">INT(K3159*$O$1/B3159)*H3159</f>
        <v>-23</v>
      </c>
      <c r="M3159" s="0" t="n">
        <f aca="false">ABS(L3159-L3158)</f>
        <v>0</v>
      </c>
      <c r="N3159" s="0" t="n">
        <f aca="false">COUNTIF(工作表2!$A$2:$A$248,A3159)</f>
        <v>0</v>
      </c>
      <c r="P3159" s="0" t="n">
        <f aca="false">D3159-IF(N3158=1,E3158,D3158)</f>
        <v>33</v>
      </c>
      <c r="Q3159" s="0" t="n">
        <f aca="false">H3158*P3159</f>
        <v>-33</v>
      </c>
      <c r="R3159" s="0" t="n">
        <f aca="false">R3158+P3159*S3158</f>
        <v>627</v>
      </c>
      <c r="S3159" s="0" t="n">
        <f aca="false">INT(R3159*$O$1/IF(N3159=1,E3159,D3159))*H3159</f>
        <v>-0</v>
      </c>
      <c r="T3159" s="0" t="n">
        <f aca="false">IF(N3159=1,ABS(S3159)+ABS(60),ABS(S3159-S3158))</f>
        <v>0</v>
      </c>
    </row>
    <row r="3160" customFormat="false" ht="15" hidden="false" customHeight="false" outlineLevel="0" collapsed="false">
      <c r="A3160" s="1" t="n">
        <v>40626</v>
      </c>
      <c r="B3160" s="2" t="n">
        <v>8576.4</v>
      </c>
      <c r="C3160" s="2" t="n">
        <v>96784</v>
      </c>
      <c r="D3160" s="2" t="n">
        <v>8527</v>
      </c>
      <c r="E3160" s="2" t="n">
        <v>8495</v>
      </c>
      <c r="F3160" s="2" t="n">
        <f aca="false">AVERAGE(B3101:B3160)</f>
        <v>8785.59533333334</v>
      </c>
      <c r="G3160" s="2" t="n">
        <f aca="false">AVERAGE(C3101:C3160)</f>
        <v>130403.220666667</v>
      </c>
      <c r="H3160" s="2" t="n">
        <f aca="false">SIGN(C3160-G3160)</f>
        <v>-1</v>
      </c>
      <c r="I3160" s="0" t="n">
        <f aca="false">B3160-B3159</f>
        <v>31.3199999999997</v>
      </c>
      <c r="J3160" s="0" t="n">
        <f aca="false">H3159*I3160</f>
        <v>-31.3199999999997</v>
      </c>
      <c r="K3160" s="0" t="n">
        <f aca="false">K3159+I3160*L3159</f>
        <v>32384.6899999983</v>
      </c>
      <c r="L3160" s="0" t="n">
        <f aca="false">INT(K3160*$O$1/B3160)*H3160</f>
        <v>-22</v>
      </c>
      <c r="M3160" s="0" t="n">
        <f aca="false">ABS(L3160-L3159)</f>
        <v>1</v>
      </c>
      <c r="N3160" s="0" t="n">
        <f aca="false">COUNTIF(工作表2!$A$2:$A$248,A3160)</f>
        <v>0</v>
      </c>
      <c r="P3160" s="0" t="n">
        <f aca="false">D3160-IF(N3159=1,E3159,D3159)</f>
        <v>79</v>
      </c>
      <c r="Q3160" s="0" t="n">
        <f aca="false">H3159*P3160</f>
        <v>-79</v>
      </c>
      <c r="R3160" s="0" t="n">
        <f aca="false">R3159+P3160*S3159</f>
        <v>627</v>
      </c>
      <c r="S3160" s="0" t="n">
        <f aca="false">INT(R3160*$O$1/IF(N3160=1,E3160,D3160))*H3160</f>
        <v>-0</v>
      </c>
      <c r="T3160" s="0" t="n">
        <f aca="false">IF(N3160=1,ABS(S3160)+ABS(60),ABS(S3160-S3159))</f>
        <v>0</v>
      </c>
    </row>
    <row r="3161" customFormat="false" ht="15" hidden="false" customHeight="false" outlineLevel="0" collapsed="false">
      <c r="A3161" s="1" t="n">
        <v>40627</v>
      </c>
      <c r="B3161" s="2" t="n">
        <v>8610.39</v>
      </c>
      <c r="C3161" s="2" t="n">
        <v>104253</v>
      </c>
      <c r="D3161" s="2" t="n">
        <v>8579</v>
      </c>
      <c r="E3161" s="2" t="n">
        <v>8548</v>
      </c>
      <c r="F3161" s="2" t="n">
        <f aca="false">AVERAGE(B3102:B3161)</f>
        <v>8781.427</v>
      </c>
      <c r="G3161" s="2" t="n">
        <f aca="false">AVERAGE(C3102:C3161)</f>
        <v>129974.302333333</v>
      </c>
      <c r="H3161" s="2" t="n">
        <f aca="false">SIGN(C3161-G3161)</f>
        <v>-1</v>
      </c>
      <c r="I3161" s="0" t="n">
        <f aca="false">B3161-B3160</f>
        <v>33.9899999999998</v>
      </c>
      <c r="J3161" s="0" t="n">
        <f aca="false">H3160*I3161</f>
        <v>-33.9899999999998</v>
      </c>
      <c r="K3161" s="0" t="n">
        <f aca="false">K3160+I3161*L3160</f>
        <v>31636.9099999983</v>
      </c>
      <c r="L3161" s="0" t="n">
        <f aca="false">INT(K3161*$O$1/B3161)*H3161</f>
        <v>-22</v>
      </c>
      <c r="M3161" s="0" t="n">
        <f aca="false">ABS(L3161-L3160)</f>
        <v>0</v>
      </c>
      <c r="N3161" s="0" t="n">
        <f aca="false">COUNTIF(工作表2!$A$2:$A$248,A3161)</f>
        <v>0</v>
      </c>
      <c r="P3161" s="0" t="n">
        <f aca="false">D3161-IF(N3160=1,E3160,D3160)</f>
        <v>52</v>
      </c>
      <c r="Q3161" s="0" t="n">
        <f aca="false">H3160*P3161</f>
        <v>-52</v>
      </c>
      <c r="R3161" s="0" t="n">
        <f aca="false">R3160+P3161*S3160</f>
        <v>627</v>
      </c>
      <c r="S3161" s="0" t="n">
        <f aca="false">INT(R3161*$O$1/IF(N3161=1,E3161,D3161))*H3161</f>
        <v>-0</v>
      </c>
      <c r="T3161" s="0" t="n">
        <f aca="false">IF(N3161=1,ABS(S3161)+ABS(60),ABS(S3161-S3160))</f>
        <v>0</v>
      </c>
    </row>
    <row r="3162" customFormat="false" ht="15" hidden="false" customHeight="false" outlineLevel="0" collapsed="false">
      <c r="A3162" s="1" t="n">
        <v>40630</v>
      </c>
      <c r="B3162" s="2" t="n">
        <v>8553.06</v>
      </c>
      <c r="C3162" s="2" t="n">
        <v>78556</v>
      </c>
      <c r="D3162" s="2" t="n">
        <v>8520</v>
      </c>
      <c r="E3162" s="2" t="n">
        <v>8485</v>
      </c>
      <c r="F3162" s="2" t="n">
        <f aca="false">AVERAGE(B3103:B3162)</f>
        <v>8775.6635</v>
      </c>
      <c r="G3162" s="2" t="n">
        <f aca="false">AVERAGE(C3103:C3162)</f>
        <v>129056.620666667</v>
      </c>
      <c r="H3162" s="2" t="n">
        <f aca="false">SIGN(C3162-G3162)</f>
        <v>-1</v>
      </c>
      <c r="I3162" s="0" t="n">
        <f aca="false">B3162-B3161</f>
        <v>-57.3299999999999</v>
      </c>
      <c r="J3162" s="0" t="n">
        <f aca="false">H3161*I3162</f>
        <v>57.3299999999999</v>
      </c>
      <c r="K3162" s="0" t="n">
        <f aca="false">K3161+I3162*L3161</f>
        <v>32898.1699999983</v>
      </c>
      <c r="L3162" s="0" t="n">
        <f aca="false">INT(K3162*$O$1/B3162)*H3162</f>
        <v>-23</v>
      </c>
      <c r="M3162" s="0" t="n">
        <f aca="false">ABS(L3162-L3161)</f>
        <v>1</v>
      </c>
      <c r="N3162" s="0" t="n">
        <f aca="false">COUNTIF(工作表2!$A$2:$A$248,A3162)</f>
        <v>0</v>
      </c>
      <c r="P3162" s="0" t="n">
        <f aca="false">D3162-IF(N3161=1,E3161,D3161)</f>
        <v>-59</v>
      </c>
      <c r="Q3162" s="0" t="n">
        <f aca="false">H3161*P3162</f>
        <v>59</v>
      </c>
      <c r="R3162" s="0" t="n">
        <f aca="false">R3161+P3162*S3161</f>
        <v>627</v>
      </c>
      <c r="S3162" s="0" t="n">
        <f aca="false">INT(R3162*$O$1/IF(N3162=1,E3162,D3162))*H3162</f>
        <v>-0</v>
      </c>
      <c r="T3162" s="0" t="n">
        <f aca="false">IF(N3162=1,ABS(S3162)+ABS(60),ABS(S3162-S3161))</f>
        <v>0</v>
      </c>
    </row>
    <row r="3163" customFormat="false" ht="15" hidden="false" customHeight="false" outlineLevel="0" collapsed="false">
      <c r="A3163" s="1" t="n">
        <v>40631</v>
      </c>
      <c r="B3163" s="2" t="n">
        <v>8596.57</v>
      </c>
      <c r="C3163" s="2" t="n">
        <v>89531</v>
      </c>
      <c r="D3163" s="2" t="n">
        <v>8575</v>
      </c>
      <c r="E3163" s="2" t="n">
        <v>8541</v>
      </c>
      <c r="F3163" s="2" t="n">
        <f aca="false">AVERAGE(B3104:B3163)</f>
        <v>8771.25466666667</v>
      </c>
      <c r="G3163" s="2" t="n">
        <f aca="false">AVERAGE(C3104:C3163)</f>
        <v>128535.932333333</v>
      </c>
      <c r="H3163" s="2" t="n">
        <f aca="false">SIGN(C3163-G3163)</f>
        <v>-1</v>
      </c>
      <c r="I3163" s="0" t="n">
        <f aca="false">B3163-B3162</f>
        <v>43.5100000000002</v>
      </c>
      <c r="J3163" s="0" t="n">
        <f aca="false">H3162*I3163</f>
        <v>-43.5100000000002</v>
      </c>
      <c r="K3163" s="0" t="n">
        <f aca="false">K3162+I3163*L3162</f>
        <v>31897.4399999983</v>
      </c>
      <c r="L3163" s="0" t="n">
        <f aca="false">INT(K3163*$O$1/B3163)*H3163</f>
        <v>-22</v>
      </c>
      <c r="M3163" s="0" t="n">
        <f aca="false">ABS(L3163-L3162)</f>
        <v>1</v>
      </c>
      <c r="N3163" s="0" t="n">
        <f aca="false">COUNTIF(工作表2!$A$2:$A$248,A3163)</f>
        <v>0</v>
      </c>
      <c r="P3163" s="0" t="n">
        <f aca="false">D3163-IF(N3162=1,E3162,D3162)</f>
        <v>55</v>
      </c>
      <c r="Q3163" s="0" t="n">
        <f aca="false">H3162*P3163</f>
        <v>-55</v>
      </c>
      <c r="R3163" s="0" t="n">
        <f aca="false">R3162+P3163*S3162</f>
        <v>627</v>
      </c>
      <c r="S3163" s="0" t="n">
        <f aca="false">INT(R3163*$O$1/IF(N3163=1,E3163,D3163))*H3163</f>
        <v>-0</v>
      </c>
      <c r="T3163" s="0" t="n">
        <f aca="false">IF(N3163=1,ABS(S3163)+ABS(60),ABS(S3163-S3162))</f>
        <v>0</v>
      </c>
    </row>
    <row r="3164" customFormat="false" ht="15" hidden="false" customHeight="false" outlineLevel="0" collapsed="false">
      <c r="A3164" s="1" t="n">
        <v>40632</v>
      </c>
      <c r="B3164" s="2" t="n">
        <v>8646.31</v>
      </c>
      <c r="C3164" s="2" t="n">
        <v>112426</v>
      </c>
      <c r="D3164" s="2" t="n">
        <v>8590</v>
      </c>
      <c r="E3164" s="2" t="n">
        <v>8560</v>
      </c>
      <c r="F3164" s="2" t="n">
        <f aca="false">AVERAGE(B3105:B3164)</f>
        <v>8767.15466666667</v>
      </c>
      <c r="G3164" s="2" t="n">
        <f aca="false">AVERAGE(C3105:C3164)</f>
        <v>128550.944</v>
      </c>
      <c r="H3164" s="2" t="n">
        <f aca="false">SIGN(C3164-G3164)</f>
        <v>-1</v>
      </c>
      <c r="I3164" s="0" t="n">
        <f aca="false">B3164-B3163</f>
        <v>49.7399999999998</v>
      </c>
      <c r="J3164" s="0" t="n">
        <f aca="false">H3163*I3164</f>
        <v>-49.7399999999998</v>
      </c>
      <c r="K3164" s="0" t="n">
        <f aca="false">K3163+I3164*L3163</f>
        <v>30803.1599999983</v>
      </c>
      <c r="L3164" s="0" t="n">
        <f aca="false">INT(K3164*$O$1/B3164)*H3164</f>
        <v>-21</v>
      </c>
      <c r="M3164" s="0" t="n">
        <f aca="false">ABS(L3164-L3163)</f>
        <v>1</v>
      </c>
      <c r="N3164" s="0" t="n">
        <f aca="false">COUNTIF(工作表2!$A$2:$A$248,A3164)</f>
        <v>0</v>
      </c>
      <c r="P3164" s="0" t="n">
        <f aca="false">D3164-IF(N3163=1,E3163,D3163)</f>
        <v>15</v>
      </c>
      <c r="Q3164" s="0" t="n">
        <f aca="false">H3163*P3164</f>
        <v>-15</v>
      </c>
      <c r="R3164" s="0" t="n">
        <f aca="false">R3163+P3164*S3163</f>
        <v>627</v>
      </c>
      <c r="S3164" s="0" t="n">
        <f aca="false">INT(R3164*$O$1/IF(N3164=1,E3164,D3164))*H3164</f>
        <v>-0</v>
      </c>
      <c r="T3164" s="0" t="n">
        <f aca="false">IF(N3164=1,ABS(S3164)+ABS(60),ABS(S3164-S3163))</f>
        <v>0</v>
      </c>
    </row>
    <row r="3165" customFormat="false" ht="15" hidden="false" customHeight="false" outlineLevel="0" collapsed="false">
      <c r="A3165" s="1" t="n">
        <v>40633</v>
      </c>
      <c r="B3165" s="2" t="n">
        <v>8683.3</v>
      </c>
      <c r="C3165" s="2" t="n">
        <v>106587</v>
      </c>
      <c r="D3165" s="2" t="n">
        <v>8642</v>
      </c>
      <c r="E3165" s="2" t="n">
        <v>8606</v>
      </c>
      <c r="F3165" s="2" t="n">
        <f aca="false">AVERAGE(B3106:B3165)</f>
        <v>8764.03033333334</v>
      </c>
      <c r="G3165" s="2" t="n">
        <f aca="false">AVERAGE(C3106:C3165)</f>
        <v>128638.450666667</v>
      </c>
      <c r="H3165" s="2" t="n">
        <f aca="false">SIGN(C3165-G3165)</f>
        <v>-1</v>
      </c>
      <c r="I3165" s="0" t="n">
        <f aca="false">B3165-B3164</f>
        <v>36.9899999999998</v>
      </c>
      <c r="J3165" s="0" t="n">
        <f aca="false">H3164*I3165</f>
        <v>-36.9899999999998</v>
      </c>
      <c r="K3165" s="0" t="n">
        <f aca="false">K3164+I3165*L3164</f>
        <v>30026.3699999983</v>
      </c>
      <c r="L3165" s="0" t="n">
        <f aca="false">INT(K3165*$O$1/B3165)*H3165</f>
        <v>-20</v>
      </c>
      <c r="M3165" s="0" t="n">
        <f aca="false">ABS(L3165-L3164)</f>
        <v>1</v>
      </c>
      <c r="N3165" s="0" t="n">
        <f aca="false">COUNTIF(工作表2!$A$2:$A$248,A3165)</f>
        <v>0</v>
      </c>
      <c r="P3165" s="0" t="n">
        <f aca="false">D3165-IF(N3164=1,E3164,D3164)</f>
        <v>52</v>
      </c>
      <c r="Q3165" s="0" t="n">
        <f aca="false">H3164*P3165</f>
        <v>-52</v>
      </c>
      <c r="R3165" s="0" t="n">
        <f aca="false">R3164+P3165*S3164</f>
        <v>627</v>
      </c>
      <c r="S3165" s="0" t="n">
        <f aca="false">INT(R3165*$O$1/IF(N3165=1,E3165,D3165))*H3165</f>
        <v>-0</v>
      </c>
      <c r="T3165" s="0" t="n">
        <f aca="false">IF(N3165=1,ABS(S3165)+ABS(60),ABS(S3165-S3164))</f>
        <v>0</v>
      </c>
    </row>
    <row r="3166" customFormat="false" ht="15" hidden="false" customHeight="false" outlineLevel="0" collapsed="false">
      <c r="A3166" s="1" t="n">
        <v>40634</v>
      </c>
      <c r="B3166" s="2" t="n">
        <v>8705.13</v>
      </c>
      <c r="C3166" s="2" t="n">
        <v>94240</v>
      </c>
      <c r="D3166" s="2" t="n">
        <v>8686</v>
      </c>
      <c r="E3166" s="2" t="n">
        <v>8655</v>
      </c>
      <c r="F3166" s="2" t="n">
        <f aca="false">AVERAGE(B3107:B3166)</f>
        <v>8761.34333333334</v>
      </c>
      <c r="G3166" s="2" t="n">
        <f aca="false">AVERAGE(C3107:C3166)</f>
        <v>127790.960666667</v>
      </c>
      <c r="H3166" s="2" t="n">
        <f aca="false">SIGN(C3166-G3166)</f>
        <v>-1</v>
      </c>
      <c r="I3166" s="0" t="n">
        <f aca="false">B3166-B3165</f>
        <v>21.8299999999999</v>
      </c>
      <c r="J3166" s="0" t="n">
        <f aca="false">H3165*I3166</f>
        <v>-21.8299999999999</v>
      </c>
      <c r="K3166" s="0" t="n">
        <f aca="false">K3165+I3166*L3165</f>
        <v>29589.7699999983</v>
      </c>
      <c r="L3166" s="0" t="n">
        <f aca="false">INT(K3166*$O$1/B3166)*H3166</f>
        <v>-20</v>
      </c>
      <c r="M3166" s="0" t="n">
        <f aca="false">ABS(L3166-L3165)</f>
        <v>0</v>
      </c>
      <c r="N3166" s="0" t="n">
        <f aca="false">COUNTIF(工作表2!$A$2:$A$248,A3166)</f>
        <v>0</v>
      </c>
      <c r="P3166" s="0" t="n">
        <f aca="false">D3166-IF(N3165=1,E3165,D3165)</f>
        <v>44</v>
      </c>
      <c r="Q3166" s="0" t="n">
        <f aca="false">H3165*P3166</f>
        <v>-44</v>
      </c>
      <c r="R3166" s="0" t="n">
        <f aca="false">R3165+P3166*S3165</f>
        <v>627</v>
      </c>
      <c r="S3166" s="0" t="n">
        <f aca="false">INT(R3166*$O$1/IF(N3166=1,E3166,D3166))*H3166</f>
        <v>-0</v>
      </c>
      <c r="T3166" s="0" t="n">
        <f aca="false">IF(N3166=1,ABS(S3166)+ABS(60),ABS(S3166-S3165))</f>
        <v>0</v>
      </c>
    </row>
    <row r="3167" customFormat="false" ht="15" hidden="false" customHeight="false" outlineLevel="0" collapsed="false">
      <c r="A3167" s="1" t="n">
        <v>40639</v>
      </c>
      <c r="B3167" s="2" t="n">
        <v>8851.98</v>
      </c>
      <c r="C3167" s="2" t="n">
        <v>137953</v>
      </c>
      <c r="D3167" s="2" t="n">
        <v>8838</v>
      </c>
      <c r="E3167" s="2" t="n">
        <v>8807</v>
      </c>
      <c r="F3167" s="2" t="n">
        <f aca="false">AVERAGE(B3108:B3167)</f>
        <v>8760.41116666667</v>
      </c>
      <c r="G3167" s="2" t="n">
        <f aca="false">AVERAGE(C3108:C3167)</f>
        <v>127954.405666667</v>
      </c>
      <c r="H3167" s="2" t="n">
        <f aca="false">SIGN(C3167-G3167)</f>
        <v>1</v>
      </c>
      <c r="I3167" s="0" t="n">
        <f aca="false">B3167-B3166</f>
        <v>146.85</v>
      </c>
      <c r="J3167" s="0" t="n">
        <f aca="false">H3166*I3167</f>
        <v>-146.85</v>
      </c>
      <c r="K3167" s="0" t="n">
        <f aca="false">K3166+I3167*L3166</f>
        <v>26652.7699999983</v>
      </c>
      <c r="L3167" s="0" t="n">
        <f aca="false">INT(K3167*$O$1/B3167)*H3167</f>
        <v>18</v>
      </c>
      <c r="M3167" s="0" t="n">
        <f aca="false">ABS(L3167-L3166)</f>
        <v>38</v>
      </c>
      <c r="N3167" s="0" t="n">
        <f aca="false">COUNTIF(工作表2!$A$2:$A$248,A3167)</f>
        <v>0</v>
      </c>
      <c r="P3167" s="0" t="n">
        <f aca="false">D3167-IF(N3166=1,E3166,D3166)</f>
        <v>152</v>
      </c>
      <c r="Q3167" s="0" t="n">
        <f aca="false">H3166*P3167</f>
        <v>-152</v>
      </c>
      <c r="R3167" s="0" t="n">
        <f aca="false">R3166+P3167*S3166</f>
        <v>627</v>
      </c>
      <c r="S3167" s="0" t="n">
        <f aca="false">INT(R3167*$O$1/IF(N3167=1,E3167,D3167))*H3167</f>
        <v>0</v>
      </c>
      <c r="T3167" s="0" t="n">
        <f aca="false">IF(N3167=1,ABS(S3167)+ABS(60),ABS(S3167-S3166))</f>
        <v>0</v>
      </c>
    </row>
    <row r="3168" customFormat="false" ht="15" hidden="false" customHeight="false" outlineLevel="0" collapsed="false">
      <c r="A3168" s="1" t="n">
        <v>40640</v>
      </c>
      <c r="B3168" s="2" t="n">
        <v>8901.72</v>
      </c>
      <c r="C3168" s="2" t="n">
        <v>112625</v>
      </c>
      <c r="D3168" s="2" t="n">
        <v>8897</v>
      </c>
      <c r="E3168" s="2" t="n">
        <v>8863</v>
      </c>
      <c r="F3168" s="2" t="n">
        <f aca="false">AVERAGE(B3109:B3168)</f>
        <v>8759.2315</v>
      </c>
      <c r="G3168" s="2" t="n">
        <f aca="false">AVERAGE(C3109:C3168)</f>
        <v>127289.317333333</v>
      </c>
      <c r="H3168" s="2" t="n">
        <f aca="false">SIGN(C3168-G3168)</f>
        <v>-1</v>
      </c>
      <c r="I3168" s="0" t="n">
        <f aca="false">B3168-B3167</f>
        <v>49.7399999999998</v>
      </c>
      <c r="J3168" s="0" t="n">
        <f aca="false">H3167*I3168</f>
        <v>49.7399999999998</v>
      </c>
      <c r="K3168" s="0" t="n">
        <f aca="false">K3167+I3168*L3167</f>
        <v>27548.0899999983</v>
      </c>
      <c r="L3168" s="0" t="n">
        <f aca="false">INT(K3168*$O$1/B3168)*H3168</f>
        <v>-18</v>
      </c>
      <c r="M3168" s="0" t="n">
        <f aca="false">ABS(L3168-L3167)</f>
        <v>36</v>
      </c>
      <c r="N3168" s="0" t="n">
        <f aca="false">COUNTIF(工作表2!$A$2:$A$248,A3168)</f>
        <v>0</v>
      </c>
      <c r="P3168" s="0" t="n">
        <f aca="false">D3168-IF(N3167=1,E3167,D3167)</f>
        <v>59</v>
      </c>
      <c r="Q3168" s="0" t="n">
        <f aca="false">H3167*P3168</f>
        <v>59</v>
      </c>
      <c r="R3168" s="0" t="n">
        <f aca="false">R3167+P3168*S3167</f>
        <v>627</v>
      </c>
      <c r="S3168" s="0" t="n">
        <f aca="false">INT(R3168*$O$1/IF(N3168=1,E3168,D3168))*H3168</f>
        <v>-0</v>
      </c>
      <c r="T3168" s="0" t="n">
        <f aca="false">IF(N3168=1,ABS(S3168)+ABS(60),ABS(S3168-S3167))</f>
        <v>0</v>
      </c>
    </row>
    <row r="3169" customFormat="false" ht="15" hidden="false" customHeight="false" outlineLevel="0" collapsed="false">
      <c r="A3169" s="1" t="n">
        <v>40641</v>
      </c>
      <c r="B3169" s="2" t="n">
        <v>8894.54</v>
      </c>
      <c r="C3169" s="2" t="n">
        <v>127976</v>
      </c>
      <c r="D3169" s="2" t="n">
        <v>8866</v>
      </c>
      <c r="E3169" s="2" t="n">
        <v>8840</v>
      </c>
      <c r="F3169" s="2" t="n">
        <f aca="false">AVERAGE(B3110:B3169)</f>
        <v>8757.05216666667</v>
      </c>
      <c r="G3169" s="2" t="n">
        <f aca="false">AVERAGE(C3110:C3169)</f>
        <v>126944.370666667</v>
      </c>
      <c r="H3169" s="2" t="n">
        <f aca="false">SIGN(C3169-G3169)</f>
        <v>1</v>
      </c>
      <c r="I3169" s="0" t="n">
        <f aca="false">B3169-B3168</f>
        <v>-7.17999999999847</v>
      </c>
      <c r="J3169" s="0" t="n">
        <f aca="false">H3168*I3169</f>
        <v>7.17999999999847</v>
      </c>
      <c r="K3169" s="0" t="n">
        <f aca="false">K3168+I3169*L3168</f>
        <v>27677.3299999982</v>
      </c>
      <c r="L3169" s="0" t="n">
        <f aca="false">INT(K3169*$O$1/B3169)*H3169</f>
        <v>18</v>
      </c>
      <c r="M3169" s="0" t="n">
        <f aca="false">ABS(L3169-L3168)</f>
        <v>36</v>
      </c>
      <c r="N3169" s="0" t="n">
        <f aca="false">COUNTIF(工作表2!$A$2:$A$248,A3169)</f>
        <v>0</v>
      </c>
      <c r="P3169" s="0" t="n">
        <f aca="false">D3169-IF(N3168=1,E3168,D3168)</f>
        <v>-31</v>
      </c>
      <c r="Q3169" s="0" t="n">
        <f aca="false">H3168*P3169</f>
        <v>31</v>
      </c>
      <c r="R3169" s="0" t="n">
        <f aca="false">R3168+P3169*S3168</f>
        <v>627</v>
      </c>
      <c r="S3169" s="0" t="n">
        <f aca="false">INT(R3169*$O$1/IF(N3169=1,E3169,D3169))*H3169</f>
        <v>0</v>
      </c>
      <c r="T3169" s="0" t="n">
        <f aca="false">IF(N3169=1,ABS(S3169)+ABS(60),ABS(S3169-S3168))</f>
        <v>0</v>
      </c>
    </row>
    <row r="3170" customFormat="false" ht="15" hidden="false" customHeight="false" outlineLevel="0" collapsed="false">
      <c r="A3170" s="1" t="n">
        <v>40644</v>
      </c>
      <c r="B3170" s="2" t="n">
        <v>8880.27</v>
      </c>
      <c r="C3170" s="2" t="n">
        <v>96624</v>
      </c>
      <c r="D3170" s="2" t="n">
        <v>8859</v>
      </c>
      <c r="E3170" s="2" t="n">
        <v>8830</v>
      </c>
      <c r="F3170" s="2" t="n">
        <f aca="false">AVERAGE(B3111:B3170)</f>
        <v>8755.1035</v>
      </c>
      <c r="G3170" s="2" t="n">
        <f aca="false">AVERAGE(C3111:C3170)</f>
        <v>125865.604</v>
      </c>
      <c r="H3170" s="2" t="n">
        <f aca="false">SIGN(C3170-G3170)</f>
        <v>-1</v>
      </c>
      <c r="I3170" s="0" t="n">
        <f aca="false">B3170-B3169</f>
        <v>-14.2700000000004</v>
      </c>
      <c r="J3170" s="0" t="n">
        <f aca="false">H3169*I3170</f>
        <v>-14.2700000000004</v>
      </c>
      <c r="K3170" s="0" t="n">
        <f aca="false">K3169+I3170*L3169</f>
        <v>27420.4699999982</v>
      </c>
      <c r="L3170" s="0" t="n">
        <f aca="false">INT(K3170*$O$1/B3170)*H3170</f>
        <v>-18</v>
      </c>
      <c r="M3170" s="0" t="n">
        <f aca="false">ABS(L3170-L3169)</f>
        <v>36</v>
      </c>
      <c r="N3170" s="0" t="n">
        <f aca="false">COUNTIF(工作表2!$A$2:$A$248,A3170)</f>
        <v>0</v>
      </c>
      <c r="P3170" s="0" t="n">
        <f aca="false">D3170-IF(N3169=1,E3169,D3169)</f>
        <v>-7</v>
      </c>
      <c r="Q3170" s="0" t="n">
        <f aca="false">H3169*P3170</f>
        <v>-7</v>
      </c>
      <c r="R3170" s="0" t="n">
        <f aca="false">R3169+P3170*S3169</f>
        <v>627</v>
      </c>
      <c r="S3170" s="0" t="n">
        <f aca="false">INT(R3170*$O$1/IF(N3170=1,E3170,D3170))*H3170</f>
        <v>-0</v>
      </c>
      <c r="T3170" s="0" t="n">
        <f aca="false">IF(N3170=1,ABS(S3170)+ABS(60),ABS(S3170-S3169))</f>
        <v>0</v>
      </c>
    </row>
    <row r="3171" customFormat="false" ht="15" hidden="false" customHeight="false" outlineLevel="0" collapsed="false">
      <c r="A3171" s="1" t="n">
        <v>40645</v>
      </c>
      <c r="B3171" s="2" t="n">
        <v>8732.59</v>
      </c>
      <c r="C3171" s="2" t="n">
        <v>100179</v>
      </c>
      <c r="D3171" s="2" t="n">
        <v>8705</v>
      </c>
      <c r="E3171" s="2" t="n">
        <v>8677</v>
      </c>
      <c r="F3171" s="2" t="n">
        <f aca="false">AVERAGE(B3112:B3171)</f>
        <v>8753.20816666667</v>
      </c>
      <c r="G3171" s="2" t="n">
        <f aca="false">AVERAGE(C3112:C3171)</f>
        <v>124566.907333333</v>
      </c>
      <c r="H3171" s="2" t="n">
        <f aca="false">SIGN(C3171-G3171)</f>
        <v>-1</v>
      </c>
      <c r="I3171" s="0" t="n">
        <f aca="false">B3171-B3170</f>
        <v>-147.68</v>
      </c>
      <c r="J3171" s="0" t="n">
        <f aca="false">H3170*I3171</f>
        <v>147.68</v>
      </c>
      <c r="K3171" s="0" t="n">
        <f aca="false">K3170+I3171*L3170</f>
        <v>30078.7099999982</v>
      </c>
      <c r="L3171" s="0" t="n">
        <f aca="false">INT(K3171*$O$1/B3171)*H3171</f>
        <v>-20</v>
      </c>
      <c r="M3171" s="0" t="n">
        <f aca="false">ABS(L3171-L3170)</f>
        <v>2</v>
      </c>
      <c r="N3171" s="0" t="n">
        <f aca="false">COUNTIF(工作表2!$A$2:$A$248,A3171)</f>
        <v>0</v>
      </c>
      <c r="P3171" s="0" t="n">
        <f aca="false">D3171-IF(N3170=1,E3170,D3170)</f>
        <v>-154</v>
      </c>
      <c r="Q3171" s="0" t="n">
        <f aca="false">H3170*P3171</f>
        <v>154</v>
      </c>
      <c r="R3171" s="0" t="n">
        <f aca="false">R3170+P3171*S3170</f>
        <v>627</v>
      </c>
      <c r="S3171" s="0" t="n">
        <f aca="false">INT(R3171*$O$1/IF(N3171=1,E3171,D3171))*H3171</f>
        <v>-0</v>
      </c>
      <c r="T3171" s="0" t="n">
        <f aca="false">IF(N3171=1,ABS(S3171)+ABS(60),ABS(S3171-S3170))</f>
        <v>0</v>
      </c>
    </row>
    <row r="3172" customFormat="false" ht="15" hidden="false" customHeight="false" outlineLevel="0" collapsed="false">
      <c r="A3172" s="1" t="n">
        <v>40646</v>
      </c>
      <c r="B3172" s="2" t="n">
        <v>8780.2</v>
      </c>
      <c r="C3172" s="2" t="n">
        <v>89730</v>
      </c>
      <c r="D3172" s="2" t="n">
        <v>8806</v>
      </c>
      <c r="E3172" s="2" t="n">
        <v>8777</v>
      </c>
      <c r="F3172" s="2" t="n">
        <f aca="false">AVERAGE(B3113:B3172)</f>
        <v>8751.49133333334</v>
      </c>
      <c r="G3172" s="2" t="n">
        <f aca="false">AVERAGE(C3113:C3172)</f>
        <v>123759.127333333</v>
      </c>
      <c r="H3172" s="2" t="n">
        <f aca="false">SIGN(C3172-G3172)</f>
        <v>-1</v>
      </c>
      <c r="I3172" s="0" t="n">
        <f aca="false">B3172-B3171</f>
        <v>47.6100000000006</v>
      </c>
      <c r="J3172" s="0" t="n">
        <f aca="false">H3171*I3172</f>
        <v>-47.6100000000006</v>
      </c>
      <c r="K3172" s="0" t="n">
        <f aca="false">K3171+I3172*L3171</f>
        <v>29126.5099999982</v>
      </c>
      <c r="L3172" s="0" t="n">
        <f aca="false">INT(K3172*$O$1/B3172)*H3172</f>
        <v>-19</v>
      </c>
      <c r="M3172" s="0" t="n">
        <f aca="false">ABS(L3172-L3171)</f>
        <v>1</v>
      </c>
      <c r="N3172" s="0" t="n">
        <f aca="false">COUNTIF(工作表2!$A$2:$A$248,A3172)</f>
        <v>0</v>
      </c>
      <c r="P3172" s="0" t="n">
        <f aca="false">D3172-IF(N3171=1,E3171,D3171)</f>
        <v>101</v>
      </c>
      <c r="Q3172" s="0" t="n">
        <f aca="false">H3171*P3172</f>
        <v>-101</v>
      </c>
      <c r="R3172" s="0" t="n">
        <f aca="false">R3171+P3172*S3171</f>
        <v>627</v>
      </c>
      <c r="S3172" s="0" t="n">
        <f aca="false">INT(R3172*$O$1/IF(N3172=1,E3172,D3172))*H3172</f>
        <v>-0</v>
      </c>
      <c r="T3172" s="0" t="n">
        <f aca="false">IF(N3172=1,ABS(S3172)+ABS(60),ABS(S3172-S3171))</f>
        <v>0</v>
      </c>
    </row>
    <row r="3173" customFormat="false" ht="15" hidden="false" customHeight="false" outlineLevel="0" collapsed="false">
      <c r="A3173" s="1" t="n">
        <v>40647</v>
      </c>
      <c r="B3173" s="2" t="n">
        <v>8802.73</v>
      </c>
      <c r="C3173" s="2" t="n">
        <v>103454</v>
      </c>
      <c r="D3173" s="2" t="n">
        <v>8799</v>
      </c>
      <c r="E3173" s="2" t="n">
        <v>8770</v>
      </c>
      <c r="F3173" s="2" t="n">
        <f aca="false">AVERAGE(B3114:B3173)</f>
        <v>8751.82483333334</v>
      </c>
      <c r="G3173" s="2" t="n">
        <f aca="false">AVERAGE(C3114:C3173)</f>
        <v>122850.287333333</v>
      </c>
      <c r="H3173" s="2" t="n">
        <f aca="false">SIGN(C3173-G3173)</f>
        <v>-1</v>
      </c>
      <c r="I3173" s="0" t="n">
        <f aca="false">B3173-B3172</f>
        <v>22.5299999999988</v>
      </c>
      <c r="J3173" s="0" t="n">
        <f aca="false">H3172*I3173</f>
        <v>-22.5299999999988</v>
      </c>
      <c r="K3173" s="0" t="n">
        <f aca="false">K3172+I3173*L3172</f>
        <v>28698.4399999982</v>
      </c>
      <c r="L3173" s="0" t="n">
        <f aca="false">INT(K3173*$O$1/B3173)*H3173</f>
        <v>-19</v>
      </c>
      <c r="M3173" s="0" t="n">
        <f aca="false">ABS(L3173-L3172)</f>
        <v>0</v>
      </c>
      <c r="N3173" s="0" t="n">
        <f aca="false">COUNTIF(工作表2!$A$2:$A$248,A3173)</f>
        <v>0</v>
      </c>
      <c r="P3173" s="0" t="n">
        <f aca="false">D3173-IF(N3172=1,E3172,D3172)</f>
        <v>-7</v>
      </c>
      <c r="Q3173" s="0" t="n">
        <f aca="false">H3172*P3173</f>
        <v>7</v>
      </c>
      <c r="R3173" s="0" t="n">
        <f aca="false">R3172+P3173*S3172</f>
        <v>627</v>
      </c>
      <c r="S3173" s="0" t="n">
        <f aca="false">INT(R3173*$O$1/IF(N3173=1,E3173,D3173))*H3173</f>
        <v>-0</v>
      </c>
      <c r="T3173" s="0" t="n">
        <f aca="false">IF(N3173=1,ABS(S3173)+ABS(60),ABS(S3173-S3172))</f>
        <v>0</v>
      </c>
    </row>
    <row r="3174" customFormat="false" ht="15" hidden="false" customHeight="false" outlineLevel="0" collapsed="false">
      <c r="A3174" s="1" t="n">
        <v>40648</v>
      </c>
      <c r="B3174" s="2" t="n">
        <v>8718.12</v>
      </c>
      <c r="C3174" s="2" t="n">
        <v>106791</v>
      </c>
      <c r="D3174" s="2" t="n">
        <v>8704</v>
      </c>
      <c r="E3174" s="2" t="n">
        <v>8675</v>
      </c>
      <c r="F3174" s="2" t="n">
        <f aca="false">AVERAGE(B3115:B3174)</f>
        <v>8750.16216666667</v>
      </c>
      <c r="G3174" s="2" t="n">
        <f aca="false">AVERAGE(C3115:C3174)</f>
        <v>122962.612333333</v>
      </c>
      <c r="H3174" s="2" t="n">
        <f aca="false">SIGN(C3174-G3174)</f>
        <v>-1</v>
      </c>
      <c r="I3174" s="0" t="n">
        <f aca="false">B3174-B3173</f>
        <v>-84.6099999999988</v>
      </c>
      <c r="J3174" s="0" t="n">
        <f aca="false">H3173*I3174</f>
        <v>84.6099999999988</v>
      </c>
      <c r="K3174" s="0" t="n">
        <f aca="false">K3173+I3174*L3173</f>
        <v>30306.0299999982</v>
      </c>
      <c r="L3174" s="0" t="n">
        <f aca="false">INT(K3174*$O$1/B3174)*H3174</f>
        <v>-20</v>
      </c>
      <c r="M3174" s="0" t="n">
        <f aca="false">ABS(L3174-L3173)</f>
        <v>1</v>
      </c>
      <c r="N3174" s="0" t="n">
        <f aca="false">COUNTIF(工作表2!$A$2:$A$248,A3174)</f>
        <v>0</v>
      </c>
      <c r="P3174" s="0" t="n">
        <f aca="false">D3174-IF(N3173=1,E3173,D3173)</f>
        <v>-95</v>
      </c>
      <c r="Q3174" s="0" t="n">
        <f aca="false">H3173*P3174</f>
        <v>95</v>
      </c>
      <c r="R3174" s="0" t="n">
        <f aca="false">R3173+P3174*S3173</f>
        <v>627</v>
      </c>
      <c r="S3174" s="0" t="n">
        <f aca="false">INT(R3174*$O$1/IF(N3174=1,E3174,D3174))*H3174</f>
        <v>-0</v>
      </c>
      <c r="T3174" s="0" t="n">
        <f aca="false">IF(N3174=1,ABS(S3174)+ABS(60),ABS(S3174-S3173))</f>
        <v>0</v>
      </c>
    </row>
    <row r="3175" customFormat="false" ht="15" hidden="false" customHeight="false" outlineLevel="0" collapsed="false">
      <c r="A3175" s="1" t="n">
        <v>40651</v>
      </c>
      <c r="B3175" s="2" t="n">
        <v>8714.48</v>
      </c>
      <c r="C3175" s="2" t="n">
        <v>93039</v>
      </c>
      <c r="D3175" s="2" t="n">
        <v>8710</v>
      </c>
      <c r="E3175" s="2" t="n">
        <v>8682</v>
      </c>
      <c r="F3175" s="2" t="n">
        <f aca="false">AVERAGE(B3116:B3175)</f>
        <v>8746.5475</v>
      </c>
      <c r="G3175" s="2" t="n">
        <f aca="false">AVERAGE(C3116:C3175)</f>
        <v>122328.034</v>
      </c>
      <c r="H3175" s="2" t="n">
        <f aca="false">SIGN(C3175-G3175)</f>
        <v>-1</v>
      </c>
      <c r="I3175" s="0" t="n">
        <f aca="false">B3175-B3174</f>
        <v>-3.64000000000124</v>
      </c>
      <c r="J3175" s="0" t="n">
        <f aca="false">H3174*I3175</f>
        <v>3.64000000000124</v>
      </c>
      <c r="K3175" s="0" t="n">
        <f aca="false">K3174+I3175*L3174</f>
        <v>30378.8299999982</v>
      </c>
      <c r="L3175" s="0" t="n">
        <f aca="false">INT(K3175*$O$1/B3175)*H3175</f>
        <v>-20</v>
      </c>
      <c r="M3175" s="0" t="n">
        <f aca="false">ABS(L3175-L3174)</f>
        <v>0</v>
      </c>
      <c r="N3175" s="0" t="n">
        <f aca="false">COUNTIF(工作表2!$A$2:$A$248,A3175)</f>
        <v>0</v>
      </c>
      <c r="P3175" s="0" t="n">
        <f aca="false">D3175-IF(N3174=1,E3174,D3174)</f>
        <v>6</v>
      </c>
      <c r="Q3175" s="0" t="n">
        <f aca="false">H3174*P3175</f>
        <v>-6</v>
      </c>
      <c r="R3175" s="0" t="n">
        <f aca="false">R3174+P3175*S3174</f>
        <v>627</v>
      </c>
      <c r="S3175" s="0" t="n">
        <f aca="false">INT(R3175*$O$1/IF(N3175=1,E3175,D3175))*H3175</f>
        <v>-0</v>
      </c>
      <c r="T3175" s="0" t="n">
        <f aca="false">IF(N3175=1,ABS(S3175)+ABS(60),ABS(S3175-S3174))</f>
        <v>0</v>
      </c>
    </row>
    <row r="3176" customFormat="false" ht="15" hidden="false" customHeight="false" outlineLevel="0" collapsed="false">
      <c r="A3176" s="1" t="n">
        <v>40652</v>
      </c>
      <c r="B3176" s="2" t="n">
        <v>8638.55</v>
      </c>
      <c r="C3176" s="2" t="n">
        <v>99520</v>
      </c>
      <c r="D3176" s="2" t="n">
        <v>8627</v>
      </c>
      <c r="E3176" s="2" t="n">
        <v>8600</v>
      </c>
      <c r="F3176" s="2" t="n">
        <f aca="false">AVERAGE(B3117:B3176)</f>
        <v>8741.10666666667</v>
      </c>
      <c r="G3176" s="2" t="n">
        <f aca="false">AVERAGE(C3117:C3176)</f>
        <v>121643.312333333</v>
      </c>
      <c r="H3176" s="2" t="n">
        <f aca="false">SIGN(C3176-G3176)</f>
        <v>-1</v>
      </c>
      <c r="I3176" s="0" t="n">
        <f aca="false">B3176-B3175</f>
        <v>-75.9300000000003</v>
      </c>
      <c r="J3176" s="0" t="n">
        <f aca="false">H3175*I3176</f>
        <v>75.9300000000003</v>
      </c>
      <c r="K3176" s="0" t="n">
        <f aca="false">K3175+I3176*L3175</f>
        <v>31897.4299999982</v>
      </c>
      <c r="L3176" s="0" t="n">
        <f aca="false">INT(K3176*$O$1/B3176)*H3176</f>
        <v>-22</v>
      </c>
      <c r="M3176" s="0" t="n">
        <f aca="false">ABS(L3176-L3175)</f>
        <v>2</v>
      </c>
      <c r="N3176" s="0" t="n">
        <f aca="false">COUNTIF(工作表2!$A$2:$A$248,A3176)</f>
        <v>0</v>
      </c>
      <c r="P3176" s="0" t="n">
        <f aca="false">D3176-IF(N3175=1,E3175,D3175)</f>
        <v>-83</v>
      </c>
      <c r="Q3176" s="0" t="n">
        <f aca="false">H3175*P3176</f>
        <v>83</v>
      </c>
      <c r="R3176" s="0" t="n">
        <f aca="false">R3175+P3176*S3175</f>
        <v>627</v>
      </c>
      <c r="S3176" s="0" t="n">
        <f aca="false">INT(R3176*$O$1/IF(N3176=1,E3176,D3176))*H3176</f>
        <v>-0</v>
      </c>
      <c r="T3176" s="0" t="n">
        <f aca="false">IF(N3176=1,ABS(S3176)+ABS(60),ABS(S3176-S3175))</f>
        <v>0</v>
      </c>
    </row>
    <row r="3177" customFormat="false" ht="15" hidden="false" customHeight="false" outlineLevel="0" collapsed="false">
      <c r="A3177" s="1" t="n">
        <v>40653</v>
      </c>
      <c r="B3177" s="2" t="n">
        <v>8813.28</v>
      </c>
      <c r="C3177" s="2" t="n">
        <v>123353</v>
      </c>
      <c r="D3177" s="2" t="n">
        <v>8791</v>
      </c>
      <c r="E3177" s="2" t="n">
        <v>8809</v>
      </c>
      <c r="F3177" s="2" t="n">
        <f aca="false">AVERAGE(B3118:B3177)</f>
        <v>8738.40166666667</v>
      </c>
      <c r="G3177" s="2" t="n">
        <f aca="false">AVERAGE(C3118:C3177)</f>
        <v>121285.502333333</v>
      </c>
      <c r="H3177" s="2" t="n">
        <f aca="false">SIGN(C3177-G3177)</f>
        <v>1</v>
      </c>
      <c r="I3177" s="0" t="n">
        <f aca="false">B3177-B3176</f>
        <v>174.730000000001</v>
      </c>
      <c r="J3177" s="0" t="n">
        <f aca="false">H3176*I3177</f>
        <v>-174.730000000001</v>
      </c>
      <c r="K3177" s="0" t="n">
        <f aca="false">K3176+I3177*L3176</f>
        <v>28053.3699999982</v>
      </c>
      <c r="L3177" s="0" t="n">
        <f aca="false">INT(K3177*$O$1/B3177)*H3177</f>
        <v>19</v>
      </c>
      <c r="M3177" s="0" t="n">
        <f aca="false">ABS(L3177-L3176)</f>
        <v>41</v>
      </c>
      <c r="N3177" s="0" t="n">
        <f aca="false">COUNTIF(工作表2!$A$2:$A$248,A3177)</f>
        <v>1</v>
      </c>
      <c r="P3177" s="0" t="n">
        <f aca="false">D3177-IF(N3176=1,E3176,D3176)</f>
        <v>164</v>
      </c>
      <c r="Q3177" s="0" t="n">
        <f aca="false">H3176*P3177</f>
        <v>-164</v>
      </c>
      <c r="R3177" s="0" t="n">
        <f aca="false">R3176+P3177*S3176</f>
        <v>627</v>
      </c>
      <c r="S3177" s="0" t="n">
        <f aca="false">INT(R3177*$O$1/IF(N3177=1,E3177,D3177))*H3177</f>
        <v>0</v>
      </c>
      <c r="T3177" s="0" t="n">
        <f aca="false">IF(N3177=1,ABS(S3177)+ABS(60),ABS(S3177-S3176))</f>
        <v>60</v>
      </c>
    </row>
    <row r="3178" customFormat="false" ht="15" hidden="false" customHeight="false" outlineLevel="0" collapsed="false">
      <c r="A3178" s="1" t="n">
        <v>40654</v>
      </c>
      <c r="B3178" s="2" t="n">
        <v>8957.65</v>
      </c>
      <c r="C3178" s="2" t="n">
        <v>158893</v>
      </c>
      <c r="D3178" s="2" t="n">
        <v>8993</v>
      </c>
      <c r="E3178" s="2" t="n">
        <v>8956</v>
      </c>
      <c r="F3178" s="2" t="n">
        <f aca="false">AVERAGE(B3119:B3178)</f>
        <v>8738.154</v>
      </c>
      <c r="G3178" s="2" t="n">
        <f aca="false">AVERAGE(C3119:C3178)</f>
        <v>122212.697333333</v>
      </c>
      <c r="H3178" s="2" t="n">
        <f aca="false">SIGN(C3178-G3178)</f>
        <v>1</v>
      </c>
      <c r="I3178" s="0" t="n">
        <f aca="false">B3178-B3177</f>
        <v>144.369999999999</v>
      </c>
      <c r="J3178" s="0" t="n">
        <f aca="false">H3177*I3178</f>
        <v>144.369999999999</v>
      </c>
      <c r="K3178" s="0" t="n">
        <f aca="false">K3177+I3178*L3177</f>
        <v>30796.3999999982</v>
      </c>
      <c r="L3178" s="0" t="n">
        <f aca="false">INT(K3178*$O$1/B3178)*H3178</f>
        <v>20</v>
      </c>
      <c r="M3178" s="0" t="n">
        <f aca="false">ABS(L3178-L3177)</f>
        <v>1</v>
      </c>
      <c r="N3178" s="0" t="n">
        <f aca="false">COUNTIF(工作表2!$A$2:$A$248,A3178)</f>
        <v>0</v>
      </c>
      <c r="P3178" s="0" t="n">
        <f aca="false">D3178-IF(N3177=1,E3177,D3177)</f>
        <v>184</v>
      </c>
      <c r="Q3178" s="0" t="n">
        <f aca="false">H3177*P3178</f>
        <v>184</v>
      </c>
      <c r="R3178" s="0" t="n">
        <f aca="false">R3177+P3178*S3177</f>
        <v>627</v>
      </c>
      <c r="S3178" s="0" t="n">
        <f aca="false">INT(R3178*$O$1/IF(N3178=1,E3178,D3178))*H3178</f>
        <v>0</v>
      </c>
      <c r="T3178" s="0" t="n">
        <f aca="false">IF(N3178=1,ABS(S3178)+ABS(60),ABS(S3178-S3177))</f>
        <v>0</v>
      </c>
    </row>
    <row r="3179" customFormat="false" ht="15" hidden="false" customHeight="false" outlineLevel="0" collapsed="false">
      <c r="A3179" s="1" t="n">
        <v>40655</v>
      </c>
      <c r="B3179" s="2" t="n">
        <v>8969.43</v>
      </c>
      <c r="C3179" s="2" t="n">
        <v>113765</v>
      </c>
      <c r="D3179" s="2" t="n">
        <v>8992</v>
      </c>
      <c r="E3179" s="2" t="n">
        <v>8961</v>
      </c>
      <c r="F3179" s="2" t="n">
        <f aca="false">AVERAGE(B3120:B3179)</f>
        <v>8738.893</v>
      </c>
      <c r="G3179" s="2" t="n">
        <f aca="false">AVERAGE(C3120:C3179)</f>
        <v>121987.880666667</v>
      </c>
      <c r="H3179" s="2" t="n">
        <f aca="false">SIGN(C3179-G3179)</f>
        <v>-1</v>
      </c>
      <c r="I3179" s="0" t="n">
        <f aca="false">B3179-B3178</f>
        <v>11.7800000000007</v>
      </c>
      <c r="J3179" s="0" t="n">
        <f aca="false">H3178*I3179</f>
        <v>11.7800000000007</v>
      </c>
      <c r="K3179" s="0" t="n">
        <f aca="false">K3178+I3179*L3178</f>
        <v>31031.9999999982</v>
      </c>
      <c r="L3179" s="0" t="n">
        <f aca="false">INT(K3179*$O$1/B3179)*H3179</f>
        <v>-20</v>
      </c>
      <c r="M3179" s="0" t="n">
        <f aca="false">ABS(L3179-L3178)</f>
        <v>40</v>
      </c>
      <c r="N3179" s="0" t="n">
        <f aca="false">COUNTIF(工作表2!$A$2:$A$248,A3179)</f>
        <v>0</v>
      </c>
      <c r="P3179" s="0" t="n">
        <f aca="false">D3179-IF(N3178=1,E3178,D3178)</f>
        <v>-1</v>
      </c>
      <c r="Q3179" s="0" t="n">
        <f aca="false">H3178*P3179</f>
        <v>-1</v>
      </c>
      <c r="R3179" s="0" t="n">
        <f aca="false">R3178+P3179*S3178</f>
        <v>627</v>
      </c>
      <c r="S3179" s="0" t="n">
        <f aca="false">INT(R3179*$O$1/IF(N3179=1,E3179,D3179))*H3179</f>
        <v>-0</v>
      </c>
      <c r="T3179" s="0" t="n">
        <f aca="false">IF(N3179=1,ABS(S3179)+ABS(60),ABS(S3179-S3178))</f>
        <v>0</v>
      </c>
    </row>
    <row r="3180" customFormat="false" ht="15" hidden="false" customHeight="false" outlineLevel="0" collapsed="false">
      <c r="A3180" s="1" t="n">
        <v>40658</v>
      </c>
      <c r="B3180" s="2" t="n">
        <v>8950.75</v>
      </c>
      <c r="C3180" s="2" t="n">
        <v>101593</v>
      </c>
      <c r="D3180" s="2" t="n">
        <v>8975</v>
      </c>
      <c r="E3180" s="2" t="n">
        <v>8943</v>
      </c>
      <c r="F3180" s="2" t="n">
        <f aca="false">AVERAGE(B3121:B3180)</f>
        <v>8738.27216666667</v>
      </c>
      <c r="G3180" s="2" t="n">
        <f aca="false">AVERAGE(C3121:C3180)</f>
        <v>121527.894</v>
      </c>
      <c r="H3180" s="2" t="n">
        <f aca="false">SIGN(C3180-G3180)</f>
        <v>-1</v>
      </c>
      <c r="I3180" s="0" t="n">
        <f aca="false">B3180-B3179</f>
        <v>-18.6800000000003</v>
      </c>
      <c r="J3180" s="0" t="n">
        <f aca="false">H3179*I3180</f>
        <v>18.6800000000003</v>
      </c>
      <c r="K3180" s="0" t="n">
        <f aca="false">K3179+I3180*L3179</f>
        <v>31405.5999999982</v>
      </c>
      <c r="L3180" s="0" t="n">
        <f aca="false">INT(K3180*$O$1/B3180)*H3180</f>
        <v>-21</v>
      </c>
      <c r="M3180" s="0" t="n">
        <f aca="false">ABS(L3180-L3179)</f>
        <v>1</v>
      </c>
      <c r="N3180" s="0" t="n">
        <f aca="false">COUNTIF(工作表2!$A$2:$A$248,A3180)</f>
        <v>0</v>
      </c>
      <c r="P3180" s="0" t="n">
        <f aca="false">D3180-IF(N3179=1,E3179,D3179)</f>
        <v>-17</v>
      </c>
      <c r="Q3180" s="0" t="n">
        <f aca="false">H3179*P3180</f>
        <v>17</v>
      </c>
      <c r="R3180" s="0" t="n">
        <f aca="false">R3179+P3180*S3179</f>
        <v>627</v>
      </c>
      <c r="S3180" s="0" t="n">
        <f aca="false">INT(R3180*$O$1/IF(N3180=1,E3180,D3180))*H3180</f>
        <v>-0</v>
      </c>
      <c r="T3180" s="0" t="n">
        <f aca="false">IF(N3180=1,ABS(S3180)+ABS(60),ABS(S3180-S3179))</f>
        <v>0</v>
      </c>
    </row>
    <row r="3181" customFormat="false" ht="15" hidden="false" customHeight="false" outlineLevel="0" collapsed="false">
      <c r="A3181" s="1" t="n">
        <v>40659</v>
      </c>
      <c r="B3181" s="2" t="n">
        <v>8948.14</v>
      </c>
      <c r="C3181" s="2" t="n">
        <v>98589</v>
      </c>
      <c r="D3181" s="2" t="n">
        <v>8970</v>
      </c>
      <c r="E3181" s="2" t="n">
        <v>8937</v>
      </c>
      <c r="F3181" s="2" t="n">
        <f aca="false">AVERAGE(B3122:B3181)</f>
        <v>8735.97416666667</v>
      </c>
      <c r="G3181" s="2" t="n">
        <f aca="false">AVERAGE(C3122:C3181)</f>
        <v>120660.872333333</v>
      </c>
      <c r="H3181" s="2" t="n">
        <f aca="false">SIGN(C3181-G3181)</f>
        <v>-1</v>
      </c>
      <c r="I3181" s="0" t="n">
        <f aca="false">B3181-B3180</f>
        <v>-2.61000000000058</v>
      </c>
      <c r="J3181" s="0" t="n">
        <f aca="false">H3180*I3181</f>
        <v>2.61000000000058</v>
      </c>
      <c r="K3181" s="0" t="n">
        <f aca="false">K3180+I3181*L3180</f>
        <v>31460.4099999982</v>
      </c>
      <c r="L3181" s="0" t="n">
        <f aca="false">INT(K3181*$O$1/B3181)*H3181</f>
        <v>-21</v>
      </c>
      <c r="M3181" s="0" t="n">
        <f aca="false">ABS(L3181-L3180)</f>
        <v>0</v>
      </c>
      <c r="N3181" s="0" t="n">
        <f aca="false">COUNTIF(工作表2!$A$2:$A$248,A3181)</f>
        <v>0</v>
      </c>
      <c r="P3181" s="0" t="n">
        <f aca="false">D3181-IF(N3180=1,E3180,D3180)</f>
        <v>-5</v>
      </c>
      <c r="Q3181" s="0" t="n">
        <f aca="false">H3180*P3181</f>
        <v>5</v>
      </c>
      <c r="R3181" s="0" t="n">
        <f aca="false">R3180+P3181*S3180</f>
        <v>627</v>
      </c>
      <c r="S3181" s="0" t="n">
        <f aca="false">INT(R3181*$O$1/IF(N3181=1,E3181,D3181))*H3181</f>
        <v>-0</v>
      </c>
      <c r="T3181" s="0" t="n">
        <f aca="false">IF(N3181=1,ABS(S3181)+ABS(60),ABS(S3181-S3180))</f>
        <v>0</v>
      </c>
    </row>
    <row r="3182" customFormat="false" ht="15" hidden="false" customHeight="false" outlineLevel="0" collapsed="false">
      <c r="A3182" s="1" t="n">
        <v>40660</v>
      </c>
      <c r="B3182" s="2" t="n">
        <v>9049.25</v>
      </c>
      <c r="C3182" s="2" t="n">
        <v>132682</v>
      </c>
      <c r="D3182" s="2" t="n">
        <v>9060</v>
      </c>
      <c r="E3182" s="2" t="n">
        <v>9030</v>
      </c>
      <c r="F3182" s="2" t="n">
        <f aca="false">AVERAGE(B3123:B3182)</f>
        <v>8736.4255</v>
      </c>
      <c r="G3182" s="2" t="n">
        <f aca="false">AVERAGE(C3123:C3182)</f>
        <v>120893.839</v>
      </c>
      <c r="H3182" s="2" t="n">
        <f aca="false">SIGN(C3182-G3182)</f>
        <v>1</v>
      </c>
      <c r="I3182" s="0" t="n">
        <f aca="false">B3182-B3181</f>
        <v>101.110000000001</v>
      </c>
      <c r="J3182" s="0" t="n">
        <f aca="false">H3181*I3182</f>
        <v>-101.110000000001</v>
      </c>
      <c r="K3182" s="0" t="n">
        <f aca="false">K3181+I3182*L3181</f>
        <v>29337.0999999982</v>
      </c>
      <c r="L3182" s="0" t="n">
        <f aca="false">INT(K3182*$O$1/B3182)*H3182</f>
        <v>19</v>
      </c>
      <c r="M3182" s="0" t="n">
        <f aca="false">ABS(L3182-L3181)</f>
        <v>40</v>
      </c>
      <c r="N3182" s="0" t="n">
        <f aca="false">COUNTIF(工作表2!$A$2:$A$248,A3182)</f>
        <v>0</v>
      </c>
      <c r="P3182" s="0" t="n">
        <f aca="false">D3182-IF(N3181=1,E3181,D3181)</f>
        <v>90</v>
      </c>
      <c r="Q3182" s="0" t="n">
        <f aca="false">H3181*P3182</f>
        <v>-90</v>
      </c>
      <c r="R3182" s="0" t="n">
        <f aca="false">R3181+P3182*S3181</f>
        <v>627</v>
      </c>
      <c r="S3182" s="0" t="n">
        <f aca="false">INT(R3182*$O$1/IF(N3182=1,E3182,D3182))*H3182</f>
        <v>0</v>
      </c>
      <c r="T3182" s="0" t="n">
        <f aca="false">IF(N3182=1,ABS(S3182)+ABS(60),ABS(S3182-S3181))</f>
        <v>0</v>
      </c>
    </row>
    <row r="3183" customFormat="false" ht="15" hidden="false" customHeight="false" outlineLevel="0" collapsed="false">
      <c r="A3183" s="1" t="n">
        <v>40661</v>
      </c>
      <c r="B3183" s="2" t="n">
        <v>9040.77</v>
      </c>
      <c r="C3183" s="2" t="n">
        <v>131946</v>
      </c>
      <c r="D3183" s="2" t="n">
        <v>9010</v>
      </c>
      <c r="E3183" s="2" t="n">
        <v>8985</v>
      </c>
      <c r="F3183" s="2" t="n">
        <f aca="false">AVERAGE(B3124:B3183)</f>
        <v>8737.86533333333</v>
      </c>
      <c r="G3183" s="2" t="n">
        <f aca="false">AVERAGE(C3124:C3183)</f>
        <v>121079.905666667</v>
      </c>
      <c r="H3183" s="2" t="n">
        <f aca="false">SIGN(C3183-G3183)</f>
        <v>1</v>
      </c>
      <c r="I3183" s="0" t="n">
        <f aca="false">B3183-B3182</f>
        <v>-8.47999999999956</v>
      </c>
      <c r="J3183" s="0" t="n">
        <f aca="false">H3182*I3183</f>
        <v>-8.47999999999956</v>
      </c>
      <c r="K3183" s="0" t="n">
        <f aca="false">K3182+I3183*L3182</f>
        <v>29175.9799999982</v>
      </c>
      <c r="L3183" s="0" t="n">
        <f aca="false">INT(K3183*$O$1/B3183)*H3183</f>
        <v>19</v>
      </c>
      <c r="M3183" s="0" t="n">
        <f aca="false">ABS(L3183-L3182)</f>
        <v>0</v>
      </c>
      <c r="N3183" s="0" t="n">
        <f aca="false">COUNTIF(工作表2!$A$2:$A$248,A3183)</f>
        <v>0</v>
      </c>
      <c r="P3183" s="0" t="n">
        <f aca="false">D3183-IF(N3182=1,E3182,D3182)</f>
        <v>-50</v>
      </c>
      <c r="Q3183" s="0" t="n">
        <f aca="false">H3182*P3183</f>
        <v>-50</v>
      </c>
      <c r="R3183" s="0" t="n">
        <f aca="false">R3182+P3183*S3182</f>
        <v>627</v>
      </c>
      <c r="S3183" s="0" t="n">
        <f aca="false">INT(R3183*$O$1/IF(N3183=1,E3183,D3183))*H3183</f>
        <v>0</v>
      </c>
      <c r="T3183" s="0" t="n">
        <f aca="false">IF(N3183=1,ABS(S3183)+ABS(60),ABS(S3183-S3182))</f>
        <v>0</v>
      </c>
    </row>
    <row r="3184" customFormat="false" ht="15" hidden="false" customHeight="false" outlineLevel="0" collapsed="false">
      <c r="A3184" s="1" t="n">
        <v>40662</v>
      </c>
      <c r="B3184" s="2" t="n">
        <v>9007.87</v>
      </c>
      <c r="C3184" s="2" t="n">
        <v>145288</v>
      </c>
      <c r="D3184" s="2" t="n">
        <v>9027</v>
      </c>
      <c r="E3184" s="2" t="n">
        <v>8997</v>
      </c>
      <c r="F3184" s="2" t="n">
        <f aca="false">AVERAGE(B3125:B3184)</f>
        <v>8738.86666666667</v>
      </c>
      <c r="G3184" s="2" t="n">
        <f aca="false">AVERAGE(C3125:C3184)</f>
        <v>121925.923333333</v>
      </c>
      <c r="H3184" s="2" t="n">
        <f aca="false">SIGN(C3184-G3184)</f>
        <v>1</v>
      </c>
      <c r="I3184" s="0" t="n">
        <f aca="false">B3184-B3183</f>
        <v>-32.8999999999996</v>
      </c>
      <c r="J3184" s="0" t="n">
        <f aca="false">H3183*I3184</f>
        <v>-32.8999999999996</v>
      </c>
      <c r="K3184" s="0" t="n">
        <f aca="false">K3183+I3184*L3183</f>
        <v>28550.8799999982</v>
      </c>
      <c r="L3184" s="0" t="n">
        <f aca="false">INT(K3184*$O$1/B3184)*H3184</f>
        <v>19</v>
      </c>
      <c r="M3184" s="0" t="n">
        <f aca="false">ABS(L3184-L3183)</f>
        <v>0</v>
      </c>
      <c r="N3184" s="0" t="n">
        <f aca="false">COUNTIF(工作表2!$A$2:$A$248,A3184)</f>
        <v>0</v>
      </c>
      <c r="P3184" s="0" t="n">
        <f aca="false">D3184-IF(N3183=1,E3183,D3183)</f>
        <v>17</v>
      </c>
      <c r="Q3184" s="0" t="n">
        <f aca="false">H3183*P3184</f>
        <v>17</v>
      </c>
      <c r="R3184" s="0" t="n">
        <f aca="false">R3183+P3184*S3183</f>
        <v>627</v>
      </c>
      <c r="S3184" s="0" t="n">
        <f aca="false">INT(R3184*$O$1/IF(N3184=1,E3184,D3184))*H3184</f>
        <v>0</v>
      </c>
      <c r="T3184" s="0" t="n">
        <f aca="false">IF(N3184=1,ABS(S3184)+ABS(60),ABS(S3184-S3183))</f>
        <v>0</v>
      </c>
    </row>
    <row r="3185" customFormat="false" ht="15" hidden="false" customHeight="false" outlineLevel="0" collapsed="false">
      <c r="A3185" s="1" t="n">
        <v>40666</v>
      </c>
      <c r="B3185" s="2" t="n">
        <v>8946.08</v>
      </c>
      <c r="C3185" s="2" t="n">
        <v>123792</v>
      </c>
      <c r="D3185" s="2" t="n">
        <v>8926</v>
      </c>
      <c r="E3185" s="2" t="n">
        <v>8902</v>
      </c>
      <c r="F3185" s="2" t="n">
        <f aca="false">AVERAGE(B3126:B3185)</f>
        <v>8738.1115</v>
      </c>
      <c r="G3185" s="2" t="n">
        <f aca="false">AVERAGE(C3126:C3185)</f>
        <v>122098.926666667</v>
      </c>
      <c r="H3185" s="2" t="n">
        <f aca="false">SIGN(C3185-G3185)</f>
        <v>1</v>
      </c>
      <c r="I3185" s="0" t="n">
        <f aca="false">B3185-B3184</f>
        <v>-61.7900000000009</v>
      </c>
      <c r="J3185" s="0" t="n">
        <f aca="false">H3184*I3185</f>
        <v>-61.7900000000009</v>
      </c>
      <c r="K3185" s="0" t="n">
        <f aca="false">K3184+I3185*L3184</f>
        <v>27376.8699999982</v>
      </c>
      <c r="L3185" s="0" t="n">
        <f aca="false">INT(K3185*$O$1/B3185)*H3185</f>
        <v>18</v>
      </c>
      <c r="M3185" s="0" t="n">
        <f aca="false">ABS(L3185-L3184)</f>
        <v>1</v>
      </c>
      <c r="N3185" s="0" t="n">
        <f aca="false">COUNTIF(工作表2!$A$2:$A$248,A3185)</f>
        <v>0</v>
      </c>
      <c r="P3185" s="0" t="n">
        <f aca="false">D3185-IF(N3184=1,E3184,D3184)</f>
        <v>-101</v>
      </c>
      <c r="Q3185" s="0" t="n">
        <f aca="false">H3184*P3185</f>
        <v>-101</v>
      </c>
      <c r="R3185" s="0" t="n">
        <f aca="false">R3184+P3185*S3184</f>
        <v>627</v>
      </c>
      <c r="S3185" s="0" t="n">
        <f aca="false">INT(R3185*$O$1/IF(N3185=1,E3185,D3185))*H3185</f>
        <v>0</v>
      </c>
      <c r="T3185" s="0" t="n">
        <f aca="false">IF(N3185=1,ABS(S3185)+ABS(60),ABS(S3185-S3184))</f>
        <v>0</v>
      </c>
    </row>
    <row r="3186" customFormat="false" ht="15" hidden="false" customHeight="false" outlineLevel="0" collapsed="false">
      <c r="A3186" s="1" t="n">
        <v>40667</v>
      </c>
      <c r="B3186" s="2" t="n">
        <v>8947.35</v>
      </c>
      <c r="C3186" s="2" t="n">
        <v>114389</v>
      </c>
      <c r="D3186" s="2" t="n">
        <v>8937</v>
      </c>
      <c r="E3186" s="2" t="n">
        <v>8910</v>
      </c>
      <c r="F3186" s="2" t="n">
        <f aca="false">AVERAGE(B3127:B3186)</f>
        <v>8736.3075</v>
      </c>
      <c r="G3186" s="2" t="n">
        <f aca="false">AVERAGE(C3127:C3186)</f>
        <v>121855.965</v>
      </c>
      <c r="H3186" s="2" t="n">
        <f aca="false">SIGN(C3186-G3186)</f>
        <v>-1</v>
      </c>
      <c r="I3186" s="0" t="n">
        <f aca="false">B3186-B3185</f>
        <v>1.27000000000044</v>
      </c>
      <c r="J3186" s="0" t="n">
        <f aca="false">H3185*I3186</f>
        <v>1.27000000000044</v>
      </c>
      <c r="K3186" s="0" t="n">
        <f aca="false">K3185+I3186*L3185</f>
        <v>27399.7299999982</v>
      </c>
      <c r="L3186" s="0" t="n">
        <f aca="false">INT(K3186*$O$1/B3186)*H3186</f>
        <v>-18</v>
      </c>
      <c r="M3186" s="0" t="n">
        <f aca="false">ABS(L3186-L3185)</f>
        <v>36</v>
      </c>
      <c r="N3186" s="0" t="n">
        <f aca="false">COUNTIF(工作表2!$A$2:$A$248,A3186)</f>
        <v>0</v>
      </c>
      <c r="P3186" s="0" t="n">
        <f aca="false">D3186-IF(N3185=1,E3185,D3185)</f>
        <v>11</v>
      </c>
      <c r="Q3186" s="0" t="n">
        <f aca="false">H3185*P3186</f>
        <v>11</v>
      </c>
      <c r="R3186" s="0" t="n">
        <f aca="false">R3185+P3186*S3185</f>
        <v>627</v>
      </c>
      <c r="S3186" s="0" t="n">
        <f aca="false">INT(R3186*$O$1/IF(N3186=1,E3186,D3186))*H3186</f>
        <v>-0</v>
      </c>
      <c r="T3186" s="0" t="n">
        <f aca="false">IF(N3186=1,ABS(S3186)+ABS(60),ABS(S3186-S3185))</f>
        <v>0</v>
      </c>
    </row>
    <row r="3187" customFormat="false" ht="15" hidden="false" customHeight="false" outlineLevel="0" collapsed="false">
      <c r="A3187" s="1" t="n">
        <v>40668</v>
      </c>
      <c r="B3187" s="2" t="n">
        <v>9018.61</v>
      </c>
      <c r="C3187" s="2" t="n">
        <v>134332</v>
      </c>
      <c r="D3187" s="2" t="n">
        <v>9050</v>
      </c>
      <c r="E3187" s="2" t="n">
        <v>9026</v>
      </c>
      <c r="F3187" s="2" t="n">
        <f aca="false">AVERAGE(B3128:B3187)</f>
        <v>8734.91216666667</v>
      </c>
      <c r="G3187" s="2" t="n">
        <f aca="false">AVERAGE(C3128:C3187)</f>
        <v>121749.97</v>
      </c>
      <c r="H3187" s="2" t="n">
        <f aca="false">SIGN(C3187-G3187)</f>
        <v>1</v>
      </c>
      <c r="I3187" s="0" t="n">
        <f aca="false">B3187-B3186</f>
        <v>71.2600000000002</v>
      </c>
      <c r="J3187" s="0" t="n">
        <f aca="false">H3186*I3187</f>
        <v>-71.2600000000002</v>
      </c>
      <c r="K3187" s="0" t="n">
        <f aca="false">K3186+I3187*L3186</f>
        <v>26117.0499999982</v>
      </c>
      <c r="L3187" s="0" t="n">
        <f aca="false">INT(K3187*$O$1/B3187)*H3187</f>
        <v>17</v>
      </c>
      <c r="M3187" s="0" t="n">
        <f aca="false">ABS(L3187-L3186)</f>
        <v>35</v>
      </c>
      <c r="N3187" s="0" t="n">
        <f aca="false">COUNTIF(工作表2!$A$2:$A$248,A3187)</f>
        <v>0</v>
      </c>
      <c r="P3187" s="0" t="n">
        <f aca="false">D3187-IF(N3186=1,E3186,D3186)</f>
        <v>113</v>
      </c>
      <c r="Q3187" s="0" t="n">
        <f aca="false">H3186*P3187</f>
        <v>-113</v>
      </c>
      <c r="R3187" s="0" t="n">
        <f aca="false">R3186+P3187*S3186</f>
        <v>627</v>
      </c>
      <c r="S3187" s="0" t="n">
        <f aca="false">INT(R3187*$O$1/IF(N3187=1,E3187,D3187))*H3187</f>
        <v>0</v>
      </c>
      <c r="T3187" s="0" t="n">
        <f aca="false">IF(N3187=1,ABS(S3187)+ABS(60),ABS(S3187-S3186))</f>
        <v>0</v>
      </c>
    </row>
    <row r="3188" customFormat="false" ht="15" hidden="false" customHeight="false" outlineLevel="0" collapsed="false">
      <c r="A3188" s="1" t="n">
        <v>40669</v>
      </c>
      <c r="B3188" s="2" t="n">
        <v>8977.23</v>
      </c>
      <c r="C3188" s="2" t="n">
        <v>126689</v>
      </c>
      <c r="D3188" s="2" t="n">
        <v>9018</v>
      </c>
      <c r="E3188" s="2" t="n">
        <v>8995</v>
      </c>
      <c r="F3188" s="2" t="n">
        <f aca="false">AVERAGE(B3129:B3188)</f>
        <v>8732.11016666667</v>
      </c>
      <c r="G3188" s="2" t="n">
        <f aca="false">AVERAGE(C3129:C3188)</f>
        <v>121477.366666667</v>
      </c>
      <c r="H3188" s="2" t="n">
        <f aca="false">SIGN(C3188-G3188)</f>
        <v>1</v>
      </c>
      <c r="I3188" s="0" t="n">
        <f aca="false">B3188-B3187</f>
        <v>-41.380000000001</v>
      </c>
      <c r="J3188" s="0" t="n">
        <f aca="false">H3187*I3188</f>
        <v>-41.380000000001</v>
      </c>
      <c r="K3188" s="0" t="n">
        <f aca="false">K3187+I3188*L3187</f>
        <v>25413.5899999982</v>
      </c>
      <c r="L3188" s="0" t="n">
        <f aca="false">INT(K3188*$O$1/B3188)*H3188</f>
        <v>16</v>
      </c>
      <c r="M3188" s="0" t="n">
        <f aca="false">ABS(L3188-L3187)</f>
        <v>1</v>
      </c>
      <c r="N3188" s="0" t="n">
        <f aca="false">COUNTIF(工作表2!$A$2:$A$248,A3188)</f>
        <v>0</v>
      </c>
      <c r="P3188" s="0" t="n">
        <f aca="false">D3188-IF(N3187=1,E3187,D3187)</f>
        <v>-32</v>
      </c>
      <c r="Q3188" s="0" t="n">
        <f aca="false">H3187*P3188</f>
        <v>-32</v>
      </c>
      <c r="R3188" s="0" t="n">
        <f aca="false">R3187+P3188*S3187</f>
        <v>627</v>
      </c>
      <c r="S3188" s="0" t="n">
        <f aca="false">INT(R3188*$O$1/IF(N3188=1,E3188,D3188))*H3188</f>
        <v>0</v>
      </c>
      <c r="T3188" s="0" t="n">
        <f aca="false">IF(N3188=1,ABS(S3188)+ABS(60),ABS(S3188-S3187))</f>
        <v>0</v>
      </c>
    </row>
    <row r="3189" customFormat="false" ht="15" hidden="false" customHeight="false" outlineLevel="0" collapsed="false">
      <c r="A3189" s="1" t="n">
        <v>40672</v>
      </c>
      <c r="B3189" s="2" t="n">
        <v>9035.48</v>
      </c>
      <c r="C3189" s="2" t="n">
        <v>124025</v>
      </c>
      <c r="D3189" s="2" t="n">
        <v>9063</v>
      </c>
      <c r="E3189" s="2" t="n">
        <v>9043</v>
      </c>
      <c r="F3189" s="2" t="n">
        <f aca="false">AVERAGE(B3130:B3189)</f>
        <v>8730.84383333333</v>
      </c>
      <c r="G3189" s="2" t="n">
        <f aca="false">AVERAGE(C3130:C3189)</f>
        <v>120855.033333333</v>
      </c>
      <c r="H3189" s="2" t="n">
        <f aca="false">SIGN(C3189-G3189)</f>
        <v>1</v>
      </c>
      <c r="I3189" s="0" t="n">
        <f aca="false">B3189-B3188</f>
        <v>58.25</v>
      </c>
      <c r="J3189" s="0" t="n">
        <f aca="false">H3188*I3189</f>
        <v>58.25</v>
      </c>
      <c r="K3189" s="0" t="n">
        <f aca="false">K3188+I3189*L3188</f>
        <v>26345.5899999982</v>
      </c>
      <c r="L3189" s="0" t="n">
        <f aca="false">INT(K3189*$O$1/B3189)*H3189</f>
        <v>17</v>
      </c>
      <c r="M3189" s="0" t="n">
        <f aca="false">ABS(L3189-L3188)</f>
        <v>1</v>
      </c>
      <c r="N3189" s="0" t="n">
        <f aca="false">COUNTIF(工作表2!$A$2:$A$248,A3189)</f>
        <v>0</v>
      </c>
      <c r="P3189" s="0" t="n">
        <f aca="false">D3189-IF(N3188=1,E3188,D3188)</f>
        <v>45</v>
      </c>
      <c r="Q3189" s="0" t="n">
        <f aca="false">H3188*P3189</f>
        <v>45</v>
      </c>
      <c r="R3189" s="0" t="n">
        <f aca="false">R3188+P3189*S3188</f>
        <v>627</v>
      </c>
      <c r="S3189" s="0" t="n">
        <f aca="false">INT(R3189*$O$1/IF(N3189=1,E3189,D3189))*H3189</f>
        <v>0</v>
      </c>
      <c r="T3189" s="0" t="n">
        <f aca="false">IF(N3189=1,ABS(S3189)+ABS(60),ABS(S3189-S3188))</f>
        <v>0</v>
      </c>
    </row>
    <row r="3190" customFormat="false" ht="15" hidden="false" customHeight="false" outlineLevel="0" collapsed="false">
      <c r="A3190" s="1" t="n">
        <v>40673</v>
      </c>
      <c r="B3190" s="2" t="n">
        <v>9023.28</v>
      </c>
      <c r="C3190" s="2" t="n">
        <v>98240</v>
      </c>
      <c r="D3190" s="2" t="n">
        <v>9046</v>
      </c>
      <c r="E3190" s="2" t="n">
        <v>9024</v>
      </c>
      <c r="F3190" s="2" t="n">
        <f aca="false">AVERAGE(B3131:B3190)</f>
        <v>8731.11816666667</v>
      </c>
      <c r="G3190" s="2" t="n">
        <f aca="false">AVERAGE(C3131:C3190)</f>
        <v>120070.716666667</v>
      </c>
      <c r="H3190" s="2" t="n">
        <f aca="false">SIGN(C3190-G3190)</f>
        <v>-1</v>
      </c>
      <c r="I3190" s="0" t="n">
        <f aca="false">B3190-B3189</f>
        <v>-12.1999999999989</v>
      </c>
      <c r="J3190" s="0" t="n">
        <f aca="false">H3189*I3190</f>
        <v>-12.1999999999989</v>
      </c>
      <c r="K3190" s="0" t="n">
        <f aca="false">K3189+I3190*L3189</f>
        <v>26138.1899999982</v>
      </c>
      <c r="L3190" s="0" t="n">
        <f aca="false">INT(K3190*$O$1/B3190)*H3190</f>
        <v>-17</v>
      </c>
      <c r="M3190" s="0" t="n">
        <f aca="false">ABS(L3190-L3189)</f>
        <v>34</v>
      </c>
      <c r="N3190" s="0" t="n">
        <f aca="false">COUNTIF(工作表2!$A$2:$A$248,A3190)</f>
        <v>0</v>
      </c>
      <c r="P3190" s="0" t="n">
        <f aca="false">D3190-IF(N3189=1,E3189,D3189)</f>
        <v>-17</v>
      </c>
      <c r="Q3190" s="0" t="n">
        <f aca="false">H3189*P3190</f>
        <v>-17</v>
      </c>
      <c r="R3190" s="0" t="n">
        <f aca="false">R3189+P3190*S3189</f>
        <v>627</v>
      </c>
      <c r="S3190" s="0" t="n">
        <f aca="false">INT(R3190*$O$1/IF(N3190=1,E3190,D3190))*H3190</f>
        <v>-0</v>
      </c>
      <c r="T3190" s="0" t="n">
        <f aca="false">IF(N3190=1,ABS(S3190)+ABS(60),ABS(S3190-S3189))</f>
        <v>0</v>
      </c>
    </row>
    <row r="3191" customFormat="false" ht="15" hidden="false" customHeight="false" outlineLevel="0" collapsed="false">
      <c r="A3191" s="1" t="n">
        <v>40674</v>
      </c>
      <c r="B3191" s="2" t="n">
        <v>9020.4</v>
      </c>
      <c r="C3191" s="2" t="n">
        <v>104565</v>
      </c>
      <c r="D3191" s="2" t="n">
        <v>9020</v>
      </c>
      <c r="E3191" s="2" t="n">
        <v>9004</v>
      </c>
      <c r="F3191" s="2" t="n">
        <f aca="false">AVERAGE(B3132:B3191)</f>
        <v>8734.18216666667</v>
      </c>
      <c r="G3191" s="2" t="n">
        <f aca="false">AVERAGE(C3132:C3191)</f>
        <v>119374.483333333</v>
      </c>
      <c r="H3191" s="2" t="n">
        <f aca="false">SIGN(C3191-G3191)</f>
        <v>-1</v>
      </c>
      <c r="I3191" s="0" t="n">
        <f aca="false">B3191-B3190</f>
        <v>-2.88000000000102</v>
      </c>
      <c r="J3191" s="0" t="n">
        <f aca="false">H3190*I3191</f>
        <v>2.88000000000102</v>
      </c>
      <c r="K3191" s="0" t="n">
        <f aca="false">K3190+I3191*L3190</f>
        <v>26187.1499999982</v>
      </c>
      <c r="L3191" s="0" t="n">
        <f aca="false">INT(K3191*$O$1/B3191)*H3191</f>
        <v>-17</v>
      </c>
      <c r="M3191" s="0" t="n">
        <f aca="false">ABS(L3191-L3190)</f>
        <v>0</v>
      </c>
      <c r="N3191" s="0" t="n">
        <f aca="false">COUNTIF(工作表2!$A$2:$A$248,A3191)</f>
        <v>0</v>
      </c>
      <c r="P3191" s="0" t="n">
        <f aca="false">D3191-IF(N3190=1,E3190,D3190)</f>
        <v>-26</v>
      </c>
      <c r="Q3191" s="0" t="n">
        <f aca="false">H3190*P3191</f>
        <v>26</v>
      </c>
      <c r="R3191" s="0" t="n">
        <f aca="false">R3190+P3191*S3190</f>
        <v>627</v>
      </c>
      <c r="S3191" s="0" t="n">
        <f aca="false">INT(R3191*$O$1/IF(N3191=1,E3191,D3191))*H3191</f>
        <v>-0</v>
      </c>
      <c r="T3191" s="0" t="n">
        <f aca="false">IF(N3191=1,ABS(S3191)+ABS(60),ABS(S3191-S3190))</f>
        <v>0</v>
      </c>
    </row>
    <row r="3192" customFormat="false" ht="15" hidden="false" customHeight="false" outlineLevel="0" collapsed="false">
      <c r="A3192" s="1" t="n">
        <v>40675</v>
      </c>
      <c r="B3192" s="2" t="n">
        <v>9033.68</v>
      </c>
      <c r="C3192" s="2" t="n">
        <v>109529</v>
      </c>
      <c r="D3192" s="2" t="n">
        <v>9030</v>
      </c>
      <c r="E3192" s="2" t="n">
        <v>9011</v>
      </c>
      <c r="F3192" s="2" t="n">
        <f aca="false">AVERAGE(B3133:B3192)</f>
        <v>8741.24583333333</v>
      </c>
      <c r="G3192" s="2" t="n">
        <f aca="false">AVERAGE(C3133:C3192)</f>
        <v>118330.916666667</v>
      </c>
      <c r="H3192" s="2" t="n">
        <f aca="false">SIGN(C3192-G3192)</f>
        <v>-1</v>
      </c>
      <c r="I3192" s="0" t="n">
        <f aca="false">B3192-B3191</f>
        <v>13.2800000000007</v>
      </c>
      <c r="J3192" s="0" t="n">
        <f aca="false">H3191*I3192</f>
        <v>-13.2800000000007</v>
      </c>
      <c r="K3192" s="0" t="n">
        <f aca="false">K3191+I3192*L3191</f>
        <v>25961.3899999982</v>
      </c>
      <c r="L3192" s="0" t="n">
        <f aca="false">INT(K3192*$O$1/B3192)*H3192</f>
        <v>-17</v>
      </c>
      <c r="M3192" s="0" t="n">
        <f aca="false">ABS(L3192-L3191)</f>
        <v>0</v>
      </c>
      <c r="N3192" s="0" t="n">
        <f aca="false">COUNTIF(工作表2!$A$2:$A$248,A3192)</f>
        <v>0</v>
      </c>
      <c r="P3192" s="0" t="n">
        <f aca="false">D3192-IF(N3191=1,E3191,D3191)</f>
        <v>10</v>
      </c>
      <c r="Q3192" s="0" t="n">
        <f aca="false">H3191*P3192</f>
        <v>-10</v>
      </c>
      <c r="R3192" s="0" t="n">
        <f aca="false">R3191+P3192*S3191</f>
        <v>627</v>
      </c>
      <c r="S3192" s="0" t="n">
        <f aca="false">INT(R3192*$O$1/IF(N3192=1,E3192,D3192))*H3192</f>
        <v>-0</v>
      </c>
      <c r="T3192" s="0" t="n">
        <f aca="false">IF(N3192=1,ABS(S3192)+ABS(60),ABS(S3192-S3191))</f>
        <v>0</v>
      </c>
    </row>
    <row r="3193" customFormat="false" ht="15" hidden="false" customHeight="false" outlineLevel="0" collapsed="false">
      <c r="A3193" s="1" t="n">
        <v>40676</v>
      </c>
      <c r="B3193" s="2" t="n">
        <v>9006.61</v>
      </c>
      <c r="C3193" s="2" t="n">
        <v>116620</v>
      </c>
      <c r="D3193" s="2" t="n">
        <v>9034</v>
      </c>
      <c r="E3193" s="2" t="n">
        <v>9014</v>
      </c>
      <c r="F3193" s="2" t="n">
        <f aca="false">AVERAGE(B3134:B3193)</f>
        <v>8746.59816666667</v>
      </c>
      <c r="G3193" s="2" t="n">
        <f aca="false">AVERAGE(C3134:C3193)</f>
        <v>118269.1</v>
      </c>
      <c r="H3193" s="2" t="n">
        <f aca="false">SIGN(C3193-G3193)</f>
        <v>-1</v>
      </c>
      <c r="I3193" s="0" t="n">
        <f aca="false">B3193-B3192</f>
        <v>-27.0699999999997</v>
      </c>
      <c r="J3193" s="0" t="n">
        <f aca="false">H3192*I3193</f>
        <v>27.0699999999997</v>
      </c>
      <c r="K3193" s="0" t="n">
        <f aca="false">K3192+I3193*L3192</f>
        <v>26421.5799999982</v>
      </c>
      <c r="L3193" s="0" t="n">
        <f aca="false">INT(K3193*$O$1/B3193)*H3193</f>
        <v>-17</v>
      </c>
      <c r="M3193" s="0" t="n">
        <f aca="false">ABS(L3193-L3192)</f>
        <v>0</v>
      </c>
      <c r="N3193" s="0" t="n">
        <f aca="false">COUNTIF(工作表2!$A$2:$A$248,A3193)</f>
        <v>0</v>
      </c>
      <c r="P3193" s="0" t="n">
        <f aca="false">D3193-IF(N3192=1,E3192,D3192)</f>
        <v>4</v>
      </c>
      <c r="Q3193" s="0" t="n">
        <f aca="false">H3192*P3193</f>
        <v>-4</v>
      </c>
      <c r="R3193" s="0" t="n">
        <f aca="false">R3192+P3193*S3192</f>
        <v>627</v>
      </c>
      <c r="S3193" s="0" t="n">
        <f aca="false">INT(R3193*$O$1/IF(N3193=1,E3193,D3193))*H3193</f>
        <v>-0</v>
      </c>
      <c r="T3193" s="0" t="n">
        <f aca="false">IF(N3193=1,ABS(S3193)+ABS(60),ABS(S3193-S3192))</f>
        <v>0</v>
      </c>
    </row>
    <row r="3194" customFormat="false" ht="15" hidden="false" customHeight="false" outlineLevel="0" collapsed="false">
      <c r="A3194" s="1" t="n">
        <v>40679</v>
      </c>
      <c r="B3194" s="2" t="n">
        <v>8911.71</v>
      </c>
      <c r="C3194" s="2" t="n">
        <v>93424</v>
      </c>
      <c r="D3194" s="2" t="n">
        <v>8922</v>
      </c>
      <c r="E3194" s="2" t="n">
        <v>8906</v>
      </c>
      <c r="F3194" s="2" t="n">
        <f aca="false">AVERAGE(B3135:B3194)</f>
        <v>8749.76116666667</v>
      </c>
      <c r="G3194" s="2" t="n">
        <f aca="false">AVERAGE(C3135:C3194)</f>
        <v>117606.05</v>
      </c>
      <c r="H3194" s="2" t="n">
        <f aca="false">SIGN(C3194-G3194)</f>
        <v>-1</v>
      </c>
      <c r="I3194" s="0" t="n">
        <f aca="false">B3194-B3193</f>
        <v>-94.9000000000015</v>
      </c>
      <c r="J3194" s="0" t="n">
        <f aca="false">H3193*I3194</f>
        <v>94.9000000000015</v>
      </c>
      <c r="K3194" s="0" t="n">
        <f aca="false">K3193+I3194*L3193</f>
        <v>28034.8799999982</v>
      </c>
      <c r="L3194" s="0" t="n">
        <f aca="false">INT(K3194*$O$1/B3194)*H3194</f>
        <v>-18</v>
      </c>
      <c r="M3194" s="0" t="n">
        <f aca="false">ABS(L3194-L3193)</f>
        <v>1</v>
      </c>
      <c r="N3194" s="0" t="n">
        <f aca="false">COUNTIF(工作表2!$A$2:$A$248,A3194)</f>
        <v>0</v>
      </c>
      <c r="P3194" s="0" t="n">
        <f aca="false">D3194-IF(N3193=1,E3193,D3193)</f>
        <v>-112</v>
      </c>
      <c r="Q3194" s="0" t="n">
        <f aca="false">H3193*P3194</f>
        <v>112</v>
      </c>
      <c r="R3194" s="0" t="n">
        <f aca="false">R3193+P3194*S3193</f>
        <v>627</v>
      </c>
      <c r="S3194" s="0" t="n">
        <f aca="false">INT(R3194*$O$1/IF(N3194=1,E3194,D3194))*H3194</f>
        <v>-0</v>
      </c>
      <c r="T3194" s="0" t="n">
        <f aca="false">IF(N3194=1,ABS(S3194)+ABS(60),ABS(S3194-S3193))</f>
        <v>0</v>
      </c>
    </row>
    <row r="3195" customFormat="false" ht="15" hidden="false" customHeight="false" outlineLevel="0" collapsed="false">
      <c r="A3195" s="1" t="n">
        <v>40680</v>
      </c>
      <c r="B3195" s="2" t="n">
        <v>8884.09</v>
      </c>
      <c r="C3195" s="2" t="n">
        <v>100586</v>
      </c>
      <c r="D3195" s="2" t="n">
        <v>8914</v>
      </c>
      <c r="E3195" s="2" t="n">
        <v>8896</v>
      </c>
      <c r="F3195" s="2" t="n">
        <f aca="false">AVERAGE(B3136:B3195)</f>
        <v>8752.61333333333</v>
      </c>
      <c r="G3195" s="2" t="n">
        <f aca="false">AVERAGE(C3136:C3195)</f>
        <v>117236.983333333</v>
      </c>
      <c r="H3195" s="2" t="n">
        <f aca="false">SIGN(C3195-G3195)</f>
        <v>-1</v>
      </c>
      <c r="I3195" s="0" t="n">
        <f aca="false">B3195-B3194</f>
        <v>-27.619999999999</v>
      </c>
      <c r="J3195" s="0" t="n">
        <f aca="false">H3194*I3195</f>
        <v>27.619999999999</v>
      </c>
      <c r="K3195" s="0" t="n">
        <f aca="false">K3194+I3195*L3194</f>
        <v>28532.0399999982</v>
      </c>
      <c r="L3195" s="0" t="n">
        <f aca="false">INT(K3195*$O$1/B3195)*H3195</f>
        <v>-19</v>
      </c>
      <c r="M3195" s="0" t="n">
        <f aca="false">ABS(L3195-L3194)</f>
        <v>1</v>
      </c>
      <c r="N3195" s="0" t="n">
        <f aca="false">COUNTIF(工作表2!$A$2:$A$248,A3195)</f>
        <v>0</v>
      </c>
      <c r="P3195" s="0" t="n">
        <f aca="false">D3195-IF(N3194=1,E3194,D3194)</f>
        <v>-8</v>
      </c>
      <c r="Q3195" s="0" t="n">
        <f aca="false">H3194*P3195</f>
        <v>8</v>
      </c>
      <c r="R3195" s="0" t="n">
        <f aca="false">R3194+P3195*S3194</f>
        <v>627</v>
      </c>
      <c r="S3195" s="0" t="n">
        <f aca="false">INT(R3195*$O$1/IF(N3195=1,E3195,D3195))*H3195</f>
        <v>-0</v>
      </c>
      <c r="T3195" s="0" t="n">
        <f aca="false">IF(N3195=1,ABS(S3195)+ABS(60),ABS(S3195-S3194))</f>
        <v>0</v>
      </c>
    </row>
    <row r="3196" customFormat="false" ht="15" hidden="false" customHeight="false" outlineLevel="0" collapsed="false">
      <c r="A3196" s="1" t="n">
        <v>40681</v>
      </c>
      <c r="B3196" s="2" t="n">
        <v>8944.84</v>
      </c>
      <c r="C3196" s="2" t="n">
        <v>87181</v>
      </c>
      <c r="D3196" s="2" t="n">
        <v>8933</v>
      </c>
      <c r="E3196" s="2" t="n">
        <v>8963</v>
      </c>
      <c r="F3196" s="2" t="n">
        <f aca="false">AVERAGE(B3137:B3196)</f>
        <v>8756.96266666667</v>
      </c>
      <c r="G3196" s="2" t="n">
        <f aca="false">AVERAGE(C3137:C3196)</f>
        <v>116662.016666667</v>
      </c>
      <c r="H3196" s="2" t="n">
        <f aca="false">SIGN(C3196-G3196)</f>
        <v>-1</v>
      </c>
      <c r="I3196" s="0" t="n">
        <f aca="false">B3196-B3195</f>
        <v>60.75</v>
      </c>
      <c r="J3196" s="0" t="n">
        <f aca="false">H3195*I3196</f>
        <v>-60.75</v>
      </c>
      <c r="K3196" s="0" t="n">
        <f aca="false">K3195+I3196*L3195</f>
        <v>27377.7899999982</v>
      </c>
      <c r="L3196" s="0" t="n">
        <f aca="false">INT(K3196*$O$1/B3196)*H3196</f>
        <v>-18</v>
      </c>
      <c r="M3196" s="0" t="n">
        <f aca="false">ABS(L3196-L3195)</f>
        <v>1</v>
      </c>
      <c r="N3196" s="0" t="n">
        <f aca="false">COUNTIF(工作表2!$A$2:$A$248,A3196)</f>
        <v>1</v>
      </c>
      <c r="P3196" s="0" t="n">
        <f aca="false">D3196-IF(N3195=1,E3195,D3195)</f>
        <v>19</v>
      </c>
      <c r="Q3196" s="0" t="n">
        <f aca="false">H3195*P3196</f>
        <v>-19</v>
      </c>
      <c r="R3196" s="0" t="n">
        <f aca="false">R3195+P3196*S3195</f>
        <v>627</v>
      </c>
      <c r="S3196" s="0" t="n">
        <f aca="false">INT(R3196*$O$1/IF(N3196=1,E3196,D3196))*H3196</f>
        <v>-0</v>
      </c>
      <c r="T3196" s="0" t="n">
        <f aca="false">IF(N3196=1,ABS(S3196)+ABS(60),ABS(S3196-S3195))</f>
        <v>60</v>
      </c>
    </row>
    <row r="3197" customFormat="false" ht="15" hidden="false" customHeight="false" outlineLevel="0" collapsed="false">
      <c r="A3197" s="1" t="n">
        <v>40682</v>
      </c>
      <c r="B3197" s="2" t="n">
        <v>8892.88</v>
      </c>
      <c r="C3197" s="2" t="n">
        <v>113280</v>
      </c>
      <c r="D3197" s="2" t="n">
        <v>8840</v>
      </c>
      <c r="E3197" s="2" t="n">
        <v>8692</v>
      </c>
      <c r="F3197" s="2" t="n">
        <f aca="false">AVERAGE(B3138:B3197)</f>
        <v>8757.78</v>
      </c>
      <c r="G3197" s="2" t="n">
        <f aca="false">AVERAGE(C3138:C3197)</f>
        <v>116406.633333333</v>
      </c>
      <c r="H3197" s="2" t="n">
        <f aca="false">SIGN(C3197-G3197)</f>
        <v>-1</v>
      </c>
      <c r="I3197" s="0" t="n">
        <f aca="false">B3197-B3196</f>
        <v>-51.960000000001</v>
      </c>
      <c r="J3197" s="0" t="n">
        <f aca="false">H3196*I3197</f>
        <v>51.960000000001</v>
      </c>
      <c r="K3197" s="0" t="n">
        <f aca="false">K3196+I3197*L3196</f>
        <v>28313.0699999982</v>
      </c>
      <c r="L3197" s="0" t="n">
        <f aca="false">INT(K3197*$O$1/B3197)*H3197</f>
        <v>-19</v>
      </c>
      <c r="M3197" s="0" t="n">
        <f aca="false">ABS(L3197-L3196)</f>
        <v>1</v>
      </c>
      <c r="N3197" s="0" t="n">
        <f aca="false">COUNTIF(工作表2!$A$2:$A$248,A3197)</f>
        <v>0</v>
      </c>
      <c r="P3197" s="0" t="n">
        <f aca="false">D3197-IF(N3196=1,E3196,D3196)</f>
        <v>-123</v>
      </c>
      <c r="Q3197" s="0" t="n">
        <f aca="false">H3196*P3197</f>
        <v>123</v>
      </c>
      <c r="R3197" s="0" t="n">
        <f aca="false">R3196+P3197*S3196</f>
        <v>627</v>
      </c>
      <c r="S3197" s="0" t="n">
        <f aca="false">INT(R3197*$O$1/IF(N3197=1,E3197,D3197))*H3197</f>
        <v>-0</v>
      </c>
      <c r="T3197" s="0" t="n">
        <f aca="false">IF(N3197=1,ABS(S3197)+ABS(60),ABS(S3197-S3196))</f>
        <v>0</v>
      </c>
    </row>
    <row r="3198" customFormat="false" ht="15" hidden="false" customHeight="false" outlineLevel="0" collapsed="false">
      <c r="A3198" s="1" t="n">
        <v>40683</v>
      </c>
      <c r="B3198" s="2" t="n">
        <v>8837.03</v>
      </c>
      <c r="C3198" s="2" t="n">
        <v>95398</v>
      </c>
      <c r="D3198" s="2" t="n">
        <v>8817</v>
      </c>
      <c r="E3198" s="2" t="n">
        <v>8670</v>
      </c>
      <c r="F3198" s="2" t="n">
        <f aca="false">AVERAGE(B3139:B3198)</f>
        <v>8757.7435</v>
      </c>
      <c r="G3198" s="2" t="n">
        <f aca="false">AVERAGE(C3139:C3198)</f>
        <v>116049.266666667</v>
      </c>
      <c r="H3198" s="2" t="n">
        <f aca="false">SIGN(C3198-G3198)</f>
        <v>-1</v>
      </c>
      <c r="I3198" s="0" t="n">
        <f aca="false">B3198-B3197</f>
        <v>-55.8499999999985</v>
      </c>
      <c r="J3198" s="0" t="n">
        <f aca="false">H3197*I3198</f>
        <v>55.8499999999985</v>
      </c>
      <c r="K3198" s="0" t="n">
        <f aca="false">K3197+I3198*L3197</f>
        <v>29374.2199999982</v>
      </c>
      <c r="L3198" s="0" t="n">
        <f aca="false">INT(K3198*$O$1/B3198)*H3198</f>
        <v>-19</v>
      </c>
      <c r="M3198" s="0" t="n">
        <f aca="false">ABS(L3198-L3197)</f>
        <v>0</v>
      </c>
      <c r="N3198" s="0" t="n">
        <f aca="false">COUNTIF(工作表2!$A$2:$A$248,A3198)</f>
        <v>0</v>
      </c>
      <c r="P3198" s="0" t="n">
        <f aca="false">D3198-IF(N3197=1,E3197,D3197)</f>
        <v>-23</v>
      </c>
      <c r="Q3198" s="0" t="n">
        <f aca="false">H3197*P3198</f>
        <v>23</v>
      </c>
      <c r="R3198" s="0" t="n">
        <f aca="false">R3197+P3198*S3197</f>
        <v>627</v>
      </c>
      <c r="S3198" s="0" t="n">
        <f aca="false">INT(R3198*$O$1/IF(N3198=1,E3198,D3198))*H3198</f>
        <v>-0</v>
      </c>
      <c r="T3198" s="0" t="n">
        <f aca="false">IF(N3198=1,ABS(S3198)+ABS(60),ABS(S3198-S3197))</f>
        <v>0</v>
      </c>
    </row>
    <row r="3199" customFormat="false" ht="15" hidden="false" customHeight="false" outlineLevel="0" collapsed="false">
      <c r="A3199" s="1" t="n">
        <v>40686</v>
      </c>
      <c r="B3199" s="2" t="n">
        <v>8747.51</v>
      </c>
      <c r="C3199" s="2" t="n">
        <v>93451</v>
      </c>
      <c r="D3199" s="2" t="n">
        <v>8738</v>
      </c>
      <c r="E3199" s="2" t="n">
        <v>8585</v>
      </c>
      <c r="F3199" s="2" t="n">
        <f aca="false">AVERAGE(B3140:B3199)</f>
        <v>8758.97416666667</v>
      </c>
      <c r="G3199" s="2" t="n">
        <f aca="false">AVERAGE(C3140:C3199)</f>
        <v>115087.65</v>
      </c>
      <c r="H3199" s="2" t="n">
        <f aca="false">SIGN(C3199-G3199)</f>
        <v>-1</v>
      </c>
      <c r="I3199" s="0" t="n">
        <f aca="false">B3199-B3198</f>
        <v>-89.5200000000004</v>
      </c>
      <c r="J3199" s="0" t="n">
        <f aca="false">H3198*I3199</f>
        <v>89.5200000000004</v>
      </c>
      <c r="K3199" s="0" t="n">
        <f aca="false">K3198+I3199*L3198</f>
        <v>31075.0999999982</v>
      </c>
      <c r="L3199" s="0" t="n">
        <f aca="false">INT(K3199*$O$1/B3199)*H3199</f>
        <v>-21</v>
      </c>
      <c r="M3199" s="0" t="n">
        <f aca="false">ABS(L3199-L3198)</f>
        <v>2</v>
      </c>
      <c r="N3199" s="0" t="n">
        <f aca="false">COUNTIF(工作表2!$A$2:$A$248,A3199)</f>
        <v>0</v>
      </c>
      <c r="P3199" s="0" t="n">
        <f aca="false">D3199-IF(N3198=1,E3198,D3198)</f>
        <v>-79</v>
      </c>
      <c r="Q3199" s="0" t="n">
        <f aca="false">H3198*P3199</f>
        <v>79</v>
      </c>
      <c r="R3199" s="0" t="n">
        <f aca="false">R3198+P3199*S3198</f>
        <v>627</v>
      </c>
      <c r="S3199" s="0" t="n">
        <f aca="false">INT(R3199*$O$1/IF(N3199=1,E3199,D3199))*H3199</f>
        <v>-0</v>
      </c>
      <c r="T3199" s="0" t="n">
        <f aca="false">IF(N3199=1,ABS(S3199)+ABS(60),ABS(S3199-S3198))</f>
        <v>0</v>
      </c>
    </row>
    <row r="3200" customFormat="false" ht="15" hidden="false" customHeight="false" outlineLevel="0" collapsed="false">
      <c r="A3200" s="1" t="n">
        <v>40687</v>
      </c>
      <c r="B3200" s="2" t="n">
        <v>8756.61</v>
      </c>
      <c r="C3200" s="2" t="n">
        <v>91957</v>
      </c>
      <c r="D3200" s="2" t="n">
        <v>8762</v>
      </c>
      <c r="E3200" s="2" t="n">
        <v>8612</v>
      </c>
      <c r="F3200" s="2" t="n">
        <f aca="false">AVERAGE(B3141:B3200)</f>
        <v>8762.76866666667</v>
      </c>
      <c r="G3200" s="2" t="n">
        <f aca="false">AVERAGE(C3141:C3200)</f>
        <v>114385.483333333</v>
      </c>
      <c r="H3200" s="2" t="n">
        <f aca="false">SIGN(C3200-G3200)</f>
        <v>-1</v>
      </c>
      <c r="I3200" s="0" t="n">
        <f aca="false">B3200-B3199</f>
        <v>9.10000000000036</v>
      </c>
      <c r="J3200" s="0" t="n">
        <f aca="false">H3199*I3200</f>
        <v>-9.10000000000036</v>
      </c>
      <c r="K3200" s="0" t="n">
        <f aca="false">K3199+I3200*L3199</f>
        <v>30883.9999999982</v>
      </c>
      <c r="L3200" s="0" t="n">
        <f aca="false">INT(K3200*$O$1/B3200)*H3200</f>
        <v>-21</v>
      </c>
      <c r="M3200" s="0" t="n">
        <f aca="false">ABS(L3200-L3199)</f>
        <v>0</v>
      </c>
      <c r="N3200" s="0" t="n">
        <f aca="false">COUNTIF(工作表2!$A$2:$A$248,A3200)</f>
        <v>0</v>
      </c>
      <c r="P3200" s="0" t="n">
        <f aca="false">D3200-IF(N3199=1,E3199,D3199)</f>
        <v>24</v>
      </c>
      <c r="Q3200" s="0" t="n">
        <f aca="false">H3199*P3200</f>
        <v>-24</v>
      </c>
      <c r="R3200" s="0" t="n">
        <f aca="false">R3199+P3200*S3199</f>
        <v>627</v>
      </c>
      <c r="S3200" s="0" t="n">
        <f aca="false">INT(R3200*$O$1/IF(N3200=1,E3200,D3200))*H3200</f>
        <v>-0</v>
      </c>
      <c r="T3200" s="0" t="n">
        <f aca="false">IF(N3200=1,ABS(S3200)+ABS(60),ABS(S3200-S3199))</f>
        <v>0</v>
      </c>
    </row>
    <row r="3201" customFormat="false" ht="15" hidden="false" customHeight="false" outlineLevel="0" collapsed="false">
      <c r="A3201" s="1" t="n">
        <v>40688</v>
      </c>
      <c r="B3201" s="2" t="n">
        <v>8727.09</v>
      </c>
      <c r="C3201" s="2" t="n">
        <v>88749</v>
      </c>
      <c r="D3201" s="2" t="n">
        <v>8678</v>
      </c>
      <c r="E3201" s="2" t="n">
        <v>8530</v>
      </c>
      <c r="F3201" s="2" t="n">
        <f aca="false">AVERAGE(B3142:B3201)</f>
        <v>8765.8595</v>
      </c>
      <c r="G3201" s="2" t="n">
        <f aca="false">AVERAGE(C3142:C3201)</f>
        <v>113904.866666667</v>
      </c>
      <c r="H3201" s="2" t="n">
        <f aca="false">SIGN(C3201-G3201)</f>
        <v>-1</v>
      </c>
      <c r="I3201" s="0" t="n">
        <f aca="false">B3201-B3200</f>
        <v>-29.5200000000004</v>
      </c>
      <c r="J3201" s="0" t="n">
        <f aca="false">H3200*I3201</f>
        <v>29.5200000000004</v>
      </c>
      <c r="K3201" s="0" t="n">
        <f aca="false">K3200+I3201*L3200</f>
        <v>31503.9199999982</v>
      </c>
      <c r="L3201" s="0" t="n">
        <f aca="false">INT(K3201*$O$1/B3201)*H3201</f>
        <v>-21</v>
      </c>
      <c r="M3201" s="0" t="n">
        <f aca="false">ABS(L3201-L3200)</f>
        <v>0</v>
      </c>
      <c r="N3201" s="0" t="n">
        <f aca="false">COUNTIF(工作表2!$A$2:$A$248,A3201)</f>
        <v>0</v>
      </c>
      <c r="P3201" s="0" t="n">
        <f aca="false">D3201-IF(N3200=1,E3200,D3200)</f>
        <v>-84</v>
      </c>
      <c r="Q3201" s="0" t="n">
        <f aca="false">H3200*P3201</f>
        <v>84</v>
      </c>
      <c r="R3201" s="0" t="n">
        <f aca="false">R3200+P3201*S3200</f>
        <v>627</v>
      </c>
      <c r="S3201" s="0" t="n">
        <f aca="false">INT(R3201*$O$1/IF(N3201=1,E3201,D3201))*H3201</f>
        <v>-0</v>
      </c>
      <c r="T3201" s="0" t="n">
        <f aca="false">IF(N3201=1,ABS(S3201)+ABS(60),ABS(S3201-S3200))</f>
        <v>0</v>
      </c>
    </row>
    <row r="3202" customFormat="false" ht="15" hidden="false" customHeight="false" outlineLevel="0" collapsed="false">
      <c r="A3202" s="1" t="n">
        <v>40689</v>
      </c>
      <c r="B3202" s="2" t="n">
        <v>8788.4</v>
      </c>
      <c r="C3202" s="2" t="n">
        <v>86902</v>
      </c>
      <c r="D3202" s="2" t="n">
        <v>8787</v>
      </c>
      <c r="E3202" s="2" t="n">
        <v>8633</v>
      </c>
      <c r="F3202" s="2" t="n">
        <f aca="false">AVERAGE(B3143:B3202)</f>
        <v>8769.00533333334</v>
      </c>
      <c r="G3202" s="2" t="n">
        <f aca="false">AVERAGE(C3143:C3202)</f>
        <v>112529.366666667</v>
      </c>
      <c r="H3202" s="2" t="n">
        <f aca="false">SIGN(C3202-G3202)</f>
        <v>-1</v>
      </c>
      <c r="I3202" s="0" t="n">
        <f aca="false">B3202-B3201</f>
        <v>61.3099999999995</v>
      </c>
      <c r="J3202" s="0" t="n">
        <f aca="false">H3201*I3202</f>
        <v>-61.3099999999995</v>
      </c>
      <c r="K3202" s="0" t="n">
        <f aca="false">K3201+I3202*L3201</f>
        <v>30216.4099999982</v>
      </c>
      <c r="L3202" s="0" t="n">
        <f aca="false">INT(K3202*$O$1/B3202)*H3202</f>
        <v>-20</v>
      </c>
      <c r="M3202" s="0" t="n">
        <f aca="false">ABS(L3202-L3201)</f>
        <v>1</v>
      </c>
      <c r="N3202" s="0" t="n">
        <f aca="false">COUNTIF(工作表2!$A$2:$A$248,A3202)</f>
        <v>0</v>
      </c>
      <c r="P3202" s="0" t="n">
        <f aca="false">D3202-IF(N3201=1,E3201,D3201)</f>
        <v>109</v>
      </c>
      <c r="Q3202" s="0" t="n">
        <f aca="false">H3201*P3202</f>
        <v>-109</v>
      </c>
      <c r="R3202" s="0" t="n">
        <f aca="false">R3201+P3202*S3201</f>
        <v>627</v>
      </c>
      <c r="S3202" s="0" t="n">
        <f aca="false">INT(R3202*$O$1/IF(N3202=1,E3202,D3202))*H3202</f>
        <v>-0</v>
      </c>
      <c r="T3202" s="0" t="n">
        <f aca="false">IF(N3202=1,ABS(S3202)+ABS(60),ABS(S3202-S3201))</f>
        <v>0</v>
      </c>
    </row>
    <row r="3203" customFormat="false" ht="15" hidden="false" customHeight="false" outlineLevel="0" collapsed="false">
      <c r="A3203" s="1" t="n">
        <v>40690</v>
      </c>
      <c r="B3203" s="2" t="n">
        <v>8810</v>
      </c>
      <c r="C3203" s="2" t="n">
        <v>96297</v>
      </c>
      <c r="D3203" s="2" t="n">
        <v>8782</v>
      </c>
      <c r="E3203" s="2" t="n">
        <v>8627</v>
      </c>
      <c r="F3203" s="2" t="n">
        <f aca="false">AVERAGE(B3144:B3203)</f>
        <v>8770.37933333334</v>
      </c>
      <c r="G3203" s="2" t="n">
        <f aca="false">AVERAGE(C3144:C3203)</f>
        <v>112026.616666667</v>
      </c>
      <c r="H3203" s="2" t="n">
        <f aca="false">SIGN(C3203-G3203)</f>
        <v>-1</v>
      </c>
      <c r="I3203" s="0" t="n">
        <f aca="false">B3203-B3202</f>
        <v>21.6000000000004</v>
      </c>
      <c r="J3203" s="0" t="n">
        <f aca="false">H3202*I3203</f>
        <v>-21.6000000000004</v>
      </c>
      <c r="K3203" s="0" t="n">
        <f aca="false">K3202+I3203*L3202</f>
        <v>29784.4099999982</v>
      </c>
      <c r="L3203" s="0" t="n">
        <f aca="false">INT(K3203*$O$1/B3203)*H3203</f>
        <v>-20</v>
      </c>
      <c r="M3203" s="0" t="n">
        <f aca="false">ABS(L3203-L3202)</f>
        <v>0</v>
      </c>
      <c r="N3203" s="0" t="n">
        <f aca="false">COUNTIF(工作表2!$A$2:$A$248,A3203)</f>
        <v>0</v>
      </c>
      <c r="P3203" s="0" t="n">
        <f aca="false">D3203-IF(N3202=1,E3202,D3202)</f>
        <v>-5</v>
      </c>
      <c r="Q3203" s="0" t="n">
        <f aca="false">H3202*P3203</f>
        <v>5</v>
      </c>
      <c r="R3203" s="0" t="n">
        <f aca="false">R3202+P3203*S3202</f>
        <v>627</v>
      </c>
      <c r="S3203" s="0" t="n">
        <f aca="false">INT(R3203*$O$1/IF(N3203=1,E3203,D3203))*H3203</f>
        <v>-0</v>
      </c>
      <c r="T3203" s="0" t="n">
        <f aca="false">IF(N3203=1,ABS(S3203)+ABS(60),ABS(S3203-S3202))</f>
        <v>0</v>
      </c>
    </row>
    <row r="3204" customFormat="false" ht="15" hidden="false" customHeight="false" outlineLevel="0" collapsed="false">
      <c r="A3204" s="1" t="n">
        <v>40693</v>
      </c>
      <c r="B3204" s="2" t="n">
        <v>8823.68</v>
      </c>
      <c r="C3204" s="2" t="n">
        <v>88022</v>
      </c>
      <c r="D3204" s="2" t="n">
        <v>8820</v>
      </c>
      <c r="E3204" s="2" t="n">
        <v>8664</v>
      </c>
      <c r="F3204" s="2" t="n">
        <f aca="false">AVERAGE(B3145:B3204)</f>
        <v>8773.77566666667</v>
      </c>
      <c r="G3204" s="2" t="n">
        <f aca="false">AVERAGE(C3145:C3204)</f>
        <v>111518.983333333</v>
      </c>
      <c r="H3204" s="2" t="n">
        <f aca="false">SIGN(C3204-G3204)</f>
        <v>-1</v>
      </c>
      <c r="I3204" s="0" t="n">
        <f aca="false">B3204-B3203</f>
        <v>13.6800000000003</v>
      </c>
      <c r="J3204" s="0" t="n">
        <f aca="false">H3203*I3204</f>
        <v>-13.6800000000003</v>
      </c>
      <c r="K3204" s="0" t="n">
        <f aca="false">K3203+I3204*L3203</f>
        <v>29510.8099999982</v>
      </c>
      <c r="L3204" s="0" t="n">
        <f aca="false">INT(K3204*$O$1/B3204)*H3204</f>
        <v>-20</v>
      </c>
      <c r="M3204" s="0" t="n">
        <f aca="false">ABS(L3204-L3203)</f>
        <v>0</v>
      </c>
      <c r="N3204" s="0" t="n">
        <f aca="false">COUNTIF(工作表2!$A$2:$A$248,A3204)</f>
        <v>0</v>
      </c>
      <c r="P3204" s="0" t="n">
        <f aca="false">D3204-IF(N3203=1,E3203,D3203)</f>
        <v>38</v>
      </c>
      <c r="Q3204" s="0" t="n">
        <f aca="false">H3203*P3204</f>
        <v>-38</v>
      </c>
      <c r="R3204" s="0" t="n">
        <f aca="false">R3203+P3204*S3203</f>
        <v>627</v>
      </c>
      <c r="S3204" s="0" t="n">
        <f aca="false">INT(R3204*$O$1/IF(N3204=1,E3204,D3204))*H3204</f>
        <v>-0</v>
      </c>
      <c r="T3204" s="0" t="n">
        <f aca="false">IF(N3204=1,ABS(S3204)+ABS(60),ABS(S3204-S3203))</f>
        <v>0</v>
      </c>
    </row>
    <row r="3205" customFormat="false" ht="15" hidden="false" customHeight="false" outlineLevel="0" collapsed="false">
      <c r="A3205" s="1" t="n">
        <v>40694</v>
      </c>
      <c r="B3205" s="2" t="n">
        <v>8988.84</v>
      </c>
      <c r="C3205" s="2" t="n">
        <v>131268</v>
      </c>
      <c r="D3205" s="2" t="n">
        <v>9021</v>
      </c>
      <c r="E3205" s="2" t="n">
        <v>8862</v>
      </c>
      <c r="F3205" s="2" t="n">
        <f aca="false">AVERAGE(B3146:B3205)</f>
        <v>8777.95016666667</v>
      </c>
      <c r="G3205" s="2" t="n">
        <f aca="false">AVERAGE(C3146:C3205)</f>
        <v>111530.25</v>
      </c>
      <c r="H3205" s="2" t="n">
        <f aca="false">SIGN(C3205-G3205)</f>
        <v>1</v>
      </c>
      <c r="I3205" s="0" t="n">
        <f aca="false">B3205-B3204</f>
        <v>165.16</v>
      </c>
      <c r="J3205" s="0" t="n">
        <f aca="false">H3204*I3205</f>
        <v>-165.16</v>
      </c>
      <c r="K3205" s="0" t="n">
        <f aca="false">K3204+I3205*L3204</f>
        <v>26207.6099999982</v>
      </c>
      <c r="L3205" s="0" t="n">
        <f aca="false">INT(K3205*$O$1/B3205)*H3205</f>
        <v>17</v>
      </c>
      <c r="M3205" s="0" t="n">
        <f aca="false">ABS(L3205-L3204)</f>
        <v>37</v>
      </c>
      <c r="N3205" s="0" t="n">
        <f aca="false">COUNTIF(工作表2!$A$2:$A$248,A3205)</f>
        <v>0</v>
      </c>
      <c r="P3205" s="0" t="n">
        <f aca="false">D3205-IF(N3204=1,E3204,D3204)</f>
        <v>201</v>
      </c>
      <c r="Q3205" s="0" t="n">
        <f aca="false">H3204*P3205</f>
        <v>-201</v>
      </c>
      <c r="R3205" s="0" t="n">
        <f aca="false">R3204+P3205*S3204</f>
        <v>627</v>
      </c>
      <c r="S3205" s="0" t="n">
        <f aca="false">INT(R3205*$O$1/IF(N3205=1,E3205,D3205))*H3205</f>
        <v>0</v>
      </c>
      <c r="T3205" s="0" t="n">
        <f aca="false">IF(N3205=1,ABS(S3205)+ABS(60),ABS(S3205-S3204))</f>
        <v>0</v>
      </c>
    </row>
    <row r="3206" customFormat="false" ht="15" hidden="false" customHeight="false" outlineLevel="0" collapsed="false">
      <c r="A3206" s="1" t="n">
        <v>40695</v>
      </c>
      <c r="B3206" s="2" t="n">
        <v>9062.35</v>
      </c>
      <c r="C3206" s="2" t="n">
        <v>130932</v>
      </c>
      <c r="D3206" s="2" t="n">
        <v>9092</v>
      </c>
      <c r="E3206" s="2" t="n">
        <v>8936</v>
      </c>
      <c r="F3206" s="2" t="n">
        <f aca="false">AVERAGE(B3147:B3206)</f>
        <v>8782.58266666667</v>
      </c>
      <c r="G3206" s="2" t="n">
        <f aca="false">AVERAGE(C3147:C3206)</f>
        <v>111416.416666667</v>
      </c>
      <c r="H3206" s="2" t="n">
        <f aca="false">SIGN(C3206-G3206)</f>
        <v>1</v>
      </c>
      <c r="I3206" s="0" t="n">
        <f aca="false">B3206-B3205</f>
        <v>73.5100000000002</v>
      </c>
      <c r="J3206" s="0" t="n">
        <f aca="false">H3205*I3206</f>
        <v>73.5100000000002</v>
      </c>
      <c r="K3206" s="0" t="n">
        <f aca="false">K3205+I3206*L3205</f>
        <v>27457.2799999982</v>
      </c>
      <c r="L3206" s="0" t="n">
        <f aca="false">INT(K3206*$O$1/B3206)*H3206</f>
        <v>18</v>
      </c>
      <c r="M3206" s="0" t="n">
        <f aca="false">ABS(L3206-L3205)</f>
        <v>1</v>
      </c>
      <c r="N3206" s="0" t="n">
        <f aca="false">COUNTIF(工作表2!$A$2:$A$248,A3206)</f>
        <v>0</v>
      </c>
      <c r="P3206" s="0" t="n">
        <f aca="false">D3206-IF(N3205=1,E3205,D3205)</f>
        <v>71</v>
      </c>
      <c r="Q3206" s="0" t="n">
        <f aca="false">H3205*P3206</f>
        <v>71</v>
      </c>
      <c r="R3206" s="0" t="n">
        <f aca="false">R3205+P3206*S3205</f>
        <v>627</v>
      </c>
      <c r="S3206" s="0" t="n">
        <f aca="false">INT(R3206*$O$1/IF(N3206=1,E3206,D3206))*H3206</f>
        <v>0</v>
      </c>
      <c r="T3206" s="0" t="n">
        <f aca="false">IF(N3206=1,ABS(S3206)+ABS(60),ABS(S3206-S3205))</f>
        <v>0</v>
      </c>
    </row>
    <row r="3207" customFormat="false" ht="15" hidden="false" customHeight="false" outlineLevel="0" collapsed="false">
      <c r="A3207" s="1" t="n">
        <v>40696</v>
      </c>
      <c r="B3207" s="2" t="n">
        <v>8991.36</v>
      </c>
      <c r="C3207" s="2" t="n">
        <v>111228</v>
      </c>
      <c r="D3207" s="2" t="n">
        <v>9027</v>
      </c>
      <c r="E3207" s="2" t="n">
        <v>8881</v>
      </c>
      <c r="F3207" s="2" t="n">
        <f aca="false">AVERAGE(B3148:B3207)</f>
        <v>8787.20883333334</v>
      </c>
      <c r="G3207" s="2" t="n">
        <f aca="false">AVERAGE(C3148:C3207)</f>
        <v>111628.066666667</v>
      </c>
      <c r="H3207" s="2" t="n">
        <f aca="false">SIGN(C3207-G3207)</f>
        <v>-1</v>
      </c>
      <c r="I3207" s="0" t="n">
        <f aca="false">B3207-B3206</f>
        <v>-70.9899999999998</v>
      </c>
      <c r="J3207" s="0" t="n">
        <f aca="false">H3206*I3207</f>
        <v>-70.9899999999998</v>
      </c>
      <c r="K3207" s="0" t="n">
        <f aca="false">K3206+I3207*L3206</f>
        <v>26179.4599999982</v>
      </c>
      <c r="L3207" s="0" t="n">
        <f aca="false">INT(K3207*$O$1/B3207)*H3207</f>
        <v>-17</v>
      </c>
      <c r="M3207" s="0" t="n">
        <f aca="false">ABS(L3207-L3206)</f>
        <v>35</v>
      </c>
      <c r="N3207" s="0" t="n">
        <f aca="false">COUNTIF(工作表2!$A$2:$A$248,A3207)</f>
        <v>0</v>
      </c>
      <c r="P3207" s="0" t="n">
        <f aca="false">D3207-IF(N3206=1,E3206,D3206)</f>
        <v>-65</v>
      </c>
      <c r="Q3207" s="0" t="n">
        <f aca="false">H3206*P3207</f>
        <v>-65</v>
      </c>
      <c r="R3207" s="0" t="n">
        <f aca="false">R3206+P3207*S3206</f>
        <v>627</v>
      </c>
      <c r="S3207" s="0" t="n">
        <f aca="false">INT(R3207*$O$1/IF(N3207=1,E3207,D3207))*H3207</f>
        <v>-0</v>
      </c>
      <c r="T3207" s="0" t="n">
        <f aca="false">IF(N3207=1,ABS(S3207)+ABS(60),ABS(S3207-S3206))</f>
        <v>0</v>
      </c>
    </row>
    <row r="3208" customFormat="false" ht="15" hidden="false" customHeight="false" outlineLevel="0" collapsed="false">
      <c r="A3208" s="1" t="n">
        <v>40697</v>
      </c>
      <c r="B3208" s="2" t="n">
        <v>9046.28</v>
      </c>
      <c r="C3208" s="2" t="n">
        <v>90970</v>
      </c>
      <c r="D3208" s="2" t="n">
        <v>9070</v>
      </c>
      <c r="E3208" s="2" t="n">
        <v>8921</v>
      </c>
      <c r="F3208" s="2" t="n">
        <f aca="false">AVERAGE(B3149:B3208)</f>
        <v>8792.18433333334</v>
      </c>
      <c r="G3208" s="2" t="n">
        <f aca="false">AVERAGE(C3149:C3208)</f>
        <v>111294.25</v>
      </c>
      <c r="H3208" s="2" t="n">
        <f aca="false">SIGN(C3208-G3208)</f>
        <v>-1</v>
      </c>
      <c r="I3208" s="0" t="n">
        <f aca="false">B3208-B3207</f>
        <v>54.9200000000001</v>
      </c>
      <c r="J3208" s="0" t="n">
        <f aca="false">H3207*I3208</f>
        <v>-54.9200000000001</v>
      </c>
      <c r="K3208" s="0" t="n">
        <f aca="false">K3207+I3208*L3207</f>
        <v>25245.8199999982</v>
      </c>
      <c r="L3208" s="0" t="n">
        <f aca="false">INT(K3208*$O$1/B3208)*H3208</f>
        <v>-16</v>
      </c>
      <c r="M3208" s="0" t="n">
        <f aca="false">ABS(L3208-L3207)</f>
        <v>1</v>
      </c>
      <c r="N3208" s="0" t="n">
        <f aca="false">COUNTIF(工作表2!$A$2:$A$248,A3208)</f>
        <v>0</v>
      </c>
      <c r="P3208" s="0" t="n">
        <f aca="false">D3208-IF(N3207=1,E3207,D3207)</f>
        <v>43</v>
      </c>
      <c r="Q3208" s="0" t="n">
        <f aca="false">H3207*P3208</f>
        <v>-43</v>
      </c>
      <c r="R3208" s="0" t="n">
        <f aca="false">R3207+P3208*S3207</f>
        <v>627</v>
      </c>
      <c r="S3208" s="0" t="n">
        <f aca="false">INT(R3208*$O$1/IF(N3208=1,E3208,D3208))*H3208</f>
        <v>-0</v>
      </c>
      <c r="T3208" s="0" t="n">
        <f aca="false">IF(N3208=1,ABS(S3208)+ABS(60),ABS(S3208-S3207))</f>
        <v>0</v>
      </c>
    </row>
    <row r="3209" customFormat="false" ht="15" hidden="false" customHeight="false" outlineLevel="0" collapsed="false">
      <c r="A3209" s="1" t="n">
        <v>40701</v>
      </c>
      <c r="B3209" s="2" t="n">
        <v>9057.1</v>
      </c>
      <c r="C3209" s="2" t="n">
        <v>89559</v>
      </c>
      <c r="D3209" s="2" t="n">
        <v>9095</v>
      </c>
      <c r="E3209" s="2" t="n">
        <v>8948</v>
      </c>
      <c r="F3209" s="2" t="n">
        <f aca="false">AVERAGE(B3150:B3209)</f>
        <v>8797.30233333333</v>
      </c>
      <c r="G3209" s="2" t="n">
        <f aca="false">AVERAGE(C3150:C3209)</f>
        <v>110799.816666667</v>
      </c>
      <c r="H3209" s="2" t="n">
        <f aca="false">SIGN(C3209-G3209)</f>
        <v>-1</v>
      </c>
      <c r="I3209" s="0" t="n">
        <f aca="false">B3209-B3208</f>
        <v>10.8199999999997</v>
      </c>
      <c r="J3209" s="0" t="n">
        <f aca="false">H3208*I3209</f>
        <v>-10.8199999999997</v>
      </c>
      <c r="K3209" s="0" t="n">
        <f aca="false">K3208+I3209*L3208</f>
        <v>25072.6999999982</v>
      </c>
      <c r="L3209" s="0" t="n">
        <f aca="false">INT(K3209*$O$1/B3209)*H3209</f>
        <v>-16</v>
      </c>
      <c r="M3209" s="0" t="n">
        <f aca="false">ABS(L3209-L3208)</f>
        <v>0</v>
      </c>
      <c r="N3209" s="0" t="n">
        <f aca="false">COUNTIF(工作表2!$A$2:$A$248,A3209)</f>
        <v>0</v>
      </c>
      <c r="P3209" s="0" t="n">
        <f aca="false">D3209-IF(N3208=1,E3208,D3208)</f>
        <v>25</v>
      </c>
      <c r="Q3209" s="0" t="n">
        <f aca="false">H3208*P3209</f>
        <v>-25</v>
      </c>
      <c r="R3209" s="0" t="n">
        <f aca="false">R3208+P3209*S3208</f>
        <v>627</v>
      </c>
      <c r="S3209" s="0" t="n">
        <f aca="false">INT(R3209*$O$1/IF(N3209=1,E3209,D3209))*H3209</f>
        <v>-0</v>
      </c>
      <c r="T3209" s="0" t="n">
        <f aca="false">IF(N3209=1,ABS(S3209)+ABS(60),ABS(S3209-S3208))</f>
        <v>0</v>
      </c>
    </row>
    <row r="3210" customFormat="false" ht="15" hidden="false" customHeight="false" outlineLevel="0" collapsed="false">
      <c r="A3210" s="1" t="n">
        <v>40702</v>
      </c>
      <c r="B3210" s="2" t="n">
        <v>9007.53</v>
      </c>
      <c r="C3210" s="2" t="n">
        <v>91259</v>
      </c>
      <c r="D3210" s="2" t="n">
        <v>9031</v>
      </c>
      <c r="E3210" s="2" t="n">
        <v>8885</v>
      </c>
      <c r="F3210" s="2" t="n">
        <f aca="false">AVERAGE(B3151:B3210)</f>
        <v>8803.3795</v>
      </c>
      <c r="G3210" s="2" t="n">
        <f aca="false">AVERAGE(C3151:C3210)</f>
        <v>110366.216666667</v>
      </c>
      <c r="H3210" s="2" t="n">
        <f aca="false">SIGN(C3210-G3210)</f>
        <v>-1</v>
      </c>
      <c r="I3210" s="0" t="n">
        <f aca="false">B3210-B3209</f>
        <v>-49.5699999999997</v>
      </c>
      <c r="J3210" s="0" t="n">
        <f aca="false">H3209*I3210</f>
        <v>49.5699999999997</v>
      </c>
      <c r="K3210" s="0" t="n">
        <f aca="false">K3209+I3210*L3209</f>
        <v>25865.8199999982</v>
      </c>
      <c r="L3210" s="0" t="n">
        <f aca="false">INT(K3210*$O$1/B3210)*H3210</f>
        <v>-17</v>
      </c>
      <c r="M3210" s="0" t="n">
        <f aca="false">ABS(L3210-L3209)</f>
        <v>1</v>
      </c>
      <c r="N3210" s="0" t="n">
        <f aca="false">COUNTIF(工作表2!$A$2:$A$248,A3210)</f>
        <v>0</v>
      </c>
      <c r="P3210" s="0" t="n">
        <f aca="false">D3210-IF(N3209=1,E3209,D3209)</f>
        <v>-64</v>
      </c>
      <c r="Q3210" s="0" t="n">
        <f aca="false">H3209*P3210</f>
        <v>64</v>
      </c>
      <c r="R3210" s="0" t="n">
        <f aca="false">R3209+P3210*S3209</f>
        <v>627</v>
      </c>
      <c r="S3210" s="0" t="n">
        <f aca="false">INT(R3210*$O$1/IF(N3210=1,E3210,D3210))*H3210</f>
        <v>-0</v>
      </c>
      <c r="T3210" s="0" t="n">
        <f aca="false">IF(N3210=1,ABS(S3210)+ABS(60),ABS(S3210-S3209))</f>
        <v>0</v>
      </c>
    </row>
    <row r="3211" customFormat="false" ht="15" hidden="false" customHeight="false" outlineLevel="0" collapsed="false">
      <c r="A3211" s="1" t="n">
        <v>40703</v>
      </c>
      <c r="B3211" s="2" t="n">
        <v>9000.94</v>
      </c>
      <c r="C3211" s="2" t="n">
        <v>79583</v>
      </c>
      <c r="D3211" s="2" t="n">
        <v>9031</v>
      </c>
      <c r="E3211" s="2" t="n">
        <v>8887</v>
      </c>
      <c r="F3211" s="2" t="n">
        <f aca="false">AVERAGE(B3152:B3211)</f>
        <v>8810.59816666667</v>
      </c>
      <c r="G3211" s="2" t="n">
        <f aca="false">AVERAGE(C3152:C3211)</f>
        <v>109847.25</v>
      </c>
      <c r="H3211" s="2" t="n">
        <f aca="false">SIGN(C3211-G3211)</f>
        <v>-1</v>
      </c>
      <c r="I3211" s="0" t="n">
        <f aca="false">B3211-B3210</f>
        <v>-6.59000000000015</v>
      </c>
      <c r="J3211" s="0" t="n">
        <f aca="false">H3210*I3211</f>
        <v>6.59000000000015</v>
      </c>
      <c r="K3211" s="0" t="n">
        <f aca="false">K3210+I3211*L3210</f>
        <v>25977.8499999982</v>
      </c>
      <c r="L3211" s="0" t="n">
        <f aca="false">INT(K3211*$O$1/B3211)*H3211</f>
        <v>-17</v>
      </c>
      <c r="M3211" s="0" t="n">
        <f aca="false">ABS(L3211-L3210)</f>
        <v>0</v>
      </c>
      <c r="N3211" s="0" t="n">
        <f aca="false">COUNTIF(工作表2!$A$2:$A$248,A3211)</f>
        <v>0</v>
      </c>
      <c r="P3211" s="0" t="n">
        <f aca="false">D3211-IF(N3210=1,E3210,D3210)</f>
        <v>0</v>
      </c>
      <c r="Q3211" s="0" t="n">
        <f aca="false">H3210*P3211</f>
        <v>-0</v>
      </c>
      <c r="R3211" s="0" t="n">
        <f aca="false">R3210+P3211*S3210</f>
        <v>627</v>
      </c>
      <c r="S3211" s="0" t="n">
        <f aca="false">INT(R3211*$O$1/IF(N3211=1,E3211,D3211))*H3211</f>
        <v>-0</v>
      </c>
      <c r="T3211" s="0" t="n">
        <f aca="false">IF(N3211=1,ABS(S3211)+ABS(60),ABS(S3211-S3210))</f>
        <v>0</v>
      </c>
    </row>
    <row r="3212" customFormat="false" ht="15" hidden="false" customHeight="false" outlineLevel="0" collapsed="false">
      <c r="A3212" s="1" t="n">
        <v>40704</v>
      </c>
      <c r="B3212" s="2" t="n">
        <v>8837.82</v>
      </c>
      <c r="C3212" s="2" t="n">
        <v>111434</v>
      </c>
      <c r="D3212" s="2" t="n">
        <v>8829</v>
      </c>
      <c r="E3212" s="2" t="n">
        <v>8692</v>
      </c>
      <c r="F3212" s="2" t="n">
        <f aca="false">AVERAGE(B3153:B3212)</f>
        <v>8815.09816666667</v>
      </c>
      <c r="G3212" s="2" t="n">
        <f aca="false">AVERAGE(C3153:C3212)</f>
        <v>109552.533333333</v>
      </c>
      <c r="H3212" s="2" t="n">
        <f aca="false">SIGN(C3212-G3212)</f>
        <v>1</v>
      </c>
      <c r="I3212" s="0" t="n">
        <f aca="false">B3212-B3211</f>
        <v>-163.120000000001</v>
      </c>
      <c r="J3212" s="0" t="n">
        <f aca="false">H3211*I3212</f>
        <v>163.120000000001</v>
      </c>
      <c r="K3212" s="0" t="n">
        <f aca="false">K3211+I3212*L3211</f>
        <v>28750.8899999982</v>
      </c>
      <c r="L3212" s="0" t="n">
        <f aca="false">INT(K3212*$O$1/B3212)*H3212</f>
        <v>19</v>
      </c>
      <c r="M3212" s="0" t="n">
        <f aca="false">ABS(L3212-L3211)</f>
        <v>36</v>
      </c>
      <c r="N3212" s="0" t="n">
        <f aca="false">COUNTIF(工作表2!$A$2:$A$248,A3212)</f>
        <v>0</v>
      </c>
      <c r="P3212" s="0" t="n">
        <f aca="false">D3212-IF(N3211=1,E3211,D3211)</f>
        <v>-202</v>
      </c>
      <c r="Q3212" s="0" t="n">
        <f aca="false">H3211*P3212</f>
        <v>202</v>
      </c>
      <c r="R3212" s="0" t="n">
        <f aca="false">R3211+P3212*S3211</f>
        <v>627</v>
      </c>
      <c r="S3212" s="0" t="n">
        <f aca="false">INT(R3212*$O$1/IF(N3212=1,E3212,D3212))*H3212</f>
        <v>0</v>
      </c>
      <c r="T3212" s="0" t="n">
        <f aca="false">IF(N3212=1,ABS(S3212)+ABS(60),ABS(S3212-S3211))</f>
        <v>0</v>
      </c>
    </row>
    <row r="3213" customFormat="false" ht="15" hidden="false" customHeight="false" outlineLevel="0" collapsed="false">
      <c r="A3213" s="1" t="n">
        <v>40707</v>
      </c>
      <c r="B3213" s="2" t="n">
        <v>8712.95</v>
      </c>
      <c r="C3213" s="2" t="n">
        <v>98346</v>
      </c>
      <c r="D3213" s="2" t="n">
        <v>8744</v>
      </c>
      <c r="E3213" s="2" t="n">
        <v>8597</v>
      </c>
      <c r="F3213" s="2" t="n">
        <f aca="false">AVERAGE(B3154:B3213)</f>
        <v>8823.06766666667</v>
      </c>
      <c r="G3213" s="2" t="n">
        <f aca="false">AVERAGE(C3154:C3213)</f>
        <v>108058.15</v>
      </c>
      <c r="H3213" s="2" t="n">
        <f aca="false">SIGN(C3213-G3213)</f>
        <v>-1</v>
      </c>
      <c r="I3213" s="0" t="n">
        <f aca="false">B3213-B3212</f>
        <v>-124.869999999999</v>
      </c>
      <c r="J3213" s="0" t="n">
        <f aca="false">H3212*I3213</f>
        <v>-124.869999999999</v>
      </c>
      <c r="K3213" s="0" t="n">
        <f aca="false">K3212+I3213*L3212</f>
        <v>26378.3599999983</v>
      </c>
      <c r="L3213" s="0" t="n">
        <f aca="false">INT(K3213*$O$1/B3213)*H3213</f>
        <v>-18</v>
      </c>
      <c r="M3213" s="0" t="n">
        <f aca="false">ABS(L3213-L3212)</f>
        <v>37</v>
      </c>
      <c r="N3213" s="0" t="n">
        <f aca="false">COUNTIF(工作表2!$A$2:$A$248,A3213)</f>
        <v>0</v>
      </c>
      <c r="P3213" s="0" t="n">
        <f aca="false">D3213-IF(N3212=1,E3212,D3212)</f>
        <v>-85</v>
      </c>
      <c r="Q3213" s="0" t="n">
        <f aca="false">H3212*P3213</f>
        <v>-85</v>
      </c>
      <c r="R3213" s="0" t="n">
        <f aca="false">R3212+P3213*S3212</f>
        <v>627</v>
      </c>
      <c r="S3213" s="0" t="n">
        <f aca="false">INT(R3213*$O$1/IF(N3213=1,E3213,D3213))*H3213</f>
        <v>-0</v>
      </c>
      <c r="T3213" s="0" t="n">
        <f aca="false">IF(N3213=1,ABS(S3213)+ABS(60),ABS(S3213-S3212))</f>
        <v>0</v>
      </c>
    </row>
    <row r="3214" customFormat="false" ht="15" hidden="false" customHeight="false" outlineLevel="0" collapsed="false">
      <c r="A3214" s="1" t="n">
        <v>40708</v>
      </c>
      <c r="B3214" s="2" t="n">
        <v>8829.21</v>
      </c>
      <c r="C3214" s="2" t="n">
        <v>85732</v>
      </c>
      <c r="D3214" s="2" t="n">
        <v>8846</v>
      </c>
      <c r="E3214" s="2" t="n">
        <v>8685</v>
      </c>
      <c r="F3214" s="2" t="n">
        <f aca="false">AVERAGE(B3155:B3214)</f>
        <v>8831.47816666667</v>
      </c>
      <c r="G3214" s="2" t="n">
        <f aca="false">AVERAGE(C3155:C3214)</f>
        <v>107111.533333333</v>
      </c>
      <c r="H3214" s="2" t="n">
        <f aca="false">SIGN(C3214-G3214)</f>
        <v>-1</v>
      </c>
      <c r="I3214" s="0" t="n">
        <f aca="false">B3214-B3213</f>
        <v>116.259999999998</v>
      </c>
      <c r="J3214" s="0" t="n">
        <f aca="false">H3213*I3214</f>
        <v>-116.259999999998</v>
      </c>
      <c r="K3214" s="0" t="n">
        <f aca="false">K3213+I3214*L3213</f>
        <v>24285.6799999983</v>
      </c>
      <c r="L3214" s="0" t="n">
        <f aca="false">INT(K3214*$O$1/B3214)*H3214</f>
        <v>-16</v>
      </c>
      <c r="M3214" s="0" t="n">
        <f aca="false">ABS(L3214-L3213)</f>
        <v>2</v>
      </c>
      <c r="N3214" s="0" t="n">
        <f aca="false">COUNTIF(工作表2!$A$2:$A$248,A3214)</f>
        <v>0</v>
      </c>
      <c r="P3214" s="0" t="n">
        <f aca="false">D3214-IF(N3213=1,E3213,D3213)</f>
        <v>102</v>
      </c>
      <c r="Q3214" s="0" t="n">
        <f aca="false">H3213*P3214</f>
        <v>-102</v>
      </c>
      <c r="R3214" s="0" t="n">
        <f aca="false">R3213+P3214*S3213</f>
        <v>627</v>
      </c>
      <c r="S3214" s="0" t="n">
        <f aca="false">INT(R3214*$O$1/IF(N3214=1,E3214,D3214))*H3214</f>
        <v>-0</v>
      </c>
      <c r="T3214" s="0" t="n">
        <f aca="false">IF(N3214=1,ABS(S3214)+ABS(60),ABS(S3214-S3213))</f>
        <v>0</v>
      </c>
    </row>
    <row r="3215" customFormat="false" ht="15" hidden="false" customHeight="false" outlineLevel="0" collapsed="false">
      <c r="A3215" s="1" t="n">
        <v>40709</v>
      </c>
      <c r="B3215" s="2" t="n">
        <v>8831.45</v>
      </c>
      <c r="C3215" s="2" t="n">
        <v>125994</v>
      </c>
      <c r="D3215" s="2" t="n">
        <v>8839</v>
      </c>
      <c r="E3215" s="2" t="n">
        <v>8628</v>
      </c>
      <c r="F3215" s="2" t="n">
        <f aca="false">AVERAGE(B3156:B3215)</f>
        <v>8840.62416666667</v>
      </c>
      <c r="G3215" s="2" t="n">
        <f aca="false">AVERAGE(C3156:C3215)</f>
        <v>106990.433333333</v>
      </c>
      <c r="H3215" s="2" t="n">
        <f aca="false">SIGN(C3215-G3215)</f>
        <v>1</v>
      </c>
      <c r="I3215" s="0" t="n">
        <f aca="false">B3215-B3214</f>
        <v>2.2400000000016</v>
      </c>
      <c r="J3215" s="0" t="n">
        <f aca="false">H3214*I3215</f>
        <v>-2.2400000000016</v>
      </c>
      <c r="K3215" s="0" t="n">
        <f aca="false">K3214+I3215*L3214</f>
        <v>24249.8399999983</v>
      </c>
      <c r="L3215" s="0" t="n">
        <f aca="false">INT(K3215*$O$1/B3215)*H3215</f>
        <v>16</v>
      </c>
      <c r="M3215" s="0" t="n">
        <f aca="false">ABS(L3215-L3214)</f>
        <v>32</v>
      </c>
      <c r="N3215" s="0" t="n">
        <f aca="false">COUNTIF(工作表2!$A$2:$A$248,A3215)</f>
        <v>1</v>
      </c>
      <c r="P3215" s="0" t="n">
        <f aca="false">D3215-IF(N3214=1,E3214,D3214)</f>
        <v>-7</v>
      </c>
      <c r="Q3215" s="0" t="n">
        <f aca="false">H3214*P3215</f>
        <v>7</v>
      </c>
      <c r="R3215" s="0" t="n">
        <f aca="false">R3214+P3215*S3214</f>
        <v>627</v>
      </c>
      <c r="S3215" s="0" t="n">
        <f aca="false">INT(R3215*$O$1/IF(N3215=1,E3215,D3215))*H3215</f>
        <v>0</v>
      </c>
      <c r="T3215" s="0" t="n">
        <f aca="false">IF(N3215=1,ABS(S3215)+ABS(60),ABS(S3215-S3214))</f>
        <v>60</v>
      </c>
    </row>
    <row r="3216" customFormat="false" ht="15" hidden="false" customHeight="false" outlineLevel="0" collapsed="false">
      <c r="A3216" s="1" t="n">
        <v>40710</v>
      </c>
      <c r="B3216" s="2" t="n">
        <v>8654.43</v>
      </c>
      <c r="C3216" s="2" t="n">
        <v>105100</v>
      </c>
      <c r="D3216" s="2" t="n">
        <v>8493</v>
      </c>
      <c r="E3216" s="2" t="n">
        <v>8370</v>
      </c>
      <c r="F3216" s="2" t="n">
        <f aca="false">AVERAGE(B3157:B3216)</f>
        <v>8844.95216666667</v>
      </c>
      <c r="G3216" s="2" t="n">
        <f aca="false">AVERAGE(C3157:C3216)</f>
        <v>106615.7</v>
      </c>
      <c r="H3216" s="2" t="n">
        <f aca="false">SIGN(C3216-G3216)</f>
        <v>-1</v>
      </c>
      <c r="I3216" s="0" t="n">
        <f aca="false">B3216-B3215</f>
        <v>-177.02</v>
      </c>
      <c r="J3216" s="0" t="n">
        <f aca="false">H3215*I3216</f>
        <v>-177.02</v>
      </c>
      <c r="K3216" s="0" t="n">
        <f aca="false">K3215+I3216*L3215</f>
        <v>21417.5199999983</v>
      </c>
      <c r="L3216" s="0" t="n">
        <f aca="false">INT(K3216*$O$1/B3216)*H3216</f>
        <v>-14</v>
      </c>
      <c r="M3216" s="0" t="n">
        <f aca="false">ABS(L3216-L3215)</f>
        <v>30</v>
      </c>
      <c r="N3216" s="0" t="n">
        <f aca="false">COUNTIF(工作表2!$A$2:$A$248,A3216)</f>
        <v>0</v>
      </c>
      <c r="P3216" s="0" t="n">
        <f aca="false">D3216-IF(N3215=1,E3215,D3215)</f>
        <v>-135</v>
      </c>
      <c r="Q3216" s="0" t="n">
        <f aca="false">H3215*P3216</f>
        <v>-135</v>
      </c>
      <c r="R3216" s="0" t="n">
        <f aca="false">R3215+P3216*S3215</f>
        <v>627</v>
      </c>
      <c r="S3216" s="0" t="n">
        <f aca="false">INT(R3216*$O$1/IF(N3216=1,E3216,D3216))*H3216</f>
        <v>-0</v>
      </c>
      <c r="T3216" s="0" t="n">
        <f aca="false">IF(N3216=1,ABS(S3216)+ABS(60),ABS(S3216-S3215))</f>
        <v>0</v>
      </c>
    </row>
    <row r="3217" customFormat="false" ht="15" hidden="false" customHeight="false" outlineLevel="0" collapsed="false">
      <c r="A3217" s="1" t="n">
        <v>40711</v>
      </c>
      <c r="B3217" s="2" t="n">
        <v>8636.1</v>
      </c>
      <c r="C3217" s="2" t="n">
        <v>108565</v>
      </c>
      <c r="D3217" s="2" t="n">
        <v>8461</v>
      </c>
      <c r="E3217" s="2" t="n">
        <v>8334</v>
      </c>
      <c r="F3217" s="2" t="n">
        <f aca="false">AVERAGE(B3158:B3217)</f>
        <v>8847.75866666667</v>
      </c>
      <c r="G3217" s="2" t="n">
        <f aca="false">AVERAGE(C3158:C3217)</f>
        <v>106799.383333333</v>
      </c>
      <c r="H3217" s="2" t="n">
        <f aca="false">SIGN(C3217-G3217)</f>
        <v>1</v>
      </c>
      <c r="I3217" s="0" t="n">
        <f aca="false">B3217-B3216</f>
        <v>-18.3299999999999</v>
      </c>
      <c r="J3217" s="0" t="n">
        <f aca="false">H3216*I3217</f>
        <v>18.3299999999999</v>
      </c>
      <c r="K3217" s="0" t="n">
        <f aca="false">K3216+I3217*L3216</f>
        <v>21674.1399999983</v>
      </c>
      <c r="L3217" s="0" t="n">
        <f aca="false">INT(K3217*$O$1/B3217)*H3217</f>
        <v>15</v>
      </c>
      <c r="M3217" s="0" t="n">
        <f aca="false">ABS(L3217-L3216)</f>
        <v>29</v>
      </c>
      <c r="N3217" s="0" t="n">
        <f aca="false">COUNTIF(工作表2!$A$2:$A$248,A3217)</f>
        <v>0</v>
      </c>
      <c r="P3217" s="0" t="n">
        <f aca="false">D3217-IF(N3216=1,E3216,D3216)</f>
        <v>-32</v>
      </c>
      <c r="Q3217" s="0" t="n">
        <f aca="false">H3216*P3217</f>
        <v>32</v>
      </c>
      <c r="R3217" s="0" t="n">
        <f aca="false">R3216+P3217*S3216</f>
        <v>627</v>
      </c>
      <c r="S3217" s="0" t="n">
        <f aca="false">INT(R3217*$O$1/IF(N3217=1,E3217,D3217))*H3217</f>
        <v>0</v>
      </c>
      <c r="T3217" s="0" t="n">
        <f aca="false">IF(N3217=1,ABS(S3217)+ABS(60),ABS(S3217-S3216))</f>
        <v>0</v>
      </c>
    </row>
    <row r="3218" customFormat="false" ht="15" hidden="false" customHeight="false" outlineLevel="0" collapsed="false">
      <c r="A3218" s="1" t="n">
        <v>40714</v>
      </c>
      <c r="B3218" s="2" t="n">
        <v>8530.68</v>
      </c>
      <c r="C3218" s="2" t="n">
        <v>94755</v>
      </c>
      <c r="D3218" s="2" t="n">
        <v>8401</v>
      </c>
      <c r="E3218" s="2" t="n">
        <v>8274</v>
      </c>
      <c r="F3218" s="2" t="n">
        <f aca="false">AVERAGE(B3159:B3218)</f>
        <v>8848.136</v>
      </c>
      <c r="G3218" s="2" t="n">
        <f aca="false">AVERAGE(C3159:C3218)</f>
        <v>106608.65</v>
      </c>
      <c r="H3218" s="2" t="n">
        <f aca="false">SIGN(C3218-G3218)</f>
        <v>-1</v>
      </c>
      <c r="I3218" s="0" t="n">
        <f aca="false">B3218-B3217</f>
        <v>-105.42</v>
      </c>
      <c r="J3218" s="0" t="n">
        <f aca="false">H3217*I3218</f>
        <v>-105.42</v>
      </c>
      <c r="K3218" s="0" t="n">
        <f aca="false">K3217+I3218*L3217</f>
        <v>20092.8399999982</v>
      </c>
      <c r="L3218" s="0" t="n">
        <f aca="false">INT(K3218*$O$1/B3218)*H3218</f>
        <v>-14</v>
      </c>
      <c r="M3218" s="0" t="n">
        <f aca="false">ABS(L3218-L3217)</f>
        <v>29</v>
      </c>
      <c r="N3218" s="0" t="n">
        <f aca="false">COUNTIF(工作表2!$A$2:$A$248,A3218)</f>
        <v>0</v>
      </c>
      <c r="P3218" s="0" t="n">
        <f aca="false">D3218-IF(N3217=1,E3217,D3217)</f>
        <v>-60</v>
      </c>
      <c r="Q3218" s="0" t="n">
        <f aca="false">H3217*P3218</f>
        <v>-60</v>
      </c>
      <c r="R3218" s="0" t="n">
        <f aca="false">R3217+P3218*S3217</f>
        <v>627</v>
      </c>
      <c r="S3218" s="0" t="n">
        <f aca="false">INT(R3218*$O$1/IF(N3218=1,E3218,D3218))*H3218</f>
        <v>-0</v>
      </c>
      <c r="T3218" s="0" t="n">
        <f aca="false">IF(N3218=1,ABS(S3218)+ABS(60),ABS(S3218-S3217))</f>
        <v>0</v>
      </c>
    </row>
    <row r="3219" customFormat="false" ht="15" hidden="false" customHeight="false" outlineLevel="0" collapsed="false">
      <c r="A3219" s="1" t="n">
        <v>40715</v>
      </c>
      <c r="B3219" s="2" t="n">
        <v>8597.62</v>
      </c>
      <c r="C3219" s="2" t="n">
        <v>100723</v>
      </c>
      <c r="D3219" s="2" t="n">
        <v>8465</v>
      </c>
      <c r="E3219" s="2" t="n">
        <v>8336</v>
      </c>
      <c r="F3219" s="2" t="n">
        <f aca="false">AVERAGE(B3160:B3219)</f>
        <v>8849.01166666667</v>
      </c>
      <c r="G3219" s="2" t="n">
        <f aca="false">AVERAGE(C3160:C3219)</f>
        <v>106654.216666667</v>
      </c>
      <c r="H3219" s="2" t="n">
        <f aca="false">SIGN(C3219-G3219)</f>
        <v>-1</v>
      </c>
      <c r="I3219" s="0" t="n">
        <f aca="false">B3219-B3218</f>
        <v>66.9400000000005</v>
      </c>
      <c r="J3219" s="0" t="n">
        <f aca="false">H3218*I3219</f>
        <v>-66.9400000000005</v>
      </c>
      <c r="K3219" s="0" t="n">
        <f aca="false">K3218+I3219*L3218</f>
        <v>19155.6799999982</v>
      </c>
      <c r="L3219" s="0" t="n">
        <f aca="false">INT(K3219*$O$1/B3219)*H3219</f>
        <v>-13</v>
      </c>
      <c r="M3219" s="0" t="n">
        <f aca="false">ABS(L3219-L3218)</f>
        <v>1</v>
      </c>
      <c r="N3219" s="0" t="n">
        <f aca="false">COUNTIF(工作表2!$A$2:$A$248,A3219)</f>
        <v>0</v>
      </c>
      <c r="P3219" s="0" t="n">
        <f aca="false">D3219-IF(N3218=1,E3218,D3218)</f>
        <v>64</v>
      </c>
      <c r="Q3219" s="0" t="n">
        <f aca="false">H3218*P3219</f>
        <v>-64</v>
      </c>
      <c r="R3219" s="0" t="n">
        <f aca="false">R3218+P3219*S3218</f>
        <v>627</v>
      </c>
      <c r="S3219" s="0" t="n">
        <f aca="false">INT(R3219*$O$1/IF(N3219=1,E3219,D3219))*H3219</f>
        <v>-0</v>
      </c>
      <c r="T3219" s="0" t="n">
        <f aca="false">IF(N3219=1,ABS(S3219)+ABS(60),ABS(S3219-S3218))</f>
        <v>0</v>
      </c>
    </row>
    <row r="3220" customFormat="false" ht="15" hidden="false" customHeight="false" outlineLevel="0" collapsed="false">
      <c r="A3220" s="1" t="n">
        <v>40716</v>
      </c>
      <c r="B3220" s="2" t="n">
        <v>8621.04</v>
      </c>
      <c r="C3220" s="2" t="n">
        <v>100203</v>
      </c>
      <c r="D3220" s="2" t="n">
        <v>8441</v>
      </c>
      <c r="E3220" s="2" t="n">
        <v>8317</v>
      </c>
      <c r="F3220" s="2" t="n">
        <f aca="false">AVERAGE(B3161:B3220)</f>
        <v>8849.75566666667</v>
      </c>
      <c r="G3220" s="2" t="n">
        <f aca="false">AVERAGE(C3161:C3220)</f>
        <v>106711.2</v>
      </c>
      <c r="H3220" s="2" t="n">
        <f aca="false">SIGN(C3220-G3220)</f>
        <v>-1</v>
      </c>
      <c r="I3220" s="0" t="n">
        <f aca="false">B3220-B3219</f>
        <v>23.4200000000001</v>
      </c>
      <c r="J3220" s="0" t="n">
        <f aca="false">H3219*I3220</f>
        <v>-23.4200000000001</v>
      </c>
      <c r="K3220" s="0" t="n">
        <f aca="false">K3219+I3220*L3219</f>
        <v>18851.2199999982</v>
      </c>
      <c r="L3220" s="0" t="n">
        <f aca="false">INT(K3220*$O$1/B3220)*H3220</f>
        <v>-13</v>
      </c>
      <c r="M3220" s="0" t="n">
        <f aca="false">ABS(L3220-L3219)</f>
        <v>0</v>
      </c>
      <c r="N3220" s="0" t="n">
        <f aca="false">COUNTIF(工作表2!$A$2:$A$248,A3220)</f>
        <v>0</v>
      </c>
      <c r="P3220" s="0" t="n">
        <f aca="false">D3220-IF(N3219=1,E3219,D3219)</f>
        <v>-24</v>
      </c>
      <c r="Q3220" s="0" t="n">
        <f aca="false">H3219*P3220</f>
        <v>24</v>
      </c>
      <c r="R3220" s="0" t="n">
        <f aca="false">R3219+P3220*S3219</f>
        <v>627</v>
      </c>
      <c r="S3220" s="0" t="n">
        <f aca="false">INT(R3220*$O$1/IF(N3220=1,E3220,D3220))*H3220</f>
        <v>-0</v>
      </c>
      <c r="T3220" s="0" t="n">
        <f aca="false">IF(N3220=1,ABS(S3220)+ABS(60),ABS(S3220-S3219))</f>
        <v>0</v>
      </c>
    </row>
    <row r="3221" customFormat="false" ht="15" hidden="false" customHeight="false" outlineLevel="0" collapsed="false">
      <c r="A3221" s="1" t="n">
        <v>40717</v>
      </c>
      <c r="B3221" s="2" t="n">
        <v>8567.28</v>
      </c>
      <c r="C3221" s="2" t="n">
        <v>87987</v>
      </c>
      <c r="D3221" s="2" t="n">
        <v>8395</v>
      </c>
      <c r="E3221" s="2" t="n">
        <v>8270</v>
      </c>
      <c r="F3221" s="2" t="n">
        <f aca="false">AVERAGE(B3162:B3221)</f>
        <v>8849.03716666667</v>
      </c>
      <c r="G3221" s="2" t="n">
        <f aca="false">AVERAGE(C3162:C3221)</f>
        <v>106440.1</v>
      </c>
      <c r="H3221" s="2" t="n">
        <f aca="false">SIGN(C3221-G3221)</f>
        <v>-1</v>
      </c>
      <c r="I3221" s="0" t="n">
        <f aca="false">B3221-B3220</f>
        <v>-53.7600000000002</v>
      </c>
      <c r="J3221" s="0" t="n">
        <f aca="false">H3220*I3221</f>
        <v>53.7600000000002</v>
      </c>
      <c r="K3221" s="0" t="n">
        <f aca="false">K3220+I3221*L3220</f>
        <v>19550.0999999982</v>
      </c>
      <c r="L3221" s="0" t="n">
        <f aca="false">INT(K3221*$O$1/B3221)*H3221</f>
        <v>-13</v>
      </c>
      <c r="M3221" s="0" t="n">
        <f aca="false">ABS(L3221-L3220)</f>
        <v>0</v>
      </c>
      <c r="N3221" s="0" t="n">
        <f aca="false">COUNTIF(工作表2!$A$2:$A$248,A3221)</f>
        <v>0</v>
      </c>
      <c r="P3221" s="0" t="n">
        <f aca="false">D3221-IF(N3220=1,E3220,D3220)</f>
        <v>-46</v>
      </c>
      <c r="Q3221" s="0" t="n">
        <f aca="false">H3220*P3221</f>
        <v>46</v>
      </c>
      <c r="R3221" s="0" t="n">
        <f aca="false">R3220+P3221*S3220</f>
        <v>627</v>
      </c>
      <c r="S3221" s="0" t="n">
        <f aca="false">INT(R3221*$O$1/IF(N3221=1,E3221,D3221))*H3221</f>
        <v>-0</v>
      </c>
      <c r="T3221" s="0" t="n">
        <f aca="false">IF(N3221=1,ABS(S3221)+ABS(60),ABS(S3221-S3220))</f>
        <v>0</v>
      </c>
    </row>
    <row r="3222" customFormat="false" ht="15" hidden="false" customHeight="false" outlineLevel="0" collapsed="false">
      <c r="A3222" s="1" t="n">
        <v>40718</v>
      </c>
      <c r="B3222" s="2" t="n">
        <v>8532.83</v>
      </c>
      <c r="C3222" s="2" t="n">
        <v>91734</v>
      </c>
      <c r="D3222" s="2" t="n">
        <v>8411</v>
      </c>
      <c r="E3222" s="2" t="n">
        <v>8285</v>
      </c>
      <c r="F3222" s="2" t="n">
        <f aca="false">AVERAGE(B3163:B3222)</f>
        <v>8848.7</v>
      </c>
      <c r="G3222" s="2" t="n">
        <f aca="false">AVERAGE(C3163:C3222)</f>
        <v>106659.733333333</v>
      </c>
      <c r="H3222" s="2" t="n">
        <f aca="false">SIGN(C3222-G3222)</f>
        <v>-1</v>
      </c>
      <c r="I3222" s="0" t="n">
        <f aca="false">B3222-B3221</f>
        <v>-34.4500000000007</v>
      </c>
      <c r="J3222" s="0" t="n">
        <f aca="false">H3221*I3222</f>
        <v>34.4500000000007</v>
      </c>
      <c r="K3222" s="0" t="n">
        <f aca="false">K3221+I3222*L3221</f>
        <v>19997.9499999983</v>
      </c>
      <c r="L3222" s="0" t="n">
        <f aca="false">INT(K3222*$O$1/B3222)*H3222</f>
        <v>-14</v>
      </c>
      <c r="M3222" s="0" t="n">
        <f aca="false">ABS(L3222-L3221)</f>
        <v>1</v>
      </c>
      <c r="N3222" s="0" t="n">
        <f aca="false">COUNTIF(工作表2!$A$2:$A$248,A3222)</f>
        <v>0</v>
      </c>
      <c r="P3222" s="0" t="n">
        <f aca="false">D3222-IF(N3221=1,E3221,D3221)</f>
        <v>16</v>
      </c>
      <c r="Q3222" s="0" t="n">
        <f aca="false">H3221*P3222</f>
        <v>-16</v>
      </c>
      <c r="R3222" s="0" t="n">
        <f aca="false">R3221+P3222*S3221</f>
        <v>627</v>
      </c>
      <c r="S3222" s="0" t="n">
        <f aca="false">INT(R3222*$O$1/IF(N3222=1,E3222,D3222))*H3222</f>
        <v>-0</v>
      </c>
      <c r="T3222" s="0" t="n">
        <f aca="false">IF(N3222=1,ABS(S3222)+ABS(60),ABS(S3222-S3221))</f>
        <v>0</v>
      </c>
    </row>
    <row r="3223" customFormat="false" ht="15" hidden="false" customHeight="false" outlineLevel="0" collapsed="false">
      <c r="A3223" s="1" t="n">
        <v>40721</v>
      </c>
      <c r="B3223" s="2" t="n">
        <v>8500.16</v>
      </c>
      <c r="C3223" s="2" t="n">
        <v>88938</v>
      </c>
      <c r="D3223" s="2" t="n">
        <v>8337</v>
      </c>
      <c r="E3223" s="2" t="n">
        <v>8211</v>
      </c>
      <c r="F3223" s="2" t="n">
        <f aca="false">AVERAGE(B3164:B3223)</f>
        <v>8847.09316666667</v>
      </c>
      <c r="G3223" s="2" t="n">
        <f aca="false">AVERAGE(C3164:C3223)</f>
        <v>106649.85</v>
      </c>
      <c r="H3223" s="2" t="n">
        <f aca="false">SIGN(C3223-G3223)</f>
        <v>-1</v>
      </c>
      <c r="I3223" s="0" t="n">
        <f aca="false">B3223-B3222</f>
        <v>-32.6700000000001</v>
      </c>
      <c r="J3223" s="0" t="n">
        <f aca="false">H3222*I3223</f>
        <v>32.6700000000001</v>
      </c>
      <c r="K3223" s="0" t="n">
        <f aca="false">K3222+I3223*L3222</f>
        <v>20455.3299999983</v>
      </c>
      <c r="L3223" s="0" t="n">
        <f aca="false">INT(K3223*$O$1/B3223)*H3223</f>
        <v>-14</v>
      </c>
      <c r="M3223" s="0" t="n">
        <f aca="false">ABS(L3223-L3222)</f>
        <v>0</v>
      </c>
      <c r="N3223" s="0" t="n">
        <f aca="false">COUNTIF(工作表2!$A$2:$A$248,A3223)</f>
        <v>0</v>
      </c>
      <c r="P3223" s="0" t="n">
        <f aca="false">D3223-IF(N3222=1,E3222,D3222)</f>
        <v>-74</v>
      </c>
      <c r="Q3223" s="0" t="n">
        <f aca="false">H3222*P3223</f>
        <v>74</v>
      </c>
      <c r="R3223" s="0" t="n">
        <f aca="false">R3222+P3223*S3222</f>
        <v>627</v>
      </c>
      <c r="S3223" s="0" t="n">
        <f aca="false">INT(R3223*$O$1/IF(N3223=1,E3223,D3223))*H3223</f>
        <v>-0</v>
      </c>
      <c r="T3223" s="0" t="n">
        <f aca="false">IF(N3223=1,ABS(S3223)+ABS(60),ABS(S3223-S3222))</f>
        <v>0</v>
      </c>
    </row>
    <row r="3224" customFormat="false" ht="15" hidden="false" customHeight="false" outlineLevel="0" collapsed="false">
      <c r="A3224" s="1" t="n">
        <v>40722</v>
      </c>
      <c r="B3224" s="2" t="n">
        <v>8478.86</v>
      </c>
      <c r="C3224" s="2" t="n">
        <v>82654</v>
      </c>
      <c r="D3224" s="2" t="n">
        <v>8308</v>
      </c>
      <c r="E3224" s="2" t="n">
        <v>8189</v>
      </c>
      <c r="F3224" s="2" t="n">
        <f aca="false">AVERAGE(B3165:B3224)</f>
        <v>8844.30233333334</v>
      </c>
      <c r="G3224" s="2" t="n">
        <f aca="false">AVERAGE(C3165:C3224)</f>
        <v>106153.65</v>
      </c>
      <c r="H3224" s="2" t="n">
        <f aca="false">SIGN(C3224-G3224)</f>
        <v>-1</v>
      </c>
      <c r="I3224" s="0" t="n">
        <f aca="false">B3224-B3223</f>
        <v>-21.2999999999993</v>
      </c>
      <c r="J3224" s="0" t="n">
        <f aca="false">H3223*I3224</f>
        <v>21.2999999999993</v>
      </c>
      <c r="K3224" s="0" t="n">
        <f aca="false">K3223+I3224*L3223</f>
        <v>20753.5299999982</v>
      </c>
      <c r="L3224" s="0" t="n">
        <f aca="false">INT(K3224*$O$1/B3224)*H3224</f>
        <v>-14</v>
      </c>
      <c r="M3224" s="0" t="n">
        <f aca="false">ABS(L3224-L3223)</f>
        <v>0</v>
      </c>
      <c r="N3224" s="0" t="n">
        <f aca="false">COUNTIF(工作表2!$A$2:$A$248,A3224)</f>
        <v>0</v>
      </c>
      <c r="P3224" s="0" t="n">
        <f aca="false">D3224-IF(N3223=1,E3223,D3223)</f>
        <v>-29</v>
      </c>
      <c r="Q3224" s="0" t="n">
        <f aca="false">H3223*P3224</f>
        <v>29</v>
      </c>
      <c r="R3224" s="0" t="n">
        <f aca="false">R3223+P3224*S3223</f>
        <v>627</v>
      </c>
      <c r="S3224" s="0" t="n">
        <f aca="false">INT(R3224*$O$1/IF(N3224=1,E3224,D3224))*H3224</f>
        <v>-0</v>
      </c>
      <c r="T3224" s="0" t="n">
        <f aca="false">IF(N3224=1,ABS(S3224)+ABS(60),ABS(S3224-S3223))</f>
        <v>0</v>
      </c>
    </row>
    <row r="3225" customFormat="false" ht="15" hidden="false" customHeight="false" outlineLevel="0" collapsed="false">
      <c r="A3225" s="1" t="n">
        <v>40723</v>
      </c>
      <c r="B3225" s="2" t="n">
        <v>8573.38</v>
      </c>
      <c r="C3225" s="2" t="n">
        <v>105703</v>
      </c>
      <c r="D3225" s="2" t="n">
        <v>8471</v>
      </c>
      <c r="E3225" s="2" t="n">
        <v>8345</v>
      </c>
      <c r="F3225" s="2" t="n">
        <f aca="false">AVERAGE(B3166:B3225)</f>
        <v>8842.47033333334</v>
      </c>
      <c r="G3225" s="2" t="n">
        <f aca="false">AVERAGE(C3166:C3225)</f>
        <v>106138.916666667</v>
      </c>
      <c r="H3225" s="2" t="n">
        <f aca="false">SIGN(C3225-G3225)</f>
        <v>-1</v>
      </c>
      <c r="I3225" s="0" t="n">
        <f aca="false">B3225-B3224</f>
        <v>94.5199999999986</v>
      </c>
      <c r="J3225" s="0" t="n">
        <f aca="false">H3224*I3225</f>
        <v>-94.5199999999986</v>
      </c>
      <c r="K3225" s="0" t="n">
        <f aca="false">K3224+I3225*L3224</f>
        <v>19430.2499999983</v>
      </c>
      <c r="L3225" s="0" t="n">
        <f aca="false">INT(K3225*$O$1/B3225)*H3225</f>
        <v>-13</v>
      </c>
      <c r="M3225" s="0" t="n">
        <f aca="false">ABS(L3225-L3224)</f>
        <v>1</v>
      </c>
      <c r="N3225" s="0" t="n">
        <f aca="false">COUNTIF(工作表2!$A$2:$A$248,A3225)</f>
        <v>0</v>
      </c>
      <c r="P3225" s="0" t="n">
        <f aca="false">D3225-IF(N3224=1,E3224,D3224)</f>
        <v>163</v>
      </c>
      <c r="Q3225" s="0" t="n">
        <f aca="false">H3224*P3225</f>
        <v>-163</v>
      </c>
      <c r="R3225" s="0" t="n">
        <f aca="false">R3224+P3225*S3224</f>
        <v>627</v>
      </c>
      <c r="S3225" s="0" t="n">
        <f aca="false">INT(R3225*$O$1/IF(N3225=1,E3225,D3225))*H3225</f>
        <v>-0</v>
      </c>
      <c r="T3225" s="0" t="n">
        <f aca="false">IF(N3225=1,ABS(S3225)+ABS(60),ABS(S3225-S3224))</f>
        <v>0</v>
      </c>
    </row>
    <row r="3226" customFormat="false" ht="15" hidden="false" customHeight="false" outlineLevel="0" collapsed="false">
      <c r="A3226" s="1" t="n">
        <v>40724</v>
      </c>
      <c r="B3226" s="2" t="n">
        <v>8652.59</v>
      </c>
      <c r="C3226" s="2" t="n">
        <v>100516</v>
      </c>
      <c r="D3226" s="2" t="n">
        <v>8503</v>
      </c>
      <c r="E3226" s="2" t="n">
        <v>8384</v>
      </c>
      <c r="F3226" s="2" t="n">
        <f aca="false">AVERAGE(B3167:B3226)</f>
        <v>8841.59466666667</v>
      </c>
      <c r="G3226" s="2" t="n">
        <f aca="false">AVERAGE(C3167:C3226)</f>
        <v>106243.516666667</v>
      </c>
      <c r="H3226" s="2" t="n">
        <f aca="false">SIGN(C3226-G3226)</f>
        <v>-1</v>
      </c>
      <c r="I3226" s="0" t="n">
        <f aca="false">B3226-B3225</f>
        <v>79.2100000000009</v>
      </c>
      <c r="J3226" s="0" t="n">
        <f aca="false">H3225*I3226</f>
        <v>-79.2100000000009</v>
      </c>
      <c r="K3226" s="0" t="n">
        <f aca="false">K3225+I3226*L3225</f>
        <v>18400.5199999983</v>
      </c>
      <c r="L3226" s="0" t="n">
        <f aca="false">INT(K3226*$O$1/B3226)*H3226</f>
        <v>-12</v>
      </c>
      <c r="M3226" s="0" t="n">
        <f aca="false">ABS(L3226-L3225)</f>
        <v>1</v>
      </c>
      <c r="N3226" s="0" t="n">
        <f aca="false">COUNTIF(工作表2!$A$2:$A$248,A3226)</f>
        <v>0</v>
      </c>
      <c r="P3226" s="0" t="n">
        <f aca="false">D3226-IF(N3225=1,E3225,D3225)</f>
        <v>32</v>
      </c>
      <c r="Q3226" s="0" t="n">
        <f aca="false">H3225*P3226</f>
        <v>-32</v>
      </c>
      <c r="R3226" s="0" t="n">
        <f aca="false">R3225+P3226*S3225</f>
        <v>627</v>
      </c>
      <c r="S3226" s="0" t="n">
        <f aca="false">INT(R3226*$O$1/IF(N3226=1,E3226,D3226))*H3226</f>
        <v>-0</v>
      </c>
      <c r="T3226" s="0" t="n">
        <f aca="false">IF(N3226=1,ABS(S3226)+ABS(60),ABS(S3226-S3225))</f>
        <v>0</v>
      </c>
    </row>
    <row r="3227" customFormat="false" ht="15" hidden="false" customHeight="false" outlineLevel="0" collapsed="false">
      <c r="A3227" s="1" t="n">
        <v>40725</v>
      </c>
      <c r="B3227" s="2" t="n">
        <v>8739.82</v>
      </c>
      <c r="C3227" s="2" t="n">
        <v>108570</v>
      </c>
      <c r="D3227" s="2" t="n">
        <v>8566</v>
      </c>
      <c r="E3227" s="2" t="n">
        <v>8450</v>
      </c>
      <c r="F3227" s="2" t="n">
        <f aca="false">AVERAGE(B3168:B3227)</f>
        <v>8839.72533333333</v>
      </c>
      <c r="G3227" s="2" t="n">
        <f aca="false">AVERAGE(C3168:C3227)</f>
        <v>105753.8</v>
      </c>
      <c r="H3227" s="2" t="n">
        <f aca="false">SIGN(C3227-G3227)</f>
        <v>1</v>
      </c>
      <c r="I3227" s="0" t="n">
        <f aca="false">B3227-B3226</f>
        <v>87.2299999999996</v>
      </c>
      <c r="J3227" s="0" t="n">
        <f aca="false">H3226*I3227</f>
        <v>-87.2299999999996</v>
      </c>
      <c r="K3227" s="0" t="n">
        <f aca="false">K3226+I3227*L3226</f>
        <v>17353.7599999983</v>
      </c>
      <c r="L3227" s="0" t="n">
        <f aca="false">INT(K3227*$O$1/B3227)*H3227</f>
        <v>11</v>
      </c>
      <c r="M3227" s="0" t="n">
        <f aca="false">ABS(L3227-L3226)</f>
        <v>23</v>
      </c>
      <c r="N3227" s="0" t="n">
        <f aca="false">COUNTIF(工作表2!$A$2:$A$248,A3227)</f>
        <v>0</v>
      </c>
      <c r="P3227" s="0" t="n">
        <f aca="false">D3227-IF(N3226=1,E3226,D3226)</f>
        <v>63</v>
      </c>
      <c r="Q3227" s="0" t="n">
        <f aca="false">H3226*P3227</f>
        <v>-63</v>
      </c>
      <c r="R3227" s="0" t="n">
        <f aca="false">R3226+P3227*S3226</f>
        <v>627</v>
      </c>
      <c r="S3227" s="0" t="n">
        <f aca="false">INT(R3227*$O$1/IF(N3227=1,E3227,D3227))*H3227</f>
        <v>0</v>
      </c>
      <c r="T3227" s="0" t="n">
        <f aca="false">IF(N3227=1,ABS(S3227)+ABS(60),ABS(S3227-S3226))</f>
        <v>0</v>
      </c>
    </row>
    <row r="3228" customFormat="false" ht="15" hidden="false" customHeight="false" outlineLevel="0" collapsed="false">
      <c r="A3228" s="1" t="n">
        <v>40728</v>
      </c>
      <c r="B3228" s="2" t="n">
        <v>8774.72</v>
      </c>
      <c r="C3228" s="2" t="n">
        <v>107054</v>
      </c>
      <c r="D3228" s="2" t="n">
        <v>8603</v>
      </c>
      <c r="E3228" s="2" t="n">
        <v>8478</v>
      </c>
      <c r="F3228" s="2" t="n">
        <f aca="false">AVERAGE(B3169:B3228)</f>
        <v>8837.60866666667</v>
      </c>
      <c r="G3228" s="2" t="n">
        <f aca="false">AVERAGE(C3169:C3228)</f>
        <v>105660.95</v>
      </c>
      <c r="H3228" s="2" t="n">
        <f aca="false">SIGN(C3228-G3228)</f>
        <v>1</v>
      </c>
      <c r="I3228" s="0" t="n">
        <f aca="false">B3228-B3227</f>
        <v>34.8999999999996</v>
      </c>
      <c r="J3228" s="0" t="n">
        <f aca="false">H3227*I3228</f>
        <v>34.8999999999996</v>
      </c>
      <c r="K3228" s="0" t="n">
        <f aca="false">K3227+I3228*L3227</f>
        <v>17737.6599999983</v>
      </c>
      <c r="L3228" s="0" t="n">
        <f aca="false">INT(K3228*$O$1/B3228)*H3228</f>
        <v>12</v>
      </c>
      <c r="M3228" s="0" t="n">
        <f aca="false">ABS(L3228-L3227)</f>
        <v>1</v>
      </c>
      <c r="N3228" s="0" t="n">
        <f aca="false">COUNTIF(工作表2!$A$2:$A$248,A3228)</f>
        <v>0</v>
      </c>
      <c r="P3228" s="0" t="n">
        <f aca="false">D3228-IF(N3227=1,E3227,D3227)</f>
        <v>37</v>
      </c>
      <c r="Q3228" s="0" t="n">
        <f aca="false">H3227*P3228</f>
        <v>37</v>
      </c>
      <c r="R3228" s="0" t="n">
        <f aca="false">R3227+P3228*S3227</f>
        <v>627</v>
      </c>
      <c r="S3228" s="0" t="n">
        <f aca="false">INT(R3228*$O$1/IF(N3228=1,E3228,D3228))*H3228</f>
        <v>0</v>
      </c>
      <c r="T3228" s="0" t="n">
        <f aca="false">IF(N3228=1,ABS(S3228)+ABS(60),ABS(S3228-S3227))</f>
        <v>0</v>
      </c>
    </row>
    <row r="3229" customFormat="false" ht="15" hidden="false" customHeight="false" outlineLevel="0" collapsed="false">
      <c r="A3229" s="1" t="n">
        <v>40729</v>
      </c>
      <c r="B3229" s="2" t="n">
        <v>8784.44</v>
      </c>
      <c r="C3229" s="2" t="n">
        <v>100184</v>
      </c>
      <c r="D3229" s="2" t="n">
        <v>8628</v>
      </c>
      <c r="E3229" s="2" t="n">
        <v>8506</v>
      </c>
      <c r="F3229" s="2" t="n">
        <f aca="false">AVERAGE(B3170:B3229)</f>
        <v>8835.77366666667</v>
      </c>
      <c r="G3229" s="2" t="n">
        <f aca="false">AVERAGE(C3170:C3229)</f>
        <v>105197.75</v>
      </c>
      <c r="H3229" s="2" t="n">
        <f aca="false">SIGN(C3229-G3229)</f>
        <v>-1</v>
      </c>
      <c r="I3229" s="0" t="n">
        <f aca="false">B3229-B3228</f>
        <v>9.72000000000116</v>
      </c>
      <c r="J3229" s="0" t="n">
        <f aca="false">H3228*I3229</f>
        <v>9.72000000000116</v>
      </c>
      <c r="K3229" s="0" t="n">
        <f aca="false">K3228+I3229*L3228</f>
        <v>17854.2999999983</v>
      </c>
      <c r="L3229" s="0" t="n">
        <f aca="false">INT(K3229*$O$1/B3229)*H3229</f>
        <v>-12</v>
      </c>
      <c r="M3229" s="0" t="n">
        <f aca="false">ABS(L3229-L3228)</f>
        <v>24</v>
      </c>
      <c r="N3229" s="0" t="n">
        <f aca="false">COUNTIF(工作表2!$A$2:$A$248,A3229)</f>
        <v>0</v>
      </c>
      <c r="P3229" s="0" t="n">
        <f aca="false">D3229-IF(N3228=1,E3228,D3228)</f>
        <v>25</v>
      </c>
      <c r="Q3229" s="0" t="n">
        <f aca="false">H3228*P3229</f>
        <v>25</v>
      </c>
      <c r="R3229" s="0" t="n">
        <f aca="false">R3228+P3229*S3228</f>
        <v>627</v>
      </c>
      <c r="S3229" s="0" t="n">
        <f aca="false">INT(R3229*$O$1/IF(N3229=1,E3229,D3229))*H3229</f>
        <v>-0</v>
      </c>
      <c r="T3229" s="0" t="n">
        <f aca="false">IF(N3229=1,ABS(S3229)+ABS(60),ABS(S3229-S3228))</f>
        <v>0</v>
      </c>
    </row>
    <row r="3230" customFormat="false" ht="15" hidden="false" customHeight="false" outlineLevel="0" collapsed="false">
      <c r="A3230" s="1" t="n">
        <v>40730</v>
      </c>
      <c r="B3230" s="2" t="n">
        <v>8824.44</v>
      </c>
      <c r="C3230" s="2" t="n">
        <v>112670</v>
      </c>
      <c r="D3230" s="2" t="n">
        <v>8692</v>
      </c>
      <c r="E3230" s="2" t="n">
        <v>8569</v>
      </c>
      <c r="F3230" s="2" t="n">
        <f aca="false">AVERAGE(B3171:B3230)</f>
        <v>8834.84316666667</v>
      </c>
      <c r="G3230" s="2" t="n">
        <f aca="false">AVERAGE(C3171:C3230)</f>
        <v>105465.183333333</v>
      </c>
      <c r="H3230" s="2" t="n">
        <f aca="false">SIGN(C3230-G3230)</f>
        <v>1</v>
      </c>
      <c r="I3230" s="0" t="n">
        <f aca="false">B3230-B3229</f>
        <v>40</v>
      </c>
      <c r="J3230" s="0" t="n">
        <f aca="false">H3229*I3230</f>
        <v>-40</v>
      </c>
      <c r="K3230" s="0" t="n">
        <f aca="false">K3229+I3230*L3229</f>
        <v>17374.2999999983</v>
      </c>
      <c r="L3230" s="0" t="n">
        <f aca="false">INT(K3230*$O$1/B3230)*H3230</f>
        <v>11</v>
      </c>
      <c r="M3230" s="0" t="n">
        <f aca="false">ABS(L3230-L3229)</f>
        <v>23</v>
      </c>
      <c r="N3230" s="0" t="n">
        <f aca="false">COUNTIF(工作表2!$A$2:$A$248,A3230)</f>
        <v>0</v>
      </c>
      <c r="P3230" s="0" t="n">
        <f aca="false">D3230-IF(N3229=1,E3229,D3229)</f>
        <v>64</v>
      </c>
      <c r="Q3230" s="0" t="n">
        <f aca="false">H3229*P3230</f>
        <v>-64</v>
      </c>
      <c r="R3230" s="0" t="n">
        <f aca="false">R3229+P3230*S3229</f>
        <v>627</v>
      </c>
      <c r="S3230" s="0" t="n">
        <f aca="false">INT(R3230*$O$1/IF(N3230=1,E3230,D3230))*H3230</f>
        <v>0</v>
      </c>
      <c r="T3230" s="0" t="n">
        <f aca="false">IF(N3230=1,ABS(S3230)+ABS(60),ABS(S3230-S3229))</f>
        <v>0</v>
      </c>
    </row>
    <row r="3231" customFormat="false" ht="15" hidden="false" customHeight="false" outlineLevel="0" collapsed="false">
      <c r="A3231" s="1" t="n">
        <v>40731</v>
      </c>
      <c r="B3231" s="2" t="n">
        <v>8773.42</v>
      </c>
      <c r="C3231" s="2" t="n">
        <v>106874</v>
      </c>
      <c r="D3231" s="2" t="n">
        <v>8690</v>
      </c>
      <c r="E3231" s="2" t="n">
        <v>8574</v>
      </c>
      <c r="F3231" s="2" t="n">
        <f aca="false">AVERAGE(B3172:B3231)</f>
        <v>8835.52366666667</v>
      </c>
      <c r="G3231" s="2" t="n">
        <f aca="false">AVERAGE(C3172:C3231)</f>
        <v>105576.766666667</v>
      </c>
      <c r="H3231" s="2" t="n">
        <f aca="false">SIGN(C3231-G3231)</f>
        <v>1</v>
      </c>
      <c r="I3231" s="0" t="n">
        <f aca="false">B3231-B3230</f>
        <v>-51.0200000000004</v>
      </c>
      <c r="J3231" s="0" t="n">
        <f aca="false">H3230*I3231</f>
        <v>-51.0200000000004</v>
      </c>
      <c r="K3231" s="0" t="n">
        <f aca="false">K3230+I3231*L3230</f>
        <v>16813.0799999983</v>
      </c>
      <c r="L3231" s="0" t="n">
        <f aca="false">INT(K3231*$O$1/B3231)*H3231</f>
        <v>11</v>
      </c>
      <c r="M3231" s="0" t="n">
        <f aca="false">ABS(L3231-L3230)</f>
        <v>0</v>
      </c>
      <c r="N3231" s="0" t="n">
        <f aca="false">COUNTIF(工作表2!$A$2:$A$248,A3231)</f>
        <v>0</v>
      </c>
      <c r="P3231" s="0" t="n">
        <f aca="false">D3231-IF(N3230=1,E3230,D3230)</f>
        <v>-2</v>
      </c>
      <c r="Q3231" s="0" t="n">
        <f aca="false">H3230*P3231</f>
        <v>-2</v>
      </c>
      <c r="R3231" s="0" t="n">
        <f aca="false">R3230+P3231*S3230</f>
        <v>627</v>
      </c>
      <c r="S3231" s="0" t="n">
        <f aca="false">INT(R3231*$O$1/IF(N3231=1,E3231,D3231))*H3231</f>
        <v>0</v>
      </c>
      <c r="T3231" s="0" t="n">
        <f aca="false">IF(N3231=1,ABS(S3231)+ABS(60),ABS(S3231-S3230))</f>
        <v>0</v>
      </c>
    </row>
    <row r="3232" customFormat="false" ht="15" hidden="false" customHeight="false" outlineLevel="0" collapsed="false">
      <c r="A3232" s="1" t="n">
        <v>40732</v>
      </c>
      <c r="B3232" s="2" t="n">
        <v>8749.55</v>
      </c>
      <c r="C3232" s="2" t="n">
        <v>131594</v>
      </c>
      <c r="D3232" s="2" t="n">
        <v>8638</v>
      </c>
      <c r="E3232" s="2" t="n">
        <v>8532</v>
      </c>
      <c r="F3232" s="2" t="n">
        <f aca="false">AVERAGE(B3173:B3232)</f>
        <v>8835.01283333333</v>
      </c>
      <c r="G3232" s="2" t="n">
        <f aca="false">AVERAGE(C3173:C3232)</f>
        <v>106274.5</v>
      </c>
      <c r="H3232" s="2" t="n">
        <f aca="false">SIGN(C3232-G3232)</f>
        <v>1</v>
      </c>
      <c r="I3232" s="0" t="n">
        <f aca="false">B3232-B3231</f>
        <v>-23.8700000000008</v>
      </c>
      <c r="J3232" s="0" t="n">
        <f aca="false">H3231*I3232</f>
        <v>-23.8700000000008</v>
      </c>
      <c r="K3232" s="0" t="n">
        <f aca="false">K3231+I3232*L3231</f>
        <v>16550.5099999982</v>
      </c>
      <c r="L3232" s="0" t="n">
        <f aca="false">INT(K3232*$O$1/B3232)*H3232</f>
        <v>11</v>
      </c>
      <c r="M3232" s="0" t="n">
        <f aca="false">ABS(L3232-L3231)</f>
        <v>0</v>
      </c>
      <c r="N3232" s="0" t="n">
        <f aca="false">COUNTIF(工作表2!$A$2:$A$248,A3232)</f>
        <v>0</v>
      </c>
      <c r="P3232" s="0" t="n">
        <f aca="false">D3232-IF(N3231=1,E3231,D3231)</f>
        <v>-52</v>
      </c>
      <c r="Q3232" s="0" t="n">
        <f aca="false">H3231*P3232</f>
        <v>-52</v>
      </c>
      <c r="R3232" s="0" t="n">
        <f aca="false">R3231+P3232*S3231</f>
        <v>627</v>
      </c>
      <c r="S3232" s="0" t="n">
        <f aca="false">INT(R3232*$O$1/IF(N3232=1,E3232,D3232))*H3232</f>
        <v>0</v>
      </c>
      <c r="T3232" s="0" t="n">
        <f aca="false">IF(N3232=1,ABS(S3232)+ABS(60),ABS(S3232-S3231))</f>
        <v>0</v>
      </c>
    </row>
    <row r="3233" customFormat="false" ht="15" hidden="false" customHeight="false" outlineLevel="0" collapsed="false">
      <c r="A3233" s="1" t="n">
        <v>40735</v>
      </c>
      <c r="B3233" s="2" t="n">
        <v>8665.85</v>
      </c>
      <c r="C3233" s="2" t="n">
        <v>96998</v>
      </c>
      <c r="D3233" s="2" t="n">
        <v>8599</v>
      </c>
      <c r="E3233" s="2" t="n">
        <v>8493</v>
      </c>
      <c r="F3233" s="2" t="n">
        <f aca="false">AVERAGE(B3174:B3233)</f>
        <v>8832.7315</v>
      </c>
      <c r="G3233" s="2" t="n">
        <f aca="false">AVERAGE(C3174:C3233)</f>
        <v>106166.9</v>
      </c>
      <c r="H3233" s="2" t="n">
        <f aca="false">SIGN(C3233-G3233)</f>
        <v>-1</v>
      </c>
      <c r="I3233" s="0" t="n">
        <f aca="false">B3233-B3232</f>
        <v>-83.6999999999989</v>
      </c>
      <c r="J3233" s="0" t="n">
        <f aca="false">H3232*I3233</f>
        <v>-83.6999999999989</v>
      </c>
      <c r="K3233" s="0" t="n">
        <f aca="false">K3232+I3233*L3232</f>
        <v>15629.8099999983</v>
      </c>
      <c r="L3233" s="0" t="n">
        <f aca="false">INT(K3233*$O$1/B3233)*H3233</f>
        <v>-10</v>
      </c>
      <c r="M3233" s="0" t="n">
        <f aca="false">ABS(L3233-L3232)</f>
        <v>21</v>
      </c>
      <c r="N3233" s="0" t="n">
        <f aca="false">COUNTIF(工作表2!$A$2:$A$248,A3233)</f>
        <v>0</v>
      </c>
      <c r="P3233" s="0" t="n">
        <f aca="false">D3233-IF(N3232=1,E3232,D3232)</f>
        <v>-39</v>
      </c>
      <c r="Q3233" s="0" t="n">
        <f aca="false">H3232*P3233</f>
        <v>-39</v>
      </c>
      <c r="R3233" s="0" t="n">
        <f aca="false">R3232+P3233*S3232</f>
        <v>627</v>
      </c>
      <c r="S3233" s="0" t="n">
        <f aca="false">INT(R3233*$O$1/IF(N3233=1,E3233,D3233))*H3233</f>
        <v>-0</v>
      </c>
      <c r="T3233" s="0" t="n">
        <f aca="false">IF(N3233=1,ABS(S3233)+ABS(60),ABS(S3233-S3232))</f>
        <v>0</v>
      </c>
    </row>
    <row r="3234" customFormat="false" ht="15" hidden="false" customHeight="false" outlineLevel="0" collapsed="false">
      <c r="A3234" s="1" t="n">
        <v>40736</v>
      </c>
      <c r="B3234" s="2" t="n">
        <v>8491.01</v>
      </c>
      <c r="C3234" s="2" t="n">
        <v>113686</v>
      </c>
      <c r="D3234" s="2" t="n">
        <v>8419</v>
      </c>
      <c r="E3234" s="2" t="n">
        <v>8312</v>
      </c>
      <c r="F3234" s="2" t="n">
        <f aca="false">AVERAGE(B3175:B3234)</f>
        <v>8828.94633333333</v>
      </c>
      <c r="G3234" s="2" t="n">
        <f aca="false">AVERAGE(C3175:C3234)</f>
        <v>106281.816666667</v>
      </c>
      <c r="H3234" s="2" t="n">
        <f aca="false">SIGN(C3234-G3234)</f>
        <v>1</v>
      </c>
      <c r="I3234" s="0" t="n">
        <f aca="false">B3234-B3233</f>
        <v>-174.84</v>
      </c>
      <c r="J3234" s="0" t="n">
        <f aca="false">H3233*I3234</f>
        <v>174.84</v>
      </c>
      <c r="K3234" s="0" t="n">
        <f aca="false">K3233+I3234*L3233</f>
        <v>17378.2099999983</v>
      </c>
      <c r="L3234" s="0" t="n">
        <f aca="false">INT(K3234*$O$1/B3234)*H3234</f>
        <v>12</v>
      </c>
      <c r="M3234" s="0" t="n">
        <f aca="false">ABS(L3234-L3233)</f>
        <v>22</v>
      </c>
      <c r="N3234" s="0" t="n">
        <f aca="false">COUNTIF(工作表2!$A$2:$A$248,A3234)</f>
        <v>0</v>
      </c>
      <c r="P3234" s="0" t="n">
        <f aca="false">D3234-IF(N3233=1,E3233,D3233)</f>
        <v>-180</v>
      </c>
      <c r="Q3234" s="0" t="n">
        <f aca="false">H3233*P3234</f>
        <v>180</v>
      </c>
      <c r="R3234" s="0" t="n">
        <f aca="false">R3233+P3234*S3233</f>
        <v>627</v>
      </c>
      <c r="S3234" s="0" t="n">
        <f aca="false">INT(R3234*$O$1/IF(N3234=1,E3234,D3234))*H3234</f>
        <v>0</v>
      </c>
      <c r="T3234" s="0" t="n">
        <f aca="false">IF(N3234=1,ABS(S3234)+ABS(60),ABS(S3234-S3233))</f>
        <v>0</v>
      </c>
    </row>
    <row r="3235" customFormat="false" ht="15" hidden="false" customHeight="false" outlineLevel="0" collapsed="false">
      <c r="A3235" s="1" t="n">
        <v>40737</v>
      </c>
      <c r="B3235" s="2" t="n">
        <v>8488.06</v>
      </c>
      <c r="C3235" s="2" t="n">
        <v>114944</v>
      </c>
      <c r="D3235" s="2" t="n">
        <v>8463</v>
      </c>
      <c r="E3235" s="2" t="n">
        <v>8351</v>
      </c>
      <c r="F3235" s="2" t="n">
        <f aca="false">AVERAGE(B3176:B3235)</f>
        <v>8825.17266666667</v>
      </c>
      <c r="G3235" s="2" t="n">
        <f aca="false">AVERAGE(C3176:C3235)</f>
        <v>106646.9</v>
      </c>
      <c r="H3235" s="2" t="n">
        <f aca="false">SIGN(C3235-G3235)</f>
        <v>1</v>
      </c>
      <c r="I3235" s="0" t="n">
        <f aca="false">B3235-B3234</f>
        <v>-2.95000000000073</v>
      </c>
      <c r="J3235" s="0" t="n">
        <f aca="false">H3234*I3235</f>
        <v>-2.95000000000073</v>
      </c>
      <c r="K3235" s="0" t="n">
        <f aca="false">K3234+I3235*L3234</f>
        <v>17342.8099999983</v>
      </c>
      <c r="L3235" s="0" t="n">
        <f aca="false">INT(K3235*$O$1/B3235)*H3235</f>
        <v>12</v>
      </c>
      <c r="M3235" s="0" t="n">
        <f aca="false">ABS(L3235-L3234)</f>
        <v>0</v>
      </c>
      <c r="N3235" s="0" t="n">
        <f aca="false">COUNTIF(工作表2!$A$2:$A$248,A3235)</f>
        <v>0</v>
      </c>
      <c r="P3235" s="0" t="n">
        <f aca="false">D3235-IF(N3234=1,E3234,D3234)</f>
        <v>44</v>
      </c>
      <c r="Q3235" s="0" t="n">
        <f aca="false">H3234*P3235</f>
        <v>44</v>
      </c>
      <c r="R3235" s="0" t="n">
        <f aca="false">R3234+P3235*S3234</f>
        <v>627</v>
      </c>
      <c r="S3235" s="0" t="n">
        <f aca="false">INT(R3235*$O$1/IF(N3235=1,E3235,D3235))*H3235</f>
        <v>0</v>
      </c>
      <c r="T3235" s="0" t="n">
        <f aca="false">IF(N3235=1,ABS(S3235)+ABS(60),ABS(S3235-S3234))</f>
        <v>0</v>
      </c>
    </row>
    <row r="3236" customFormat="false" ht="15" hidden="false" customHeight="false" outlineLevel="0" collapsed="false">
      <c r="A3236" s="1" t="n">
        <v>40738</v>
      </c>
      <c r="B3236" s="2" t="n">
        <v>8481.35</v>
      </c>
      <c r="C3236" s="2" t="n">
        <v>120054</v>
      </c>
      <c r="D3236" s="2" t="n">
        <v>8482</v>
      </c>
      <c r="E3236" s="2" t="n">
        <v>8366</v>
      </c>
      <c r="F3236" s="2" t="n">
        <f aca="false">AVERAGE(B3177:B3236)</f>
        <v>8822.55266666667</v>
      </c>
      <c r="G3236" s="2" t="n">
        <f aca="false">AVERAGE(C3177:C3236)</f>
        <v>106989.133333333</v>
      </c>
      <c r="H3236" s="2" t="n">
        <f aca="false">SIGN(C3236-G3236)</f>
        <v>1</v>
      </c>
      <c r="I3236" s="0" t="n">
        <f aca="false">B3236-B3235</f>
        <v>-6.70999999999913</v>
      </c>
      <c r="J3236" s="0" t="n">
        <f aca="false">H3235*I3236</f>
        <v>-6.70999999999913</v>
      </c>
      <c r="K3236" s="0" t="n">
        <f aca="false">K3235+I3236*L3235</f>
        <v>17262.2899999983</v>
      </c>
      <c r="L3236" s="0" t="n">
        <f aca="false">INT(K3236*$O$1/B3236)*H3236</f>
        <v>12</v>
      </c>
      <c r="M3236" s="0" t="n">
        <f aca="false">ABS(L3236-L3235)</f>
        <v>0</v>
      </c>
      <c r="N3236" s="0" t="n">
        <f aca="false">COUNTIF(工作表2!$A$2:$A$248,A3236)</f>
        <v>0</v>
      </c>
      <c r="P3236" s="0" t="n">
        <f aca="false">D3236-IF(N3235=1,E3235,D3235)</f>
        <v>19</v>
      </c>
      <c r="Q3236" s="0" t="n">
        <f aca="false">H3235*P3236</f>
        <v>19</v>
      </c>
      <c r="R3236" s="0" t="n">
        <f aca="false">R3235+P3236*S3235</f>
        <v>627</v>
      </c>
      <c r="S3236" s="0" t="n">
        <f aca="false">INT(R3236*$O$1/IF(N3236=1,E3236,D3236))*H3236</f>
        <v>0</v>
      </c>
      <c r="T3236" s="0" t="n">
        <f aca="false">IF(N3236=1,ABS(S3236)+ABS(60),ABS(S3236-S3235))</f>
        <v>0</v>
      </c>
    </row>
    <row r="3237" customFormat="false" ht="15" hidden="false" customHeight="false" outlineLevel="0" collapsed="false">
      <c r="A3237" s="1" t="n">
        <v>40739</v>
      </c>
      <c r="B3237" s="2" t="n">
        <v>8574.91</v>
      </c>
      <c r="C3237" s="2" t="n">
        <v>114763</v>
      </c>
      <c r="D3237" s="2" t="n">
        <v>8562</v>
      </c>
      <c r="E3237" s="2" t="n">
        <v>8443</v>
      </c>
      <c r="F3237" s="2" t="n">
        <f aca="false">AVERAGE(B3178:B3237)</f>
        <v>8818.57983333333</v>
      </c>
      <c r="G3237" s="2" t="n">
        <f aca="false">AVERAGE(C3178:C3237)</f>
        <v>106845.966666667</v>
      </c>
      <c r="H3237" s="2" t="n">
        <f aca="false">SIGN(C3237-G3237)</f>
        <v>1</v>
      </c>
      <c r="I3237" s="0" t="n">
        <f aca="false">B3237-B3236</f>
        <v>93.5599999999995</v>
      </c>
      <c r="J3237" s="0" t="n">
        <f aca="false">H3236*I3237</f>
        <v>93.5599999999995</v>
      </c>
      <c r="K3237" s="0" t="n">
        <f aca="false">K3236+I3237*L3236</f>
        <v>18385.0099999983</v>
      </c>
      <c r="L3237" s="0" t="n">
        <f aca="false">INT(K3237*$O$1/B3237)*H3237</f>
        <v>12</v>
      </c>
      <c r="M3237" s="0" t="n">
        <f aca="false">ABS(L3237-L3236)</f>
        <v>0</v>
      </c>
      <c r="N3237" s="0" t="n">
        <f aca="false">COUNTIF(工作表2!$A$2:$A$248,A3237)</f>
        <v>0</v>
      </c>
      <c r="P3237" s="0" t="n">
        <f aca="false">D3237-IF(N3236=1,E3236,D3236)</f>
        <v>80</v>
      </c>
      <c r="Q3237" s="0" t="n">
        <f aca="false">H3236*P3237</f>
        <v>80</v>
      </c>
      <c r="R3237" s="0" t="n">
        <f aca="false">R3236+P3237*S3236</f>
        <v>627</v>
      </c>
      <c r="S3237" s="0" t="n">
        <f aca="false">INT(R3237*$O$1/IF(N3237=1,E3237,D3237))*H3237</f>
        <v>0</v>
      </c>
      <c r="T3237" s="0" t="n">
        <f aca="false">IF(N3237=1,ABS(S3237)+ABS(60),ABS(S3237-S3236))</f>
        <v>0</v>
      </c>
    </row>
    <row r="3238" customFormat="false" ht="15" hidden="false" customHeight="false" outlineLevel="0" collapsed="false">
      <c r="A3238" s="1" t="n">
        <v>40742</v>
      </c>
      <c r="B3238" s="2" t="n">
        <v>8538.57</v>
      </c>
      <c r="C3238" s="2" t="n">
        <v>107655</v>
      </c>
      <c r="D3238" s="2" t="n">
        <v>8487</v>
      </c>
      <c r="E3238" s="2" t="n">
        <v>8367</v>
      </c>
      <c r="F3238" s="2" t="n">
        <f aca="false">AVERAGE(B3179:B3238)</f>
        <v>8811.59516666667</v>
      </c>
      <c r="G3238" s="2" t="n">
        <f aca="false">AVERAGE(C3179:C3238)</f>
        <v>105992</v>
      </c>
      <c r="H3238" s="2" t="n">
        <f aca="false">SIGN(C3238-G3238)</f>
        <v>1</v>
      </c>
      <c r="I3238" s="0" t="n">
        <f aca="false">B3238-B3237</f>
        <v>-36.3400000000001</v>
      </c>
      <c r="J3238" s="0" t="n">
        <f aca="false">H3237*I3238</f>
        <v>-36.3400000000001</v>
      </c>
      <c r="K3238" s="0" t="n">
        <f aca="false">K3237+I3238*L3237</f>
        <v>17948.9299999983</v>
      </c>
      <c r="L3238" s="0" t="n">
        <f aca="false">INT(K3238*$O$1/B3238)*H3238</f>
        <v>12</v>
      </c>
      <c r="M3238" s="0" t="n">
        <f aca="false">ABS(L3238-L3237)</f>
        <v>0</v>
      </c>
      <c r="N3238" s="0" t="n">
        <f aca="false">COUNTIF(工作表2!$A$2:$A$248,A3238)</f>
        <v>0</v>
      </c>
      <c r="P3238" s="0" t="n">
        <f aca="false">D3238-IF(N3237=1,E3237,D3237)</f>
        <v>-75</v>
      </c>
      <c r="Q3238" s="0" t="n">
        <f aca="false">H3237*P3238</f>
        <v>-75</v>
      </c>
      <c r="R3238" s="0" t="n">
        <f aca="false">R3237+P3238*S3237</f>
        <v>627</v>
      </c>
      <c r="S3238" s="0" t="n">
        <f aca="false">INT(R3238*$O$1/IF(N3238=1,E3238,D3238))*H3238</f>
        <v>0</v>
      </c>
      <c r="T3238" s="0" t="n">
        <f aca="false">IF(N3238=1,ABS(S3238)+ABS(60),ABS(S3238-S3237))</f>
        <v>0</v>
      </c>
    </row>
    <row r="3239" customFormat="false" ht="15" hidden="false" customHeight="false" outlineLevel="0" collapsed="false">
      <c r="A3239" s="1" t="n">
        <v>40743</v>
      </c>
      <c r="B3239" s="2" t="n">
        <v>8524.57</v>
      </c>
      <c r="C3239" s="2" t="n">
        <v>104441</v>
      </c>
      <c r="D3239" s="2" t="n">
        <v>8535</v>
      </c>
      <c r="E3239" s="2" t="n">
        <v>8418</v>
      </c>
      <c r="F3239" s="2" t="n">
        <f aca="false">AVERAGE(B3180:B3239)</f>
        <v>8804.18083333333</v>
      </c>
      <c r="G3239" s="2" t="n">
        <f aca="false">AVERAGE(C3180:C3239)</f>
        <v>105836.6</v>
      </c>
      <c r="H3239" s="2" t="n">
        <f aca="false">SIGN(C3239-G3239)</f>
        <v>-1</v>
      </c>
      <c r="I3239" s="0" t="n">
        <f aca="false">B3239-B3238</f>
        <v>-14</v>
      </c>
      <c r="J3239" s="0" t="n">
        <f aca="false">H3238*I3239</f>
        <v>-14</v>
      </c>
      <c r="K3239" s="0" t="n">
        <f aca="false">K3238+I3239*L3238</f>
        <v>17780.9299999983</v>
      </c>
      <c r="L3239" s="0" t="n">
        <f aca="false">INT(K3239*$O$1/B3239)*H3239</f>
        <v>-12</v>
      </c>
      <c r="M3239" s="0" t="n">
        <f aca="false">ABS(L3239-L3238)</f>
        <v>24</v>
      </c>
      <c r="N3239" s="0" t="n">
        <f aca="false">COUNTIF(工作表2!$A$2:$A$248,A3239)</f>
        <v>0</v>
      </c>
      <c r="P3239" s="0" t="n">
        <f aca="false">D3239-IF(N3238=1,E3238,D3238)</f>
        <v>48</v>
      </c>
      <c r="Q3239" s="0" t="n">
        <f aca="false">H3238*P3239</f>
        <v>48</v>
      </c>
      <c r="R3239" s="0" t="n">
        <f aca="false">R3238+P3239*S3238</f>
        <v>627</v>
      </c>
      <c r="S3239" s="0" t="n">
        <f aca="false">INT(R3239*$O$1/IF(N3239=1,E3239,D3239))*H3239</f>
        <v>-0</v>
      </c>
      <c r="T3239" s="0" t="n">
        <f aca="false">IF(N3239=1,ABS(S3239)+ABS(60),ABS(S3239-S3238))</f>
        <v>0</v>
      </c>
    </row>
    <row r="3240" customFormat="false" ht="15" hidden="false" customHeight="false" outlineLevel="0" collapsed="false">
      <c r="A3240" s="1" t="n">
        <v>40744</v>
      </c>
      <c r="B3240" s="2" t="n">
        <v>8706.17</v>
      </c>
      <c r="C3240" s="2" t="n">
        <v>133687</v>
      </c>
      <c r="D3240" s="2" t="n">
        <v>8698</v>
      </c>
      <c r="E3240" s="2" t="n">
        <v>8635</v>
      </c>
      <c r="F3240" s="2" t="n">
        <f aca="false">AVERAGE(B3181:B3240)</f>
        <v>8800.1045</v>
      </c>
      <c r="G3240" s="2" t="n">
        <f aca="false">AVERAGE(C3181:C3240)</f>
        <v>106371.5</v>
      </c>
      <c r="H3240" s="2" t="n">
        <f aca="false">SIGN(C3240-G3240)</f>
        <v>1</v>
      </c>
      <c r="I3240" s="0" t="n">
        <f aca="false">B3240-B3239</f>
        <v>181.6</v>
      </c>
      <c r="J3240" s="0" t="n">
        <f aca="false">H3239*I3240</f>
        <v>-181.6</v>
      </c>
      <c r="K3240" s="0" t="n">
        <f aca="false">K3239+I3240*L3239</f>
        <v>15601.7299999983</v>
      </c>
      <c r="L3240" s="0" t="n">
        <f aca="false">INT(K3240*$O$1/B3240)*H3240</f>
        <v>10</v>
      </c>
      <c r="M3240" s="0" t="n">
        <f aca="false">ABS(L3240-L3239)</f>
        <v>22</v>
      </c>
      <c r="N3240" s="0" t="n">
        <f aca="false">COUNTIF(工作表2!$A$2:$A$248,A3240)</f>
        <v>1</v>
      </c>
      <c r="P3240" s="0" t="n">
        <f aca="false">D3240-IF(N3239=1,E3239,D3239)</f>
        <v>163</v>
      </c>
      <c r="Q3240" s="0" t="n">
        <f aca="false">H3239*P3240</f>
        <v>-163</v>
      </c>
      <c r="R3240" s="0" t="n">
        <f aca="false">R3239+P3240*S3239</f>
        <v>627</v>
      </c>
      <c r="S3240" s="0" t="n">
        <f aca="false">INT(R3240*$O$1/IF(N3240=1,E3240,D3240))*H3240</f>
        <v>0</v>
      </c>
      <c r="T3240" s="0" t="n">
        <f aca="false">IF(N3240=1,ABS(S3240)+ABS(60),ABS(S3240-S3239))</f>
        <v>60</v>
      </c>
    </row>
    <row r="3241" customFormat="false" ht="15" hidden="false" customHeight="false" outlineLevel="0" collapsed="false">
      <c r="A3241" s="1" t="n">
        <v>40745</v>
      </c>
      <c r="B3241" s="2" t="n">
        <v>8717.14</v>
      </c>
      <c r="C3241" s="2" t="n">
        <v>126450</v>
      </c>
      <c r="D3241" s="2" t="n">
        <v>8652</v>
      </c>
      <c r="E3241" s="2" t="n">
        <v>8619</v>
      </c>
      <c r="F3241" s="2" t="n">
        <f aca="false">AVERAGE(B3182:B3241)</f>
        <v>8796.2545</v>
      </c>
      <c r="G3241" s="2" t="n">
        <f aca="false">AVERAGE(C3182:C3241)</f>
        <v>106835.85</v>
      </c>
      <c r="H3241" s="2" t="n">
        <f aca="false">SIGN(C3241-G3241)</f>
        <v>1</v>
      </c>
      <c r="I3241" s="0" t="n">
        <f aca="false">B3241-B3240</f>
        <v>10.9699999999993</v>
      </c>
      <c r="J3241" s="0" t="n">
        <f aca="false">H3240*I3241</f>
        <v>10.9699999999993</v>
      </c>
      <c r="K3241" s="0" t="n">
        <f aca="false">K3240+I3241*L3240</f>
        <v>15711.4299999982</v>
      </c>
      <c r="L3241" s="0" t="n">
        <f aca="false">INT(K3241*$O$1/B3241)*H3241</f>
        <v>10</v>
      </c>
      <c r="M3241" s="0" t="n">
        <f aca="false">ABS(L3241-L3240)</f>
        <v>0</v>
      </c>
      <c r="N3241" s="0" t="n">
        <f aca="false">COUNTIF(工作表2!$A$2:$A$248,A3241)</f>
        <v>0</v>
      </c>
      <c r="P3241" s="0" t="n">
        <f aca="false">D3241-IF(N3240=1,E3240,D3240)</f>
        <v>17</v>
      </c>
      <c r="Q3241" s="0" t="n">
        <f aca="false">H3240*P3241</f>
        <v>17</v>
      </c>
      <c r="R3241" s="0" t="n">
        <f aca="false">R3240+P3241*S3240</f>
        <v>627</v>
      </c>
      <c r="S3241" s="0" t="n">
        <f aca="false">INT(R3241*$O$1/IF(N3241=1,E3241,D3241))*H3241</f>
        <v>0</v>
      </c>
      <c r="T3241" s="0" t="n">
        <f aca="false">IF(N3241=1,ABS(S3241)+ABS(60),ABS(S3241-S3240))</f>
        <v>0</v>
      </c>
    </row>
    <row r="3242" customFormat="false" ht="15" hidden="false" customHeight="false" outlineLevel="0" collapsed="false">
      <c r="A3242" s="1" t="n">
        <v>40746</v>
      </c>
      <c r="B3242" s="2" t="n">
        <v>8765.32</v>
      </c>
      <c r="C3242" s="2" t="n">
        <v>136900</v>
      </c>
      <c r="D3242" s="2" t="n">
        <v>8691</v>
      </c>
      <c r="E3242" s="2" t="n">
        <v>8659</v>
      </c>
      <c r="F3242" s="2" t="n">
        <f aca="false">AVERAGE(B3183:B3242)</f>
        <v>8791.52233333333</v>
      </c>
      <c r="G3242" s="2" t="n">
        <f aca="false">AVERAGE(C3183:C3242)</f>
        <v>106906.15</v>
      </c>
      <c r="H3242" s="2" t="n">
        <f aca="false">SIGN(C3242-G3242)</f>
        <v>1</v>
      </c>
      <c r="I3242" s="0" t="n">
        <f aca="false">B3242-B3241</f>
        <v>48.1800000000003</v>
      </c>
      <c r="J3242" s="0" t="n">
        <f aca="false">H3241*I3242</f>
        <v>48.1800000000003</v>
      </c>
      <c r="K3242" s="0" t="n">
        <f aca="false">K3241+I3242*L3241</f>
        <v>16193.2299999982</v>
      </c>
      <c r="L3242" s="0" t="n">
        <f aca="false">INT(K3242*$O$1/B3242)*H3242</f>
        <v>11</v>
      </c>
      <c r="M3242" s="0" t="n">
        <f aca="false">ABS(L3242-L3241)</f>
        <v>1</v>
      </c>
      <c r="N3242" s="0" t="n">
        <f aca="false">COUNTIF(工作表2!$A$2:$A$248,A3242)</f>
        <v>0</v>
      </c>
      <c r="P3242" s="0" t="n">
        <f aca="false">D3242-IF(N3241=1,E3241,D3241)</f>
        <v>39</v>
      </c>
      <c r="Q3242" s="0" t="n">
        <f aca="false">H3241*P3242</f>
        <v>39</v>
      </c>
      <c r="R3242" s="0" t="n">
        <f aca="false">R3241+P3242*S3241</f>
        <v>627</v>
      </c>
      <c r="S3242" s="0" t="n">
        <f aca="false">INT(R3242*$O$1/IF(N3242=1,E3242,D3242))*H3242</f>
        <v>0</v>
      </c>
      <c r="T3242" s="0" t="n">
        <f aca="false">IF(N3242=1,ABS(S3242)+ABS(60),ABS(S3242-S3241))</f>
        <v>0</v>
      </c>
    </row>
    <row r="3243" customFormat="false" ht="15" hidden="false" customHeight="false" outlineLevel="0" collapsed="false">
      <c r="A3243" s="1" t="n">
        <v>40749</v>
      </c>
      <c r="B3243" s="2" t="n">
        <v>8683.51</v>
      </c>
      <c r="C3243" s="2" t="n">
        <v>101254</v>
      </c>
      <c r="D3243" s="2" t="n">
        <v>8608</v>
      </c>
      <c r="E3243" s="2" t="n">
        <v>8575</v>
      </c>
      <c r="F3243" s="2" t="n">
        <f aca="false">AVERAGE(B3184:B3243)</f>
        <v>8785.568</v>
      </c>
      <c r="G3243" s="2" t="n">
        <f aca="false">AVERAGE(C3184:C3243)</f>
        <v>106394.616666667</v>
      </c>
      <c r="H3243" s="2" t="n">
        <f aca="false">SIGN(C3243-G3243)</f>
        <v>-1</v>
      </c>
      <c r="I3243" s="0" t="n">
        <f aca="false">B3243-B3242</f>
        <v>-81.8099999999995</v>
      </c>
      <c r="J3243" s="0" t="n">
        <f aca="false">H3242*I3243</f>
        <v>-81.8099999999995</v>
      </c>
      <c r="K3243" s="0" t="n">
        <f aca="false">K3242+I3243*L3242</f>
        <v>15293.3199999983</v>
      </c>
      <c r="L3243" s="0" t="n">
        <f aca="false">INT(K3243*$O$1/B3243)*H3243</f>
        <v>-10</v>
      </c>
      <c r="M3243" s="0" t="n">
        <f aca="false">ABS(L3243-L3242)</f>
        <v>21</v>
      </c>
      <c r="N3243" s="0" t="n">
        <f aca="false">COUNTIF(工作表2!$A$2:$A$248,A3243)</f>
        <v>0</v>
      </c>
      <c r="P3243" s="0" t="n">
        <f aca="false">D3243-IF(N3242=1,E3242,D3242)</f>
        <v>-83</v>
      </c>
      <c r="Q3243" s="0" t="n">
        <f aca="false">H3242*P3243</f>
        <v>-83</v>
      </c>
      <c r="R3243" s="0" t="n">
        <f aca="false">R3242+P3243*S3242</f>
        <v>627</v>
      </c>
      <c r="S3243" s="0" t="n">
        <f aca="false">INT(R3243*$O$1/IF(N3243=1,E3243,D3243))*H3243</f>
        <v>-0</v>
      </c>
      <c r="T3243" s="0" t="n">
        <f aca="false">IF(N3243=1,ABS(S3243)+ABS(60),ABS(S3243-S3242))</f>
        <v>0</v>
      </c>
    </row>
    <row r="3244" customFormat="false" ht="15" hidden="false" customHeight="false" outlineLevel="0" collapsed="false">
      <c r="A3244" s="1" t="n">
        <v>40750</v>
      </c>
      <c r="B3244" s="2" t="n">
        <v>8794.24</v>
      </c>
      <c r="C3244" s="2" t="n">
        <v>111009</v>
      </c>
      <c r="D3244" s="2" t="n">
        <v>8738</v>
      </c>
      <c r="E3244" s="2" t="n">
        <v>8701</v>
      </c>
      <c r="F3244" s="2" t="n">
        <f aca="false">AVERAGE(B3185:B3244)</f>
        <v>8782.0075</v>
      </c>
      <c r="G3244" s="2" t="n">
        <f aca="false">AVERAGE(C3185:C3244)</f>
        <v>105823.3</v>
      </c>
      <c r="H3244" s="2" t="n">
        <f aca="false">SIGN(C3244-G3244)</f>
        <v>1</v>
      </c>
      <c r="I3244" s="0" t="n">
        <f aca="false">B3244-B3243</f>
        <v>110.73</v>
      </c>
      <c r="J3244" s="0" t="n">
        <f aca="false">H3243*I3244</f>
        <v>-110.73</v>
      </c>
      <c r="K3244" s="0" t="n">
        <f aca="false">K3243+I3244*L3243</f>
        <v>14186.0199999983</v>
      </c>
      <c r="L3244" s="0" t="n">
        <f aca="false">INT(K3244*$O$1/B3244)*H3244</f>
        <v>9</v>
      </c>
      <c r="M3244" s="0" t="n">
        <f aca="false">ABS(L3244-L3243)</f>
        <v>19</v>
      </c>
      <c r="N3244" s="0" t="n">
        <f aca="false">COUNTIF(工作表2!$A$2:$A$248,A3244)</f>
        <v>0</v>
      </c>
      <c r="P3244" s="0" t="n">
        <f aca="false">D3244-IF(N3243=1,E3243,D3243)</f>
        <v>130</v>
      </c>
      <c r="Q3244" s="0" t="n">
        <f aca="false">H3243*P3244</f>
        <v>-130</v>
      </c>
      <c r="R3244" s="0" t="n">
        <f aca="false">R3243+P3244*S3243</f>
        <v>627</v>
      </c>
      <c r="S3244" s="0" t="n">
        <f aca="false">INT(R3244*$O$1/IF(N3244=1,E3244,D3244))*H3244</f>
        <v>0</v>
      </c>
      <c r="T3244" s="0" t="n">
        <f aca="false">IF(N3244=1,ABS(S3244)+ABS(60),ABS(S3244-S3243))</f>
        <v>0</v>
      </c>
    </row>
    <row r="3245" customFormat="false" ht="15" hidden="false" customHeight="false" outlineLevel="0" collapsed="false">
      <c r="A3245" s="1" t="n">
        <v>40751</v>
      </c>
      <c r="B3245" s="2" t="n">
        <v>8817.49</v>
      </c>
      <c r="C3245" s="2" t="n">
        <v>130614</v>
      </c>
      <c r="D3245" s="2" t="n">
        <v>8762</v>
      </c>
      <c r="E3245" s="2" t="n">
        <v>8728</v>
      </c>
      <c r="F3245" s="2" t="n">
        <f aca="false">AVERAGE(B3186:B3245)</f>
        <v>8779.86433333333</v>
      </c>
      <c r="G3245" s="2" t="n">
        <f aca="false">AVERAGE(C3186:C3245)</f>
        <v>105937</v>
      </c>
      <c r="H3245" s="2" t="n">
        <f aca="false">SIGN(C3245-G3245)</f>
        <v>1</v>
      </c>
      <c r="I3245" s="0" t="n">
        <f aca="false">B3245-B3244</f>
        <v>23.25</v>
      </c>
      <c r="J3245" s="0" t="n">
        <f aca="false">H3244*I3245</f>
        <v>23.25</v>
      </c>
      <c r="K3245" s="0" t="n">
        <f aca="false">K3244+I3245*L3244</f>
        <v>14395.2699999983</v>
      </c>
      <c r="L3245" s="0" t="n">
        <f aca="false">INT(K3245*$O$1/B3245)*H3245</f>
        <v>9</v>
      </c>
      <c r="M3245" s="0" t="n">
        <f aca="false">ABS(L3245-L3244)</f>
        <v>0</v>
      </c>
      <c r="N3245" s="0" t="n">
        <f aca="false">COUNTIF(工作表2!$A$2:$A$248,A3245)</f>
        <v>0</v>
      </c>
      <c r="P3245" s="0" t="n">
        <f aca="false">D3245-IF(N3244=1,E3244,D3244)</f>
        <v>24</v>
      </c>
      <c r="Q3245" s="0" t="n">
        <f aca="false">H3244*P3245</f>
        <v>24</v>
      </c>
      <c r="R3245" s="0" t="n">
        <f aca="false">R3244+P3245*S3244</f>
        <v>627</v>
      </c>
      <c r="S3245" s="0" t="n">
        <f aca="false">INT(R3245*$O$1/IF(N3245=1,E3245,D3245))*H3245</f>
        <v>0</v>
      </c>
      <c r="T3245" s="0" t="n">
        <f aca="false">IF(N3245=1,ABS(S3245)+ABS(60),ABS(S3245-S3244))</f>
        <v>0</v>
      </c>
    </row>
    <row r="3246" customFormat="false" ht="15" hidden="false" customHeight="false" outlineLevel="0" collapsed="false">
      <c r="A3246" s="1" t="n">
        <v>40752</v>
      </c>
      <c r="B3246" s="2" t="n">
        <v>8788.39</v>
      </c>
      <c r="C3246" s="2" t="n">
        <v>58538</v>
      </c>
      <c r="D3246" s="2" t="n">
        <v>8721</v>
      </c>
      <c r="E3246" s="2" t="n">
        <v>8688</v>
      </c>
      <c r="F3246" s="2" t="n">
        <f aca="false">AVERAGE(B3187:B3246)</f>
        <v>8777.215</v>
      </c>
      <c r="G3246" s="2" t="n">
        <f aca="false">AVERAGE(C3187:C3246)</f>
        <v>105006.15</v>
      </c>
      <c r="H3246" s="2" t="n">
        <f aca="false">SIGN(C3246-G3246)</f>
        <v>-1</v>
      </c>
      <c r="I3246" s="0" t="n">
        <f aca="false">B3246-B3245</f>
        <v>-29.1000000000004</v>
      </c>
      <c r="J3246" s="0" t="n">
        <f aca="false">H3245*I3246</f>
        <v>-29.1000000000004</v>
      </c>
      <c r="K3246" s="0" t="n">
        <f aca="false">K3245+I3246*L3245</f>
        <v>14133.3699999983</v>
      </c>
      <c r="L3246" s="0" t="n">
        <f aca="false">INT(K3246*$O$1/B3246)*H3246</f>
        <v>-9</v>
      </c>
      <c r="M3246" s="0" t="n">
        <f aca="false">ABS(L3246-L3245)</f>
        <v>18</v>
      </c>
      <c r="N3246" s="0" t="n">
        <f aca="false">COUNTIF(工作表2!$A$2:$A$248,A3246)</f>
        <v>0</v>
      </c>
      <c r="P3246" s="0" t="n">
        <f aca="false">D3246-IF(N3245=1,E3245,D3245)</f>
        <v>-41</v>
      </c>
      <c r="Q3246" s="0" t="n">
        <f aca="false">H3245*P3246</f>
        <v>-41</v>
      </c>
      <c r="R3246" s="0" t="n">
        <f aca="false">R3245+P3246*S3245</f>
        <v>627</v>
      </c>
      <c r="S3246" s="0" t="n">
        <f aca="false">INT(R3246*$O$1/IF(N3246=1,E3246,D3246))*H3246</f>
        <v>-0</v>
      </c>
      <c r="T3246" s="0" t="n">
        <f aca="false">IF(N3246=1,ABS(S3246)+ABS(60),ABS(S3246-S3245))</f>
        <v>0</v>
      </c>
    </row>
    <row r="3247" customFormat="false" ht="15" hidden="false" customHeight="false" outlineLevel="0" collapsed="false">
      <c r="A3247" s="1" t="n">
        <v>40753</v>
      </c>
      <c r="B3247" s="2" t="n">
        <v>8644.18</v>
      </c>
      <c r="C3247" s="2" t="n">
        <v>141739</v>
      </c>
      <c r="D3247" s="2" t="n">
        <v>8613</v>
      </c>
      <c r="E3247" s="2" t="n">
        <v>8576</v>
      </c>
      <c r="F3247" s="2" t="n">
        <f aca="false">AVERAGE(B3188:B3247)</f>
        <v>8770.9745</v>
      </c>
      <c r="G3247" s="2" t="n">
        <f aca="false">AVERAGE(C3188:C3247)</f>
        <v>105129.6</v>
      </c>
      <c r="H3247" s="2" t="n">
        <f aca="false">SIGN(C3247-G3247)</f>
        <v>1</v>
      </c>
      <c r="I3247" s="0" t="n">
        <f aca="false">B3247-B3246</f>
        <v>-144.209999999999</v>
      </c>
      <c r="J3247" s="0" t="n">
        <f aca="false">H3246*I3247</f>
        <v>144.209999999999</v>
      </c>
      <c r="K3247" s="0" t="n">
        <f aca="false">K3246+I3247*L3246</f>
        <v>15431.2599999982</v>
      </c>
      <c r="L3247" s="0" t="n">
        <f aca="false">INT(K3247*$O$1/B3247)*H3247</f>
        <v>10</v>
      </c>
      <c r="M3247" s="0" t="n">
        <f aca="false">ABS(L3247-L3246)</f>
        <v>19</v>
      </c>
      <c r="N3247" s="0" t="n">
        <f aca="false">COUNTIF(工作表2!$A$2:$A$248,A3247)</f>
        <v>0</v>
      </c>
      <c r="P3247" s="0" t="n">
        <f aca="false">D3247-IF(N3246=1,E3246,D3246)</f>
        <v>-108</v>
      </c>
      <c r="Q3247" s="0" t="n">
        <f aca="false">H3246*P3247</f>
        <v>108</v>
      </c>
      <c r="R3247" s="0" t="n">
        <f aca="false">R3246+P3247*S3246</f>
        <v>627</v>
      </c>
      <c r="S3247" s="0" t="n">
        <f aca="false">INT(R3247*$O$1/IF(N3247=1,E3247,D3247))*H3247</f>
        <v>0</v>
      </c>
      <c r="T3247" s="0" t="n">
        <f aca="false">IF(N3247=1,ABS(S3247)+ABS(60),ABS(S3247-S3246))</f>
        <v>0</v>
      </c>
    </row>
    <row r="3248" customFormat="false" ht="15" hidden="false" customHeight="false" outlineLevel="0" collapsed="false">
      <c r="A3248" s="1" t="n">
        <v>40756</v>
      </c>
      <c r="B3248" s="2" t="n">
        <v>8701.38</v>
      </c>
      <c r="C3248" s="2" t="n">
        <v>133446</v>
      </c>
      <c r="D3248" s="2" t="n">
        <v>8681</v>
      </c>
      <c r="E3248" s="2" t="n">
        <v>8650</v>
      </c>
      <c r="F3248" s="2" t="n">
        <f aca="false">AVERAGE(B3189:B3248)</f>
        <v>8766.377</v>
      </c>
      <c r="G3248" s="2" t="n">
        <f aca="false">AVERAGE(C3189:C3248)</f>
        <v>105242.216666667</v>
      </c>
      <c r="H3248" s="2" t="n">
        <f aca="false">SIGN(C3248-G3248)</f>
        <v>1</v>
      </c>
      <c r="I3248" s="0" t="n">
        <f aca="false">B3248-B3247</f>
        <v>57.1999999999989</v>
      </c>
      <c r="J3248" s="0" t="n">
        <f aca="false">H3247*I3248</f>
        <v>57.1999999999989</v>
      </c>
      <c r="K3248" s="0" t="n">
        <f aca="false">K3247+I3248*L3247</f>
        <v>16003.2599999982</v>
      </c>
      <c r="L3248" s="0" t="n">
        <f aca="false">INT(K3248*$O$1/B3248)*H3248</f>
        <v>11</v>
      </c>
      <c r="M3248" s="0" t="n">
        <f aca="false">ABS(L3248-L3247)</f>
        <v>1</v>
      </c>
      <c r="N3248" s="0" t="n">
        <f aca="false">COUNTIF(工作表2!$A$2:$A$248,A3248)</f>
        <v>0</v>
      </c>
      <c r="P3248" s="0" t="n">
        <f aca="false">D3248-IF(N3247=1,E3247,D3247)</f>
        <v>68</v>
      </c>
      <c r="Q3248" s="0" t="n">
        <f aca="false">H3247*P3248</f>
        <v>68</v>
      </c>
      <c r="R3248" s="0" t="n">
        <f aca="false">R3247+P3248*S3247</f>
        <v>627</v>
      </c>
      <c r="S3248" s="0" t="n">
        <f aca="false">INT(R3248*$O$1/IF(N3248=1,E3248,D3248))*H3248</f>
        <v>0</v>
      </c>
      <c r="T3248" s="0" t="n">
        <f aca="false">IF(N3248=1,ABS(S3248)+ABS(60),ABS(S3248-S3247))</f>
        <v>0</v>
      </c>
    </row>
    <row r="3249" customFormat="false" ht="15" hidden="false" customHeight="false" outlineLevel="0" collapsed="false">
      <c r="A3249" s="1" t="n">
        <v>40757</v>
      </c>
      <c r="B3249" s="2" t="n">
        <v>8584.72</v>
      </c>
      <c r="C3249" s="2" t="n">
        <v>126500</v>
      </c>
      <c r="D3249" s="2" t="n">
        <v>8574</v>
      </c>
      <c r="E3249" s="2" t="n">
        <v>8544</v>
      </c>
      <c r="F3249" s="2" t="n">
        <f aca="false">AVERAGE(B3190:B3249)</f>
        <v>8758.86433333333</v>
      </c>
      <c r="G3249" s="2" t="n">
        <f aca="false">AVERAGE(C3190:C3249)</f>
        <v>105283.466666667</v>
      </c>
      <c r="H3249" s="2" t="n">
        <f aca="false">SIGN(C3249-G3249)</f>
        <v>1</v>
      </c>
      <c r="I3249" s="0" t="n">
        <f aca="false">B3249-B3248</f>
        <v>-116.66</v>
      </c>
      <c r="J3249" s="0" t="n">
        <f aca="false">H3248*I3249</f>
        <v>-116.66</v>
      </c>
      <c r="K3249" s="0" t="n">
        <f aca="false">K3248+I3249*L3248</f>
        <v>14719.9999999982</v>
      </c>
      <c r="L3249" s="0" t="n">
        <f aca="false">INT(K3249*$O$1/B3249)*H3249</f>
        <v>10</v>
      </c>
      <c r="M3249" s="0" t="n">
        <f aca="false">ABS(L3249-L3248)</f>
        <v>1</v>
      </c>
      <c r="N3249" s="0" t="n">
        <f aca="false">COUNTIF(工作表2!$A$2:$A$248,A3249)</f>
        <v>0</v>
      </c>
      <c r="P3249" s="0" t="n">
        <f aca="false">D3249-IF(N3248=1,E3248,D3248)</f>
        <v>-107</v>
      </c>
      <c r="Q3249" s="0" t="n">
        <f aca="false">H3248*P3249</f>
        <v>-107</v>
      </c>
      <c r="R3249" s="0" t="n">
        <f aca="false">R3248+P3249*S3248</f>
        <v>627</v>
      </c>
      <c r="S3249" s="0" t="n">
        <f aca="false">INT(R3249*$O$1/IF(N3249=1,E3249,D3249))*H3249</f>
        <v>0</v>
      </c>
      <c r="T3249" s="0" t="n">
        <f aca="false">IF(N3249=1,ABS(S3249)+ABS(60),ABS(S3249-S3248))</f>
        <v>0</v>
      </c>
    </row>
    <row r="3250" customFormat="false" ht="15" hidden="false" customHeight="false" outlineLevel="0" collapsed="false">
      <c r="A3250" s="1" t="n">
        <v>40758</v>
      </c>
      <c r="B3250" s="2" t="n">
        <v>8456.86</v>
      </c>
      <c r="C3250" s="2" t="n">
        <v>146326</v>
      </c>
      <c r="D3250" s="2" t="n">
        <v>8439</v>
      </c>
      <c r="E3250" s="2" t="n">
        <v>8409</v>
      </c>
      <c r="F3250" s="2" t="n">
        <f aca="false">AVERAGE(B3191:B3250)</f>
        <v>8749.424</v>
      </c>
      <c r="G3250" s="2" t="n">
        <f aca="false">AVERAGE(C3191:C3250)</f>
        <v>106084.9</v>
      </c>
      <c r="H3250" s="2" t="n">
        <f aca="false">SIGN(C3250-G3250)</f>
        <v>1</v>
      </c>
      <c r="I3250" s="0" t="n">
        <f aca="false">B3250-B3249</f>
        <v>-127.859999999999</v>
      </c>
      <c r="J3250" s="0" t="n">
        <f aca="false">H3249*I3250</f>
        <v>-127.859999999999</v>
      </c>
      <c r="K3250" s="0" t="n">
        <f aca="false">K3249+I3250*L3249</f>
        <v>13441.3999999982</v>
      </c>
      <c r="L3250" s="0" t="n">
        <f aca="false">INT(K3250*$O$1/B3250)*H3250</f>
        <v>9</v>
      </c>
      <c r="M3250" s="0" t="n">
        <f aca="false">ABS(L3250-L3249)</f>
        <v>1</v>
      </c>
      <c r="N3250" s="0" t="n">
        <f aca="false">COUNTIF(工作表2!$A$2:$A$248,A3250)</f>
        <v>0</v>
      </c>
      <c r="P3250" s="0" t="n">
        <f aca="false">D3250-IF(N3249=1,E3249,D3249)</f>
        <v>-135</v>
      </c>
      <c r="Q3250" s="0" t="n">
        <f aca="false">H3249*P3250</f>
        <v>-135</v>
      </c>
      <c r="R3250" s="0" t="n">
        <f aca="false">R3249+P3250*S3249</f>
        <v>627</v>
      </c>
      <c r="S3250" s="0" t="n">
        <f aca="false">INT(R3250*$O$1/IF(N3250=1,E3250,D3250))*H3250</f>
        <v>0</v>
      </c>
      <c r="T3250" s="0" t="n">
        <f aca="false">IF(N3250=1,ABS(S3250)+ABS(60),ABS(S3250-S3249))</f>
        <v>0</v>
      </c>
    </row>
    <row r="3251" customFormat="false" ht="15" hidden="false" customHeight="false" outlineLevel="0" collapsed="false">
      <c r="A3251" s="1" t="n">
        <v>40759</v>
      </c>
      <c r="B3251" s="2" t="n">
        <v>8317.27</v>
      </c>
      <c r="C3251" s="2" t="n">
        <v>140202</v>
      </c>
      <c r="D3251" s="2" t="n">
        <v>8294</v>
      </c>
      <c r="E3251" s="2" t="n">
        <v>8265</v>
      </c>
      <c r="F3251" s="2" t="n">
        <f aca="false">AVERAGE(B3192:B3251)</f>
        <v>8737.70516666666</v>
      </c>
      <c r="G3251" s="2" t="n">
        <f aca="false">AVERAGE(C3192:C3251)</f>
        <v>106678.85</v>
      </c>
      <c r="H3251" s="2" t="n">
        <f aca="false">SIGN(C3251-G3251)</f>
        <v>1</v>
      </c>
      <c r="I3251" s="0" t="n">
        <f aca="false">B3251-B3250</f>
        <v>-139.59</v>
      </c>
      <c r="J3251" s="0" t="n">
        <f aca="false">H3250*I3251</f>
        <v>-139.59</v>
      </c>
      <c r="K3251" s="0" t="n">
        <f aca="false">K3250+I3251*L3250</f>
        <v>12185.0899999982</v>
      </c>
      <c r="L3251" s="0" t="n">
        <f aca="false">INT(K3251*$O$1/B3251)*H3251</f>
        <v>8</v>
      </c>
      <c r="M3251" s="0" t="n">
        <f aca="false">ABS(L3251-L3250)</f>
        <v>1</v>
      </c>
      <c r="N3251" s="0" t="n">
        <f aca="false">COUNTIF(工作表2!$A$2:$A$248,A3251)</f>
        <v>0</v>
      </c>
      <c r="P3251" s="0" t="n">
        <f aca="false">D3251-IF(N3250=1,E3250,D3250)</f>
        <v>-145</v>
      </c>
      <c r="Q3251" s="0" t="n">
        <f aca="false">H3250*P3251</f>
        <v>-145</v>
      </c>
      <c r="R3251" s="0" t="n">
        <f aca="false">R3250+P3251*S3250</f>
        <v>627</v>
      </c>
      <c r="S3251" s="0" t="n">
        <f aca="false">INT(R3251*$O$1/IF(N3251=1,E3251,D3251))*H3251</f>
        <v>0</v>
      </c>
      <c r="T3251" s="0" t="n">
        <f aca="false">IF(N3251=1,ABS(S3251)+ABS(60),ABS(S3251-S3250))</f>
        <v>0</v>
      </c>
    </row>
    <row r="3252" customFormat="false" ht="15" hidden="false" customHeight="false" outlineLevel="0" collapsed="false">
      <c r="A3252" s="1" t="n">
        <v>40760</v>
      </c>
      <c r="B3252" s="2" t="n">
        <v>7853.13</v>
      </c>
      <c r="C3252" s="2" t="n">
        <v>161867</v>
      </c>
      <c r="D3252" s="2" t="n">
        <v>7766</v>
      </c>
      <c r="E3252" s="2" t="n">
        <v>7728</v>
      </c>
      <c r="F3252" s="2" t="n">
        <f aca="false">AVERAGE(B3193:B3252)</f>
        <v>8718.02933333333</v>
      </c>
      <c r="G3252" s="2" t="n">
        <f aca="false">AVERAGE(C3193:C3252)</f>
        <v>107551.15</v>
      </c>
      <c r="H3252" s="2" t="n">
        <f aca="false">SIGN(C3252-G3252)</f>
        <v>1</v>
      </c>
      <c r="I3252" s="0" t="n">
        <f aca="false">B3252-B3251</f>
        <v>-464.14</v>
      </c>
      <c r="J3252" s="0" t="n">
        <f aca="false">H3251*I3252</f>
        <v>-464.14</v>
      </c>
      <c r="K3252" s="0" t="n">
        <f aca="false">K3251+I3252*L3251</f>
        <v>8471.96999999824</v>
      </c>
      <c r="L3252" s="0" t="n">
        <f aca="false">INT(K3252*$O$1/B3252)*H3252</f>
        <v>6</v>
      </c>
      <c r="M3252" s="0" t="n">
        <f aca="false">ABS(L3252-L3251)</f>
        <v>2</v>
      </c>
      <c r="N3252" s="0" t="n">
        <f aca="false">COUNTIF(工作表2!$A$2:$A$248,A3252)</f>
        <v>0</v>
      </c>
      <c r="P3252" s="0" t="n">
        <f aca="false">D3252-IF(N3251=1,E3251,D3251)</f>
        <v>-528</v>
      </c>
      <c r="Q3252" s="0" t="n">
        <f aca="false">H3251*P3252</f>
        <v>-528</v>
      </c>
      <c r="R3252" s="0" t="n">
        <f aca="false">R3251+P3252*S3251</f>
        <v>627</v>
      </c>
      <c r="S3252" s="0" t="n">
        <f aca="false">INT(R3252*$O$1/IF(N3252=1,E3252,D3252))*H3252</f>
        <v>0</v>
      </c>
      <c r="T3252" s="0" t="n">
        <f aca="false">IF(N3252=1,ABS(S3252)+ABS(60),ABS(S3252-S3251))</f>
        <v>0</v>
      </c>
    </row>
    <row r="3253" customFormat="false" ht="15" hidden="false" customHeight="false" outlineLevel="0" collapsed="false">
      <c r="A3253" s="1" t="n">
        <v>40763</v>
      </c>
      <c r="B3253" s="2" t="n">
        <v>7552.8</v>
      </c>
      <c r="C3253" s="2" t="n">
        <v>167172</v>
      </c>
      <c r="D3253" s="2" t="n">
        <v>7555</v>
      </c>
      <c r="E3253" s="2" t="n">
        <v>7514</v>
      </c>
      <c r="F3253" s="2" t="n">
        <f aca="false">AVERAGE(B3194:B3253)</f>
        <v>8693.79916666667</v>
      </c>
      <c r="G3253" s="2" t="n">
        <f aca="false">AVERAGE(C3194:C3253)</f>
        <v>108393.683333333</v>
      </c>
      <c r="H3253" s="2" t="n">
        <f aca="false">SIGN(C3253-G3253)</f>
        <v>1</v>
      </c>
      <c r="I3253" s="0" t="n">
        <f aca="false">B3253-B3252</f>
        <v>-300.33</v>
      </c>
      <c r="J3253" s="0" t="n">
        <f aca="false">H3252*I3253</f>
        <v>-300.33</v>
      </c>
      <c r="K3253" s="0" t="n">
        <f aca="false">K3252+I3253*L3252</f>
        <v>6669.98999999824</v>
      </c>
      <c r="L3253" s="0" t="n">
        <f aca="false">INT(K3253*$O$1/B3253)*H3253</f>
        <v>5</v>
      </c>
      <c r="M3253" s="0" t="n">
        <f aca="false">ABS(L3253-L3252)</f>
        <v>1</v>
      </c>
      <c r="N3253" s="0" t="n">
        <f aca="false">COUNTIF(工作表2!$A$2:$A$248,A3253)</f>
        <v>0</v>
      </c>
      <c r="P3253" s="0" t="n">
        <f aca="false">D3253-IF(N3252=1,E3252,D3252)</f>
        <v>-211</v>
      </c>
      <c r="Q3253" s="0" t="n">
        <f aca="false">H3252*P3253</f>
        <v>-211</v>
      </c>
      <c r="R3253" s="0" t="n">
        <f aca="false">R3252+P3253*S3252</f>
        <v>627</v>
      </c>
      <c r="S3253" s="0" t="n">
        <f aca="false">INT(R3253*$O$1/IF(N3253=1,E3253,D3253))*H3253</f>
        <v>0</v>
      </c>
      <c r="T3253" s="0" t="n">
        <f aca="false">IF(N3253=1,ABS(S3253)+ABS(60),ABS(S3253-S3252))</f>
        <v>0</v>
      </c>
    </row>
    <row r="3254" customFormat="false" ht="15" hidden="false" customHeight="false" outlineLevel="0" collapsed="false">
      <c r="A3254" s="1" t="n">
        <v>40764</v>
      </c>
      <c r="B3254" s="2" t="n">
        <v>7493.12</v>
      </c>
      <c r="C3254" s="2" t="n">
        <v>200582</v>
      </c>
      <c r="D3254" s="2" t="n">
        <v>7533</v>
      </c>
      <c r="E3254" s="2" t="n">
        <v>7503</v>
      </c>
      <c r="F3254" s="2" t="n">
        <f aca="false">AVERAGE(B3195:B3254)</f>
        <v>8670.156</v>
      </c>
      <c r="G3254" s="2" t="n">
        <f aca="false">AVERAGE(C3195:C3254)</f>
        <v>110179.65</v>
      </c>
      <c r="H3254" s="2" t="n">
        <f aca="false">SIGN(C3254-G3254)</f>
        <v>1</v>
      </c>
      <c r="I3254" s="0" t="n">
        <f aca="false">B3254-B3253</f>
        <v>-59.6800000000003</v>
      </c>
      <c r="J3254" s="0" t="n">
        <f aca="false">H3253*I3254</f>
        <v>-59.6800000000003</v>
      </c>
      <c r="K3254" s="0" t="n">
        <f aca="false">K3253+I3254*L3253</f>
        <v>6371.58999999824</v>
      </c>
      <c r="L3254" s="0" t="n">
        <f aca="false">INT(K3254*$O$1/B3254)*H3254</f>
        <v>5</v>
      </c>
      <c r="M3254" s="0" t="n">
        <f aca="false">ABS(L3254-L3253)</f>
        <v>0</v>
      </c>
      <c r="N3254" s="0" t="n">
        <f aca="false">COUNTIF(工作表2!$A$2:$A$248,A3254)</f>
        <v>0</v>
      </c>
      <c r="P3254" s="0" t="n">
        <f aca="false">D3254-IF(N3253=1,E3253,D3253)</f>
        <v>-22</v>
      </c>
      <c r="Q3254" s="0" t="n">
        <f aca="false">H3253*P3254</f>
        <v>-22</v>
      </c>
      <c r="R3254" s="0" t="n">
        <f aca="false">R3253+P3254*S3253</f>
        <v>627</v>
      </c>
      <c r="S3254" s="0" t="n">
        <f aca="false">INT(R3254*$O$1/IF(N3254=1,E3254,D3254))*H3254</f>
        <v>0</v>
      </c>
      <c r="T3254" s="0" t="n">
        <f aca="false">IF(N3254=1,ABS(S3254)+ABS(60),ABS(S3254-S3253))</f>
        <v>0</v>
      </c>
    </row>
    <row r="3255" customFormat="false" ht="15" hidden="false" customHeight="false" outlineLevel="0" collapsed="false">
      <c r="A3255" s="1" t="n">
        <v>40765</v>
      </c>
      <c r="B3255" s="2" t="n">
        <v>7736.32</v>
      </c>
      <c r="C3255" s="2" t="n">
        <v>177576</v>
      </c>
      <c r="D3255" s="2" t="n">
        <v>7662</v>
      </c>
      <c r="E3255" s="2" t="n">
        <v>7620</v>
      </c>
      <c r="F3255" s="2" t="n">
        <f aca="false">AVERAGE(B3196:B3255)</f>
        <v>8651.0265</v>
      </c>
      <c r="G3255" s="2" t="n">
        <f aca="false">AVERAGE(C3196:C3255)</f>
        <v>111462.816666667</v>
      </c>
      <c r="H3255" s="2" t="n">
        <f aca="false">SIGN(C3255-G3255)</f>
        <v>1</v>
      </c>
      <c r="I3255" s="0" t="n">
        <f aca="false">B3255-B3254</f>
        <v>243.2</v>
      </c>
      <c r="J3255" s="0" t="n">
        <f aca="false">H3254*I3255</f>
        <v>243.2</v>
      </c>
      <c r="K3255" s="0" t="n">
        <f aca="false">K3254+I3255*L3254</f>
        <v>7587.58999999824</v>
      </c>
      <c r="L3255" s="0" t="n">
        <f aca="false">INT(K3255*$O$1/B3255)*H3255</f>
        <v>5</v>
      </c>
      <c r="M3255" s="0" t="n">
        <f aca="false">ABS(L3255-L3254)</f>
        <v>0</v>
      </c>
      <c r="N3255" s="0" t="n">
        <f aca="false">COUNTIF(工作表2!$A$2:$A$248,A3255)</f>
        <v>0</v>
      </c>
      <c r="P3255" s="0" t="n">
        <f aca="false">D3255-IF(N3254=1,E3254,D3254)</f>
        <v>129</v>
      </c>
      <c r="Q3255" s="0" t="n">
        <f aca="false">H3254*P3255</f>
        <v>129</v>
      </c>
      <c r="R3255" s="0" t="n">
        <f aca="false">R3254+P3255*S3254</f>
        <v>627</v>
      </c>
      <c r="S3255" s="0" t="n">
        <f aca="false">INT(R3255*$O$1/IF(N3255=1,E3255,D3255))*H3255</f>
        <v>0</v>
      </c>
      <c r="T3255" s="0" t="n">
        <f aca="false">IF(N3255=1,ABS(S3255)+ABS(60),ABS(S3255-S3254))</f>
        <v>0</v>
      </c>
    </row>
    <row r="3256" customFormat="false" ht="15" hidden="false" customHeight="false" outlineLevel="0" collapsed="false">
      <c r="A3256" s="1" t="n">
        <v>40766</v>
      </c>
      <c r="B3256" s="2" t="n">
        <v>7719.09</v>
      </c>
      <c r="C3256" s="2" t="n">
        <v>152077</v>
      </c>
      <c r="D3256" s="2" t="n">
        <v>7699</v>
      </c>
      <c r="E3256" s="2" t="n">
        <v>7651</v>
      </c>
      <c r="F3256" s="2" t="n">
        <f aca="false">AVERAGE(B3197:B3256)</f>
        <v>8630.59733333333</v>
      </c>
      <c r="G3256" s="2" t="n">
        <f aca="false">AVERAGE(C3197:C3256)</f>
        <v>112544.416666667</v>
      </c>
      <c r="H3256" s="2" t="n">
        <f aca="false">SIGN(C3256-G3256)</f>
        <v>1</v>
      </c>
      <c r="I3256" s="0" t="n">
        <f aca="false">B3256-B3255</f>
        <v>-17.2299999999996</v>
      </c>
      <c r="J3256" s="0" t="n">
        <f aca="false">H3255*I3256</f>
        <v>-17.2299999999996</v>
      </c>
      <c r="K3256" s="0" t="n">
        <f aca="false">K3255+I3256*L3255</f>
        <v>7501.43999999824</v>
      </c>
      <c r="L3256" s="0" t="n">
        <f aca="false">INT(K3256*$O$1/B3256)*H3256</f>
        <v>5</v>
      </c>
      <c r="M3256" s="0" t="n">
        <f aca="false">ABS(L3256-L3255)</f>
        <v>0</v>
      </c>
      <c r="N3256" s="0" t="n">
        <f aca="false">COUNTIF(工作表2!$A$2:$A$248,A3256)</f>
        <v>0</v>
      </c>
      <c r="P3256" s="0" t="n">
        <f aca="false">D3256-IF(N3255=1,E3255,D3255)</f>
        <v>37</v>
      </c>
      <c r="Q3256" s="0" t="n">
        <f aca="false">H3255*P3256</f>
        <v>37</v>
      </c>
      <c r="R3256" s="0" t="n">
        <f aca="false">R3255+P3256*S3255</f>
        <v>627</v>
      </c>
      <c r="S3256" s="0" t="n">
        <f aca="false">INT(R3256*$O$1/IF(N3256=1,E3256,D3256))*H3256</f>
        <v>0</v>
      </c>
      <c r="T3256" s="0" t="n">
        <f aca="false">IF(N3256=1,ABS(S3256)+ABS(60),ABS(S3256-S3255))</f>
        <v>0</v>
      </c>
    </row>
    <row r="3257" customFormat="false" ht="15" hidden="false" customHeight="false" outlineLevel="0" collapsed="false">
      <c r="A3257" s="1" t="n">
        <v>40767</v>
      </c>
      <c r="B3257" s="2" t="n">
        <v>7637.02</v>
      </c>
      <c r="C3257" s="2" t="n">
        <v>139768</v>
      </c>
      <c r="D3257" s="2" t="n">
        <v>7589</v>
      </c>
      <c r="E3257" s="2" t="n">
        <v>7532</v>
      </c>
      <c r="F3257" s="2" t="n">
        <f aca="false">AVERAGE(B3198:B3257)</f>
        <v>8609.66633333333</v>
      </c>
      <c r="G3257" s="2" t="n">
        <f aca="false">AVERAGE(C3198:C3257)</f>
        <v>112985.883333333</v>
      </c>
      <c r="H3257" s="2" t="n">
        <f aca="false">SIGN(C3257-G3257)</f>
        <v>1</v>
      </c>
      <c r="I3257" s="0" t="n">
        <f aca="false">B3257-B3256</f>
        <v>-82.0699999999997</v>
      </c>
      <c r="J3257" s="0" t="n">
        <f aca="false">H3256*I3257</f>
        <v>-82.0699999999997</v>
      </c>
      <c r="K3257" s="0" t="n">
        <f aca="false">K3256+I3257*L3256</f>
        <v>7091.08999999825</v>
      </c>
      <c r="L3257" s="0" t="n">
        <f aca="false">INT(K3257*$O$1/B3257)*H3257</f>
        <v>5</v>
      </c>
      <c r="M3257" s="0" t="n">
        <f aca="false">ABS(L3257-L3256)</f>
        <v>0</v>
      </c>
      <c r="N3257" s="0" t="n">
        <f aca="false">COUNTIF(工作表2!$A$2:$A$248,A3257)</f>
        <v>0</v>
      </c>
      <c r="P3257" s="0" t="n">
        <f aca="false">D3257-IF(N3256=1,E3256,D3256)</f>
        <v>-110</v>
      </c>
      <c r="Q3257" s="0" t="n">
        <f aca="false">H3256*P3257</f>
        <v>-110</v>
      </c>
      <c r="R3257" s="0" t="n">
        <f aca="false">R3256+P3257*S3256</f>
        <v>627</v>
      </c>
      <c r="S3257" s="0" t="n">
        <f aca="false">INT(R3257*$O$1/IF(N3257=1,E3257,D3257))*H3257</f>
        <v>0</v>
      </c>
      <c r="T3257" s="0" t="n">
        <f aca="false">IF(N3257=1,ABS(S3257)+ABS(60),ABS(S3257-S3256))</f>
        <v>0</v>
      </c>
    </row>
    <row r="3258" customFormat="false" ht="15" hidden="false" customHeight="false" outlineLevel="0" collapsed="false">
      <c r="A3258" s="1" t="n">
        <v>40770</v>
      </c>
      <c r="B3258" s="2" t="n">
        <v>7819.39</v>
      </c>
      <c r="C3258" s="2" t="n">
        <v>92438</v>
      </c>
      <c r="D3258" s="2" t="n">
        <v>7817</v>
      </c>
      <c r="E3258" s="2" t="n">
        <v>7753</v>
      </c>
      <c r="F3258" s="2" t="n">
        <f aca="false">AVERAGE(B3199:B3258)</f>
        <v>8592.70566666667</v>
      </c>
      <c r="G3258" s="2" t="n">
        <f aca="false">AVERAGE(C3199:C3258)</f>
        <v>112936.55</v>
      </c>
      <c r="H3258" s="2" t="n">
        <f aca="false">SIGN(C3258-G3258)</f>
        <v>-1</v>
      </c>
      <c r="I3258" s="0" t="n">
        <f aca="false">B3258-B3257</f>
        <v>182.37</v>
      </c>
      <c r="J3258" s="0" t="n">
        <f aca="false">H3257*I3258</f>
        <v>182.37</v>
      </c>
      <c r="K3258" s="0" t="n">
        <f aca="false">K3257+I3258*L3257</f>
        <v>8002.93999999825</v>
      </c>
      <c r="L3258" s="0" t="n">
        <f aca="false">INT(K3258*$O$1/B3258)*H3258</f>
        <v>-6</v>
      </c>
      <c r="M3258" s="0" t="n">
        <f aca="false">ABS(L3258-L3257)</f>
        <v>11</v>
      </c>
      <c r="N3258" s="0" t="n">
        <f aca="false">COUNTIF(工作表2!$A$2:$A$248,A3258)</f>
        <v>0</v>
      </c>
      <c r="P3258" s="0" t="n">
        <f aca="false">D3258-IF(N3257=1,E3257,D3257)</f>
        <v>228</v>
      </c>
      <c r="Q3258" s="0" t="n">
        <f aca="false">H3257*P3258</f>
        <v>228</v>
      </c>
      <c r="R3258" s="0" t="n">
        <f aca="false">R3257+P3258*S3257</f>
        <v>627</v>
      </c>
      <c r="S3258" s="0" t="n">
        <f aca="false">INT(R3258*$O$1/IF(N3258=1,E3258,D3258))*H3258</f>
        <v>-0</v>
      </c>
      <c r="T3258" s="0" t="n">
        <f aca="false">IF(N3258=1,ABS(S3258)+ABS(60),ABS(S3258-S3257))</f>
        <v>0</v>
      </c>
    </row>
    <row r="3259" customFormat="false" ht="15" hidden="false" customHeight="false" outlineLevel="0" collapsed="false">
      <c r="A3259" s="1" t="n">
        <v>40771</v>
      </c>
      <c r="B3259" s="2" t="n">
        <v>7798.59</v>
      </c>
      <c r="C3259" s="2" t="n">
        <v>104690</v>
      </c>
      <c r="D3259" s="2" t="n">
        <v>7773</v>
      </c>
      <c r="E3259" s="2" t="n">
        <v>7703</v>
      </c>
      <c r="F3259" s="2" t="n">
        <f aca="false">AVERAGE(B3200:B3259)</f>
        <v>8576.89033333333</v>
      </c>
      <c r="G3259" s="2" t="n">
        <f aca="false">AVERAGE(C3200:C3259)</f>
        <v>113123.866666667</v>
      </c>
      <c r="H3259" s="2" t="n">
        <f aca="false">SIGN(C3259-G3259)</f>
        <v>-1</v>
      </c>
      <c r="I3259" s="0" t="n">
        <f aca="false">B3259-B3258</f>
        <v>-20.8000000000002</v>
      </c>
      <c r="J3259" s="0" t="n">
        <f aca="false">H3258*I3259</f>
        <v>20.8000000000002</v>
      </c>
      <c r="K3259" s="0" t="n">
        <f aca="false">K3258+I3259*L3258</f>
        <v>8127.73999999825</v>
      </c>
      <c r="L3259" s="0" t="n">
        <f aca="false">INT(K3259*$O$1/B3259)*H3259</f>
        <v>-6</v>
      </c>
      <c r="M3259" s="0" t="n">
        <f aca="false">ABS(L3259-L3258)</f>
        <v>0</v>
      </c>
      <c r="N3259" s="0" t="n">
        <f aca="false">COUNTIF(工作表2!$A$2:$A$248,A3259)</f>
        <v>0</v>
      </c>
      <c r="P3259" s="0" t="n">
        <f aca="false">D3259-IF(N3258=1,E3258,D3258)</f>
        <v>-44</v>
      </c>
      <c r="Q3259" s="0" t="n">
        <f aca="false">H3258*P3259</f>
        <v>44</v>
      </c>
      <c r="R3259" s="0" t="n">
        <f aca="false">R3258+P3259*S3258</f>
        <v>627</v>
      </c>
      <c r="S3259" s="0" t="n">
        <f aca="false">INT(R3259*$O$1/IF(N3259=1,E3259,D3259))*H3259</f>
        <v>-0</v>
      </c>
      <c r="T3259" s="0" t="n">
        <f aca="false">IF(N3259=1,ABS(S3259)+ABS(60),ABS(S3259-S3258))</f>
        <v>0</v>
      </c>
    </row>
    <row r="3260" customFormat="false" ht="15" hidden="false" customHeight="false" outlineLevel="0" collapsed="false">
      <c r="A3260" s="1" t="n">
        <v>40772</v>
      </c>
      <c r="B3260" s="2" t="n">
        <v>7741.76</v>
      </c>
      <c r="C3260" s="2" t="n">
        <v>110116</v>
      </c>
      <c r="D3260" s="2" t="n">
        <v>7753</v>
      </c>
      <c r="E3260" s="2" t="n">
        <v>7643</v>
      </c>
      <c r="F3260" s="2" t="n">
        <f aca="false">AVERAGE(B3201:B3260)</f>
        <v>8559.97616666667</v>
      </c>
      <c r="G3260" s="2" t="n">
        <f aca="false">AVERAGE(C3201:C3260)</f>
        <v>113426.516666667</v>
      </c>
      <c r="H3260" s="2" t="n">
        <f aca="false">SIGN(C3260-G3260)</f>
        <v>-1</v>
      </c>
      <c r="I3260" s="0" t="n">
        <f aca="false">B3260-B3259</f>
        <v>-56.8299999999999</v>
      </c>
      <c r="J3260" s="0" t="n">
        <f aca="false">H3259*I3260</f>
        <v>56.8299999999999</v>
      </c>
      <c r="K3260" s="0" t="n">
        <f aca="false">K3259+I3260*L3259</f>
        <v>8468.71999999825</v>
      </c>
      <c r="L3260" s="0" t="n">
        <f aca="false">INT(K3260*$O$1/B3260)*H3260</f>
        <v>-6</v>
      </c>
      <c r="M3260" s="0" t="n">
        <f aca="false">ABS(L3260-L3259)</f>
        <v>0</v>
      </c>
      <c r="N3260" s="0" t="n">
        <f aca="false">COUNTIF(工作表2!$A$2:$A$248,A3260)</f>
        <v>1</v>
      </c>
      <c r="P3260" s="0" t="n">
        <f aca="false">D3260-IF(N3259=1,E3259,D3259)</f>
        <v>-20</v>
      </c>
      <c r="Q3260" s="0" t="n">
        <f aca="false">H3259*P3260</f>
        <v>20</v>
      </c>
      <c r="R3260" s="0" t="n">
        <f aca="false">R3259+P3260*S3259</f>
        <v>627</v>
      </c>
      <c r="S3260" s="0" t="n">
        <f aca="false">INT(R3260*$O$1/IF(N3260=1,E3260,D3260))*H3260</f>
        <v>-0</v>
      </c>
      <c r="T3260" s="0" t="n">
        <f aca="false">IF(N3260=1,ABS(S3260)+ABS(60),ABS(S3260-S3259))</f>
        <v>60</v>
      </c>
    </row>
    <row r="3261" customFormat="false" ht="15" hidden="false" customHeight="false" outlineLevel="0" collapsed="false">
      <c r="A3261" s="1" t="n">
        <v>40773</v>
      </c>
      <c r="B3261" s="2" t="n">
        <v>7614.97</v>
      </c>
      <c r="C3261" s="2" t="n">
        <v>119087</v>
      </c>
      <c r="D3261" s="2" t="n">
        <v>7500</v>
      </c>
      <c r="E3261" s="2" t="n">
        <v>7470</v>
      </c>
      <c r="F3261" s="2" t="n">
        <f aca="false">AVERAGE(B3202:B3261)</f>
        <v>8541.44083333333</v>
      </c>
      <c r="G3261" s="2" t="n">
        <f aca="false">AVERAGE(C3202:C3261)</f>
        <v>113932.15</v>
      </c>
      <c r="H3261" s="2" t="n">
        <f aca="false">SIGN(C3261-G3261)</f>
        <v>1</v>
      </c>
      <c r="I3261" s="0" t="n">
        <f aca="false">B3261-B3260</f>
        <v>-126.79</v>
      </c>
      <c r="J3261" s="0" t="n">
        <f aca="false">H3260*I3261</f>
        <v>126.79</v>
      </c>
      <c r="K3261" s="0" t="n">
        <f aca="false">K3260+I3261*L3260</f>
        <v>9229.45999999825</v>
      </c>
      <c r="L3261" s="0" t="n">
        <f aca="false">INT(K3261*$O$1/B3261)*H3261</f>
        <v>7</v>
      </c>
      <c r="M3261" s="0" t="n">
        <f aca="false">ABS(L3261-L3260)</f>
        <v>13</v>
      </c>
      <c r="N3261" s="0" t="n">
        <f aca="false">COUNTIF(工作表2!$A$2:$A$248,A3261)</f>
        <v>0</v>
      </c>
      <c r="P3261" s="0" t="n">
        <f aca="false">D3261-IF(N3260=1,E3260,D3260)</f>
        <v>-143</v>
      </c>
      <c r="Q3261" s="0" t="n">
        <f aca="false">H3260*P3261</f>
        <v>143</v>
      </c>
      <c r="R3261" s="0" t="n">
        <f aca="false">R3260+P3261*S3260</f>
        <v>627</v>
      </c>
      <c r="S3261" s="0" t="n">
        <f aca="false">INT(R3261*$O$1/IF(N3261=1,E3261,D3261))*H3261</f>
        <v>0</v>
      </c>
      <c r="T3261" s="0" t="n">
        <f aca="false">IF(N3261=1,ABS(S3261)+ABS(60),ABS(S3261-S3260))</f>
        <v>0</v>
      </c>
    </row>
    <row r="3262" customFormat="false" ht="15" hidden="false" customHeight="false" outlineLevel="0" collapsed="false">
      <c r="A3262" s="1" t="n">
        <v>40774</v>
      </c>
      <c r="B3262" s="2" t="n">
        <v>7342.96</v>
      </c>
      <c r="C3262" s="2" t="n">
        <v>120957</v>
      </c>
      <c r="D3262" s="2" t="n">
        <v>7195</v>
      </c>
      <c r="E3262" s="2" t="n">
        <v>7165</v>
      </c>
      <c r="F3262" s="2" t="n">
        <f aca="false">AVERAGE(B3203:B3262)</f>
        <v>8517.35016666667</v>
      </c>
      <c r="G3262" s="2" t="n">
        <f aca="false">AVERAGE(C3203:C3262)</f>
        <v>114499.733333333</v>
      </c>
      <c r="H3262" s="2" t="n">
        <f aca="false">SIGN(C3262-G3262)</f>
        <v>1</v>
      </c>
      <c r="I3262" s="0" t="n">
        <f aca="false">B3262-B3261</f>
        <v>-272.01</v>
      </c>
      <c r="J3262" s="0" t="n">
        <f aca="false">H3261*I3262</f>
        <v>-272.01</v>
      </c>
      <c r="K3262" s="0" t="n">
        <f aca="false">K3261+I3262*L3261</f>
        <v>7325.38999999824</v>
      </c>
      <c r="L3262" s="0" t="n">
        <f aca="false">INT(K3262*$O$1/B3262)*H3262</f>
        <v>5</v>
      </c>
      <c r="M3262" s="0" t="n">
        <f aca="false">ABS(L3262-L3261)</f>
        <v>2</v>
      </c>
      <c r="N3262" s="0" t="n">
        <f aca="false">COUNTIF(工作表2!$A$2:$A$248,A3262)</f>
        <v>0</v>
      </c>
      <c r="P3262" s="0" t="n">
        <f aca="false">D3262-IF(N3261=1,E3261,D3261)</f>
        <v>-305</v>
      </c>
      <c r="Q3262" s="0" t="n">
        <f aca="false">H3261*P3262</f>
        <v>-305</v>
      </c>
      <c r="R3262" s="0" t="n">
        <f aca="false">R3261+P3262*S3261</f>
        <v>627</v>
      </c>
      <c r="S3262" s="0" t="n">
        <f aca="false">INT(R3262*$O$1/IF(N3262=1,E3262,D3262))*H3262</f>
        <v>0</v>
      </c>
      <c r="T3262" s="0" t="n">
        <f aca="false">IF(N3262=1,ABS(S3262)+ABS(60),ABS(S3262-S3261))</f>
        <v>0</v>
      </c>
    </row>
    <row r="3263" customFormat="false" ht="15" hidden="false" customHeight="false" outlineLevel="0" collapsed="false">
      <c r="A3263" s="1" t="n">
        <v>40777</v>
      </c>
      <c r="B3263" s="2" t="n">
        <v>7312.59</v>
      </c>
      <c r="C3263" s="2" t="n">
        <v>121949</v>
      </c>
      <c r="D3263" s="2" t="n">
        <v>7252</v>
      </c>
      <c r="E3263" s="2" t="n">
        <v>7225</v>
      </c>
      <c r="F3263" s="2" t="n">
        <f aca="false">AVERAGE(B3204:B3263)</f>
        <v>8492.39333333334</v>
      </c>
      <c r="G3263" s="2" t="n">
        <f aca="false">AVERAGE(C3204:C3263)</f>
        <v>114927.266666667</v>
      </c>
      <c r="H3263" s="2" t="n">
        <f aca="false">SIGN(C3263-G3263)</f>
        <v>1</v>
      </c>
      <c r="I3263" s="0" t="n">
        <f aca="false">B3263-B3262</f>
        <v>-30.3699999999999</v>
      </c>
      <c r="J3263" s="0" t="n">
        <f aca="false">H3262*I3263</f>
        <v>-30.3699999999999</v>
      </c>
      <c r="K3263" s="0" t="n">
        <f aca="false">K3262+I3263*L3262</f>
        <v>7173.53999999825</v>
      </c>
      <c r="L3263" s="0" t="n">
        <f aca="false">INT(K3263*$O$1/B3263)*H3263</f>
        <v>5</v>
      </c>
      <c r="M3263" s="0" t="n">
        <f aca="false">ABS(L3263-L3262)</f>
        <v>0</v>
      </c>
      <c r="N3263" s="0" t="n">
        <f aca="false">COUNTIF(工作表2!$A$2:$A$248,A3263)</f>
        <v>0</v>
      </c>
      <c r="P3263" s="0" t="n">
        <f aca="false">D3263-IF(N3262=1,E3262,D3262)</f>
        <v>57</v>
      </c>
      <c r="Q3263" s="0" t="n">
        <f aca="false">H3262*P3263</f>
        <v>57</v>
      </c>
      <c r="R3263" s="0" t="n">
        <f aca="false">R3262+P3263*S3262</f>
        <v>627</v>
      </c>
      <c r="S3263" s="0" t="n">
        <f aca="false">INT(R3263*$O$1/IF(N3263=1,E3263,D3263))*H3263</f>
        <v>0</v>
      </c>
      <c r="T3263" s="0" t="n">
        <f aca="false">IF(N3263=1,ABS(S3263)+ABS(60),ABS(S3263-S3262))</f>
        <v>0</v>
      </c>
    </row>
    <row r="3264" customFormat="false" ht="15" hidden="false" customHeight="false" outlineLevel="0" collapsed="false">
      <c r="A3264" s="1" t="n">
        <v>40778</v>
      </c>
      <c r="B3264" s="2" t="n">
        <v>7550.23</v>
      </c>
      <c r="C3264" s="2" t="n">
        <v>128567</v>
      </c>
      <c r="D3264" s="2" t="n">
        <v>7509</v>
      </c>
      <c r="E3264" s="2" t="n">
        <v>7480</v>
      </c>
      <c r="F3264" s="2" t="n">
        <f aca="false">AVERAGE(B3205:B3264)</f>
        <v>8471.16916666667</v>
      </c>
      <c r="G3264" s="2" t="n">
        <f aca="false">AVERAGE(C3205:C3264)</f>
        <v>115603.016666667</v>
      </c>
      <c r="H3264" s="2" t="n">
        <f aca="false">SIGN(C3264-G3264)</f>
        <v>1</v>
      </c>
      <c r="I3264" s="0" t="n">
        <f aca="false">B3264-B3263</f>
        <v>237.639999999999</v>
      </c>
      <c r="J3264" s="0" t="n">
        <f aca="false">H3263*I3264</f>
        <v>237.639999999999</v>
      </c>
      <c r="K3264" s="0" t="n">
        <f aca="false">K3263+I3264*L3263</f>
        <v>8361.73999999824</v>
      </c>
      <c r="L3264" s="0" t="n">
        <f aca="false">INT(K3264*$O$1/B3264)*H3264</f>
        <v>6</v>
      </c>
      <c r="M3264" s="0" t="n">
        <f aca="false">ABS(L3264-L3263)</f>
        <v>1</v>
      </c>
      <c r="N3264" s="0" t="n">
        <f aca="false">COUNTIF(工作表2!$A$2:$A$248,A3264)</f>
        <v>0</v>
      </c>
      <c r="P3264" s="0" t="n">
        <f aca="false">D3264-IF(N3263=1,E3263,D3263)</f>
        <v>257</v>
      </c>
      <c r="Q3264" s="0" t="n">
        <f aca="false">H3263*P3264</f>
        <v>257</v>
      </c>
      <c r="R3264" s="0" t="n">
        <f aca="false">R3263+P3264*S3263</f>
        <v>627</v>
      </c>
      <c r="S3264" s="0" t="n">
        <f aca="false">INT(R3264*$O$1/IF(N3264=1,E3264,D3264))*H3264</f>
        <v>0</v>
      </c>
      <c r="T3264" s="0" t="n">
        <f aca="false">IF(N3264=1,ABS(S3264)+ABS(60),ABS(S3264-S3263))</f>
        <v>0</v>
      </c>
    </row>
    <row r="3265" customFormat="false" ht="15" hidden="false" customHeight="false" outlineLevel="0" collapsed="false">
      <c r="A3265" s="1" t="n">
        <v>40779</v>
      </c>
      <c r="B3265" s="2" t="n">
        <v>7502.93</v>
      </c>
      <c r="C3265" s="2" t="n">
        <v>128211</v>
      </c>
      <c r="D3265" s="2" t="n">
        <v>7423</v>
      </c>
      <c r="E3265" s="2" t="n">
        <v>7401</v>
      </c>
      <c r="F3265" s="2" t="n">
        <f aca="false">AVERAGE(B3206:B3265)</f>
        <v>8446.404</v>
      </c>
      <c r="G3265" s="2" t="n">
        <f aca="false">AVERAGE(C3206:C3265)</f>
        <v>115552.066666667</v>
      </c>
      <c r="H3265" s="2" t="n">
        <f aca="false">SIGN(C3265-G3265)</f>
        <v>1</v>
      </c>
      <c r="I3265" s="0" t="n">
        <f aca="false">B3265-B3264</f>
        <v>-47.2999999999993</v>
      </c>
      <c r="J3265" s="0" t="n">
        <f aca="false">H3264*I3265</f>
        <v>-47.2999999999993</v>
      </c>
      <c r="K3265" s="0" t="n">
        <f aca="false">K3264+I3265*L3264</f>
        <v>8077.93999999825</v>
      </c>
      <c r="L3265" s="0" t="n">
        <f aca="false">INT(K3265*$O$1/B3265)*H3265</f>
        <v>6</v>
      </c>
      <c r="M3265" s="0" t="n">
        <f aca="false">ABS(L3265-L3264)</f>
        <v>0</v>
      </c>
      <c r="N3265" s="0" t="n">
        <f aca="false">COUNTIF(工作表2!$A$2:$A$248,A3265)</f>
        <v>0</v>
      </c>
      <c r="P3265" s="0" t="n">
        <f aca="false">D3265-IF(N3264=1,E3264,D3264)</f>
        <v>-86</v>
      </c>
      <c r="Q3265" s="0" t="n">
        <f aca="false">H3264*P3265</f>
        <v>-86</v>
      </c>
      <c r="R3265" s="0" t="n">
        <f aca="false">R3264+P3265*S3264</f>
        <v>627</v>
      </c>
      <c r="S3265" s="0" t="n">
        <f aca="false">INT(R3265*$O$1/IF(N3265=1,E3265,D3265))*H3265</f>
        <v>0</v>
      </c>
      <c r="T3265" s="0" t="n">
        <f aca="false">IF(N3265=1,ABS(S3265)+ABS(60),ABS(S3265-S3264))</f>
        <v>0</v>
      </c>
    </row>
    <row r="3266" customFormat="false" ht="15" hidden="false" customHeight="false" outlineLevel="0" collapsed="false">
      <c r="A3266" s="1" t="n">
        <v>40780</v>
      </c>
      <c r="B3266" s="2" t="n">
        <v>7410.87</v>
      </c>
      <c r="C3266" s="2" t="n">
        <v>112094</v>
      </c>
      <c r="D3266" s="2" t="n">
        <v>7366</v>
      </c>
      <c r="E3266" s="2" t="n">
        <v>7341</v>
      </c>
      <c r="F3266" s="2" t="n">
        <f aca="false">AVERAGE(B3207:B3266)</f>
        <v>8418.87933333334</v>
      </c>
      <c r="G3266" s="2" t="n">
        <f aca="false">AVERAGE(C3207:C3266)</f>
        <v>115238.1</v>
      </c>
      <c r="H3266" s="2" t="n">
        <f aca="false">SIGN(C3266-G3266)</f>
        <v>-1</v>
      </c>
      <c r="I3266" s="0" t="n">
        <f aca="false">B3266-B3265</f>
        <v>-92.0600000000004</v>
      </c>
      <c r="J3266" s="0" t="n">
        <f aca="false">H3265*I3266</f>
        <v>-92.0600000000004</v>
      </c>
      <c r="K3266" s="0" t="n">
        <f aca="false">K3265+I3266*L3265</f>
        <v>7525.57999999824</v>
      </c>
      <c r="L3266" s="0" t="n">
        <f aca="false">INT(K3266*$O$1/B3266)*H3266</f>
        <v>-6</v>
      </c>
      <c r="M3266" s="0" t="n">
        <f aca="false">ABS(L3266-L3265)</f>
        <v>12</v>
      </c>
      <c r="N3266" s="0" t="n">
        <f aca="false">COUNTIF(工作表2!$A$2:$A$248,A3266)</f>
        <v>0</v>
      </c>
      <c r="P3266" s="0" t="n">
        <f aca="false">D3266-IF(N3265=1,E3265,D3265)</f>
        <v>-57</v>
      </c>
      <c r="Q3266" s="0" t="n">
        <f aca="false">H3265*P3266</f>
        <v>-57</v>
      </c>
      <c r="R3266" s="0" t="n">
        <f aca="false">R3265+P3266*S3265</f>
        <v>627</v>
      </c>
      <c r="S3266" s="0" t="n">
        <f aca="false">INT(R3266*$O$1/IF(N3266=1,E3266,D3266))*H3266</f>
        <v>-0</v>
      </c>
      <c r="T3266" s="0" t="n">
        <f aca="false">IF(N3266=1,ABS(S3266)+ABS(60),ABS(S3266-S3265))</f>
        <v>0</v>
      </c>
    </row>
    <row r="3267" customFormat="false" ht="15" hidden="false" customHeight="false" outlineLevel="0" collapsed="false">
      <c r="A3267" s="1" t="n">
        <v>40781</v>
      </c>
      <c r="B3267" s="2" t="n">
        <v>7445.1</v>
      </c>
      <c r="C3267" s="2" t="n">
        <v>105652</v>
      </c>
      <c r="D3267" s="2" t="n">
        <v>7447</v>
      </c>
      <c r="E3267" s="2" t="n">
        <v>7425</v>
      </c>
      <c r="F3267" s="2" t="n">
        <f aca="false">AVERAGE(B3208:B3267)</f>
        <v>8393.10833333334</v>
      </c>
      <c r="G3267" s="2" t="n">
        <f aca="false">AVERAGE(C3208:C3267)</f>
        <v>115145.166666667</v>
      </c>
      <c r="H3267" s="2" t="n">
        <f aca="false">SIGN(C3267-G3267)</f>
        <v>-1</v>
      </c>
      <c r="I3267" s="0" t="n">
        <f aca="false">B3267-B3266</f>
        <v>34.2300000000005</v>
      </c>
      <c r="J3267" s="0" t="n">
        <f aca="false">H3266*I3267</f>
        <v>-34.2300000000005</v>
      </c>
      <c r="K3267" s="0" t="n">
        <f aca="false">K3266+I3267*L3266</f>
        <v>7320.19999999824</v>
      </c>
      <c r="L3267" s="0" t="n">
        <f aca="false">INT(K3267*$O$1/B3267)*H3267</f>
        <v>-5</v>
      </c>
      <c r="M3267" s="0" t="n">
        <f aca="false">ABS(L3267-L3266)</f>
        <v>1</v>
      </c>
      <c r="N3267" s="0" t="n">
        <f aca="false">COUNTIF(工作表2!$A$2:$A$248,A3267)</f>
        <v>0</v>
      </c>
      <c r="P3267" s="0" t="n">
        <f aca="false">D3267-IF(N3266=1,E3266,D3266)</f>
        <v>81</v>
      </c>
      <c r="Q3267" s="0" t="n">
        <f aca="false">H3266*P3267</f>
        <v>-81</v>
      </c>
      <c r="R3267" s="0" t="n">
        <f aca="false">R3266+P3267*S3266</f>
        <v>627</v>
      </c>
      <c r="S3267" s="0" t="n">
        <f aca="false">INT(R3267*$O$1/IF(N3267=1,E3267,D3267))*H3267</f>
        <v>-0</v>
      </c>
      <c r="T3267" s="0" t="n">
        <f aca="false">IF(N3267=1,ABS(S3267)+ABS(60),ABS(S3267-S3266))</f>
        <v>0</v>
      </c>
    </row>
    <row r="3268" customFormat="false" ht="15" hidden="false" customHeight="false" outlineLevel="0" collapsed="false">
      <c r="A3268" s="1" t="n">
        <v>40784</v>
      </c>
      <c r="B3268" s="2" t="n">
        <v>7578.01</v>
      </c>
      <c r="C3268" s="2" t="n">
        <v>82881</v>
      </c>
      <c r="D3268" s="2" t="n">
        <v>7525</v>
      </c>
      <c r="E3268" s="2" t="n">
        <v>7505</v>
      </c>
      <c r="F3268" s="2" t="n">
        <f aca="false">AVERAGE(B3209:B3268)</f>
        <v>8368.63716666667</v>
      </c>
      <c r="G3268" s="2" t="n">
        <f aca="false">AVERAGE(C3209:C3268)</f>
        <v>115010.35</v>
      </c>
      <c r="H3268" s="2" t="n">
        <f aca="false">SIGN(C3268-G3268)</f>
        <v>-1</v>
      </c>
      <c r="I3268" s="0" t="n">
        <f aca="false">B3268-B3267</f>
        <v>132.91</v>
      </c>
      <c r="J3268" s="0" t="n">
        <f aca="false">H3267*I3268</f>
        <v>-132.91</v>
      </c>
      <c r="K3268" s="0" t="n">
        <f aca="false">K3267+I3268*L3267</f>
        <v>6655.64999999824</v>
      </c>
      <c r="L3268" s="0" t="n">
        <f aca="false">INT(K3268*$O$1/B3268)*H3268</f>
        <v>-5</v>
      </c>
      <c r="M3268" s="0" t="n">
        <f aca="false">ABS(L3268-L3267)</f>
        <v>0</v>
      </c>
      <c r="N3268" s="0" t="n">
        <f aca="false">COUNTIF(工作表2!$A$2:$A$248,A3268)</f>
        <v>0</v>
      </c>
      <c r="P3268" s="0" t="n">
        <f aca="false">D3268-IF(N3267=1,E3267,D3267)</f>
        <v>78</v>
      </c>
      <c r="Q3268" s="0" t="n">
        <f aca="false">H3267*P3268</f>
        <v>-78</v>
      </c>
      <c r="R3268" s="0" t="n">
        <f aca="false">R3267+P3268*S3267</f>
        <v>627</v>
      </c>
      <c r="S3268" s="0" t="n">
        <f aca="false">INT(R3268*$O$1/IF(N3268=1,E3268,D3268))*H3268</f>
        <v>-0</v>
      </c>
      <c r="T3268" s="0" t="n">
        <f aca="false">IF(N3268=1,ABS(S3268)+ABS(60),ABS(S3268-S3267))</f>
        <v>0</v>
      </c>
    </row>
    <row r="3269" customFormat="false" ht="15" hidden="false" customHeight="false" outlineLevel="0" collapsed="false">
      <c r="A3269" s="1" t="n">
        <v>40785</v>
      </c>
      <c r="B3269" s="2" t="n">
        <v>7646.19</v>
      </c>
      <c r="C3269" s="2" t="n">
        <v>106879</v>
      </c>
      <c r="D3269" s="2" t="n">
        <v>7603</v>
      </c>
      <c r="E3269" s="2" t="n">
        <v>7576</v>
      </c>
      <c r="F3269" s="2" t="n">
        <f aca="false">AVERAGE(B3210:B3269)</f>
        <v>8345.122</v>
      </c>
      <c r="G3269" s="2" t="n">
        <f aca="false">AVERAGE(C3210:C3269)</f>
        <v>115299.016666667</v>
      </c>
      <c r="H3269" s="2" t="n">
        <f aca="false">SIGN(C3269-G3269)</f>
        <v>-1</v>
      </c>
      <c r="I3269" s="0" t="n">
        <f aca="false">B3269-B3268</f>
        <v>68.1799999999994</v>
      </c>
      <c r="J3269" s="0" t="n">
        <f aca="false">H3268*I3269</f>
        <v>-68.1799999999994</v>
      </c>
      <c r="K3269" s="0" t="n">
        <f aca="false">K3268+I3269*L3268</f>
        <v>6314.74999999824</v>
      </c>
      <c r="L3269" s="0" t="n">
        <f aca="false">INT(K3269*$O$1/B3269)*H3269</f>
        <v>-4</v>
      </c>
      <c r="M3269" s="0" t="n">
        <f aca="false">ABS(L3269-L3268)</f>
        <v>1</v>
      </c>
      <c r="N3269" s="0" t="n">
        <f aca="false">COUNTIF(工作表2!$A$2:$A$248,A3269)</f>
        <v>0</v>
      </c>
      <c r="P3269" s="0" t="n">
        <f aca="false">D3269-IF(N3268=1,E3268,D3268)</f>
        <v>78</v>
      </c>
      <c r="Q3269" s="0" t="n">
        <f aca="false">H3268*P3269</f>
        <v>-78</v>
      </c>
      <c r="R3269" s="0" t="n">
        <f aca="false">R3268+P3269*S3268</f>
        <v>627</v>
      </c>
      <c r="S3269" s="0" t="n">
        <f aca="false">INT(R3269*$O$1/IF(N3269=1,E3269,D3269))*H3269</f>
        <v>-0</v>
      </c>
      <c r="T3269" s="0" t="n">
        <f aca="false">IF(N3269=1,ABS(S3269)+ABS(60),ABS(S3269-S3268))</f>
        <v>0</v>
      </c>
    </row>
    <row r="3270" customFormat="false" ht="15" hidden="false" customHeight="false" outlineLevel="0" collapsed="false">
      <c r="A3270" s="1" t="n">
        <v>40786</v>
      </c>
      <c r="B3270" s="2" t="n">
        <v>7741.36</v>
      </c>
      <c r="C3270" s="2" t="n">
        <v>106792</v>
      </c>
      <c r="D3270" s="2" t="n">
        <v>7707</v>
      </c>
      <c r="E3270" s="2" t="n">
        <v>7680</v>
      </c>
      <c r="F3270" s="2" t="n">
        <f aca="false">AVERAGE(B3211:B3270)</f>
        <v>8324.01916666667</v>
      </c>
      <c r="G3270" s="2" t="n">
        <f aca="false">AVERAGE(C3211:C3270)</f>
        <v>115557.9</v>
      </c>
      <c r="H3270" s="2" t="n">
        <f aca="false">SIGN(C3270-G3270)</f>
        <v>-1</v>
      </c>
      <c r="I3270" s="0" t="n">
        <f aca="false">B3270-B3269</f>
        <v>95.1700000000001</v>
      </c>
      <c r="J3270" s="0" t="n">
        <f aca="false">H3269*I3270</f>
        <v>-95.1700000000001</v>
      </c>
      <c r="K3270" s="0" t="n">
        <f aca="false">K3269+I3270*L3269</f>
        <v>5934.06999999824</v>
      </c>
      <c r="L3270" s="0" t="n">
        <f aca="false">INT(K3270*$O$1/B3270)*H3270</f>
        <v>-4</v>
      </c>
      <c r="M3270" s="0" t="n">
        <f aca="false">ABS(L3270-L3269)</f>
        <v>0</v>
      </c>
      <c r="N3270" s="0" t="n">
        <f aca="false">COUNTIF(工作表2!$A$2:$A$248,A3270)</f>
        <v>0</v>
      </c>
      <c r="P3270" s="0" t="n">
        <f aca="false">D3270-IF(N3269=1,E3269,D3269)</f>
        <v>104</v>
      </c>
      <c r="Q3270" s="0" t="n">
        <f aca="false">H3269*P3270</f>
        <v>-104</v>
      </c>
      <c r="R3270" s="0" t="n">
        <f aca="false">R3269+P3270*S3269</f>
        <v>627</v>
      </c>
      <c r="S3270" s="0" t="n">
        <f aca="false">INT(R3270*$O$1/IF(N3270=1,E3270,D3270))*H3270</f>
        <v>-0</v>
      </c>
      <c r="T3270" s="0" t="n">
        <f aca="false">IF(N3270=1,ABS(S3270)+ABS(60),ABS(S3270-S3269))</f>
        <v>0</v>
      </c>
    </row>
    <row r="3271" customFormat="false" ht="15" hidden="false" customHeight="false" outlineLevel="0" collapsed="false">
      <c r="A3271" s="1" t="n">
        <v>40787</v>
      </c>
      <c r="B3271" s="2" t="n">
        <v>7757.76</v>
      </c>
      <c r="C3271" s="2" t="n">
        <v>133730</v>
      </c>
      <c r="D3271" s="2" t="n">
        <v>7700</v>
      </c>
      <c r="E3271" s="2" t="n">
        <v>7676</v>
      </c>
      <c r="F3271" s="2" t="n">
        <f aca="false">AVERAGE(B3212:B3271)</f>
        <v>8303.2995</v>
      </c>
      <c r="G3271" s="2" t="n">
        <f aca="false">AVERAGE(C3212:C3271)</f>
        <v>116460.35</v>
      </c>
      <c r="H3271" s="2" t="n">
        <f aca="false">SIGN(C3271-G3271)</f>
        <v>1</v>
      </c>
      <c r="I3271" s="0" t="n">
        <f aca="false">B3271-B3270</f>
        <v>16.4000000000005</v>
      </c>
      <c r="J3271" s="0" t="n">
        <f aca="false">H3270*I3271</f>
        <v>-16.4000000000005</v>
      </c>
      <c r="K3271" s="0" t="n">
        <f aca="false">K3270+I3271*L3270</f>
        <v>5868.46999999824</v>
      </c>
      <c r="L3271" s="0" t="n">
        <f aca="false">INT(K3271*$O$1/B3271)*H3271</f>
        <v>4</v>
      </c>
      <c r="M3271" s="0" t="n">
        <f aca="false">ABS(L3271-L3270)</f>
        <v>8</v>
      </c>
      <c r="N3271" s="0" t="n">
        <f aca="false">COUNTIF(工作表2!$A$2:$A$248,A3271)</f>
        <v>0</v>
      </c>
      <c r="P3271" s="0" t="n">
        <f aca="false">D3271-IF(N3270=1,E3270,D3270)</f>
        <v>-7</v>
      </c>
      <c r="Q3271" s="0" t="n">
        <f aca="false">H3270*P3271</f>
        <v>7</v>
      </c>
      <c r="R3271" s="0" t="n">
        <f aca="false">R3270+P3271*S3270</f>
        <v>627</v>
      </c>
      <c r="S3271" s="0" t="n">
        <f aca="false">INT(R3271*$O$1/IF(N3271=1,E3271,D3271))*H3271</f>
        <v>0</v>
      </c>
      <c r="T3271" s="0" t="n">
        <f aca="false">IF(N3271=1,ABS(S3271)+ABS(60),ABS(S3271-S3270))</f>
        <v>0</v>
      </c>
    </row>
    <row r="3272" customFormat="false" ht="15" hidden="false" customHeight="false" outlineLevel="0" collapsed="false">
      <c r="A3272" s="1" t="n">
        <v>40788</v>
      </c>
      <c r="B3272" s="2" t="n">
        <v>7757.06</v>
      </c>
      <c r="C3272" s="2" t="n">
        <v>87622</v>
      </c>
      <c r="D3272" s="2" t="n">
        <v>7710</v>
      </c>
      <c r="E3272" s="2" t="n">
        <v>7685</v>
      </c>
      <c r="F3272" s="2" t="n">
        <f aca="false">AVERAGE(B3213:B3272)</f>
        <v>8285.28683333334</v>
      </c>
      <c r="G3272" s="2" t="n">
        <f aca="false">AVERAGE(C3213:C3272)</f>
        <v>116063.483333333</v>
      </c>
      <c r="H3272" s="2" t="n">
        <f aca="false">SIGN(C3272-G3272)</f>
        <v>-1</v>
      </c>
      <c r="I3272" s="0" t="n">
        <f aca="false">B3272-B3271</f>
        <v>-0.699999999999818</v>
      </c>
      <c r="J3272" s="0" t="n">
        <f aca="false">H3271*I3272</f>
        <v>-0.699999999999818</v>
      </c>
      <c r="K3272" s="0" t="n">
        <f aca="false">K3271+I3272*L3271</f>
        <v>5865.66999999824</v>
      </c>
      <c r="L3272" s="0" t="n">
        <f aca="false">INT(K3272*$O$1/B3272)*H3272</f>
        <v>-4</v>
      </c>
      <c r="M3272" s="0" t="n">
        <f aca="false">ABS(L3272-L3271)</f>
        <v>8</v>
      </c>
      <c r="N3272" s="0" t="n">
        <f aca="false">COUNTIF(工作表2!$A$2:$A$248,A3272)</f>
        <v>0</v>
      </c>
      <c r="P3272" s="0" t="n">
        <f aca="false">D3272-IF(N3271=1,E3271,D3271)</f>
        <v>10</v>
      </c>
      <c r="Q3272" s="0" t="n">
        <f aca="false">H3271*P3272</f>
        <v>10</v>
      </c>
      <c r="R3272" s="0" t="n">
        <f aca="false">R3271+P3272*S3271</f>
        <v>627</v>
      </c>
      <c r="S3272" s="0" t="n">
        <f aca="false">INT(R3272*$O$1/IF(N3272=1,E3272,D3272))*H3272</f>
        <v>-0</v>
      </c>
      <c r="T3272" s="0" t="n">
        <f aca="false">IF(N3272=1,ABS(S3272)+ABS(60),ABS(S3272-S3271))</f>
        <v>0</v>
      </c>
    </row>
    <row r="3273" customFormat="false" ht="15" hidden="false" customHeight="false" outlineLevel="0" collapsed="false">
      <c r="A3273" s="1" t="n">
        <v>40791</v>
      </c>
      <c r="B3273" s="2" t="n">
        <v>7551.57</v>
      </c>
      <c r="C3273" s="2" t="n">
        <v>88347</v>
      </c>
      <c r="D3273" s="2" t="n">
        <v>7480</v>
      </c>
      <c r="E3273" s="2" t="n">
        <v>7451</v>
      </c>
      <c r="F3273" s="2" t="n">
        <f aca="false">AVERAGE(B3214:B3273)</f>
        <v>8265.9305</v>
      </c>
      <c r="G3273" s="2" t="n">
        <f aca="false">AVERAGE(C3214:C3273)</f>
        <v>115896.833333333</v>
      </c>
      <c r="H3273" s="2" t="n">
        <f aca="false">SIGN(C3273-G3273)</f>
        <v>-1</v>
      </c>
      <c r="I3273" s="0" t="n">
        <f aca="false">B3273-B3272</f>
        <v>-205.490000000001</v>
      </c>
      <c r="J3273" s="0" t="n">
        <f aca="false">H3272*I3273</f>
        <v>205.490000000001</v>
      </c>
      <c r="K3273" s="0" t="n">
        <f aca="false">K3272+I3273*L3272</f>
        <v>6687.62999999824</v>
      </c>
      <c r="L3273" s="0" t="n">
        <f aca="false">INT(K3273*$O$1/B3273)*H3273</f>
        <v>-5</v>
      </c>
      <c r="M3273" s="0" t="n">
        <f aca="false">ABS(L3273-L3272)</f>
        <v>1</v>
      </c>
      <c r="N3273" s="0" t="n">
        <f aca="false">COUNTIF(工作表2!$A$2:$A$248,A3273)</f>
        <v>0</v>
      </c>
      <c r="P3273" s="0" t="n">
        <f aca="false">D3273-IF(N3272=1,E3272,D3272)</f>
        <v>-230</v>
      </c>
      <c r="Q3273" s="0" t="n">
        <f aca="false">H3272*P3273</f>
        <v>230</v>
      </c>
      <c r="R3273" s="0" t="n">
        <f aca="false">R3272+P3273*S3272</f>
        <v>627</v>
      </c>
      <c r="S3273" s="0" t="n">
        <f aca="false">INT(R3273*$O$1/IF(N3273=1,E3273,D3273))*H3273</f>
        <v>-0</v>
      </c>
      <c r="T3273" s="0" t="n">
        <f aca="false">IF(N3273=1,ABS(S3273)+ABS(60),ABS(S3273-S3272))</f>
        <v>0</v>
      </c>
    </row>
    <row r="3274" customFormat="false" ht="15" hidden="false" customHeight="false" outlineLevel="0" collapsed="false">
      <c r="A3274" s="1" t="n">
        <v>40792</v>
      </c>
      <c r="B3274" s="2" t="n">
        <v>7367.19</v>
      </c>
      <c r="C3274" s="2" t="n">
        <v>106057</v>
      </c>
      <c r="D3274" s="2" t="n">
        <v>7340</v>
      </c>
      <c r="E3274" s="2" t="n">
        <v>7320</v>
      </c>
      <c r="F3274" s="2" t="n">
        <f aca="false">AVERAGE(B3215:B3274)</f>
        <v>8241.5635</v>
      </c>
      <c r="G3274" s="2" t="n">
        <f aca="false">AVERAGE(C3215:C3274)</f>
        <v>116235.583333333</v>
      </c>
      <c r="H3274" s="2" t="n">
        <f aca="false">SIGN(C3274-G3274)</f>
        <v>-1</v>
      </c>
      <c r="I3274" s="0" t="n">
        <f aca="false">B3274-B3273</f>
        <v>-184.38</v>
      </c>
      <c r="J3274" s="0" t="n">
        <f aca="false">H3273*I3274</f>
        <v>184.38</v>
      </c>
      <c r="K3274" s="0" t="n">
        <f aca="false">K3273+I3274*L3273</f>
        <v>7609.52999999825</v>
      </c>
      <c r="L3274" s="0" t="n">
        <f aca="false">INT(K3274*$O$1/B3274)*H3274</f>
        <v>-6</v>
      </c>
      <c r="M3274" s="0" t="n">
        <f aca="false">ABS(L3274-L3273)</f>
        <v>1</v>
      </c>
      <c r="N3274" s="0" t="n">
        <f aca="false">COUNTIF(工作表2!$A$2:$A$248,A3274)</f>
        <v>0</v>
      </c>
      <c r="P3274" s="0" t="n">
        <f aca="false">D3274-IF(N3273=1,E3273,D3273)</f>
        <v>-140</v>
      </c>
      <c r="Q3274" s="0" t="n">
        <f aca="false">H3273*P3274</f>
        <v>140</v>
      </c>
      <c r="R3274" s="0" t="n">
        <f aca="false">R3273+P3274*S3273</f>
        <v>627</v>
      </c>
      <c r="S3274" s="0" t="n">
        <f aca="false">INT(R3274*$O$1/IF(N3274=1,E3274,D3274))*H3274</f>
        <v>-0</v>
      </c>
      <c r="T3274" s="0" t="n">
        <f aca="false">IF(N3274=1,ABS(S3274)+ABS(60),ABS(S3274-S3273))</f>
        <v>0</v>
      </c>
    </row>
    <row r="3275" customFormat="false" ht="15" hidden="false" customHeight="false" outlineLevel="0" collapsed="false">
      <c r="A3275" s="1" t="n">
        <v>40793</v>
      </c>
      <c r="B3275" s="2" t="n">
        <v>7529.01</v>
      </c>
      <c r="C3275" s="2" t="n">
        <v>91492</v>
      </c>
      <c r="D3275" s="2" t="n">
        <v>7536</v>
      </c>
      <c r="E3275" s="2" t="n">
        <v>7514</v>
      </c>
      <c r="F3275" s="2" t="n">
        <f aca="false">AVERAGE(B3216:B3275)</f>
        <v>8219.85616666667</v>
      </c>
      <c r="G3275" s="2" t="n">
        <f aca="false">AVERAGE(C3216:C3275)</f>
        <v>115660.55</v>
      </c>
      <c r="H3275" s="2" t="n">
        <f aca="false">SIGN(C3275-G3275)</f>
        <v>-1</v>
      </c>
      <c r="I3275" s="0" t="n">
        <f aca="false">B3275-B3274</f>
        <v>161.820000000001</v>
      </c>
      <c r="J3275" s="0" t="n">
        <f aca="false">H3274*I3275</f>
        <v>-161.820000000001</v>
      </c>
      <c r="K3275" s="0" t="n">
        <f aca="false">K3274+I3275*L3274</f>
        <v>6638.60999999824</v>
      </c>
      <c r="L3275" s="0" t="n">
        <f aca="false">INT(K3275*$O$1/B3275)*H3275</f>
        <v>-5</v>
      </c>
      <c r="M3275" s="0" t="n">
        <f aca="false">ABS(L3275-L3274)</f>
        <v>1</v>
      </c>
      <c r="N3275" s="0" t="n">
        <f aca="false">COUNTIF(工作表2!$A$2:$A$248,A3275)</f>
        <v>0</v>
      </c>
      <c r="P3275" s="0" t="n">
        <f aca="false">D3275-IF(N3274=1,E3274,D3274)</f>
        <v>196</v>
      </c>
      <c r="Q3275" s="0" t="n">
        <f aca="false">H3274*P3275</f>
        <v>-196</v>
      </c>
      <c r="R3275" s="0" t="n">
        <f aca="false">R3274+P3275*S3274</f>
        <v>627</v>
      </c>
      <c r="S3275" s="0" t="n">
        <f aca="false">INT(R3275*$O$1/IF(N3275=1,E3275,D3275))*H3275</f>
        <v>-0</v>
      </c>
      <c r="T3275" s="0" t="n">
        <f aca="false">IF(N3275=1,ABS(S3275)+ABS(60),ABS(S3275-S3274))</f>
        <v>0</v>
      </c>
    </row>
    <row r="3276" customFormat="false" ht="15" hidden="false" customHeight="false" outlineLevel="0" collapsed="false">
      <c r="A3276" s="1" t="n">
        <v>40794</v>
      </c>
      <c r="B3276" s="2" t="n">
        <v>7548.37</v>
      </c>
      <c r="C3276" s="2" t="n">
        <v>98913</v>
      </c>
      <c r="D3276" s="2" t="n">
        <v>7550</v>
      </c>
      <c r="E3276" s="2" t="n">
        <v>7525</v>
      </c>
      <c r="F3276" s="2" t="n">
        <f aca="false">AVERAGE(B3217:B3276)</f>
        <v>8201.42183333334</v>
      </c>
      <c r="G3276" s="2" t="n">
        <f aca="false">AVERAGE(C3217:C3276)</f>
        <v>115557.433333333</v>
      </c>
      <c r="H3276" s="2" t="n">
        <f aca="false">SIGN(C3276-G3276)</f>
        <v>-1</v>
      </c>
      <c r="I3276" s="0" t="n">
        <f aca="false">B3276-B3275</f>
        <v>19.3599999999997</v>
      </c>
      <c r="J3276" s="0" t="n">
        <f aca="false">H3275*I3276</f>
        <v>-19.3599999999997</v>
      </c>
      <c r="K3276" s="0" t="n">
        <f aca="false">K3275+I3276*L3275</f>
        <v>6541.80999999824</v>
      </c>
      <c r="L3276" s="0" t="n">
        <f aca="false">INT(K3276*$O$1/B3276)*H3276</f>
        <v>-5</v>
      </c>
      <c r="M3276" s="0" t="n">
        <f aca="false">ABS(L3276-L3275)</f>
        <v>0</v>
      </c>
      <c r="N3276" s="0" t="n">
        <f aca="false">COUNTIF(工作表2!$A$2:$A$248,A3276)</f>
        <v>0</v>
      </c>
      <c r="P3276" s="0" t="n">
        <f aca="false">D3276-IF(N3275=1,E3275,D3275)</f>
        <v>14</v>
      </c>
      <c r="Q3276" s="0" t="n">
        <f aca="false">H3275*P3276</f>
        <v>-14</v>
      </c>
      <c r="R3276" s="0" t="n">
        <f aca="false">R3275+P3276*S3275</f>
        <v>627</v>
      </c>
      <c r="S3276" s="0" t="n">
        <f aca="false">INT(R3276*$O$1/IF(N3276=1,E3276,D3276))*H3276</f>
        <v>-0</v>
      </c>
      <c r="T3276" s="0" t="n">
        <f aca="false">IF(N3276=1,ABS(S3276)+ABS(60),ABS(S3276-S3275))</f>
        <v>0</v>
      </c>
    </row>
    <row r="3277" customFormat="false" ht="15" hidden="false" customHeight="false" outlineLevel="0" collapsed="false">
      <c r="A3277" s="1" t="n">
        <v>40795</v>
      </c>
      <c r="B3277" s="2" t="n">
        <v>7610.57</v>
      </c>
      <c r="C3277" s="2" t="n">
        <v>89005</v>
      </c>
      <c r="D3277" s="2" t="n">
        <v>7602</v>
      </c>
      <c r="E3277" s="2" t="n">
        <v>7579</v>
      </c>
      <c r="F3277" s="2" t="n">
        <f aca="false">AVERAGE(B3218:B3277)</f>
        <v>8184.32966666667</v>
      </c>
      <c r="G3277" s="2" t="n">
        <f aca="false">AVERAGE(C3218:C3277)</f>
        <v>115231.433333333</v>
      </c>
      <c r="H3277" s="2" t="n">
        <f aca="false">SIGN(C3277-G3277)</f>
        <v>-1</v>
      </c>
      <c r="I3277" s="0" t="n">
        <f aca="false">B3277-B3276</f>
        <v>62.1999999999998</v>
      </c>
      <c r="J3277" s="0" t="n">
        <f aca="false">H3276*I3277</f>
        <v>-62.1999999999998</v>
      </c>
      <c r="K3277" s="0" t="n">
        <f aca="false">K3276+I3277*L3276</f>
        <v>6230.80999999824</v>
      </c>
      <c r="L3277" s="0" t="n">
        <f aca="false">INT(K3277*$O$1/B3277)*H3277</f>
        <v>-4</v>
      </c>
      <c r="M3277" s="0" t="n">
        <f aca="false">ABS(L3277-L3276)</f>
        <v>1</v>
      </c>
      <c r="N3277" s="0" t="n">
        <f aca="false">COUNTIF(工作表2!$A$2:$A$248,A3277)</f>
        <v>0</v>
      </c>
      <c r="P3277" s="0" t="n">
        <f aca="false">D3277-IF(N3276=1,E3276,D3276)</f>
        <v>52</v>
      </c>
      <c r="Q3277" s="0" t="n">
        <f aca="false">H3276*P3277</f>
        <v>-52</v>
      </c>
      <c r="R3277" s="0" t="n">
        <f aca="false">R3276+P3277*S3276</f>
        <v>627</v>
      </c>
      <c r="S3277" s="0" t="n">
        <f aca="false">INT(R3277*$O$1/IF(N3277=1,E3277,D3277))*H3277</f>
        <v>-0</v>
      </c>
      <c r="T3277" s="0" t="n">
        <f aca="false">IF(N3277=1,ABS(S3277)+ABS(60),ABS(S3277-S3276))</f>
        <v>0</v>
      </c>
    </row>
    <row r="3278" customFormat="false" ht="15" hidden="false" customHeight="false" outlineLevel="0" collapsed="false">
      <c r="A3278" s="1" t="n">
        <v>40799</v>
      </c>
      <c r="B3278" s="2" t="n">
        <v>7391.37</v>
      </c>
      <c r="C3278" s="2" t="n">
        <v>90452</v>
      </c>
      <c r="D3278" s="2" t="n">
        <v>7370</v>
      </c>
      <c r="E3278" s="2" t="n">
        <v>7351</v>
      </c>
      <c r="F3278" s="2" t="n">
        <f aca="false">AVERAGE(B3219:B3278)</f>
        <v>8165.34116666667</v>
      </c>
      <c r="G3278" s="2" t="n">
        <f aca="false">AVERAGE(C3219:C3278)</f>
        <v>115159.716666667</v>
      </c>
      <c r="H3278" s="2" t="n">
        <f aca="false">SIGN(C3278-G3278)</f>
        <v>-1</v>
      </c>
      <c r="I3278" s="0" t="n">
        <f aca="false">B3278-B3277</f>
        <v>-219.2</v>
      </c>
      <c r="J3278" s="0" t="n">
        <f aca="false">H3277*I3278</f>
        <v>219.2</v>
      </c>
      <c r="K3278" s="0" t="n">
        <f aca="false">K3277+I3278*L3277</f>
        <v>7107.60999999824</v>
      </c>
      <c r="L3278" s="0" t="n">
        <f aca="false">INT(K3278*$O$1/B3278)*H3278</f>
        <v>-5</v>
      </c>
      <c r="M3278" s="0" t="n">
        <f aca="false">ABS(L3278-L3277)</f>
        <v>1</v>
      </c>
      <c r="N3278" s="0" t="n">
        <f aca="false">COUNTIF(工作表2!$A$2:$A$248,A3278)</f>
        <v>0</v>
      </c>
      <c r="P3278" s="0" t="n">
        <f aca="false">D3278-IF(N3277=1,E3277,D3277)</f>
        <v>-232</v>
      </c>
      <c r="Q3278" s="0" t="n">
        <f aca="false">H3277*P3278</f>
        <v>232</v>
      </c>
      <c r="R3278" s="0" t="n">
        <f aca="false">R3277+P3278*S3277</f>
        <v>627</v>
      </c>
      <c r="S3278" s="0" t="n">
        <f aca="false">INT(R3278*$O$1/IF(N3278=1,E3278,D3278))*H3278</f>
        <v>-0</v>
      </c>
      <c r="T3278" s="0" t="n">
        <f aca="false">IF(N3278=1,ABS(S3278)+ABS(60),ABS(S3278-S3277))</f>
        <v>0</v>
      </c>
    </row>
    <row r="3279" customFormat="false" ht="15" hidden="false" customHeight="false" outlineLevel="0" collapsed="false">
      <c r="A3279" s="1" t="n">
        <v>40800</v>
      </c>
      <c r="B3279" s="2" t="n">
        <v>7228.47</v>
      </c>
      <c r="C3279" s="2" t="n">
        <v>120647</v>
      </c>
      <c r="D3279" s="2" t="n">
        <v>7193</v>
      </c>
      <c r="E3279" s="2" t="n">
        <v>7182</v>
      </c>
      <c r="F3279" s="2" t="n">
        <f aca="false">AVERAGE(B3220:B3279)</f>
        <v>8142.522</v>
      </c>
      <c r="G3279" s="2" t="n">
        <f aca="false">AVERAGE(C3220:C3279)</f>
        <v>115491.783333333</v>
      </c>
      <c r="H3279" s="2" t="n">
        <f aca="false">SIGN(C3279-G3279)</f>
        <v>1</v>
      </c>
      <c r="I3279" s="0" t="n">
        <f aca="false">B3279-B3278</f>
        <v>-162.9</v>
      </c>
      <c r="J3279" s="0" t="n">
        <f aca="false">H3278*I3279</f>
        <v>162.9</v>
      </c>
      <c r="K3279" s="0" t="n">
        <f aca="false">K3278+I3279*L3278</f>
        <v>7922.10999999824</v>
      </c>
      <c r="L3279" s="0" t="n">
        <f aca="false">INT(K3279*$O$1/B3279)*H3279</f>
        <v>6</v>
      </c>
      <c r="M3279" s="0" t="n">
        <f aca="false">ABS(L3279-L3278)</f>
        <v>11</v>
      </c>
      <c r="N3279" s="0" t="n">
        <f aca="false">COUNTIF(工作表2!$A$2:$A$248,A3279)</f>
        <v>0</v>
      </c>
      <c r="P3279" s="0" t="n">
        <f aca="false">D3279-IF(N3278=1,E3278,D3278)</f>
        <v>-177</v>
      </c>
      <c r="Q3279" s="0" t="n">
        <f aca="false">H3278*P3279</f>
        <v>177</v>
      </c>
      <c r="R3279" s="0" t="n">
        <f aca="false">R3278+P3279*S3278</f>
        <v>627</v>
      </c>
      <c r="S3279" s="0" t="n">
        <f aca="false">INT(R3279*$O$1/IF(N3279=1,E3279,D3279))*H3279</f>
        <v>0</v>
      </c>
      <c r="T3279" s="0" t="n">
        <f aca="false">IF(N3279=1,ABS(S3279)+ABS(60),ABS(S3279-S3278))</f>
        <v>0</v>
      </c>
    </row>
    <row r="3280" customFormat="false" ht="15" hidden="false" customHeight="false" outlineLevel="0" collapsed="false">
      <c r="A3280" s="1" t="n">
        <v>40801</v>
      </c>
      <c r="B3280" s="2" t="n">
        <v>7385.68</v>
      </c>
      <c r="C3280" s="2" t="n">
        <v>101144</v>
      </c>
      <c r="D3280" s="2" t="n">
        <v>7407</v>
      </c>
      <c r="E3280" s="2" t="n">
        <v>7389</v>
      </c>
      <c r="F3280" s="2" t="n">
        <f aca="false">AVERAGE(B3221:B3280)</f>
        <v>8121.93266666667</v>
      </c>
      <c r="G3280" s="2" t="n">
        <f aca="false">AVERAGE(C3221:C3280)</f>
        <v>115507.466666667</v>
      </c>
      <c r="H3280" s="2" t="n">
        <f aca="false">SIGN(C3280-G3280)</f>
        <v>-1</v>
      </c>
      <c r="I3280" s="0" t="n">
        <f aca="false">B3280-B3279</f>
        <v>157.21</v>
      </c>
      <c r="J3280" s="0" t="n">
        <f aca="false">H3279*I3280</f>
        <v>157.21</v>
      </c>
      <c r="K3280" s="0" t="n">
        <f aca="false">K3279+I3280*L3279</f>
        <v>8865.36999999824</v>
      </c>
      <c r="L3280" s="0" t="n">
        <f aca="false">INT(K3280*$O$1/B3280)*H3280</f>
        <v>-7</v>
      </c>
      <c r="M3280" s="0" t="n">
        <f aca="false">ABS(L3280-L3279)</f>
        <v>13</v>
      </c>
      <c r="N3280" s="0" t="n">
        <f aca="false">COUNTIF(工作表2!$A$2:$A$248,A3280)</f>
        <v>0</v>
      </c>
      <c r="P3280" s="0" t="n">
        <f aca="false">D3280-IF(N3279=1,E3279,D3279)</f>
        <v>214</v>
      </c>
      <c r="Q3280" s="0" t="n">
        <f aca="false">H3279*P3280</f>
        <v>214</v>
      </c>
      <c r="R3280" s="0" t="n">
        <f aca="false">R3279+P3280*S3279</f>
        <v>627</v>
      </c>
      <c r="S3280" s="0" t="n">
        <f aca="false">INT(R3280*$O$1/IF(N3280=1,E3280,D3280))*H3280</f>
        <v>-0</v>
      </c>
      <c r="T3280" s="0" t="n">
        <f aca="false">IF(N3280=1,ABS(S3280)+ABS(60),ABS(S3280-S3279))</f>
        <v>0</v>
      </c>
    </row>
    <row r="3281" customFormat="false" ht="15" hidden="false" customHeight="false" outlineLevel="0" collapsed="false">
      <c r="A3281" s="1" t="n">
        <v>40802</v>
      </c>
      <c r="B3281" s="2" t="n">
        <v>7577.4</v>
      </c>
      <c r="C3281" s="2" t="n">
        <v>130238</v>
      </c>
      <c r="D3281" s="2" t="n">
        <v>7617</v>
      </c>
      <c r="E3281" s="2" t="n">
        <v>7591</v>
      </c>
      <c r="F3281" s="2" t="n">
        <f aca="false">AVERAGE(B3222:B3281)</f>
        <v>8105.43466666667</v>
      </c>
      <c r="G3281" s="2" t="n">
        <f aca="false">AVERAGE(C3222:C3281)</f>
        <v>116211.65</v>
      </c>
      <c r="H3281" s="2" t="n">
        <f aca="false">SIGN(C3281-G3281)</f>
        <v>1</v>
      </c>
      <c r="I3281" s="0" t="n">
        <f aca="false">B3281-B3280</f>
        <v>191.719999999999</v>
      </c>
      <c r="J3281" s="0" t="n">
        <f aca="false">H3280*I3281</f>
        <v>-191.719999999999</v>
      </c>
      <c r="K3281" s="0" t="n">
        <f aca="false">K3280+I3281*L3280</f>
        <v>7523.32999999825</v>
      </c>
      <c r="L3281" s="0" t="n">
        <f aca="false">INT(K3281*$O$1/B3281)*H3281</f>
        <v>5</v>
      </c>
      <c r="M3281" s="0" t="n">
        <f aca="false">ABS(L3281-L3280)</f>
        <v>12</v>
      </c>
      <c r="N3281" s="0" t="n">
        <f aca="false">COUNTIF(工作表2!$A$2:$A$248,A3281)</f>
        <v>0</v>
      </c>
      <c r="P3281" s="0" t="n">
        <f aca="false">D3281-IF(N3280=1,E3280,D3280)</f>
        <v>210</v>
      </c>
      <c r="Q3281" s="0" t="n">
        <f aca="false">H3280*P3281</f>
        <v>-210</v>
      </c>
      <c r="R3281" s="0" t="n">
        <f aca="false">R3280+P3281*S3280</f>
        <v>627</v>
      </c>
      <c r="S3281" s="0" t="n">
        <f aca="false">INT(R3281*$O$1/IF(N3281=1,E3281,D3281))*H3281</f>
        <v>0</v>
      </c>
      <c r="T3281" s="0" t="n">
        <f aca="false">IF(N3281=1,ABS(S3281)+ABS(60),ABS(S3281-S3280))</f>
        <v>0</v>
      </c>
    </row>
    <row r="3282" customFormat="false" ht="15" hidden="false" customHeight="false" outlineLevel="0" collapsed="false">
      <c r="A3282" s="1" t="n">
        <v>40805</v>
      </c>
      <c r="B3282" s="2" t="n">
        <v>7480.88</v>
      </c>
      <c r="C3282" s="2" t="n">
        <v>81327</v>
      </c>
      <c r="D3282" s="2" t="n">
        <v>7478</v>
      </c>
      <c r="E3282" s="2" t="n">
        <v>7461</v>
      </c>
      <c r="F3282" s="2" t="n">
        <f aca="false">AVERAGE(B3223:B3282)</f>
        <v>8087.90216666667</v>
      </c>
      <c r="G3282" s="2" t="n">
        <f aca="false">AVERAGE(C3223:C3282)</f>
        <v>116038.2</v>
      </c>
      <c r="H3282" s="2" t="n">
        <f aca="false">SIGN(C3282-G3282)</f>
        <v>-1</v>
      </c>
      <c r="I3282" s="0" t="n">
        <f aca="false">B3282-B3281</f>
        <v>-96.5199999999995</v>
      </c>
      <c r="J3282" s="0" t="n">
        <f aca="false">H3281*I3282</f>
        <v>-96.5199999999995</v>
      </c>
      <c r="K3282" s="0" t="n">
        <f aca="false">K3281+I3282*L3281</f>
        <v>7040.72999999825</v>
      </c>
      <c r="L3282" s="0" t="n">
        <f aca="false">INT(K3282*$O$1/B3282)*H3282</f>
        <v>-5</v>
      </c>
      <c r="M3282" s="0" t="n">
        <f aca="false">ABS(L3282-L3281)</f>
        <v>10</v>
      </c>
      <c r="N3282" s="0" t="n">
        <f aca="false">COUNTIF(工作表2!$A$2:$A$248,A3282)</f>
        <v>0</v>
      </c>
      <c r="P3282" s="0" t="n">
        <f aca="false">D3282-IF(N3281=1,E3281,D3281)</f>
        <v>-139</v>
      </c>
      <c r="Q3282" s="0" t="n">
        <f aca="false">H3281*P3282</f>
        <v>-139</v>
      </c>
      <c r="R3282" s="0" t="n">
        <f aca="false">R3281+P3282*S3281</f>
        <v>627</v>
      </c>
      <c r="S3282" s="0" t="n">
        <f aca="false">INT(R3282*$O$1/IF(N3282=1,E3282,D3282))*H3282</f>
        <v>-0</v>
      </c>
      <c r="T3282" s="0" t="n">
        <f aca="false">IF(N3282=1,ABS(S3282)+ABS(60),ABS(S3282-S3281))</f>
        <v>0</v>
      </c>
    </row>
    <row r="3283" customFormat="false" ht="15" hidden="false" customHeight="false" outlineLevel="0" collapsed="false">
      <c r="A3283" s="1" t="n">
        <v>40806</v>
      </c>
      <c r="B3283" s="2" t="n">
        <v>7492.85</v>
      </c>
      <c r="C3283" s="2" t="n">
        <v>101028</v>
      </c>
      <c r="D3283" s="2" t="n">
        <v>7484</v>
      </c>
      <c r="E3283" s="2" t="n">
        <v>7468</v>
      </c>
      <c r="F3283" s="2" t="n">
        <f aca="false">AVERAGE(B3224:B3283)</f>
        <v>8071.11366666667</v>
      </c>
      <c r="G3283" s="2" t="n">
        <f aca="false">AVERAGE(C3224:C3283)</f>
        <v>116239.7</v>
      </c>
      <c r="H3283" s="2" t="n">
        <f aca="false">SIGN(C3283-G3283)</f>
        <v>-1</v>
      </c>
      <c r="I3283" s="0" t="n">
        <f aca="false">B3283-B3282</f>
        <v>11.9700000000003</v>
      </c>
      <c r="J3283" s="0" t="n">
        <f aca="false">H3282*I3283</f>
        <v>-11.9700000000003</v>
      </c>
      <c r="K3283" s="0" t="n">
        <f aca="false">K3282+I3283*L3282</f>
        <v>6980.87999999825</v>
      </c>
      <c r="L3283" s="0" t="n">
        <f aca="false">INT(K3283*$O$1/B3283)*H3283</f>
        <v>-5</v>
      </c>
      <c r="M3283" s="0" t="n">
        <f aca="false">ABS(L3283-L3282)</f>
        <v>0</v>
      </c>
      <c r="N3283" s="0" t="n">
        <f aca="false">COUNTIF(工作表2!$A$2:$A$248,A3283)</f>
        <v>0</v>
      </c>
      <c r="P3283" s="0" t="n">
        <f aca="false">D3283-IF(N3282=1,E3282,D3282)</f>
        <v>6</v>
      </c>
      <c r="Q3283" s="0" t="n">
        <f aca="false">H3282*P3283</f>
        <v>-6</v>
      </c>
      <c r="R3283" s="0" t="n">
        <f aca="false">R3282+P3283*S3282</f>
        <v>627</v>
      </c>
      <c r="S3283" s="0" t="n">
        <f aca="false">INT(R3283*$O$1/IF(N3283=1,E3283,D3283))*H3283</f>
        <v>-0</v>
      </c>
      <c r="T3283" s="0" t="n">
        <f aca="false">IF(N3283=1,ABS(S3283)+ABS(60),ABS(S3283-S3282))</f>
        <v>0</v>
      </c>
    </row>
    <row r="3284" customFormat="false" ht="15" hidden="false" customHeight="false" outlineLevel="0" collapsed="false">
      <c r="A3284" s="1" t="n">
        <v>40807</v>
      </c>
      <c r="B3284" s="2" t="n">
        <v>7535.88</v>
      </c>
      <c r="C3284" s="2" t="n">
        <v>104793</v>
      </c>
      <c r="D3284" s="2" t="n">
        <v>7537</v>
      </c>
      <c r="E3284" s="2" t="n">
        <v>7531</v>
      </c>
      <c r="F3284" s="2" t="n">
        <f aca="false">AVERAGE(B3225:B3284)</f>
        <v>8055.39733333333</v>
      </c>
      <c r="G3284" s="2" t="n">
        <f aca="false">AVERAGE(C3225:C3284)</f>
        <v>116608.683333333</v>
      </c>
      <c r="H3284" s="2" t="n">
        <f aca="false">SIGN(C3284-G3284)</f>
        <v>-1</v>
      </c>
      <c r="I3284" s="0" t="n">
        <f aca="false">B3284-B3283</f>
        <v>43.0299999999997</v>
      </c>
      <c r="J3284" s="0" t="n">
        <f aca="false">H3283*I3284</f>
        <v>-43.0299999999997</v>
      </c>
      <c r="K3284" s="0" t="n">
        <f aca="false">K3283+I3284*L3283</f>
        <v>6765.72999999825</v>
      </c>
      <c r="L3284" s="0" t="n">
        <f aca="false">INT(K3284*$O$1/B3284)*H3284</f>
        <v>-5</v>
      </c>
      <c r="M3284" s="0" t="n">
        <f aca="false">ABS(L3284-L3283)</f>
        <v>0</v>
      </c>
      <c r="N3284" s="0" t="n">
        <f aca="false">COUNTIF(工作表2!$A$2:$A$248,A3284)</f>
        <v>1</v>
      </c>
      <c r="P3284" s="0" t="n">
        <f aca="false">D3284-IF(N3283=1,E3283,D3283)</f>
        <v>53</v>
      </c>
      <c r="Q3284" s="0" t="n">
        <f aca="false">H3283*P3284</f>
        <v>-53</v>
      </c>
      <c r="R3284" s="0" t="n">
        <f aca="false">R3283+P3284*S3283</f>
        <v>627</v>
      </c>
      <c r="S3284" s="0" t="n">
        <f aca="false">INT(R3284*$O$1/IF(N3284=1,E3284,D3284))*H3284</f>
        <v>-0</v>
      </c>
      <c r="T3284" s="0" t="n">
        <f aca="false">IF(N3284=1,ABS(S3284)+ABS(60),ABS(S3284-S3283))</f>
        <v>60</v>
      </c>
    </row>
    <row r="3285" customFormat="false" ht="15" hidden="false" customHeight="false" outlineLevel="0" collapsed="false">
      <c r="A3285" s="1" t="n">
        <v>40808</v>
      </c>
      <c r="B3285" s="2" t="n">
        <v>7305.5</v>
      </c>
      <c r="C3285" s="2" t="n">
        <v>111509</v>
      </c>
      <c r="D3285" s="2" t="n">
        <v>7276</v>
      </c>
      <c r="E3285" s="2" t="n">
        <v>7257</v>
      </c>
      <c r="F3285" s="2" t="n">
        <f aca="false">AVERAGE(B3226:B3285)</f>
        <v>8034.266</v>
      </c>
      <c r="G3285" s="2" t="n">
        <f aca="false">AVERAGE(C3226:C3285)</f>
        <v>116705.45</v>
      </c>
      <c r="H3285" s="2" t="n">
        <f aca="false">SIGN(C3285-G3285)</f>
        <v>-1</v>
      </c>
      <c r="I3285" s="0" t="n">
        <f aca="false">B3285-B3284</f>
        <v>-230.38</v>
      </c>
      <c r="J3285" s="0" t="n">
        <f aca="false">H3284*I3285</f>
        <v>230.38</v>
      </c>
      <c r="K3285" s="0" t="n">
        <f aca="false">K3284+I3285*L3284</f>
        <v>7917.62999999825</v>
      </c>
      <c r="L3285" s="0" t="n">
        <f aca="false">INT(K3285*$O$1/B3285)*H3285</f>
        <v>-6</v>
      </c>
      <c r="M3285" s="0" t="n">
        <f aca="false">ABS(L3285-L3284)</f>
        <v>1</v>
      </c>
      <c r="N3285" s="0" t="n">
        <f aca="false">COUNTIF(工作表2!$A$2:$A$248,A3285)</f>
        <v>0</v>
      </c>
      <c r="P3285" s="0" t="n">
        <f aca="false">D3285-IF(N3284=1,E3284,D3284)</f>
        <v>-255</v>
      </c>
      <c r="Q3285" s="0" t="n">
        <f aca="false">H3284*P3285</f>
        <v>255</v>
      </c>
      <c r="R3285" s="0" t="n">
        <f aca="false">R3284+P3285*S3284</f>
        <v>627</v>
      </c>
      <c r="S3285" s="0" t="n">
        <f aca="false">INT(R3285*$O$1/IF(N3285=1,E3285,D3285))*H3285</f>
        <v>-0</v>
      </c>
      <c r="T3285" s="0" t="n">
        <f aca="false">IF(N3285=1,ABS(S3285)+ABS(60),ABS(S3285-S3284))</f>
        <v>0</v>
      </c>
    </row>
    <row r="3286" customFormat="false" ht="15" hidden="false" customHeight="false" outlineLevel="0" collapsed="false">
      <c r="A3286" s="1" t="n">
        <v>40809</v>
      </c>
      <c r="B3286" s="2" t="n">
        <v>7046.22</v>
      </c>
      <c r="C3286" s="2" t="n">
        <v>129996</v>
      </c>
      <c r="D3286" s="2" t="n">
        <v>7054</v>
      </c>
      <c r="E3286" s="2" t="n">
        <v>7035</v>
      </c>
      <c r="F3286" s="2" t="n">
        <f aca="false">AVERAGE(B3227:B3286)</f>
        <v>8007.49316666667</v>
      </c>
      <c r="G3286" s="2" t="n">
        <f aca="false">AVERAGE(C3227:C3286)</f>
        <v>117196.783333333</v>
      </c>
      <c r="H3286" s="2" t="n">
        <f aca="false">SIGN(C3286-G3286)</f>
        <v>1</v>
      </c>
      <c r="I3286" s="0" t="n">
        <f aca="false">B3286-B3285</f>
        <v>-259.28</v>
      </c>
      <c r="J3286" s="0" t="n">
        <f aca="false">H3285*I3286</f>
        <v>259.28</v>
      </c>
      <c r="K3286" s="0" t="n">
        <f aca="false">K3285+I3286*L3285</f>
        <v>9473.30999999825</v>
      </c>
      <c r="L3286" s="0" t="n">
        <f aca="false">INT(K3286*$O$1/B3286)*H3286</f>
        <v>8</v>
      </c>
      <c r="M3286" s="0" t="n">
        <f aca="false">ABS(L3286-L3285)</f>
        <v>14</v>
      </c>
      <c r="N3286" s="0" t="n">
        <f aca="false">COUNTIF(工作表2!$A$2:$A$248,A3286)</f>
        <v>0</v>
      </c>
      <c r="P3286" s="0" t="n">
        <f aca="false">D3286-IF(N3285=1,E3285,D3285)</f>
        <v>-222</v>
      </c>
      <c r="Q3286" s="0" t="n">
        <f aca="false">H3285*P3286</f>
        <v>222</v>
      </c>
      <c r="R3286" s="0" t="n">
        <f aca="false">R3285+P3286*S3285</f>
        <v>627</v>
      </c>
      <c r="S3286" s="0" t="n">
        <f aca="false">INT(R3286*$O$1/IF(N3286=1,E3286,D3286))*H3286</f>
        <v>0</v>
      </c>
      <c r="T3286" s="0" t="n">
        <f aca="false">IF(N3286=1,ABS(S3286)+ABS(60),ABS(S3286-S3285))</f>
        <v>0</v>
      </c>
    </row>
    <row r="3287" customFormat="false" ht="15" hidden="false" customHeight="false" outlineLevel="0" collapsed="false">
      <c r="A3287" s="1" t="n">
        <v>40812</v>
      </c>
      <c r="B3287" s="2" t="n">
        <v>6877.12</v>
      </c>
      <c r="C3287" s="2" t="n">
        <v>106312</v>
      </c>
      <c r="D3287" s="2" t="n">
        <v>6881</v>
      </c>
      <c r="E3287" s="2" t="n">
        <v>6866</v>
      </c>
      <c r="F3287" s="2" t="n">
        <f aca="false">AVERAGE(B3228:B3287)</f>
        <v>7976.44816666667</v>
      </c>
      <c r="G3287" s="2" t="n">
        <f aca="false">AVERAGE(C3228:C3287)</f>
        <v>117159.15</v>
      </c>
      <c r="H3287" s="2" t="n">
        <f aca="false">SIGN(C3287-G3287)</f>
        <v>-1</v>
      </c>
      <c r="I3287" s="0" t="n">
        <f aca="false">B3287-B3286</f>
        <v>-169.1</v>
      </c>
      <c r="J3287" s="0" t="n">
        <f aca="false">H3286*I3287</f>
        <v>-169.1</v>
      </c>
      <c r="K3287" s="0" t="n">
        <f aca="false">K3286+I3287*L3286</f>
        <v>8120.50999999824</v>
      </c>
      <c r="L3287" s="0" t="n">
        <f aca="false">INT(K3287*$O$1/B3287)*H3287</f>
        <v>-7</v>
      </c>
      <c r="M3287" s="0" t="n">
        <f aca="false">ABS(L3287-L3286)</f>
        <v>15</v>
      </c>
      <c r="N3287" s="0" t="n">
        <f aca="false">COUNTIF(工作表2!$A$2:$A$248,A3287)</f>
        <v>0</v>
      </c>
      <c r="P3287" s="0" t="n">
        <f aca="false">D3287-IF(N3286=1,E3286,D3286)</f>
        <v>-173</v>
      </c>
      <c r="Q3287" s="0" t="n">
        <f aca="false">H3286*P3287</f>
        <v>-173</v>
      </c>
      <c r="R3287" s="0" t="n">
        <f aca="false">R3286+P3287*S3286</f>
        <v>627</v>
      </c>
      <c r="S3287" s="0" t="n">
        <f aca="false">INT(R3287*$O$1/IF(N3287=1,E3287,D3287))*H3287</f>
        <v>-0</v>
      </c>
      <c r="T3287" s="0" t="n">
        <f aca="false">IF(N3287=1,ABS(S3287)+ABS(60),ABS(S3287-S3286))</f>
        <v>0</v>
      </c>
    </row>
    <row r="3288" customFormat="false" ht="15" hidden="false" customHeight="false" outlineLevel="0" collapsed="false">
      <c r="A3288" s="1" t="n">
        <v>40813</v>
      </c>
      <c r="B3288" s="2" t="n">
        <v>7089.95</v>
      </c>
      <c r="C3288" s="2" t="n">
        <v>114869</v>
      </c>
      <c r="D3288" s="2" t="n">
        <v>7135</v>
      </c>
      <c r="E3288" s="2" t="n">
        <v>7117</v>
      </c>
      <c r="F3288" s="2" t="n">
        <f aca="false">AVERAGE(B3229:B3288)</f>
        <v>7948.36866666667</v>
      </c>
      <c r="G3288" s="2" t="n">
        <f aca="false">AVERAGE(C3229:C3288)</f>
        <v>117289.4</v>
      </c>
      <c r="H3288" s="2" t="n">
        <f aca="false">SIGN(C3288-G3288)</f>
        <v>-1</v>
      </c>
      <c r="I3288" s="0" t="n">
        <f aca="false">B3288-B3287</f>
        <v>212.83</v>
      </c>
      <c r="J3288" s="0" t="n">
        <f aca="false">H3287*I3288</f>
        <v>-212.83</v>
      </c>
      <c r="K3288" s="0" t="n">
        <f aca="false">K3287+I3288*L3287</f>
        <v>6630.69999999825</v>
      </c>
      <c r="L3288" s="0" t="n">
        <f aca="false">INT(K3288*$O$1/B3288)*H3288</f>
        <v>-5</v>
      </c>
      <c r="M3288" s="0" t="n">
        <f aca="false">ABS(L3288-L3287)</f>
        <v>2</v>
      </c>
      <c r="N3288" s="0" t="n">
        <f aca="false">COUNTIF(工作表2!$A$2:$A$248,A3288)</f>
        <v>0</v>
      </c>
      <c r="P3288" s="0" t="n">
        <f aca="false">D3288-IF(N3287=1,E3287,D3287)</f>
        <v>254</v>
      </c>
      <c r="Q3288" s="0" t="n">
        <f aca="false">H3287*P3288</f>
        <v>-254</v>
      </c>
      <c r="R3288" s="0" t="n">
        <f aca="false">R3287+P3288*S3287</f>
        <v>627</v>
      </c>
      <c r="S3288" s="0" t="n">
        <f aca="false">INT(R3288*$O$1/IF(N3288=1,E3288,D3288))*H3288</f>
        <v>-0</v>
      </c>
      <c r="T3288" s="0" t="n">
        <f aca="false">IF(N3288=1,ABS(S3288)+ABS(60),ABS(S3288-S3287))</f>
        <v>0</v>
      </c>
    </row>
    <row r="3289" customFormat="false" ht="15" hidden="false" customHeight="false" outlineLevel="0" collapsed="false">
      <c r="A3289" s="1" t="n">
        <v>40814</v>
      </c>
      <c r="B3289" s="2" t="n">
        <v>7146.98</v>
      </c>
      <c r="C3289" s="2" t="n">
        <v>101012</v>
      </c>
      <c r="D3289" s="2" t="n">
        <v>7100</v>
      </c>
      <c r="E3289" s="2" t="n">
        <v>7085</v>
      </c>
      <c r="F3289" s="2" t="n">
        <f aca="false">AVERAGE(B3230:B3289)</f>
        <v>7921.07766666667</v>
      </c>
      <c r="G3289" s="2" t="n">
        <f aca="false">AVERAGE(C3230:C3289)</f>
        <v>117303.2</v>
      </c>
      <c r="H3289" s="2" t="n">
        <f aca="false">SIGN(C3289-G3289)</f>
        <v>-1</v>
      </c>
      <c r="I3289" s="0" t="n">
        <f aca="false">B3289-B3288</f>
        <v>57.0299999999997</v>
      </c>
      <c r="J3289" s="0" t="n">
        <f aca="false">H3288*I3289</f>
        <v>-57.0299999999997</v>
      </c>
      <c r="K3289" s="0" t="n">
        <f aca="false">K3288+I3289*L3288</f>
        <v>6345.54999999825</v>
      </c>
      <c r="L3289" s="0" t="n">
        <f aca="false">INT(K3289*$O$1/B3289)*H3289</f>
        <v>-5</v>
      </c>
      <c r="M3289" s="0" t="n">
        <f aca="false">ABS(L3289-L3288)</f>
        <v>0</v>
      </c>
      <c r="N3289" s="0" t="n">
        <f aca="false">COUNTIF(工作表2!$A$2:$A$248,A3289)</f>
        <v>0</v>
      </c>
      <c r="P3289" s="0" t="n">
        <f aca="false">D3289-IF(N3288=1,E3288,D3288)</f>
        <v>-35</v>
      </c>
      <c r="Q3289" s="0" t="n">
        <f aca="false">H3288*P3289</f>
        <v>35</v>
      </c>
      <c r="R3289" s="0" t="n">
        <f aca="false">R3288+P3289*S3288</f>
        <v>627</v>
      </c>
      <c r="S3289" s="0" t="n">
        <f aca="false">INT(R3289*$O$1/IF(N3289=1,E3289,D3289))*H3289</f>
        <v>-0</v>
      </c>
      <c r="T3289" s="0" t="n">
        <f aca="false">IF(N3289=1,ABS(S3289)+ABS(60),ABS(S3289-S3288))</f>
        <v>0</v>
      </c>
    </row>
    <row r="3290" customFormat="false" ht="15" hidden="false" customHeight="false" outlineLevel="0" collapsed="false">
      <c r="A3290" s="1" t="n">
        <v>40815</v>
      </c>
      <c r="B3290" s="2" t="n">
        <v>7182.61</v>
      </c>
      <c r="C3290" s="2" t="n">
        <v>91637</v>
      </c>
      <c r="D3290" s="2" t="n">
        <v>7182</v>
      </c>
      <c r="E3290" s="2" t="n">
        <v>7163</v>
      </c>
      <c r="F3290" s="2" t="n">
        <f aca="false">AVERAGE(B3231:B3290)</f>
        <v>7893.71383333333</v>
      </c>
      <c r="G3290" s="2" t="n">
        <f aca="false">AVERAGE(C3231:C3290)</f>
        <v>116952.65</v>
      </c>
      <c r="H3290" s="2" t="n">
        <f aca="false">SIGN(C3290-G3290)</f>
        <v>-1</v>
      </c>
      <c r="I3290" s="0" t="n">
        <f aca="false">B3290-B3289</f>
        <v>35.6300000000001</v>
      </c>
      <c r="J3290" s="0" t="n">
        <f aca="false">H3289*I3290</f>
        <v>-35.6300000000001</v>
      </c>
      <c r="K3290" s="0" t="n">
        <f aca="false">K3289+I3290*L3289</f>
        <v>6167.39999999825</v>
      </c>
      <c r="L3290" s="0" t="n">
        <f aca="false">INT(K3290*$O$1/B3290)*H3290</f>
        <v>-5</v>
      </c>
      <c r="M3290" s="0" t="n">
        <f aca="false">ABS(L3290-L3289)</f>
        <v>0</v>
      </c>
      <c r="N3290" s="0" t="n">
        <f aca="false">COUNTIF(工作表2!$A$2:$A$248,A3290)</f>
        <v>0</v>
      </c>
      <c r="P3290" s="0" t="n">
        <f aca="false">D3290-IF(N3289=1,E3289,D3289)</f>
        <v>82</v>
      </c>
      <c r="Q3290" s="0" t="n">
        <f aca="false">H3289*P3290</f>
        <v>-82</v>
      </c>
      <c r="R3290" s="0" t="n">
        <f aca="false">R3289+P3290*S3289</f>
        <v>627</v>
      </c>
      <c r="S3290" s="0" t="n">
        <f aca="false">INT(R3290*$O$1/IF(N3290=1,E3290,D3290))*H3290</f>
        <v>-0</v>
      </c>
      <c r="T3290" s="0" t="n">
        <f aca="false">IF(N3290=1,ABS(S3290)+ABS(60),ABS(S3290-S3289))</f>
        <v>0</v>
      </c>
    </row>
    <row r="3291" customFormat="false" ht="15" hidden="false" customHeight="false" outlineLevel="0" collapsed="false">
      <c r="A3291" s="1" t="n">
        <v>40816</v>
      </c>
      <c r="B3291" s="2" t="n">
        <v>7225.38</v>
      </c>
      <c r="C3291" s="2" t="n">
        <v>90962</v>
      </c>
      <c r="D3291" s="2" t="n">
        <v>7182</v>
      </c>
      <c r="E3291" s="2" t="n">
        <v>7166</v>
      </c>
      <c r="F3291" s="2" t="n">
        <f aca="false">AVERAGE(B3232:B3291)</f>
        <v>7867.91316666666</v>
      </c>
      <c r="G3291" s="2" t="n">
        <f aca="false">AVERAGE(C3232:C3291)</f>
        <v>116687.45</v>
      </c>
      <c r="H3291" s="2" t="n">
        <f aca="false">SIGN(C3291-G3291)</f>
        <v>-1</v>
      </c>
      <c r="I3291" s="0" t="n">
        <f aca="false">B3291-B3290</f>
        <v>42.7700000000004</v>
      </c>
      <c r="J3291" s="0" t="n">
        <f aca="false">H3290*I3291</f>
        <v>-42.7700000000004</v>
      </c>
      <c r="K3291" s="0" t="n">
        <f aca="false">K3290+I3291*L3290</f>
        <v>5953.54999999824</v>
      </c>
      <c r="L3291" s="0" t="n">
        <f aca="false">INT(K3291*$O$1/B3291)*H3291</f>
        <v>-4</v>
      </c>
      <c r="M3291" s="0" t="n">
        <f aca="false">ABS(L3291-L3290)</f>
        <v>1</v>
      </c>
      <c r="N3291" s="0" t="n">
        <f aca="false">COUNTIF(工作表2!$A$2:$A$248,A3291)</f>
        <v>0</v>
      </c>
      <c r="P3291" s="0" t="n">
        <f aca="false">D3291-IF(N3290=1,E3290,D3290)</f>
        <v>0</v>
      </c>
      <c r="Q3291" s="0" t="n">
        <f aca="false">H3290*P3291</f>
        <v>-0</v>
      </c>
      <c r="R3291" s="0" t="n">
        <f aca="false">R3290+P3291*S3290</f>
        <v>627</v>
      </c>
      <c r="S3291" s="0" t="n">
        <f aca="false">INT(R3291*$O$1/IF(N3291=1,E3291,D3291))*H3291</f>
        <v>-0</v>
      </c>
      <c r="T3291" s="0" t="n">
        <f aca="false">IF(N3291=1,ABS(S3291)+ABS(60),ABS(S3291-S3290))</f>
        <v>0</v>
      </c>
    </row>
    <row r="3292" customFormat="false" ht="15" hidden="false" customHeight="false" outlineLevel="0" collapsed="false">
      <c r="A3292" s="1" t="n">
        <v>40819</v>
      </c>
      <c r="B3292" s="2" t="n">
        <v>7013.97</v>
      </c>
      <c r="C3292" s="2" t="n">
        <v>80452</v>
      </c>
      <c r="D3292" s="2" t="n">
        <v>7015</v>
      </c>
      <c r="E3292" s="2" t="n">
        <v>7001</v>
      </c>
      <c r="F3292" s="2" t="n">
        <f aca="false">AVERAGE(B3233:B3292)</f>
        <v>7838.98683333333</v>
      </c>
      <c r="G3292" s="2" t="n">
        <f aca="false">AVERAGE(C3233:C3292)</f>
        <v>115835.083333333</v>
      </c>
      <c r="H3292" s="2" t="n">
        <f aca="false">SIGN(C3292-G3292)</f>
        <v>-1</v>
      </c>
      <c r="I3292" s="0" t="n">
        <f aca="false">B3292-B3291</f>
        <v>-211.41</v>
      </c>
      <c r="J3292" s="0" t="n">
        <f aca="false">H3291*I3292</f>
        <v>211.41</v>
      </c>
      <c r="K3292" s="0" t="n">
        <f aca="false">K3291+I3292*L3291</f>
        <v>6799.18999999824</v>
      </c>
      <c r="L3292" s="0" t="n">
        <f aca="false">INT(K3292*$O$1/B3292)*H3292</f>
        <v>-5</v>
      </c>
      <c r="M3292" s="0" t="n">
        <f aca="false">ABS(L3292-L3291)</f>
        <v>1</v>
      </c>
      <c r="N3292" s="0" t="n">
        <f aca="false">COUNTIF(工作表2!$A$2:$A$248,A3292)</f>
        <v>0</v>
      </c>
      <c r="P3292" s="0" t="n">
        <f aca="false">D3292-IF(N3291=1,E3291,D3291)</f>
        <v>-167</v>
      </c>
      <c r="Q3292" s="0" t="n">
        <f aca="false">H3291*P3292</f>
        <v>167</v>
      </c>
      <c r="R3292" s="0" t="n">
        <f aca="false">R3291+P3292*S3291</f>
        <v>627</v>
      </c>
      <c r="S3292" s="0" t="n">
        <f aca="false">INT(R3292*$O$1/IF(N3292=1,E3292,D3292))*H3292</f>
        <v>-0</v>
      </c>
      <c r="T3292" s="0" t="n">
        <f aca="false">IF(N3292=1,ABS(S3292)+ABS(60),ABS(S3292-S3291))</f>
        <v>0</v>
      </c>
    </row>
    <row r="3293" customFormat="false" ht="15" hidden="false" customHeight="false" outlineLevel="0" collapsed="false">
      <c r="A3293" s="1" t="n">
        <v>40820</v>
      </c>
      <c r="B3293" s="2" t="n">
        <v>7047.87</v>
      </c>
      <c r="C3293" s="2" t="n">
        <v>88949</v>
      </c>
      <c r="D3293" s="2" t="n">
        <v>7094</v>
      </c>
      <c r="E3293" s="2" t="n">
        <v>7080</v>
      </c>
      <c r="F3293" s="2" t="n">
        <f aca="false">AVERAGE(B3234:B3293)</f>
        <v>7812.0205</v>
      </c>
      <c r="G3293" s="2" t="n">
        <f aca="false">AVERAGE(C3234:C3293)</f>
        <v>115700.933333333</v>
      </c>
      <c r="H3293" s="2" t="n">
        <f aca="false">SIGN(C3293-G3293)</f>
        <v>-1</v>
      </c>
      <c r="I3293" s="0" t="n">
        <f aca="false">B3293-B3292</f>
        <v>33.8999999999996</v>
      </c>
      <c r="J3293" s="0" t="n">
        <f aca="false">H3292*I3293</f>
        <v>-33.8999999999996</v>
      </c>
      <c r="K3293" s="0" t="n">
        <f aca="false">K3292+I3293*L3292</f>
        <v>6629.68999999825</v>
      </c>
      <c r="L3293" s="0" t="n">
        <f aca="false">INT(K3293*$O$1/B3293)*H3293</f>
        <v>-5</v>
      </c>
      <c r="M3293" s="0" t="n">
        <f aca="false">ABS(L3293-L3292)</f>
        <v>0</v>
      </c>
      <c r="N3293" s="0" t="n">
        <f aca="false">COUNTIF(工作表2!$A$2:$A$248,A3293)</f>
        <v>0</v>
      </c>
      <c r="P3293" s="0" t="n">
        <f aca="false">D3293-IF(N3292=1,E3292,D3292)</f>
        <v>79</v>
      </c>
      <c r="Q3293" s="0" t="n">
        <f aca="false">H3292*P3293</f>
        <v>-79</v>
      </c>
      <c r="R3293" s="0" t="n">
        <f aca="false">R3292+P3293*S3292</f>
        <v>627</v>
      </c>
      <c r="S3293" s="0" t="n">
        <f aca="false">INT(R3293*$O$1/IF(N3293=1,E3293,D3293))*H3293</f>
        <v>-0</v>
      </c>
      <c r="T3293" s="0" t="n">
        <f aca="false">IF(N3293=1,ABS(S3293)+ABS(60),ABS(S3293-S3292))</f>
        <v>0</v>
      </c>
    </row>
    <row r="3294" customFormat="false" ht="15" hidden="false" customHeight="false" outlineLevel="0" collapsed="false">
      <c r="A3294" s="1" t="n">
        <v>40821</v>
      </c>
      <c r="B3294" s="2" t="n">
        <v>6989.15</v>
      </c>
      <c r="C3294" s="2" t="n">
        <v>71596</v>
      </c>
      <c r="D3294" s="2" t="n">
        <v>6990</v>
      </c>
      <c r="E3294" s="2" t="n">
        <v>6974</v>
      </c>
      <c r="F3294" s="2" t="n">
        <f aca="false">AVERAGE(B3235:B3294)</f>
        <v>7786.9895</v>
      </c>
      <c r="G3294" s="2" t="n">
        <f aca="false">AVERAGE(C3235:C3294)</f>
        <v>114999.433333333</v>
      </c>
      <c r="H3294" s="2" t="n">
        <f aca="false">SIGN(C3294-G3294)</f>
        <v>-1</v>
      </c>
      <c r="I3294" s="0" t="n">
        <f aca="false">B3294-B3293</f>
        <v>-58.7200000000003</v>
      </c>
      <c r="J3294" s="0" t="n">
        <f aca="false">H3293*I3294</f>
        <v>58.7200000000003</v>
      </c>
      <c r="K3294" s="0" t="n">
        <f aca="false">K3293+I3294*L3293</f>
        <v>6923.28999999825</v>
      </c>
      <c r="L3294" s="0" t="n">
        <f aca="false">INT(K3294*$O$1/B3294)*H3294</f>
        <v>-5</v>
      </c>
      <c r="M3294" s="0" t="n">
        <f aca="false">ABS(L3294-L3293)</f>
        <v>0</v>
      </c>
      <c r="N3294" s="0" t="n">
        <f aca="false">COUNTIF(工作表2!$A$2:$A$248,A3294)</f>
        <v>0</v>
      </c>
      <c r="P3294" s="0" t="n">
        <f aca="false">D3294-IF(N3293=1,E3293,D3293)</f>
        <v>-104</v>
      </c>
      <c r="Q3294" s="0" t="n">
        <f aca="false">H3293*P3294</f>
        <v>104</v>
      </c>
      <c r="R3294" s="0" t="n">
        <f aca="false">R3293+P3294*S3293</f>
        <v>627</v>
      </c>
      <c r="S3294" s="0" t="n">
        <f aca="false">INT(R3294*$O$1/IF(N3294=1,E3294,D3294))*H3294</f>
        <v>-0</v>
      </c>
      <c r="T3294" s="0" t="n">
        <f aca="false">IF(N3294=1,ABS(S3294)+ABS(60),ABS(S3294-S3293))</f>
        <v>0</v>
      </c>
    </row>
    <row r="3295" customFormat="false" ht="15" hidden="false" customHeight="false" outlineLevel="0" collapsed="false">
      <c r="A3295" s="1" t="n">
        <v>40822</v>
      </c>
      <c r="B3295" s="2" t="n">
        <v>7132</v>
      </c>
      <c r="C3295" s="2" t="n">
        <v>95531</v>
      </c>
      <c r="D3295" s="2" t="n">
        <v>7122</v>
      </c>
      <c r="E3295" s="2" t="n">
        <v>7106</v>
      </c>
      <c r="F3295" s="2" t="n">
        <f aca="false">AVERAGE(B3236:B3295)</f>
        <v>7764.3885</v>
      </c>
      <c r="G3295" s="2" t="n">
        <f aca="false">AVERAGE(C3236:C3295)</f>
        <v>114675.883333333</v>
      </c>
      <c r="H3295" s="2" t="n">
        <f aca="false">SIGN(C3295-G3295)</f>
        <v>-1</v>
      </c>
      <c r="I3295" s="0" t="n">
        <f aca="false">B3295-B3294</f>
        <v>142.85</v>
      </c>
      <c r="J3295" s="0" t="n">
        <f aca="false">H3294*I3295</f>
        <v>-142.85</v>
      </c>
      <c r="K3295" s="0" t="n">
        <f aca="false">K3294+I3295*L3294</f>
        <v>6209.03999999825</v>
      </c>
      <c r="L3295" s="0" t="n">
        <f aca="false">INT(K3295*$O$1/B3295)*H3295</f>
        <v>-5</v>
      </c>
      <c r="M3295" s="0" t="n">
        <f aca="false">ABS(L3295-L3294)</f>
        <v>0</v>
      </c>
      <c r="N3295" s="0" t="n">
        <f aca="false">COUNTIF(工作表2!$A$2:$A$248,A3295)</f>
        <v>0</v>
      </c>
      <c r="P3295" s="0" t="n">
        <f aca="false">D3295-IF(N3294=1,E3294,D3294)</f>
        <v>132</v>
      </c>
      <c r="Q3295" s="0" t="n">
        <f aca="false">H3294*P3295</f>
        <v>-132</v>
      </c>
      <c r="R3295" s="0" t="n">
        <f aca="false">R3294+P3295*S3294</f>
        <v>627</v>
      </c>
      <c r="S3295" s="0" t="n">
        <f aca="false">INT(R3295*$O$1/IF(N3295=1,E3295,D3295))*H3295</f>
        <v>-0</v>
      </c>
      <c r="T3295" s="0" t="n">
        <f aca="false">IF(N3295=1,ABS(S3295)+ABS(60),ABS(S3295-S3294))</f>
        <v>0</v>
      </c>
    </row>
    <row r="3296" customFormat="false" ht="15" hidden="false" customHeight="false" outlineLevel="0" collapsed="false">
      <c r="A3296" s="1" t="n">
        <v>40823</v>
      </c>
      <c r="B3296" s="2" t="n">
        <v>7211.96</v>
      </c>
      <c r="C3296" s="2" t="n">
        <v>100518</v>
      </c>
      <c r="D3296" s="2" t="n">
        <v>7191</v>
      </c>
      <c r="E3296" s="2" t="n">
        <v>7175</v>
      </c>
      <c r="F3296" s="2" t="n">
        <f aca="false">AVERAGE(B3237:B3296)</f>
        <v>7743.232</v>
      </c>
      <c r="G3296" s="2" t="n">
        <f aca="false">AVERAGE(C3237:C3296)</f>
        <v>114350.283333333</v>
      </c>
      <c r="H3296" s="2" t="n">
        <f aca="false">SIGN(C3296-G3296)</f>
        <v>-1</v>
      </c>
      <c r="I3296" s="0" t="n">
        <f aca="false">B3296-B3295</f>
        <v>79.96</v>
      </c>
      <c r="J3296" s="0" t="n">
        <f aca="false">H3295*I3296</f>
        <v>-79.96</v>
      </c>
      <c r="K3296" s="0" t="n">
        <f aca="false">K3295+I3296*L3295</f>
        <v>5809.23999999824</v>
      </c>
      <c r="L3296" s="0" t="n">
        <f aca="false">INT(K3296*$O$1/B3296)*H3296</f>
        <v>-4</v>
      </c>
      <c r="M3296" s="0" t="n">
        <f aca="false">ABS(L3296-L3295)</f>
        <v>1</v>
      </c>
      <c r="N3296" s="0" t="n">
        <f aca="false">COUNTIF(工作表2!$A$2:$A$248,A3296)</f>
        <v>0</v>
      </c>
      <c r="P3296" s="0" t="n">
        <f aca="false">D3296-IF(N3295=1,E3295,D3295)</f>
        <v>69</v>
      </c>
      <c r="Q3296" s="0" t="n">
        <f aca="false">H3295*P3296</f>
        <v>-69</v>
      </c>
      <c r="R3296" s="0" t="n">
        <f aca="false">R3295+P3296*S3295</f>
        <v>627</v>
      </c>
      <c r="S3296" s="0" t="n">
        <f aca="false">INT(R3296*$O$1/IF(N3296=1,E3296,D3296))*H3296</f>
        <v>-0</v>
      </c>
      <c r="T3296" s="0" t="n">
        <f aca="false">IF(N3296=1,ABS(S3296)+ABS(60),ABS(S3296-S3295))</f>
        <v>0</v>
      </c>
    </row>
    <row r="3297" customFormat="false" ht="15" hidden="false" customHeight="false" outlineLevel="0" collapsed="false">
      <c r="A3297" s="1" t="n">
        <v>40827</v>
      </c>
      <c r="B3297" s="2" t="n">
        <v>7398.71</v>
      </c>
      <c r="C3297" s="2" t="n">
        <v>110792</v>
      </c>
      <c r="D3297" s="2" t="n">
        <v>7407</v>
      </c>
      <c r="E3297" s="2" t="n">
        <v>7393</v>
      </c>
      <c r="F3297" s="2" t="n">
        <f aca="false">AVERAGE(B3238:B3297)</f>
        <v>7723.62866666667</v>
      </c>
      <c r="G3297" s="2" t="n">
        <f aca="false">AVERAGE(C3238:C3297)</f>
        <v>114284.1</v>
      </c>
      <c r="H3297" s="2" t="n">
        <f aca="false">SIGN(C3297-G3297)</f>
        <v>-1</v>
      </c>
      <c r="I3297" s="0" t="n">
        <f aca="false">B3297-B3296</f>
        <v>186.75</v>
      </c>
      <c r="J3297" s="0" t="n">
        <f aca="false">H3296*I3297</f>
        <v>-186.75</v>
      </c>
      <c r="K3297" s="0" t="n">
        <f aca="false">K3296+I3297*L3296</f>
        <v>5062.23999999824</v>
      </c>
      <c r="L3297" s="0" t="n">
        <f aca="false">INT(K3297*$O$1/B3297)*H3297</f>
        <v>-4</v>
      </c>
      <c r="M3297" s="0" t="n">
        <f aca="false">ABS(L3297-L3296)</f>
        <v>0</v>
      </c>
      <c r="N3297" s="0" t="n">
        <f aca="false">COUNTIF(工作表2!$A$2:$A$248,A3297)</f>
        <v>0</v>
      </c>
      <c r="P3297" s="0" t="n">
        <f aca="false">D3297-IF(N3296=1,E3296,D3296)</f>
        <v>216</v>
      </c>
      <c r="Q3297" s="0" t="n">
        <f aca="false">H3296*P3297</f>
        <v>-216</v>
      </c>
      <c r="R3297" s="0" t="n">
        <f aca="false">R3296+P3297*S3296</f>
        <v>627</v>
      </c>
      <c r="S3297" s="0" t="n">
        <f aca="false">INT(R3297*$O$1/IF(N3297=1,E3297,D3297))*H3297</f>
        <v>-0</v>
      </c>
      <c r="T3297" s="0" t="n">
        <f aca="false">IF(N3297=1,ABS(S3297)+ABS(60),ABS(S3297-S3296))</f>
        <v>0</v>
      </c>
    </row>
    <row r="3298" customFormat="false" ht="15" hidden="false" customHeight="false" outlineLevel="0" collapsed="false">
      <c r="A3298" s="1" t="n">
        <v>40828</v>
      </c>
      <c r="B3298" s="2" t="n">
        <v>7382.35</v>
      </c>
      <c r="C3298" s="2" t="n">
        <v>96730</v>
      </c>
      <c r="D3298" s="2" t="n">
        <v>7388</v>
      </c>
      <c r="E3298" s="2" t="n">
        <v>7380</v>
      </c>
      <c r="F3298" s="2" t="n">
        <f aca="false">AVERAGE(B3239:B3298)</f>
        <v>7704.35833333333</v>
      </c>
      <c r="G3298" s="2" t="n">
        <f aca="false">AVERAGE(C3239:C3298)</f>
        <v>114102.016666667</v>
      </c>
      <c r="H3298" s="2" t="n">
        <f aca="false">SIGN(C3298-G3298)</f>
        <v>-1</v>
      </c>
      <c r="I3298" s="0" t="n">
        <f aca="false">B3298-B3297</f>
        <v>-16.3599999999997</v>
      </c>
      <c r="J3298" s="0" t="n">
        <f aca="false">H3297*I3298</f>
        <v>16.3599999999997</v>
      </c>
      <c r="K3298" s="0" t="n">
        <f aca="false">K3297+I3298*L3297</f>
        <v>5127.67999999824</v>
      </c>
      <c r="L3298" s="0" t="n">
        <f aca="false">INT(K3298*$O$1/B3298)*H3298</f>
        <v>-4</v>
      </c>
      <c r="M3298" s="0" t="n">
        <f aca="false">ABS(L3298-L3297)</f>
        <v>0</v>
      </c>
      <c r="N3298" s="0" t="n">
        <f aca="false">COUNTIF(工作表2!$A$2:$A$248,A3298)</f>
        <v>0</v>
      </c>
      <c r="P3298" s="0" t="n">
        <f aca="false">D3298-IF(N3297=1,E3297,D3297)</f>
        <v>-19</v>
      </c>
      <c r="Q3298" s="0" t="n">
        <f aca="false">H3297*P3298</f>
        <v>19</v>
      </c>
      <c r="R3298" s="0" t="n">
        <f aca="false">R3297+P3298*S3297</f>
        <v>627</v>
      </c>
      <c r="S3298" s="0" t="n">
        <f aca="false">INT(R3298*$O$1/IF(N3298=1,E3298,D3298))*H3298</f>
        <v>-0</v>
      </c>
      <c r="T3298" s="0" t="n">
        <f aca="false">IF(N3298=1,ABS(S3298)+ABS(60),ABS(S3298-S3297))</f>
        <v>0</v>
      </c>
    </row>
    <row r="3299" customFormat="false" ht="15" hidden="false" customHeight="false" outlineLevel="0" collapsed="false">
      <c r="A3299" s="1" t="n">
        <v>40829</v>
      </c>
      <c r="B3299" s="2" t="n">
        <v>7428.33</v>
      </c>
      <c r="C3299" s="2" t="n">
        <v>106872</v>
      </c>
      <c r="D3299" s="2" t="n">
        <v>7390</v>
      </c>
      <c r="E3299" s="2" t="n">
        <v>7378</v>
      </c>
      <c r="F3299" s="2" t="n">
        <f aca="false">AVERAGE(B3240:B3299)</f>
        <v>7686.08766666667</v>
      </c>
      <c r="G3299" s="2" t="n">
        <f aca="false">AVERAGE(C3240:C3299)</f>
        <v>114142.533333333</v>
      </c>
      <c r="H3299" s="2" t="n">
        <f aca="false">SIGN(C3299-G3299)</f>
        <v>-1</v>
      </c>
      <c r="I3299" s="0" t="n">
        <f aca="false">B3299-B3298</f>
        <v>45.9799999999996</v>
      </c>
      <c r="J3299" s="0" t="n">
        <f aca="false">H3298*I3299</f>
        <v>-45.9799999999996</v>
      </c>
      <c r="K3299" s="0" t="n">
        <f aca="false">K3298+I3299*L3298</f>
        <v>4943.75999999825</v>
      </c>
      <c r="L3299" s="0" t="n">
        <f aca="false">INT(K3299*$O$1/B3299)*H3299</f>
        <v>-3</v>
      </c>
      <c r="M3299" s="0" t="n">
        <f aca="false">ABS(L3299-L3298)</f>
        <v>1</v>
      </c>
      <c r="N3299" s="0" t="n">
        <f aca="false">COUNTIF(工作表2!$A$2:$A$248,A3299)</f>
        <v>0</v>
      </c>
      <c r="P3299" s="0" t="n">
        <f aca="false">D3299-IF(N3298=1,E3298,D3298)</f>
        <v>2</v>
      </c>
      <c r="Q3299" s="0" t="n">
        <f aca="false">H3298*P3299</f>
        <v>-2</v>
      </c>
      <c r="R3299" s="0" t="n">
        <f aca="false">R3298+P3299*S3298</f>
        <v>627</v>
      </c>
      <c r="S3299" s="0" t="n">
        <f aca="false">INT(R3299*$O$1/IF(N3299=1,E3299,D3299))*H3299</f>
        <v>-0</v>
      </c>
      <c r="T3299" s="0" t="n">
        <f aca="false">IF(N3299=1,ABS(S3299)+ABS(60),ABS(S3299-S3298))</f>
        <v>0</v>
      </c>
    </row>
    <row r="3300" customFormat="false" ht="15" hidden="false" customHeight="false" outlineLevel="0" collapsed="false">
      <c r="A3300" s="1" t="n">
        <v>40830</v>
      </c>
      <c r="B3300" s="2" t="n">
        <v>7358.08</v>
      </c>
      <c r="C3300" s="2" t="n">
        <v>84410</v>
      </c>
      <c r="D3300" s="2" t="n">
        <v>7377</v>
      </c>
      <c r="E3300" s="2" t="n">
        <v>7363</v>
      </c>
      <c r="F3300" s="2" t="n">
        <f aca="false">AVERAGE(B3241:B3300)</f>
        <v>7663.6195</v>
      </c>
      <c r="G3300" s="2" t="n">
        <f aca="false">AVERAGE(C3241:C3300)</f>
        <v>113321.25</v>
      </c>
      <c r="H3300" s="2" t="n">
        <f aca="false">SIGN(C3300-G3300)</f>
        <v>-1</v>
      </c>
      <c r="I3300" s="0" t="n">
        <f aca="false">B3300-B3299</f>
        <v>-70.25</v>
      </c>
      <c r="J3300" s="0" t="n">
        <f aca="false">H3299*I3300</f>
        <v>70.25</v>
      </c>
      <c r="K3300" s="0" t="n">
        <f aca="false">K3299+I3300*L3299</f>
        <v>5154.50999999825</v>
      </c>
      <c r="L3300" s="0" t="n">
        <f aca="false">INT(K3300*$O$1/B3300)*H3300</f>
        <v>-4</v>
      </c>
      <c r="M3300" s="0" t="n">
        <f aca="false">ABS(L3300-L3299)</f>
        <v>1</v>
      </c>
      <c r="N3300" s="0" t="n">
        <f aca="false">COUNTIF(工作表2!$A$2:$A$248,A3300)</f>
        <v>0</v>
      </c>
      <c r="P3300" s="0" t="n">
        <f aca="false">D3300-IF(N3299=1,E3299,D3299)</f>
        <v>-13</v>
      </c>
      <c r="Q3300" s="0" t="n">
        <f aca="false">H3299*P3300</f>
        <v>13</v>
      </c>
      <c r="R3300" s="0" t="n">
        <f aca="false">R3299+P3300*S3299</f>
        <v>627</v>
      </c>
      <c r="S3300" s="0" t="n">
        <f aca="false">INT(R3300*$O$1/IF(N3300=1,E3300,D3300))*H3300</f>
        <v>-0</v>
      </c>
      <c r="T3300" s="0" t="n">
        <f aca="false">IF(N3300=1,ABS(S3300)+ABS(60),ABS(S3300-S3299))</f>
        <v>0</v>
      </c>
    </row>
    <row r="3301" customFormat="false" ht="15" hidden="false" customHeight="false" outlineLevel="0" collapsed="false">
      <c r="A3301" s="1" t="n">
        <v>40833</v>
      </c>
      <c r="B3301" s="2" t="n">
        <v>7461.12</v>
      </c>
      <c r="C3301" s="2" t="n">
        <v>82842</v>
      </c>
      <c r="D3301" s="2" t="n">
        <v>7453</v>
      </c>
      <c r="E3301" s="2" t="n">
        <v>7441</v>
      </c>
      <c r="F3301" s="2" t="n">
        <f aca="false">AVERAGE(B3242:B3301)</f>
        <v>7642.68583333333</v>
      </c>
      <c r="G3301" s="2" t="n">
        <f aca="false">AVERAGE(C3242:C3301)</f>
        <v>112594.45</v>
      </c>
      <c r="H3301" s="2" t="n">
        <f aca="false">SIGN(C3301-G3301)</f>
        <v>-1</v>
      </c>
      <c r="I3301" s="0" t="n">
        <f aca="false">B3301-B3300</f>
        <v>103.04</v>
      </c>
      <c r="J3301" s="0" t="n">
        <f aca="false">H3300*I3301</f>
        <v>-103.04</v>
      </c>
      <c r="K3301" s="0" t="n">
        <f aca="false">K3300+I3301*L3300</f>
        <v>4742.34999999825</v>
      </c>
      <c r="L3301" s="0" t="n">
        <f aca="false">INT(K3301*$O$1/B3301)*H3301</f>
        <v>-3</v>
      </c>
      <c r="M3301" s="0" t="n">
        <f aca="false">ABS(L3301-L3300)</f>
        <v>1</v>
      </c>
      <c r="N3301" s="0" t="n">
        <f aca="false">COUNTIF(工作表2!$A$2:$A$248,A3301)</f>
        <v>0</v>
      </c>
      <c r="P3301" s="0" t="n">
        <f aca="false">D3301-IF(N3300=1,E3300,D3300)</f>
        <v>76</v>
      </c>
      <c r="Q3301" s="0" t="n">
        <f aca="false">H3300*P3301</f>
        <v>-76</v>
      </c>
      <c r="R3301" s="0" t="n">
        <f aca="false">R3300+P3301*S3300</f>
        <v>627</v>
      </c>
      <c r="S3301" s="0" t="n">
        <f aca="false">INT(R3301*$O$1/IF(N3301=1,E3301,D3301))*H3301</f>
        <v>-0</v>
      </c>
      <c r="T3301" s="0" t="n">
        <f aca="false">IF(N3301=1,ABS(S3301)+ABS(60),ABS(S3301-S3300))</f>
        <v>0</v>
      </c>
    </row>
    <row r="3302" customFormat="false" ht="15" hidden="false" customHeight="false" outlineLevel="0" collapsed="false">
      <c r="A3302" s="1" t="n">
        <v>40834</v>
      </c>
      <c r="B3302" s="2" t="n">
        <v>7359.48</v>
      </c>
      <c r="C3302" s="2" t="n">
        <v>75510</v>
      </c>
      <c r="D3302" s="2" t="n">
        <v>7337</v>
      </c>
      <c r="E3302" s="2" t="n">
        <v>7325</v>
      </c>
      <c r="F3302" s="2" t="n">
        <f aca="false">AVERAGE(B3243:B3302)</f>
        <v>7619.25516666667</v>
      </c>
      <c r="G3302" s="2" t="n">
        <f aca="false">AVERAGE(C3243:C3302)</f>
        <v>111571.283333333</v>
      </c>
      <c r="H3302" s="2" t="n">
        <f aca="false">SIGN(C3302-G3302)</f>
        <v>-1</v>
      </c>
      <c r="I3302" s="0" t="n">
        <f aca="false">B3302-B3301</f>
        <v>-101.64</v>
      </c>
      <c r="J3302" s="0" t="n">
        <f aca="false">H3301*I3302</f>
        <v>101.64</v>
      </c>
      <c r="K3302" s="0" t="n">
        <f aca="false">K3301+I3302*L3301</f>
        <v>5047.26999999825</v>
      </c>
      <c r="L3302" s="0" t="n">
        <f aca="false">INT(K3302*$O$1/B3302)*H3302</f>
        <v>-4</v>
      </c>
      <c r="M3302" s="0" t="n">
        <f aca="false">ABS(L3302-L3301)</f>
        <v>1</v>
      </c>
      <c r="N3302" s="0" t="n">
        <f aca="false">COUNTIF(工作表2!$A$2:$A$248,A3302)</f>
        <v>0</v>
      </c>
      <c r="P3302" s="0" t="n">
        <f aca="false">D3302-IF(N3301=1,E3301,D3301)</f>
        <v>-116</v>
      </c>
      <c r="Q3302" s="0" t="n">
        <f aca="false">H3301*P3302</f>
        <v>116</v>
      </c>
      <c r="R3302" s="0" t="n">
        <f aca="false">R3301+P3302*S3301</f>
        <v>627</v>
      </c>
      <c r="S3302" s="0" t="n">
        <f aca="false">INT(R3302*$O$1/IF(N3302=1,E3302,D3302))*H3302</f>
        <v>-0</v>
      </c>
      <c r="T3302" s="0" t="n">
        <f aca="false">IF(N3302=1,ABS(S3302)+ABS(60),ABS(S3302-S3301))</f>
        <v>0</v>
      </c>
    </row>
    <row r="3303" customFormat="false" ht="15" hidden="false" customHeight="false" outlineLevel="0" collapsed="false">
      <c r="A3303" s="1" t="n">
        <v>40835</v>
      </c>
      <c r="B3303" s="2" t="n">
        <v>7353.37</v>
      </c>
      <c r="C3303" s="2" t="n">
        <v>77302</v>
      </c>
      <c r="D3303" s="2" t="n">
        <v>7330</v>
      </c>
      <c r="E3303" s="2" t="n">
        <v>7337</v>
      </c>
      <c r="F3303" s="2" t="n">
        <f aca="false">AVERAGE(B3244:B3303)</f>
        <v>7597.08616666667</v>
      </c>
      <c r="G3303" s="2" t="n">
        <f aca="false">AVERAGE(C3244:C3303)</f>
        <v>111172.083333333</v>
      </c>
      <c r="H3303" s="2" t="n">
        <f aca="false">SIGN(C3303-G3303)</f>
        <v>-1</v>
      </c>
      <c r="I3303" s="0" t="n">
        <f aca="false">B3303-B3302</f>
        <v>-6.10999999999967</v>
      </c>
      <c r="J3303" s="0" t="n">
        <f aca="false">H3302*I3303</f>
        <v>6.10999999999967</v>
      </c>
      <c r="K3303" s="0" t="n">
        <f aca="false">K3302+I3303*L3302</f>
        <v>5071.70999999824</v>
      </c>
      <c r="L3303" s="0" t="n">
        <f aca="false">INT(K3303*$O$1/B3303)*H3303</f>
        <v>-4</v>
      </c>
      <c r="M3303" s="0" t="n">
        <f aca="false">ABS(L3303-L3302)</f>
        <v>0</v>
      </c>
      <c r="N3303" s="0" t="n">
        <f aca="false">COUNTIF(工作表2!$A$2:$A$248,A3303)</f>
        <v>1</v>
      </c>
      <c r="P3303" s="0" t="n">
        <f aca="false">D3303-IF(N3302=1,E3302,D3302)</f>
        <v>-7</v>
      </c>
      <c r="Q3303" s="0" t="n">
        <f aca="false">H3302*P3303</f>
        <v>7</v>
      </c>
      <c r="R3303" s="0" t="n">
        <f aca="false">R3302+P3303*S3302</f>
        <v>627</v>
      </c>
      <c r="S3303" s="0" t="n">
        <f aca="false">INT(R3303*$O$1/IF(N3303=1,E3303,D3303))*H3303</f>
        <v>-0</v>
      </c>
      <c r="T3303" s="0" t="n">
        <f aca="false">IF(N3303=1,ABS(S3303)+ABS(60),ABS(S3303-S3302))</f>
        <v>60</v>
      </c>
    </row>
    <row r="3304" customFormat="false" ht="15" hidden="false" customHeight="false" outlineLevel="0" collapsed="false">
      <c r="A3304" s="1" t="n">
        <v>40836</v>
      </c>
      <c r="B3304" s="2" t="n">
        <v>7244.32</v>
      </c>
      <c r="C3304" s="2" t="n">
        <v>78188</v>
      </c>
      <c r="D3304" s="2" t="n">
        <v>7213</v>
      </c>
      <c r="E3304" s="2" t="n">
        <v>7204</v>
      </c>
      <c r="F3304" s="2" t="n">
        <f aca="false">AVERAGE(B3245:B3304)</f>
        <v>7571.25416666667</v>
      </c>
      <c r="G3304" s="2" t="n">
        <f aca="false">AVERAGE(C3245:C3304)</f>
        <v>110625.066666667</v>
      </c>
      <c r="H3304" s="2" t="n">
        <f aca="false">SIGN(C3304-G3304)</f>
        <v>-1</v>
      </c>
      <c r="I3304" s="0" t="n">
        <f aca="false">B3304-B3303</f>
        <v>-109.05</v>
      </c>
      <c r="J3304" s="0" t="n">
        <f aca="false">H3303*I3304</f>
        <v>109.05</v>
      </c>
      <c r="K3304" s="0" t="n">
        <f aca="false">K3303+I3304*L3303</f>
        <v>5507.90999999825</v>
      </c>
      <c r="L3304" s="0" t="n">
        <f aca="false">INT(K3304*$O$1/B3304)*H3304</f>
        <v>-4</v>
      </c>
      <c r="M3304" s="0" t="n">
        <f aca="false">ABS(L3304-L3303)</f>
        <v>0</v>
      </c>
      <c r="N3304" s="0" t="n">
        <f aca="false">COUNTIF(工作表2!$A$2:$A$248,A3304)</f>
        <v>0</v>
      </c>
      <c r="P3304" s="0" t="n">
        <f aca="false">D3304-IF(N3303=1,E3303,D3303)</f>
        <v>-124</v>
      </c>
      <c r="Q3304" s="0" t="n">
        <f aca="false">H3303*P3304</f>
        <v>124</v>
      </c>
      <c r="R3304" s="0" t="n">
        <f aca="false">R3303+P3304*S3303</f>
        <v>627</v>
      </c>
      <c r="S3304" s="0" t="n">
        <f aca="false">INT(R3304*$O$1/IF(N3304=1,E3304,D3304))*H3304</f>
        <v>-0</v>
      </c>
      <c r="T3304" s="0" t="n">
        <f aca="false">IF(N3304=1,ABS(S3304)+ABS(60),ABS(S3304-S3303))</f>
        <v>0</v>
      </c>
    </row>
    <row r="3305" customFormat="false" ht="15" hidden="false" customHeight="false" outlineLevel="0" collapsed="false">
      <c r="A3305" s="1" t="n">
        <v>40837</v>
      </c>
      <c r="B3305" s="2" t="n">
        <v>7254.51</v>
      </c>
      <c r="C3305" s="2" t="n">
        <v>65337</v>
      </c>
      <c r="D3305" s="2" t="n">
        <v>7258</v>
      </c>
      <c r="E3305" s="2" t="n">
        <v>7245</v>
      </c>
      <c r="F3305" s="2" t="n">
        <f aca="false">AVERAGE(B3246:B3305)</f>
        <v>7545.2045</v>
      </c>
      <c r="G3305" s="2" t="n">
        <f aca="false">AVERAGE(C3246:C3305)</f>
        <v>109537.116666667</v>
      </c>
      <c r="H3305" s="2" t="n">
        <f aca="false">SIGN(C3305-G3305)</f>
        <v>-1</v>
      </c>
      <c r="I3305" s="0" t="n">
        <f aca="false">B3305-B3304</f>
        <v>10.1900000000005</v>
      </c>
      <c r="J3305" s="0" t="n">
        <f aca="false">H3304*I3305</f>
        <v>-10.1900000000005</v>
      </c>
      <c r="K3305" s="0" t="n">
        <f aca="false">K3304+I3305*L3304</f>
        <v>5467.14999999824</v>
      </c>
      <c r="L3305" s="0" t="n">
        <f aca="false">INT(K3305*$O$1/B3305)*H3305</f>
        <v>-4</v>
      </c>
      <c r="M3305" s="0" t="n">
        <f aca="false">ABS(L3305-L3304)</f>
        <v>0</v>
      </c>
      <c r="N3305" s="0" t="n">
        <f aca="false">COUNTIF(工作表2!$A$2:$A$248,A3305)</f>
        <v>0</v>
      </c>
      <c r="P3305" s="0" t="n">
        <f aca="false">D3305-IF(N3304=1,E3304,D3304)</f>
        <v>45</v>
      </c>
      <c r="Q3305" s="0" t="n">
        <f aca="false">H3304*P3305</f>
        <v>-45</v>
      </c>
      <c r="R3305" s="0" t="n">
        <f aca="false">R3304+P3305*S3304</f>
        <v>627</v>
      </c>
      <c r="S3305" s="0" t="n">
        <f aca="false">INT(R3305*$O$1/IF(N3305=1,E3305,D3305))*H3305</f>
        <v>-0</v>
      </c>
      <c r="T3305" s="0" t="n">
        <f aca="false">IF(N3305=1,ABS(S3305)+ABS(60),ABS(S3305-S3304))</f>
        <v>0</v>
      </c>
    </row>
    <row r="3306" customFormat="false" ht="15" hidden="false" customHeight="false" outlineLevel="0" collapsed="false">
      <c r="A3306" s="1" t="n">
        <v>40840</v>
      </c>
      <c r="B3306" s="2" t="n">
        <v>7470.3</v>
      </c>
      <c r="C3306" s="2" t="n">
        <v>101159</v>
      </c>
      <c r="D3306" s="2" t="n">
        <v>7494</v>
      </c>
      <c r="E3306" s="2" t="n">
        <v>7477</v>
      </c>
      <c r="F3306" s="2" t="n">
        <f aca="false">AVERAGE(B3247:B3306)</f>
        <v>7523.23633333333</v>
      </c>
      <c r="G3306" s="2" t="n">
        <f aca="false">AVERAGE(C3247:C3306)</f>
        <v>110247.466666667</v>
      </c>
      <c r="H3306" s="2" t="n">
        <f aca="false">SIGN(C3306-G3306)</f>
        <v>-1</v>
      </c>
      <c r="I3306" s="0" t="n">
        <f aca="false">B3306-B3305</f>
        <v>215.79</v>
      </c>
      <c r="J3306" s="0" t="n">
        <f aca="false">H3305*I3306</f>
        <v>-215.79</v>
      </c>
      <c r="K3306" s="0" t="n">
        <f aca="false">K3305+I3306*L3305</f>
        <v>4603.98999999824</v>
      </c>
      <c r="L3306" s="0" t="n">
        <f aca="false">INT(K3306*$O$1/B3306)*H3306</f>
        <v>-3</v>
      </c>
      <c r="M3306" s="0" t="n">
        <f aca="false">ABS(L3306-L3305)</f>
        <v>1</v>
      </c>
      <c r="N3306" s="0" t="n">
        <f aca="false">COUNTIF(工作表2!$A$2:$A$248,A3306)</f>
        <v>0</v>
      </c>
      <c r="P3306" s="0" t="n">
        <f aca="false">D3306-IF(N3305=1,E3305,D3305)</f>
        <v>236</v>
      </c>
      <c r="Q3306" s="0" t="n">
        <f aca="false">H3305*P3306</f>
        <v>-236</v>
      </c>
      <c r="R3306" s="0" t="n">
        <f aca="false">R3305+P3306*S3305</f>
        <v>627</v>
      </c>
      <c r="S3306" s="0" t="n">
        <f aca="false">INT(R3306*$O$1/IF(N3306=1,E3306,D3306))*H3306</f>
        <v>-0</v>
      </c>
      <c r="T3306" s="0" t="n">
        <f aca="false">IF(N3306=1,ABS(S3306)+ABS(60),ABS(S3306-S3305))</f>
        <v>0</v>
      </c>
    </row>
    <row r="3307" customFormat="false" ht="15" hidden="false" customHeight="false" outlineLevel="0" collapsed="false">
      <c r="A3307" s="1" t="n">
        <v>40841</v>
      </c>
      <c r="B3307" s="2" t="n">
        <v>7491.21</v>
      </c>
      <c r="C3307" s="2" t="n">
        <v>97171</v>
      </c>
      <c r="D3307" s="2" t="n">
        <v>7470</v>
      </c>
      <c r="E3307" s="2" t="n">
        <v>7458</v>
      </c>
      <c r="F3307" s="2" t="n">
        <f aca="false">AVERAGE(B3248:B3307)</f>
        <v>7504.02016666667</v>
      </c>
      <c r="G3307" s="2" t="n">
        <f aca="false">AVERAGE(C3248:C3307)</f>
        <v>109504.666666667</v>
      </c>
      <c r="H3307" s="2" t="n">
        <f aca="false">SIGN(C3307-G3307)</f>
        <v>-1</v>
      </c>
      <c r="I3307" s="0" t="n">
        <f aca="false">B3307-B3306</f>
        <v>20.9099999999999</v>
      </c>
      <c r="J3307" s="0" t="n">
        <f aca="false">H3306*I3307</f>
        <v>-20.9099999999999</v>
      </c>
      <c r="K3307" s="0" t="n">
        <f aca="false">K3306+I3307*L3306</f>
        <v>4541.25999999824</v>
      </c>
      <c r="L3307" s="0" t="n">
        <f aca="false">INT(K3307*$O$1/B3307)*H3307</f>
        <v>-3</v>
      </c>
      <c r="M3307" s="0" t="n">
        <f aca="false">ABS(L3307-L3306)</f>
        <v>0</v>
      </c>
      <c r="N3307" s="0" t="n">
        <f aca="false">COUNTIF(工作表2!$A$2:$A$248,A3307)</f>
        <v>0</v>
      </c>
      <c r="P3307" s="0" t="n">
        <f aca="false">D3307-IF(N3306=1,E3306,D3306)</f>
        <v>-24</v>
      </c>
      <c r="Q3307" s="0" t="n">
        <f aca="false">H3306*P3307</f>
        <v>24</v>
      </c>
      <c r="R3307" s="0" t="n">
        <f aca="false">R3306+P3307*S3306</f>
        <v>627</v>
      </c>
      <c r="S3307" s="0" t="n">
        <f aca="false">INT(R3307*$O$1/IF(N3307=1,E3307,D3307))*H3307</f>
        <v>-0</v>
      </c>
      <c r="T3307" s="0" t="n">
        <f aca="false">IF(N3307=1,ABS(S3307)+ABS(60),ABS(S3307-S3306))</f>
        <v>0</v>
      </c>
    </row>
    <row r="3308" customFormat="false" ht="15" hidden="false" customHeight="false" outlineLevel="0" collapsed="false">
      <c r="A3308" s="1" t="n">
        <v>40842</v>
      </c>
      <c r="B3308" s="2" t="n">
        <v>7535.82</v>
      </c>
      <c r="C3308" s="2" t="n">
        <v>84860</v>
      </c>
      <c r="D3308" s="2" t="n">
        <v>7547</v>
      </c>
      <c r="E3308" s="2" t="n">
        <v>7529</v>
      </c>
      <c r="F3308" s="2" t="n">
        <f aca="false">AVERAGE(B3249:B3308)</f>
        <v>7484.59416666667</v>
      </c>
      <c r="G3308" s="2" t="n">
        <f aca="false">AVERAGE(C3249:C3308)</f>
        <v>108694.9</v>
      </c>
      <c r="H3308" s="2" t="n">
        <f aca="false">SIGN(C3308-G3308)</f>
        <v>-1</v>
      </c>
      <c r="I3308" s="0" t="n">
        <f aca="false">B3308-B3307</f>
        <v>44.6099999999997</v>
      </c>
      <c r="J3308" s="0" t="n">
        <f aca="false">H3307*I3308</f>
        <v>-44.6099999999997</v>
      </c>
      <c r="K3308" s="0" t="n">
        <f aca="false">K3307+I3308*L3307</f>
        <v>4407.42999999825</v>
      </c>
      <c r="L3308" s="0" t="n">
        <f aca="false">INT(K3308*$O$1/B3308)*H3308</f>
        <v>-3</v>
      </c>
      <c r="M3308" s="0" t="n">
        <f aca="false">ABS(L3308-L3307)</f>
        <v>0</v>
      </c>
      <c r="N3308" s="0" t="n">
        <f aca="false">COUNTIF(工作表2!$A$2:$A$248,A3308)</f>
        <v>0</v>
      </c>
      <c r="P3308" s="0" t="n">
        <f aca="false">D3308-IF(N3307=1,E3307,D3307)</f>
        <v>77</v>
      </c>
      <c r="Q3308" s="0" t="n">
        <f aca="false">H3307*P3308</f>
        <v>-77</v>
      </c>
      <c r="R3308" s="0" t="n">
        <f aca="false">R3307+P3308*S3307</f>
        <v>627</v>
      </c>
      <c r="S3308" s="0" t="n">
        <f aca="false">INT(R3308*$O$1/IF(N3308=1,E3308,D3308))*H3308</f>
        <v>-0</v>
      </c>
      <c r="T3308" s="0" t="n">
        <f aca="false">IF(N3308=1,ABS(S3308)+ABS(60),ABS(S3308-S3307))</f>
        <v>0</v>
      </c>
    </row>
    <row r="3309" customFormat="false" ht="15" hidden="false" customHeight="false" outlineLevel="0" collapsed="false">
      <c r="A3309" s="1" t="n">
        <v>40843</v>
      </c>
      <c r="B3309" s="2" t="n">
        <v>7565.21</v>
      </c>
      <c r="C3309" s="2" t="n">
        <v>115230</v>
      </c>
      <c r="D3309" s="2" t="n">
        <v>7590</v>
      </c>
      <c r="E3309" s="2" t="n">
        <v>7577</v>
      </c>
      <c r="F3309" s="2" t="n">
        <f aca="false">AVERAGE(B3250:B3309)</f>
        <v>7467.60233333333</v>
      </c>
      <c r="G3309" s="2" t="n">
        <f aca="false">AVERAGE(C3250:C3309)</f>
        <v>108507.066666667</v>
      </c>
      <c r="H3309" s="2" t="n">
        <f aca="false">SIGN(C3309-G3309)</f>
        <v>1</v>
      </c>
      <c r="I3309" s="0" t="n">
        <f aca="false">B3309-B3308</f>
        <v>29.3900000000003</v>
      </c>
      <c r="J3309" s="0" t="n">
        <f aca="false">H3308*I3309</f>
        <v>-29.3900000000003</v>
      </c>
      <c r="K3309" s="0" t="n">
        <f aca="false">K3308+I3309*L3308</f>
        <v>4319.25999999824</v>
      </c>
      <c r="L3309" s="0" t="n">
        <f aca="false">INT(K3309*$O$1/B3309)*H3309</f>
        <v>3</v>
      </c>
      <c r="M3309" s="0" t="n">
        <f aca="false">ABS(L3309-L3308)</f>
        <v>6</v>
      </c>
      <c r="N3309" s="0" t="n">
        <f aca="false">COUNTIF(工作表2!$A$2:$A$248,A3309)</f>
        <v>0</v>
      </c>
      <c r="P3309" s="0" t="n">
        <f aca="false">D3309-IF(N3308=1,E3308,D3308)</f>
        <v>43</v>
      </c>
      <c r="Q3309" s="0" t="n">
        <f aca="false">H3308*P3309</f>
        <v>-43</v>
      </c>
      <c r="R3309" s="0" t="n">
        <f aca="false">R3308+P3309*S3308</f>
        <v>627</v>
      </c>
      <c r="S3309" s="0" t="n">
        <f aca="false">INT(R3309*$O$1/IF(N3309=1,E3309,D3309))*H3309</f>
        <v>0</v>
      </c>
      <c r="T3309" s="0" t="n">
        <f aca="false">IF(N3309=1,ABS(S3309)+ABS(60),ABS(S3309-S3308))</f>
        <v>0</v>
      </c>
    </row>
    <row r="3310" customFormat="false" ht="15" hidden="false" customHeight="false" outlineLevel="0" collapsed="false">
      <c r="A3310" s="1" t="n">
        <v>40844</v>
      </c>
      <c r="B3310" s="2" t="n">
        <v>7616.06</v>
      </c>
      <c r="C3310" s="2" t="n">
        <v>143593</v>
      </c>
      <c r="D3310" s="2" t="n">
        <v>7628</v>
      </c>
      <c r="E3310" s="2" t="n">
        <v>7619</v>
      </c>
      <c r="F3310" s="2" t="n">
        <f aca="false">AVERAGE(B3251:B3310)</f>
        <v>7453.589</v>
      </c>
      <c r="G3310" s="2" t="n">
        <f aca="false">AVERAGE(C3251:C3310)</f>
        <v>108461.516666667</v>
      </c>
      <c r="H3310" s="2" t="n">
        <f aca="false">SIGN(C3310-G3310)</f>
        <v>1</v>
      </c>
      <c r="I3310" s="0" t="n">
        <f aca="false">B3310-B3309</f>
        <v>50.8500000000004</v>
      </c>
      <c r="J3310" s="0" t="n">
        <f aca="false">H3309*I3310</f>
        <v>50.8500000000004</v>
      </c>
      <c r="K3310" s="0" t="n">
        <f aca="false">K3309+I3310*L3309</f>
        <v>4471.80999999825</v>
      </c>
      <c r="L3310" s="0" t="n">
        <f aca="false">INT(K3310*$O$1/B3310)*H3310</f>
        <v>3</v>
      </c>
      <c r="M3310" s="0" t="n">
        <f aca="false">ABS(L3310-L3309)</f>
        <v>0</v>
      </c>
      <c r="N3310" s="0" t="n">
        <f aca="false">COUNTIF(工作表2!$A$2:$A$248,A3310)</f>
        <v>0</v>
      </c>
      <c r="P3310" s="0" t="n">
        <f aca="false">D3310-IF(N3309=1,E3309,D3309)</f>
        <v>38</v>
      </c>
      <c r="Q3310" s="0" t="n">
        <f aca="false">H3309*P3310</f>
        <v>38</v>
      </c>
      <c r="R3310" s="0" t="n">
        <f aca="false">R3309+P3310*S3309</f>
        <v>627</v>
      </c>
      <c r="S3310" s="0" t="n">
        <f aca="false">INT(R3310*$O$1/IF(N3310=1,E3310,D3310))*H3310</f>
        <v>0</v>
      </c>
      <c r="T3310" s="0" t="n">
        <f aca="false">IF(N3310=1,ABS(S3310)+ABS(60),ABS(S3310-S3309))</f>
        <v>0</v>
      </c>
    </row>
    <row r="3311" customFormat="false" ht="15" hidden="false" customHeight="false" outlineLevel="0" collapsed="false">
      <c r="A3311" s="1" t="n">
        <v>40847</v>
      </c>
      <c r="B3311" s="2" t="n">
        <v>7587.69</v>
      </c>
      <c r="C3311" s="2" t="n">
        <v>90615</v>
      </c>
      <c r="D3311" s="2" t="n">
        <v>7561</v>
      </c>
      <c r="E3311" s="2" t="n">
        <v>7550</v>
      </c>
      <c r="F3311" s="2" t="n">
        <f aca="false">AVERAGE(B3252:B3311)</f>
        <v>7441.42933333333</v>
      </c>
      <c r="G3311" s="2" t="n">
        <f aca="false">AVERAGE(C3252:C3311)</f>
        <v>107635.066666667</v>
      </c>
      <c r="H3311" s="2" t="n">
        <f aca="false">SIGN(C3311-G3311)</f>
        <v>-1</v>
      </c>
      <c r="I3311" s="0" t="n">
        <f aca="false">B3311-B3310</f>
        <v>-28.3700000000008</v>
      </c>
      <c r="J3311" s="0" t="n">
        <f aca="false">H3310*I3311</f>
        <v>-28.3700000000008</v>
      </c>
      <c r="K3311" s="0" t="n">
        <f aca="false">K3310+I3311*L3310</f>
        <v>4386.69999999824</v>
      </c>
      <c r="L3311" s="0" t="n">
        <f aca="false">INT(K3311*$O$1/B3311)*H3311</f>
        <v>-3</v>
      </c>
      <c r="M3311" s="0" t="n">
        <f aca="false">ABS(L3311-L3310)</f>
        <v>6</v>
      </c>
      <c r="N3311" s="0" t="n">
        <f aca="false">COUNTIF(工作表2!$A$2:$A$248,A3311)</f>
        <v>0</v>
      </c>
      <c r="P3311" s="0" t="n">
        <f aca="false">D3311-IF(N3310=1,E3310,D3310)</f>
        <v>-67</v>
      </c>
      <c r="Q3311" s="0" t="n">
        <f aca="false">H3310*P3311</f>
        <v>-67</v>
      </c>
      <c r="R3311" s="0" t="n">
        <f aca="false">R3310+P3311*S3310</f>
        <v>627</v>
      </c>
      <c r="S3311" s="0" t="n">
        <f aca="false">INT(R3311*$O$1/IF(N3311=1,E3311,D3311))*H3311</f>
        <v>-0</v>
      </c>
      <c r="T3311" s="0" t="n">
        <f aca="false">IF(N3311=1,ABS(S3311)+ABS(60),ABS(S3311-S3310))</f>
        <v>0</v>
      </c>
    </row>
    <row r="3312" customFormat="false" ht="15" hidden="false" customHeight="false" outlineLevel="0" collapsed="false">
      <c r="A3312" s="1" t="n">
        <v>40848</v>
      </c>
      <c r="B3312" s="2" t="n">
        <v>7622.01</v>
      </c>
      <c r="C3312" s="2" t="n">
        <v>97292</v>
      </c>
      <c r="D3312" s="2" t="n">
        <v>7637</v>
      </c>
      <c r="E3312" s="2" t="n">
        <v>7630</v>
      </c>
      <c r="F3312" s="2" t="n">
        <f aca="false">AVERAGE(B3253:B3312)</f>
        <v>7437.57733333333</v>
      </c>
      <c r="G3312" s="2" t="n">
        <f aca="false">AVERAGE(C3253:C3312)</f>
        <v>106558.816666667</v>
      </c>
      <c r="H3312" s="2" t="n">
        <f aca="false">SIGN(C3312-G3312)</f>
        <v>-1</v>
      </c>
      <c r="I3312" s="0" t="n">
        <f aca="false">B3312-B3311</f>
        <v>34.3200000000006</v>
      </c>
      <c r="J3312" s="0" t="n">
        <f aca="false">H3311*I3312</f>
        <v>-34.3200000000006</v>
      </c>
      <c r="K3312" s="0" t="n">
        <f aca="false">K3311+I3312*L3311</f>
        <v>4283.73999999824</v>
      </c>
      <c r="L3312" s="0" t="n">
        <f aca="false">INT(K3312*$O$1/B3312)*H3312</f>
        <v>-3</v>
      </c>
      <c r="M3312" s="0" t="n">
        <f aca="false">ABS(L3312-L3311)</f>
        <v>0</v>
      </c>
      <c r="N3312" s="0" t="n">
        <f aca="false">COUNTIF(工作表2!$A$2:$A$248,A3312)</f>
        <v>0</v>
      </c>
      <c r="P3312" s="0" t="n">
        <f aca="false">D3312-IF(N3311=1,E3311,D3311)</f>
        <v>76</v>
      </c>
      <c r="Q3312" s="0" t="n">
        <f aca="false">H3311*P3312</f>
        <v>-76</v>
      </c>
      <c r="R3312" s="0" t="n">
        <f aca="false">R3311+P3312*S3311</f>
        <v>627</v>
      </c>
      <c r="S3312" s="0" t="n">
        <f aca="false">INT(R3312*$O$1/IF(N3312=1,E3312,D3312))*H3312</f>
        <v>-0</v>
      </c>
      <c r="T3312" s="0" t="n">
        <f aca="false">IF(N3312=1,ABS(S3312)+ABS(60),ABS(S3312-S3311))</f>
        <v>0</v>
      </c>
    </row>
    <row r="3313" customFormat="false" ht="15" hidden="false" customHeight="false" outlineLevel="0" collapsed="false">
      <c r="A3313" s="1" t="n">
        <v>40849</v>
      </c>
      <c r="B3313" s="2" t="n">
        <v>7598.45</v>
      </c>
      <c r="C3313" s="2" t="n">
        <v>95479</v>
      </c>
      <c r="D3313" s="2" t="n">
        <v>7609</v>
      </c>
      <c r="E3313" s="2" t="n">
        <v>7598</v>
      </c>
      <c r="F3313" s="2" t="n">
        <f aca="false">AVERAGE(B3254:B3313)</f>
        <v>7438.33816666667</v>
      </c>
      <c r="G3313" s="2" t="n">
        <f aca="false">AVERAGE(C3254:C3313)</f>
        <v>105363.933333333</v>
      </c>
      <c r="H3313" s="2" t="n">
        <f aca="false">SIGN(C3313-G3313)</f>
        <v>-1</v>
      </c>
      <c r="I3313" s="0" t="n">
        <f aca="false">B3313-B3312</f>
        <v>-23.5600000000004</v>
      </c>
      <c r="J3313" s="0" t="n">
        <f aca="false">H3312*I3313</f>
        <v>23.5600000000004</v>
      </c>
      <c r="K3313" s="0" t="n">
        <f aca="false">K3312+I3313*L3312</f>
        <v>4354.41999999824</v>
      </c>
      <c r="L3313" s="0" t="n">
        <f aca="false">INT(K3313*$O$1/B3313)*H3313</f>
        <v>-3</v>
      </c>
      <c r="M3313" s="0" t="n">
        <f aca="false">ABS(L3313-L3312)</f>
        <v>0</v>
      </c>
      <c r="N3313" s="0" t="n">
        <f aca="false">COUNTIF(工作表2!$A$2:$A$248,A3313)</f>
        <v>0</v>
      </c>
      <c r="P3313" s="0" t="n">
        <f aca="false">D3313-IF(N3312=1,E3312,D3312)</f>
        <v>-28</v>
      </c>
      <c r="Q3313" s="0" t="n">
        <f aca="false">H3312*P3313</f>
        <v>28</v>
      </c>
      <c r="R3313" s="0" t="n">
        <f aca="false">R3312+P3313*S3312</f>
        <v>627</v>
      </c>
      <c r="S3313" s="0" t="n">
        <f aca="false">INT(R3313*$O$1/IF(N3313=1,E3313,D3313))*H3313</f>
        <v>-0</v>
      </c>
      <c r="T3313" s="0" t="n">
        <f aca="false">IF(N3313=1,ABS(S3313)+ABS(60),ABS(S3313-S3312))</f>
        <v>0</v>
      </c>
    </row>
    <row r="3314" customFormat="false" ht="15" hidden="false" customHeight="false" outlineLevel="0" collapsed="false">
      <c r="A3314" s="1" t="n">
        <v>40850</v>
      </c>
      <c r="B3314" s="2" t="n">
        <v>7460.31</v>
      </c>
      <c r="C3314" s="2" t="n">
        <v>101675</v>
      </c>
      <c r="D3314" s="2" t="n">
        <v>7445</v>
      </c>
      <c r="E3314" s="2" t="n">
        <v>7436</v>
      </c>
      <c r="F3314" s="2" t="n">
        <f aca="false">AVERAGE(B3255:B3314)</f>
        <v>7437.79133333334</v>
      </c>
      <c r="G3314" s="2" t="n">
        <f aca="false">AVERAGE(C3255:C3314)</f>
        <v>103715.483333333</v>
      </c>
      <c r="H3314" s="2" t="n">
        <f aca="false">SIGN(C3314-G3314)</f>
        <v>-1</v>
      </c>
      <c r="I3314" s="0" t="n">
        <f aca="false">B3314-B3313</f>
        <v>-138.139999999999</v>
      </c>
      <c r="J3314" s="0" t="n">
        <f aca="false">H3313*I3314</f>
        <v>138.139999999999</v>
      </c>
      <c r="K3314" s="0" t="n">
        <f aca="false">K3313+I3314*L3313</f>
        <v>4768.83999999824</v>
      </c>
      <c r="L3314" s="0" t="n">
        <f aca="false">INT(K3314*$O$1/B3314)*H3314</f>
        <v>-3</v>
      </c>
      <c r="M3314" s="0" t="n">
        <f aca="false">ABS(L3314-L3313)</f>
        <v>0</v>
      </c>
      <c r="N3314" s="0" t="n">
        <f aca="false">COUNTIF(工作表2!$A$2:$A$248,A3314)</f>
        <v>0</v>
      </c>
      <c r="P3314" s="0" t="n">
        <f aca="false">D3314-IF(N3313=1,E3313,D3313)</f>
        <v>-164</v>
      </c>
      <c r="Q3314" s="0" t="n">
        <f aca="false">H3313*P3314</f>
        <v>164</v>
      </c>
      <c r="R3314" s="0" t="n">
        <f aca="false">R3313+P3314*S3313</f>
        <v>627</v>
      </c>
      <c r="S3314" s="0" t="n">
        <f aca="false">INT(R3314*$O$1/IF(N3314=1,E3314,D3314))*H3314</f>
        <v>-0</v>
      </c>
      <c r="T3314" s="0" t="n">
        <f aca="false">IF(N3314=1,ABS(S3314)+ABS(60),ABS(S3314-S3313))</f>
        <v>0</v>
      </c>
    </row>
    <row r="3315" customFormat="false" ht="15" hidden="false" customHeight="false" outlineLevel="0" collapsed="false">
      <c r="A3315" s="1" t="n">
        <v>40851</v>
      </c>
      <c r="B3315" s="2" t="n">
        <v>7603.23</v>
      </c>
      <c r="C3315" s="2" t="n">
        <v>110485</v>
      </c>
      <c r="D3315" s="2" t="n">
        <v>7630</v>
      </c>
      <c r="E3315" s="2" t="n">
        <v>7617</v>
      </c>
      <c r="F3315" s="2" t="n">
        <f aca="false">AVERAGE(B3256:B3315)</f>
        <v>7435.57316666667</v>
      </c>
      <c r="G3315" s="2" t="n">
        <f aca="false">AVERAGE(C3256:C3315)</f>
        <v>102597.3</v>
      </c>
      <c r="H3315" s="2" t="n">
        <f aca="false">SIGN(C3315-G3315)</f>
        <v>1</v>
      </c>
      <c r="I3315" s="0" t="n">
        <f aca="false">B3315-B3314</f>
        <v>142.919999999999</v>
      </c>
      <c r="J3315" s="0" t="n">
        <f aca="false">H3314*I3315</f>
        <v>-142.919999999999</v>
      </c>
      <c r="K3315" s="0" t="n">
        <f aca="false">K3314+I3315*L3314</f>
        <v>4340.07999999824</v>
      </c>
      <c r="L3315" s="0" t="n">
        <f aca="false">INT(K3315*$O$1/B3315)*H3315</f>
        <v>3</v>
      </c>
      <c r="M3315" s="0" t="n">
        <f aca="false">ABS(L3315-L3314)</f>
        <v>6</v>
      </c>
      <c r="N3315" s="0" t="n">
        <f aca="false">COUNTIF(工作表2!$A$2:$A$248,A3315)</f>
        <v>0</v>
      </c>
      <c r="P3315" s="0" t="n">
        <f aca="false">D3315-IF(N3314=1,E3314,D3314)</f>
        <v>185</v>
      </c>
      <c r="Q3315" s="0" t="n">
        <f aca="false">H3314*P3315</f>
        <v>-185</v>
      </c>
      <c r="R3315" s="0" t="n">
        <f aca="false">R3314+P3315*S3314</f>
        <v>627</v>
      </c>
      <c r="S3315" s="0" t="n">
        <f aca="false">INT(R3315*$O$1/IF(N3315=1,E3315,D3315))*H3315</f>
        <v>0</v>
      </c>
      <c r="T3315" s="0" t="n">
        <f aca="false">IF(N3315=1,ABS(S3315)+ABS(60),ABS(S3315-S3314))</f>
        <v>0</v>
      </c>
    </row>
    <row r="3316" customFormat="false" ht="15" hidden="false" customHeight="false" outlineLevel="0" collapsed="false">
      <c r="A3316" s="1" t="n">
        <v>40854</v>
      </c>
      <c r="B3316" s="2" t="n">
        <v>7621.72</v>
      </c>
      <c r="C3316" s="2" t="n">
        <v>76590</v>
      </c>
      <c r="D3316" s="2" t="n">
        <v>7635</v>
      </c>
      <c r="E3316" s="2" t="n">
        <v>7624</v>
      </c>
      <c r="F3316" s="2" t="n">
        <f aca="false">AVERAGE(B3257:B3316)</f>
        <v>7433.95033333334</v>
      </c>
      <c r="G3316" s="2" t="n">
        <f aca="false">AVERAGE(C3257:C3316)</f>
        <v>101339.183333333</v>
      </c>
      <c r="H3316" s="2" t="n">
        <f aca="false">SIGN(C3316-G3316)</f>
        <v>-1</v>
      </c>
      <c r="I3316" s="0" t="n">
        <f aca="false">B3316-B3315</f>
        <v>18.4900000000007</v>
      </c>
      <c r="J3316" s="0" t="n">
        <f aca="false">H3315*I3316</f>
        <v>18.4900000000007</v>
      </c>
      <c r="K3316" s="0" t="n">
        <f aca="false">K3315+I3316*L3315</f>
        <v>4395.54999999825</v>
      </c>
      <c r="L3316" s="0" t="n">
        <f aca="false">INT(K3316*$O$1/B3316)*H3316</f>
        <v>-3</v>
      </c>
      <c r="M3316" s="0" t="n">
        <f aca="false">ABS(L3316-L3315)</f>
        <v>6</v>
      </c>
      <c r="N3316" s="0" t="n">
        <f aca="false">COUNTIF(工作表2!$A$2:$A$248,A3316)</f>
        <v>0</v>
      </c>
      <c r="P3316" s="0" t="n">
        <f aca="false">D3316-IF(N3315=1,E3315,D3315)</f>
        <v>5</v>
      </c>
      <c r="Q3316" s="0" t="n">
        <f aca="false">H3315*P3316</f>
        <v>5</v>
      </c>
      <c r="R3316" s="0" t="n">
        <f aca="false">R3315+P3316*S3315</f>
        <v>627</v>
      </c>
      <c r="S3316" s="0" t="n">
        <f aca="false">INT(R3316*$O$1/IF(N3316=1,E3316,D3316))*H3316</f>
        <v>-0</v>
      </c>
      <c r="T3316" s="0" t="n">
        <f aca="false">IF(N3316=1,ABS(S3316)+ABS(60),ABS(S3316-S3315))</f>
        <v>0</v>
      </c>
    </row>
    <row r="3317" customFormat="false" ht="15" hidden="false" customHeight="false" outlineLevel="0" collapsed="false">
      <c r="A3317" s="1" t="n">
        <v>40855</v>
      </c>
      <c r="B3317" s="2" t="n">
        <v>7600.79</v>
      </c>
      <c r="C3317" s="2" t="n">
        <v>83336</v>
      </c>
      <c r="D3317" s="2" t="n">
        <v>7590</v>
      </c>
      <c r="E3317" s="2" t="n">
        <v>7579</v>
      </c>
      <c r="F3317" s="2" t="n">
        <f aca="false">AVERAGE(B3258:B3317)</f>
        <v>7433.3465</v>
      </c>
      <c r="G3317" s="2" t="n">
        <f aca="false">AVERAGE(C3258:C3317)</f>
        <v>100398.65</v>
      </c>
      <c r="H3317" s="2" t="n">
        <f aca="false">SIGN(C3317-G3317)</f>
        <v>-1</v>
      </c>
      <c r="I3317" s="0" t="n">
        <f aca="false">B3317-B3316</f>
        <v>-20.9300000000003</v>
      </c>
      <c r="J3317" s="0" t="n">
        <f aca="false">H3316*I3317</f>
        <v>20.9300000000003</v>
      </c>
      <c r="K3317" s="0" t="n">
        <f aca="false">K3316+I3317*L3316</f>
        <v>4458.33999999825</v>
      </c>
      <c r="L3317" s="0" t="n">
        <f aca="false">INT(K3317*$O$1/B3317)*H3317</f>
        <v>-3</v>
      </c>
      <c r="M3317" s="0" t="n">
        <f aca="false">ABS(L3317-L3316)</f>
        <v>0</v>
      </c>
      <c r="N3317" s="0" t="n">
        <f aca="false">COUNTIF(工作表2!$A$2:$A$248,A3317)</f>
        <v>0</v>
      </c>
      <c r="P3317" s="0" t="n">
        <f aca="false">D3317-IF(N3316=1,E3316,D3316)</f>
        <v>-45</v>
      </c>
      <c r="Q3317" s="0" t="n">
        <f aca="false">H3316*P3317</f>
        <v>45</v>
      </c>
      <c r="R3317" s="0" t="n">
        <f aca="false">R3316+P3317*S3316</f>
        <v>627</v>
      </c>
      <c r="S3317" s="0" t="n">
        <f aca="false">INT(R3317*$O$1/IF(N3317=1,E3317,D3317))*H3317</f>
        <v>-0</v>
      </c>
      <c r="T3317" s="0" t="n">
        <f aca="false">IF(N3317=1,ABS(S3317)+ABS(60),ABS(S3317-S3316))</f>
        <v>0</v>
      </c>
    </row>
    <row r="3318" customFormat="false" ht="15" hidden="false" customHeight="false" outlineLevel="0" collapsed="false">
      <c r="A3318" s="1" t="n">
        <v>40856</v>
      </c>
      <c r="B3318" s="2" t="n">
        <v>7561.86</v>
      </c>
      <c r="C3318" s="2" t="n">
        <v>82814</v>
      </c>
      <c r="D3318" s="2" t="n">
        <v>7614</v>
      </c>
      <c r="E3318" s="2" t="n">
        <v>7607</v>
      </c>
      <c r="F3318" s="2" t="n">
        <f aca="false">AVERAGE(B3259:B3318)</f>
        <v>7429.05433333333</v>
      </c>
      <c r="G3318" s="2" t="n">
        <f aca="false">AVERAGE(C3259:C3318)</f>
        <v>100238.25</v>
      </c>
      <c r="H3318" s="2" t="n">
        <f aca="false">SIGN(C3318-G3318)</f>
        <v>-1</v>
      </c>
      <c r="I3318" s="0" t="n">
        <f aca="false">B3318-B3317</f>
        <v>-38.9300000000003</v>
      </c>
      <c r="J3318" s="0" t="n">
        <f aca="false">H3317*I3318</f>
        <v>38.9300000000003</v>
      </c>
      <c r="K3318" s="0" t="n">
        <f aca="false">K3317+I3318*L3317</f>
        <v>4575.12999999825</v>
      </c>
      <c r="L3318" s="0" t="n">
        <f aca="false">INT(K3318*$O$1/B3318)*H3318</f>
        <v>-3</v>
      </c>
      <c r="M3318" s="0" t="n">
        <f aca="false">ABS(L3318-L3317)</f>
        <v>0</v>
      </c>
      <c r="N3318" s="0" t="n">
        <f aca="false">COUNTIF(工作表2!$A$2:$A$248,A3318)</f>
        <v>0</v>
      </c>
      <c r="P3318" s="0" t="n">
        <f aca="false">D3318-IF(N3317=1,E3317,D3317)</f>
        <v>24</v>
      </c>
      <c r="Q3318" s="0" t="n">
        <f aca="false">H3317*P3318</f>
        <v>-24</v>
      </c>
      <c r="R3318" s="0" t="n">
        <f aca="false">R3317+P3318*S3317</f>
        <v>627</v>
      </c>
      <c r="S3318" s="0" t="n">
        <f aca="false">INT(R3318*$O$1/IF(N3318=1,E3318,D3318))*H3318</f>
        <v>-0</v>
      </c>
      <c r="T3318" s="0" t="n">
        <f aca="false">IF(N3318=1,ABS(S3318)+ABS(60),ABS(S3318-S3317))</f>
        <v>0</v>
      </c>
    </row>
    <row r="3319" customFormat="false" ht="15" hidden="false" customHeight="false" outlineLevel="0" collapsed="false">
      <c r="A3319" s="1" t="n">
        <v>40857</v>
      </c>
      <c r="B3319" s="2" t="n">
        <v>7308.68</v>
      </c>
      <c r="C3319" s="2" t="n">
        <v>109096</v>
      </c>
      <c r="D3319" s="2" t="n">
        <v>7318</v>
      </c>
      <c r="E3319" s="2" t="n">
        <v>7312</v>
      </c>
      <c r="F3319" s="2" t="n">
        <f aca="false">AVERAGE(B3260:B3319)</f>
        <v>7420.88916666667</v>
      </c>
      <c r="G3319" s="2" t="n">
        <f aca="false">AVERAGE(C3260:C3319)</f>
        <v>100311.683333333</v>
      </c>
      <c r="H3319" s="2" t="n">
        <f aca="false">SIGN(C3319-G3319)</f>
        <v>1</v>
      </c>
      <c r="I3319" s="0" t="n">
        <f aca="false">B3319-B3318</f>
        <v>-253.179999999999</v>
      </c>
      <c r="J3319" s="0" t="n">
        <f aca="false">H3318*I3319</f>
        <v>253.179999999999</v>
      </c>
      <c r="K3319" s="0" t="n">
        <f aca="false">K3318+I3319*L3318</f>
        <v>5334.66999999825</v>
      </c>
      <c r="L3319" s="0" t="n">
        <f aca="false">INT(K3319*$O$1/B3319)*H3319</f>
        <v>4</v>
      </c>
      <c r="M3319" s="0" t="n">
        <f aca="false">ABS(L3319-L3318)</f>
        <v>7</v>
      </c>
      <c r="N3319" s="0" t="n">
        <f aca="false">COUNTIF(工作表2!$A$2:$A$248,A3319)</f>
        <v>0</v>
      </c>
      <c r="P3319" s="0" t="n">
        <f aca="false">D3319-IF(N3318=1,E3318,D3318)</f>
        <v>-296</v>
      </c>
      <c r="Q3319" s="0" t="n">
        <f aca="false">H3318*P3319</f>
        <v>296</v>
      </c>
      <c r="R3319" s="0" t="n">
        <f aca="false">R3318+P3319*S3318</f>
        <v>627</v>
      </c>
      <c r="S3319" s="0" t="n">
        <f aca="false">INT(R3319*$O$1/IF(N3319=1,E3319,D3319))*H3319</f>
        <v>0</v>
      </c>
      <c r="T3319" s="0" t="n">
        <f aca="false">IF(N3319=1,ABS(S3319)+ABS(60),ABS(S3319-S3318))</f>
        <v>0</v>
      </c>
    </row>
    <row r="3320" customFormat="false" ht="15" hidden="false" customHeight="false" outlineLevel="0" collapsed="false">
      <c r="A3320" s="1" t="n">
        <v>40858</v>
      </c>
      <c r="B3320" s="2" t="n">
        <v>7367.29</v>
      </c>
      <c r="C3320" s="2" t="n">
        <v>83547</v>
      </c>
      <c r="D3320" s="2" t="n">
        <v>7356</v>
      </c>
      <c r="E3320" s="2" t="n">
        <v>7351</v>
      </c>
      <c r="F3320" s="2" t="n">
        <f aca="false">AVERAGE(B3261:B3320)</f>
        <v>7414.648</v>
      </c>
      <c r="G3320" s="2" t="n">
        <f aca="false">AVERAGE(C3261:C3320)</f>
        <v>99868.8666666667</v>
      </c>
      <c r="H3320" s="2" t="n">
        <f aca="false">SIGN(C3320-G3320)</f>
        <v>-1</v>
      </c>
      <c r="I3320" s="0" t="n">
        <f aca="false">B3320-B3319</f>
        <v>58.6099999999997</v>
      </c>
      <c r="J3320" s="0" t="n">
        <f aca="false">H3319*I3320</f>
        <v>58.6099999999997</v>
      </c>
      <c r="K3320" s="0" t="n">
        <f aca="false">K3319+I3320*L3319</f>
        <v>5569.10999999824</v>
      </c>
      <c r="L3320" s="0" t="n">
        <f aca="false">INT(K3320*$O$1/B3320)*H3320</f>
        <v>-4</v>
      </c>
      <c r="M3320" s="0" t="n">
        <f aca="false">ABS(L3320-L3319)</f>
        <v>8</v>
      </c>
      <c r="N3320" s="0" t="n">
        <f aca="false">COUNTIF(工作表2!$A$2:$A$248,A3320)</f>
        <v>0</v>
      </c>
      <c r="P3320" s="0" t="n">
        <f aca="false">D3320-IF(N3319=1,E3319,D3319)</f>
        <v>38</v>
      </c>
      <c r="Q3320" s="0" t="n">
        <f aca="false">H3319*P3320</f>
        <v>38</v>
      </c>
      <c r="R3320" s="0" t="n">
        <f aca="false">R3319+P3320*S3319</f>
        <v>627</v>
      </c>
      <c r="S3320" s="0" t="n">
        <f aca="false">INT(R3320*$O$1/IF(N3320=1,E3320,D3320))*H3320</f>
        <v>-0</v>
      </c>
      <c r="T3320" s="0" t="n">
        <f aca="false">IF(N3320=1,ABS(S3320)+ABS(60),ABS(S3320-S3319))</f>
        <v>0</v>
      </c>
    </row>
    <row r="3321" customFormat="false" ht="15" hidden="false" customHeight="false" outlineLevel="0" collapsed="false">
      <c r="A3321" s="1" t="n">
        <v>40861</v>
      </c>
      <c r="B3321" s="2" t="n">
        <v>7525.65</v>
      </c>
      <c r="C3321" s="2" t="n">
        <v>83333</v>
      </c>
      <c r="D3321" s="2" t="n">
        <v>7541</v>
      </c>
      <c r="E3321" s="2" t="n">
        <v>7539</v>
      </c>
      <c r="F3321" s="2" t="n">
        <f aca="false">AVERAGE(B3262:B3321)</f>
        <v>7413.15933333333</v>
      </c>
      <c r="G3321" s="2" t="n">
        <f aca="false">AVERAGE(C3262:C3321)</f>
        <v>99272.9666666667</v>
      </c>
      <c r="H3321" s="2" t="n">
        <f aca="false">SIGN(C3321-G3321)</f>
        <v>-1</v>
      </c>
      <c r="I3321" s="0" t="n">
        <f aca="false">B3321-B3320</f>
        <v>158.36</v>
      </c>
      <c r="J3321" s="0" t="n">
        <f aca="false">H3320*I3321</f>
        <v>-158.36</v>
      </c>
      <c r="K3321" s="0" t="n">
        <f aca="false">K3320+I3321*L3320</f>
        <v>4935.66999999825</v>
      </c>
      <c r="L3321" s="0" t="n">
        <f aca="false">INT(K3321*$O$1/B3321)*H3321</f>
        <v>-3</v>
      </c>
      <c r="M3321" s="0" t="n">
        <f aca="false">ABS(L3321-L3320)</f>
        <v>1</v>
      </c>
      <c r="N3321" s="0" t="n">
        <f aca="false">COUNTIF(工作表2!$A$2:$A$248,A3321)</f>
        <v>0</v>
      </c>
      <c r="P3321" s="0" t="n">
        <f aca="false">D3321-IF(N3320=1,E3320,D3320)</f>
        <v>185</v>
      </c>
      <c r="Q3321" s="0" t="n">
        <f aca="false">H3320*P3321</f>
        <v>-185</v>
      </c>
      <c r="R3321" s="0" t="n">
        <f aca="false">R3320+P3321*S3320</f>
        <v>627</v>
      </c>
      <c r="S3321" s="0" t="n">
        <f aca="false">INT(R3321*$O$1/IF(N3321=1,E3321,D3321))*H3321</f>
        <v>-0</v>
      </c>
      <c r="T3321" s="0" t="n">
        <f aca="false">IF(N3321=1,ABS(S3321)+ABS(60),ABS(S3321-S3320))</f>
        <v>0</v>
      </c>
    </row>
    <row r="3322" customFormat="false" ht="15" hidden="false" customHeight="false" outlineLevel="0" collapsed="false">
      <c r="A3322" s="1" t="n">
        <v>40862</v>
      </c>
      <c r="B3322" s="2" t="n">
        <v>7491.06</v>
      </c>
      <c r="C3322" s="2" t="n">
        <v>71611</v>
      </c>
      <c r="D3322" s="2" t="n">
        <v>7501</v>
      </c>
      <c r="E3322" s="2" t="n">
        <v>7505</v>
      </c>
      <c r="F3322" s="2" t="n">
        <f aca="false">AVERAGE(B3263:B3322)</f>
        <v>7415.62766666667</v>
      </c>
      <c r="G3322" s="2" t="n">
        <f aca="false">AVERAGE(C3263:C3322)</f>
        <v>98450.5333333333</v>
      </c>
      <c r="H3322" s="2" t="n">
        <f aca="false">SIGN(C3322-G3322)</f>
        <v>-1</v>
      </c>
      <c r="I3322" s="0" t="n">
        <f aca="false">B3322-B3321</f>
        <v>-34.5899999999992</v>
      </c>
      <c r="J3322" s="0" t="n">
        <f aca="false">H3321*I3322</f>
        <v>34.5899999999992</v>
      </c>
      <c r="K3322" s="0" t="n">
        <f aca="false">K3321+I3322*L3321</f>
        <v>5039.43999999824</v>
      </c>
      <c r="L3322" s="0" t="n">
        <f aca="false">INT(K3322*$O$1/B3322)*H3322</f>
        <v>-4</v>
      </c>
      <c r="M3322" s="0" t="n">
        <f aca="false">ABS(L3322-L3321)</f>
        <v>1</v>
      </c>
      <c r="N3322" s="0" t="n">
        <f aca="false">COUNTIF(工作表2!$A$2:$A$248,A3322)</f>
        <v>0</v>
      </c>
      <c r="P3322" s="0" t="n">
        <f aca="false">D3322-IF(N3321=1,E3321,D3321)</f>
        <v>-40</v>
      </c>
      <c r="Q3322" s="0" t="n">
        <f aca="false">H3321*P3322</f>
        <v>40</v>
      </c>
      <c r="R3322" s="0" t="n">
        <f aca="false">R3321+P3322*S3321</f>
        <v>627</v>
      </c>
      <c r="S3322" s="0" t="n">
        <f aca="false">INT(R3322*$O$1/IF(N3322=1,E3322,D3322))*H3322</f>
        <v>-0</v>
      </c>
      <c r="T3322" s="0" t="n">
        <f aca="false">IF(N3322=1,ABS(S3322)+ABS(60),ABS(S3322-S3321))</f>
        <v>0</v>
      </c>
    </row>
    <row r="3323" customFormat="false" ht="15" hidden="false" customHeight="false" outlineLevel="0" collapsed="false">
      <c r="A3323" s="1" t="n">
        <v>40863</v>
      </c>
      <c r="B3323" s="2" t="n">
        <v>7387.52</v>
      </c>
      <c r="C3323" s="2" t="n">
        <v>86995</v>
      </c>
      <c r="D3323" s="2" t="n">
        <v>7397</v>
      </c>
      <c r="E3323" s="2" t="n">
        <v>7350</v>
      </c>
      <c r="F3323" s="2" t="n">
        <f aca="false">AVERAGE(B3264:B3323)</f>
        <v>7416.8765</v>
      </c>
      <c r="G3323" s="2" t="n">
        <f aca="false">AVERAGE(C3264:C3323)</f>
        <v>97867.9666666667</v>
      </c>
      <c r="H3323" s="2" t="n">
        <f aca="false">SIGN(C3323-G3323)</f>
        <v>-1</v>
      </c>
      <c r="I3323" s="0" t="n">
        <f aca="false">B3323-B3322</f>
        <v>-103.54</v>
      </c>
      <c r="J3323" s="0" t="n">
        <f aca="false">H3322*I3323</f>
        <v>103.54</v>
      </c>
      <c r="K3323" s="0" t="n">
        <f aca="false">K3322+I3323*L3322</f>
        <v>5453.59999999824</v>
      </c>
      <c r="L3323" s="0" t="n">
        <f aca="false">INT(K3323*$O$1/B3323)*H3323</f>
        <v>-4</v>
      </c>
      <c r="M3323" s="0" t="n">
        <f aca="false">ABS(L3323-L3322)</f>
        <v>0</v>
      </c>
      <c r="N3323" s="0" t="n">
        <f aca="false">COUNTIF(工作表2!$A$2:$A$248,A3323)</f>
        <v>1</v>
      </c>
      <c r="P3323" s="0" t="n">
        <f aca="false">D3323-IF(N3322=1,E3322,D3322)</f>
        <v>-104</v>
      </c>
      <c r="Q3323" s="0" t="n">
        <f aca="false">H3322*P3323</f>
        <v>104</v>
      </c>
      <c r="R3323" s="0" t="n">
        <f aca="false">R3322+P3323*S3322</f>
        <v>627</v>
      </c>
      <c r="S3323" s="0" t="n">
        <f aca="false">INT(R3323*$O$1/IF(N3323=1,E3323,D3323))*H3323</f>
        <v>-0</v>
      </c>
      <c r="T3323" s="0" t="n">
        <f aca="false">IF(N3323=1,ABS(S3323)+ABS(60),ABS(S3323-S3322))</f>
        <v>60</v>
      </c>
    </row>
    <row r="3324" customFormat="false" ht="15" hidden="false" customHeight="false" outlineLevel="0" collapsed="false">
      <c r="A3324" s="1" t="n">
        <v>40864</v>
      </c>
      <c r="B3324" s="2" t="n">
        <v>7387.81</v>
      </c>
      <c r="C3324" s="2" t="n">
        <v>71696</v>
      </c>
      <c r="D3324" s="2" t="n">
        <v>7404</v>
      </c>
      <c r="E3324" s="2" t="n">
        <v>7394</v>
      </c>
      <c r="F3324" s="2" t="n">
        <f aca="false">AVERAGE(B3265:B3324)</f>
        <v>7414.1695</v>
      </c>
      <c r="G3324" s="2" t="n">
        <f aca="false">AVERAGE(C3265:C3324)</f>
        <v>96920.1166666667</v>
      </c>
      <c r="H3324" s="2" t="n">
        <f aca="false">SIGN(C3324-G3324)</f>
        <v>-1</v>
      </c>
      <c r="I3324" s="0" t="n">
        <f aca="false">B3324-B3323</f>
        <v>0.289999999999964</v>
      </c>
      <c r="J3324" s="0" t="n">
        <f aca="false">H3323*I3324</f>
        <v>-0.289999999999964</v>
      </c>
      <c r="K3324" s="0" t="n">
        <f aca="false">K3323+I3324*L3323</f>
        <v>5452.43999999824</v>
      </c>
      <c r="L3324" s="0" t="n">
        <f aca="false">INT(K3324*$O$1/B3324)*H3324</f>
        <v>-4</v>
      </c>
      <c r="M3324" s="0" t="n">
        <f aca="false">ABS(L3324-L3323)</f>
        <v>0</v>
      </c>
      <c r="N3324" s="0" t="n">
        <f aca="false">COUNTIF(工作表2!$A$2:$A$248,A3324)</f>
        <v>0</v>
      </c>
      <c r="P3324" s="0" t="n">
        <f aca="false">D3324-IF(N3323=1,E3323,D3323)</f>
        <v>54</v>
      </c>
      <c r="Q3324" s="0" t="n">
        <f aca="false">H3323*P3324</f>
        <v>-54</v>
      </c>
      <c r="R3324" s="0" t="n">
        <f aca="false">R3323+P3324*S3323</f>
        <v>627</v>
      </c>
      <c r="S3324" s="0" t="n">
        <f aca="false">INT(R3324*$O$1/IF(N3324=1,E3324,D3324))*H3324</f>
        <v>-0</v>
      </c>
      <c r="T3324" s="0" t="n">
        <f aca="false">IF(N3324=1,ABS(S3324)+ABS(60),ABS(S3324-S3323))</f>
        <v>0</v>
      </c>
    </row>
    <row r="3325" customFormat="false" ht="15" hidden="false" customHeight="false" outlineLevel="0" collapsed="false">
      <c r="A3325" s="1" t="n">
        <v>40865</v>
      </c>
      <c r="B3325" s="2" t="n">
        <v>7233.78</v>
      </c>
      <c r="C3325" s="2" t="n">
        <v>80938</v>
      </c>
      <c r="D3325" s="2" t="n">
        <v>7252</v>
      </c>
      <c r="E3325" s="2" t="n">
        <v>7242</v>
      </c>
      <c r="F3325" s="2" t="n">
        <f aca="false">AVERAGE(B3266:B3325)</f>
        <v>7409.68366666667</v>
      </c>
      <c r="G3325" s="2" t="n">
        <f aca="false">AVERAGE(C3266:C3325)</f>
        <v>96132.2333333333</v>
      </c>
      <c r="H3325" s="2" t="n">
        <f aca="false">SIGN(C3325-G3325)</f>
        <v>-1</v>
      </c>
      <c r="I3325" s="0" t="n">
        <f aca="false">B3325-B3324</f>
        <v>-154.030000000001</v>
      </c>
      <c r="J3325" s="0" t="n">
        <f aca="false">H3324*I3325</f>
        <v>154.030000000001</v>
      </c>
      <c r="K3325" s="0" t="n">
        <f aca="false">K3324+I3325*L3324</f>
        <v>6068.55999999825</v>
      </c>
      <c r="L3325" s="0" t="n">
        <f aca="false">INT(K3325*$O$1/B3325)*H3325</f>
        <v>-5</v>
      </c>
      <c r="M3325" s="0" t="n">
        <f aca="false">ABS(L3325-L3324)</f>
        <v>1</v>
      </c>
      <c r="N3325" s="0" t="n">
        <f aca="false">COUNTIF(工作表2!$A$2:$A$248,A3325)</f>
        <v>0</v>
      </c>
      <c r="P3325" s="0" t="n">
        <f aca="false">D3325-IF(N3324=1,E3324,D3324)</f>
        <v>-152</v>
      </c>
      <c r="Q3325" s="0" t="n">
        <f aca="false">H3324*P3325</f>
        <v>152</v>
      </c>
      <c r="R3325" s="0" t="n">
        <f aca="false">R3324+P3325*S3324</f>
        <v>627</v>
      </c>
      <c r="S3325" s="0" t="n">
        <f aca="false">INT(R3325*$O$1/IF(N3325=1,E3325,D3325))*H3325</f>
        <v>-0</v>
      </c>
      <c r="T3325" s="0" t="n">
        <f aca="false">IF(N3325=1,ABS(S3325)+ABS(60),ABS(S3325-S3324))</f>
        <v>0</v>
      </c>
    </row>
    <row r="3326" customFormat="false" ht="15" hidden="false" customHeight="false" outlineLevel="0" collapsed="false">
      <c r="A3326" s="1" t="n">
        <v>40868</v>
      </c>
      <c r="B3326" s="2" t="n">
        <v>7042.64</v>
      </c>
      <c r="C3326" s="2" t="n">
        <v>85478</v>
      </c>
      <c r="D3326" s="2" t="n">
        <v>7050</v>
      </c>
      <c r="E3326" s="2" t="n">
        <v>7040</v>
      </c>
      <c r="F3326" s="2" t="n">
        <f aca="false">AVERAGE(B3267:B3326)</f>
        <v>7403.5465</v>
      </c>
      <c r="G3326" s="2" t="n">
        <f aca="false">AVERAGE(C3267:C3326)</f>
        <v>95688.6333333333</v>
      </c>
      <c r="H3326" s="2" t="n">
        <f aca="false">SIGN(C3326-G3326)</f>
        <v>-1</v>
      </c>
      <c r="I3326" s="0" t="n">
        <f aca="false">B3326-B3325</f>
        <v>-191.139999999999</v>
      </c>
      <c r="J3326" s="0" t="n">
        <f aca="false">H3325*I3326</f>
        <v>191.139999999999</v>
      </c>
      <c r="K3326" s="0" t="n">
        <f aca="false">K3325+I3326*L3325</f>
        <v>7024.25999999824</v>
      </c>
      <c r="L3326" s="0" t="n">
        <f aca="false">INT(K3326*$O$1/B3326)*H3326</f>
        <v>-5</v>
      </c>
      <c r="M3326" s="0" t="n">
        <f aca="false">ABS(L3326-L3325)</f>
        <v>0</v>
      </c>
      <c r="N3326" s="0" t="n">
        <f aca="false">COUNTIF(工作表2!$A$2:$A$248,A3326)</f>
        <v>0</v>
      </c>
      <c r="P3326" s="0" t="n">
        <f aca="false">D3326-IF(N3325=1,E3325,D3325)</f>
        <v>-202</v>
      </c>
      <c r="Q3326" s="0" t="n">
        <f aca="false">H3325*P3326</f>
        <v>202</v>
      </c>
      <c r="R3326" s="0" t="n">
        <f aca="false">R3325+P3326*S3325</f>
        <v>627</v>
      </c>
      <c r="S3326" s="0" t="n">
        <f aca="false">INT(R3326*$O$1/IF(N3326=1,E3326,D3326))*H3326</f>
        <v>-0</v>
      </c>
      <c r="T3326" s="0" t="n">
        <f aca="false">IF(N3326=1,ABS(S3326)+ABS(60),ABS(S3326-S3325))</f>
        <v>0</v>
      </c>
    </row>
    <row r="3327" customFormat="false" ht="15" hidden="false" customHeight="false" outlineLevel="0" collapsed="false">
      <c r="A3327" s="1" t="n">
        <v>40869</v>
      </c>
      <c r="B3327" s="2" t="n">
        <v>7000.03</v>
      </c>
      <c r="C3327" s="2" t="n">
        <v>89668</v>
      </c>
      <c r="D3327" s="2" t="n">
        <v>7023</v>
      </c>
      <c r="E3327" s="2" t="n">
        <v>7012</v>
      </c>
      <c r="F3327" s="2" t="n">
        <f aca="false">AVERAGE(B3268:B3327)</f>
        <v>7396.12866666667</v>
      </c>
      <c r="G3327" s="2" t="n">
        <f aca="false">AVERAGE(C3268:C3327)</f>
        <v>95422.2333333333</v>
      </c>
      <c r="H3327" s="2" t="n">
        <f aca="false">SIGN(C3327-G3327)</f>
        <v>-1</v>
      </c>
      <c r="I3327" s="0" t="n">
        <f aca="false">B3327-B3326</f>
        <v>-42.6100000000006</v>
      </c>
      <c r="J3327" s="0" t="n">
        <f aca="false">H3326*I3327</f>
        <v>42.6100000000006</v>
      </c>
      <c r="K3327" s="0" t="n">
        <f aca="false">K3326+I3327*L3326</f>
        <v>7237.30999999825</v>
      </c>
      <c r="L3327" s="0" t="n">
        <f aca="false">INT(K3327*$O$1/B3327)*H3327</f>
        <v>-6</v>
      </c>
      <c r="M3327" s="0" t="n">
        <f aca="false">ABS(L3327-L3326)</f>
        <v>1</v>
      </c>
      <c r="N3327" s="0" t="n">
        <f aca="false">COUNTIF(工作表2!$A$2:$A$248,A3327)</f>
        <v>0</v>
      </c>
      <c r="P3327" s="0" t="n">
        <f aca="false">D3327-IF(N3326=1,E3326,D3326)</f>
        <v>-27</v>
      </c>
      <c r="Q3327" s="0" t="n">
        <f aca="false">H3326*P3327</f>
        <v>27</v>
      </c>
      <c r="R3327" s="0" t="n">
        <f aca="false">R3326+P3327*S3326</f>
        <v>627</v>
      </c>
      <c r="S3327" s="0" t="n">
        <f aca="false">INT(R3327*$O$1/IF(N3327=1,E3327,D3327))*H3327</f>
        <v>-0</v>
      </c>
      <c r="T3327" s="0" t="n">
        <f aca="false">IF(N3327=1,ABS(S3327)+ABS(60),ABS(S3327-S3326))</f>
        <v>0</v>
      </c>
    </row>
    <row r="3328" customFormat="false" ht="15" hidden="false" customHeight="false" outlineLevel="0" collapsed="false">
      <c r="A3328" s="1" t="n">
        <v>40870</v>
      </c>
      <c r="B3328" s="2" t="n">
        <v>6806.43</v>
      </c>
      <c r="C3328" s="2" t="n">
        <v>88828</v>
      </c>
      <c r="D3328" s="2" t="n">
        <v>6818</v>
      </c>
      <c r="E3328" s="2" t="n">
        <v>6816</v>
      </c>
      <c r="F3328" s="2" t="n">
        <f aca="false">AVERAGE(B3269:B3328)</f>
        <v>7383.269</v>
      </c>
      <c r="G3328" s="2" t="n">
        <f aca="false">AVERAGE(C3269:C3328)</f>
        <v>95521.35</v>
      </c>
      <c r="H3328" s="2" t="n">
        <f aca="false">SIGN(C3328-G3328)</f>
        <v>-1</v>
      </c>
      <c r="I3328" s="0" t="n">
        <f aca="false">B3328-B3327</f>
        <v>-193.599999999999</v>
      </c>
      <c r="J3328" s="0" t="n">
        <f aca="false">H3327*I3328</f>
        <v>193.599999999999</v>
      </c>
      <c r="K3328" s="0" t="n">
        <f aca="false">K3327+I3328*L3327</f>
        <v>8398.90999999824</v>
      </c>
      <c r="L3328" s="0" t="n">
        <f aca="false">INT(K3328*$O$1/B3328)*H3328</f>
        <v>-7</v>
      </c>
      <c r="M3328" s="0" t="n">
        <f aca="false">ABS(L3328-L3327)</f>
        <v>1</v>
      </c>
      <c r="N3328" s="0" t="n">
        <f aca="false">COUNTIF(工作表2!$A$2:$A$248,A3328)</f>
        <v>0</v>
      </c>
      <c r="P3328" s="0" t="n">
        <f aca="false">D3328-IF(N3327=1,E3327,D3327)</f>
        <v>-205</v>
      </c>
      <c r="Q3328" s="0" t="n">
        <f aca="false">H3327*P3328</f>
        <v>205</v>
      </c>
      <c r="R3328" s="0" t="n">
        <f aca="false">R3327+P3328*S3327</f>
        <v>627</v>
      </c>
      <c r="S3328" s="0" t="n">
        <f aca="false">INT(R3328*$O$1/IF(N3328=1,E3328,D3328))*H3328</f>
        <v>-0</v>
      </c>
      <c r="T3328" s="0" t="n">
        <f aca="false">IF(N3328=1,ABS(S3328)+ABS(60),ABS(S3328-S3327))</f>
        <v>0</v>
      </c>
    </row>
    <row r="3329" customFormat="false" ht="15" hidden="false" customHeight="false" outlineLevel="0" collapsed="false">
      <c r="A3329" s="1" t="n">
        <v>40871</v>
      </c>
      <c r="B3329" s="2" t="n">
        <v>6864.39</v>
      </c>
      <c r="C3329" s="2" t="n">
        <v>84774</v>
      </c>
      <c r="D3329" s="2" t="n">
        <v>6832</v>
      </c>
      <c r="E3329" s="2" t="n">
        <v>6827</v>
      </c>
      <c r="F3329" s="2" t="n">
        <f aca="false">AVERAGE(B3270:B3329)</f>
        <v>7370.239</v>
      </c>
      <c r="G3329" s="2" t="n">
        <f aca="false">AVERAGE(C3270:C3329)</f>
        <v>95152.9333333333</v>
      </c>
      <c r="H3329" s="2" t="n">
        <f aca="false">SIGN(C3329-G3329)</f>
        <v>-1</v>
      </c>
      <c r="I3329" s="0" t="n">
        <f aca="false">B3329-B3328</f>
        <v>57.96</v>
      </c>
      <c r="J3329" s="0" t="n">
        <f aca="false">H3328*I3329</f>
        <v>-57.96</v>
      </c>
      <c r="K3329" s="0" t="n">
        <f aca="false">K3328+I3329*L3328</f>
        <v>7993.18999999824</v>
      </c>
      <c r="L3329" s="0" t="n">
        <f aca="false">INT(K3329*$O$1/B3329)*H3329</f>
        <v>-6</v>
      </c>
      <c r="M3329" s="0" t="n">
        <f aca="false">ABS(L3329-L3328)</f>
        <v>1</v>
      </c>
      <c r="N3329" s="0" t="n">
        <f aca="false">COUNTIF(工作表2!$A$2:$A$248,A3329)</f>
        <v>0</v>
      </c>
      <c r="P3329" s="0" t="n">
        <f aca="false">D3329-IF(N3328=1,E3328,D3328)</f>
        <v>14</v>
      </c>
      <c r="Q3329" s="0" t="n">
        <f aca="false">H3328*P3329</f>
        <v>-14</v>
      </c>
      <c r="R3329" s="0" t="n">
        <f aca="false">R3328+P3329*S3328</f>
        <v>627</v>
      </c>
      <c r="S3329" s="0" t="n">
        <f aca="false">INT(R3329*$O$1/IF(N3329=1,E3329,D3329))*H3329</f>
        <v>-0</v>
      </c>
      <c r="T3329" s="0" t="n">
        <f aca="false">IF(N3329=1,ABS(S3329)+ABS(60),ABS(S3329-S3328))</f>
        <v>0</v>
      </c>
    </row>
    <row r="3330" customFormat="false" ht="15" hidden="false" customHeight="false" outlineLevel="0" collapsed="false">
      <c r="A3330" s="1" t="n">
        <v>40872</v>
      </c>
      <c r="B3330" s="2" t="n">
        <v>6784.52</v>
      </c>
      <c r="C3330" s="2" t="n">
        <v>105647</v>
      </c>
      <c r="D3330" s="2" t="n">
        <v>6757</v>
      </c>
      <c r="E3330" s="2" t="n">
        <v>6752</v>
      </c>
      <c r="F3330" s="2" t="n">
        <f aca="false">AVERAGE(B3271:B3330)</f>
        <v>7354.29166666667</v>
      </c>
      <c r="G3330" s="2" t="n">
        <f aca="false">AVERAGE(C3271:C3330)</f>
        <v>95133.85</v>
      </c>
      <c r="H3330" s="2" t="n">
        <f aca="false">SIGN(C3330-G3330)</f>
        <v>1</v>
      </c>
      <c r="I3330" s="0" t="n">
        <f aca="false">B3330-B3329</f>
        <v>-79.8699999999999</v>
      </c>
      <c r="J3330" s="0" t="n">
        <f aca="false">H3329*I3330</f>
        <v>79.8699999999999</v>
      </c>
      <c r="K3330" s="0" t="n">
        <f aca="false">K3329+I3330*L3329</f>
        <v>8472.40999999824</v>
      </c>
      <c r="L3330" s="0" t="n">
        <f aca="false">INT(K3330*$O$1/B3330)*H3330</f>
        <v>7</v>
      </c>
      <c r="M3330" s="0" t="n">
        <f aca="false">ABS(L3330-L3329)</f>
        <v>13</v>
      </c>
      <c r="N3330" s="0" t="n">
        <f aca="false">COUNTIF(工作表2!$A$2:$A$248,A3330)</f>
        <v>0</v>
      </c>
      <c r="P3330" s="0" t="n">
        <f aca="false">D3330-IF(N3329=1,E3329,D3329)</f>
        <v>-75</v>
      </c>
      <c r="Q3330" s="0" t="n">
        <f aca="false">H3329*P3330</f>
        <v>75</v>
      </c>
      <c r="R3330" s="0" t="n">
        <f aca="false">R3329+P3330*S3329</f>
        <v>627</v>
      </c>
      <c r="S3330" s="0" t="n">
        <f aca="false">INT(R3330*$O$1/IF(N3330=1,E3330,D3330))*H3330</f>
        <v>0</v>
      </c>
      <c r="T3330" s="0" t="n">
        <f aca="false">IF(N3330=1,ABS(S3330)+ABS(60),ABS(S3330-S3329))</f>
        <v>0</v>
      </c>
    </row>
    <row r="3331" customFormat="false" ht="15" hidden="false" customHeight="false" outlineLevel="0" collapsed="false">
      <c r="A3331" s="1" t="n">
        <v>40875</v>
      </c>
      <c r="B3331" s="2" t="n">
        <v>6898.78</v>
      </c>
      <c r="C3331" s="2" t="n">
        <v>74820</v>
      </c>
      <c r="D3331" s="2" t="n">
        <v>6920</v>
      </c>
      <c r="E3331" s="2" t="n">
        <v>6910</v>
      </c>
      <c r="F3331" s="2" t="n">
        <f aca="false">AVERAGE(B3272:B3331)</f>
        <v>7339.97533333333</v>
      </c>
      <c r="G3331" s="2" t="n">
        <f aca="false">AVERAGE(C3272:C3331)</f>
        <v>94152.0166666667</v>
      </c>
      <c r="H3331" s="2" t="n">
        <f aca="false">SIGN(C3331-G3331)</f>
        <v>-1</v>
      </c>
      <c r="I3331" s="0" t="n">
        <f aca="false">B3331-B3330</f>
        <v>114.259999999999</v>
      </c>
      <c r="J3331" s="0" t="n">
        <f aca="false">H3330*I3331</f>
        <v>114.259999999999</v>
      </c>
      <c r="K3331" s="0" t="n">
        <f aca="false">K3330+I3331*L3330</f>
        <v>9272.22999999824</v>
      </c>
      <c r="L3331" s="0" t="n">
        <f aca="false">INT(K3331*$O$1/B3331)*H3331</f>
        <v>-8</v>
      </c>
      <c r="M3331" s="0" t="n">
        <f aca="false">ABS(L3331-L3330)</f>
        <v>15</v>
      </c>
      <c r="N3331" s="0" t="n">
        <f aca="false">COUNTIF(工作表2!$A$2:$A$248,A3331)</f>
        <v>0</v>
      </c>
      <c r="P3331" s="0" t="n">
        <f aca="false">D3331-IF(N3330=1,E3330,D3330)</f>
        <v>163</v>
      </c>
      <c r="Q3331" s="0" t="n">
        <f aca="false">H3330*P3331</f>
        <v>163</v>
      </c>
      <c r="R3331" s="0" t="n">
        <f aca="false">R3330+P3331*S3330</f>
        <v>627</v>
      </c>
      <c r="S3331" s="0" t="n">
        <f aca="false">INT(R3331*$O$1/IF(N3331=1,E3331,D3331))*H3331</f>
        <v>-0</v>
      </c>
      <c r="T3331" s="0" t="n">
        <f aca="false">IF(N3331=1,ABS(S3331)+ABS(60),ABS(S3331-S3330))</f>
        <v>0</v>
      </c>
    </row>
    <row r="3332" customFormat="false" ht="15" hidden="false" customHeight="false" outlineLevel="0" collapsed="false">
      <c r="A3332" s="1" t="n">
        <v>40876</v>
      </c>
      <c r="B3332" s="2" t="n">
        <v>6988.65</v>
      </c>
      <c r="C3332" s="2" t="n">
        <v>76336</v>
      </c>
      <c r="D3332" s="2" t="n">
        <v>6975</v>
      </c>
      <c r="E3332" s="2" t="n">
        <v>6967</v>
      </c>
      <c r="F3332" s="2" t="n">
        <f aca="false">AVERAGE(B3273:B3332)</f>
        <v>7327.1685</v>
      </c>
      <c r="G3332" s="2" t="n">
        <f aca="false">AVERAGE(C3273:C3332)</f>
        <v>93963.9166666667</v>
      </c>
      <c r="H3332" s="2" t="n">
        <f aca="false">SIGN(C3332-G3332)</f>
        <v>-1</v>
      </c>
      <c r="I3332" s="0" t="n">
        <f aca="false">B3332-B3331</f>
        <v>89.8699999999999</v>
      </c>
      <c r="J3332" s="0" t="n">
        <f aca="false">H3331*I3332</f>
        <v>-89.8699999999999</v>
      </c>
      <c r="K3332" s="0" t="n">
        <f aca="false">K3331+I3332*L3331</f>
        <v>8553.26999999824</v>
      </c>
      <c r="L3332" s="0" t="n">
        <f aca="false">INT(K3332*$O$1/B3332)*H3332</f>
        <v>-7</v>
      </c>
      <c r="M3332" s="0" t="n">
        <f aca="false">ABS(L3332-L3331)</f>
        <v>1</v>
      </c>
      <c r="N3332" s="0" t="n">
        <f aca="false">COUNTIF(工作表2!$A$2:$A$248,A3332)</f>
        <v>0</v>
      </c>
      <c r="P3332" s="0" t="n">
        <f aca="false">D3332-IF(N3331=1,E3331,D3331)</f>
        <v>55</v>
      </c>
      <c r="Q3332" s="0" t="n">
        <f aca="false">H3331*P3332</f>
        <v>-55</v>
      </c>
      <c r="R3332" s="0" t="n">
        <f aca="false">R3331+P3332*S3331</f>
        <v>627</v>
      </c>
      <c r="S3332" s="0" t="n">
        <f aca="false">INT(R3332*$O$1/IF(N3332=1,E3332,D3332))*H3332</f>
        <v>-0</v>
      </c>
      <c r="T3332" s="0" t="n">
        <f aca="false">IF(N3332=1,ABS(S3332)+ABS(60),ABS(S3332-S3331))</f>
        <v>0</v>
      </c>
    </row>
    <row r="3333" customFormat="false" ht="15" hidden="false" customHeight="false" outlineLevel="0" collapsed="false">
      <c r="A3333" s="1" t="n">
        <v>40877</v>
      </c>
      <c r="B3333" s="2" t="n">
        <v>6904.12</v>
      </c>
      <c r="C3333" s="2" t="n">
        <v>93873</v>
      </c>
      <c r="D3333" s="2" t="n">
        <v>6903</v>
      </c>
      <c r="E3333" s="2" t="n">
        <v>6891</v>
      </c>
      <c r="F3333" s="2" t="n">
        <f aca="false">AVERAGE(B3274:B3333)</f>
        <v>7316.37766666667</v>
      </c>
      <c r="G3333" s="2" t="n">
        <f aca="false">AVERAGE(C3274:C3333)</f>
        <v>94056.0166666667</v>
      </c>
      <c r="H3333" s="2" t="n">
        <f aca="false">SIGN(C3333-G3333)</f>
        <v>-1</v>
      </c>
      <c r="I3333" s="0" t="n">
        <f aca="false">B3333-B3332</f>
        <v>-84.5299999999997</v>
      </c>
      <c r="J3333" s="0" t="n">
        <f aca="false">H3332*I3333</f>
        <v>84.5299999999997</v>
      </c>
      <c r="K3333" s="0" t="n">
        <f aca="false">K3332+I3333*L3332</f>
        <v>9144.97999999824</v>
      </c>
      <c r="L3333" s="0" t="n">
        <f aca="false">INT(K3333*$O$1/B3333)*H3333</f>
        <v>-7</v>
      </c>
      <c r="M3333" s="0" t="n">
        <f aca="false">ABS(L3333-L3332)</f>
        <v>0</v>
      </c>
      <c r="N3333" s="0" t="n">
        <f aca="false">COUNTIF(工作表2!$A$2:$A$248,A3333)</f>
        <v>0</v>
      </c>
      <c r="P3333" s="0" t="n">
        <f aca="false">D3333-IF(N3332=1,E3332,D3332)</f>
        <v>-72</v>
      </c>
      <c r="Q3333" s="0" t="n">
        <f aca="false">H3332*P3333</f>
        <v>72</v>
      </c>
      <c r="R3333" s="0" t="n">
        <f aca="false">R3332+P3333*S3332</f>
        <v>627</v>
      </c>
      <c r="S3333" s="0" t="n">
        <f aca="false">INT(R3333*$O$1/IF(N3333=1,E3333,D3333))*H3333</f>
        <v>-0</v>
      </c>
      <c r="T3333" s="0" t="n">
        <f aca="false">IF(N3333=1,ABS(S3333)+ABS(60),ABS(S3333-S3332))</f>
        <v>0</v>
      </c>
    </row>
    <row r="3334" customFormat="false" ht="15" hidden="false" customHeight="false" outlineLevel="0" collapsed="false">
      <c r="A3334" s="1" t="n">
        <v>40878</v>
      </c>
      <c r="B3334" s="2" t="n">
        <v>7178.69</v>
      </c>
      <c r="C3334" s="2" t="n">
        <v>109818</v>
      </c>
      <c r="D3334" s="2" t="n">
        <v>7210</v>
      </c>
      <c r="E3334" s="2" t="n">
        <v>7203</v>
      </c>
      <c r="F3334" s="2" t="n">
        <f aca="false">AVERAGE(B3275:B3334)</f>
        <v>7313.236</v>
      </c>
      <c r="G3334" s="2" t="n">
        <f aca="false">AVERAGE(C3275:C3334)</f>
        <v>94118.7</v>
      </c>
      <c r="H3334" s="2" t="n">
        <f aca="false">SIGN(C3334-G3334)</f>
        <v>1</v>
      </c>
      <c r="I3334" s="0" t="n">
        <f aca="false">B3334-B3333</f>
        <v>274.57</v>
      </c>
      <c r="J3334" s="0" t="n">
        <f aca="false">H3333*I3334</f>
        <v>-274.57</v>
      </c>
      <c r="K3334" s="0" t="n">
        <f aca="false">K3333+I3334*L3333</f>
        <v>7222.98999999824</v>
      </c>
      <c r="L3334" s="0" t="n">
        <f aca="false">INT(K3334*$O$1/B3334)*H3334</f>
        <v>6</v>
      </c>
      <c r="M3334" s="0" t="n">
        <f aca="false">ABS(L3334-L3333)</f>
        <v>13</v>
      </c>
      <c r="N3334" s="0" t="n">
        <f aca="false">COUNTIF(工作表2!$A$2:$A$248,A3334)</f>
        <v>0</v>
      </c>
      <c r="P3334" s="0" t="n">
        <f aca="false">D3334-IF(N3333=1,E3333,D3333)</f>
        <v>307</v>
      </c>
      <c r="Q3334" s="0" t="n">
        <f aca="false">H3333*P3334</f>
        <v>-307</v>
      </c>
      <c r="R3334" s="0" t="n">
        <f aca="false">R3333+P3334*S3333</f>
        <v>627</v>
      </c>
      <c r="S3334" s="0" t="n">
        <f aca="false">INT(R3334*$O$1/IF(N3334=1,E3334,D3334))*H3334</f>
        <v>0</v>
      </c>
      <c r="T3334" s="0" t="n">
        <f aca="false">IF(N3334=1,ABS(S3334)+ABS(60),ABS(S3334-S3333))</f>
        <v>0</v>
      </c>
    </row>
    <row r="3335" customFormat="false" ht="15" hidden="false" customHeight="false" outlineLevel="0" collapsed="false">
      <c r="A3335" s="1" t="n">
        <v>40879</v>
      </c>
      <c r="B3335" s="2" t="n">
        <v>7140.68</v>
      </c>
      <c r="C3335" s="2" t="n">
        <v>70659</v>
      </c>
      <c r="D3335" s="2" t="n">
        <v>7155</v>
      </c>
      <c r="E3335" s="2" t="n">
        <v>7148</v>
      </c>
      <c r="F3335" s="2" t="n">
        <f aca="false">AVERAGE(B3276:B3335)</f>
        <v>7306.76383333333</v>
      </c>
      <c r="G3335" s="2" t="n">
        <f aca="false">AVERAGE(C3276:C3335)</f>
        <v>93771.4833333333</v>
      </c>
      <c r="H3335" s="2" t="n">
        <f aca="false">SIGN(C3335-G3335)</f>
        <v>-1</v>
      </c>
      <c r="I3335" s="0" t="n">
        <f aca="false">B3335-B3334</f>
        <v>-38.0099999999993</v>
      </c>
      <c r="J3335" s="0" t="n">
        <f aca="false">H3334*I3335</f>
        <v>-38.0099999999993</v>
      </c>
      <c r="K3335" s="0" t="n">
        <f aca="false">K3334+I3335*L3334</f>
        <v>6994.92999999825</v>
      </c>
      <c r="L3335" s="0" t="n">
        <f aca="false">INT(K3335*$O$1/B3335)*H3335</f>
        <v>-5</v>
      </c>
      <c r="M3335" s="0" t="n">
        <f aca="false">ABS(L3335-L3334)</f>
        <v>11</v>
      </c>
      <c r="N3335" s="0" t="n">
        <f aca="false">COUNTIF(工作表2!$A$2:$A$248,A3335)</f>
        <v>0</v>
      </c>
      <c r="P3335" s="0" t="n">
        <f aca="false">D3335-IF(N3334=1,E3334,D3334)</f>
        <v>-55</v>
      </c>
      <c r="Q3335" s="0" t="n">
        <f aca="false">H3334*P3335</f>
        <v>-55</v>
      </c>
      <c r="R3335" s="0" t="n">
        <f aca="false">R3334+P3335*S3334</f>
        <v>627</v>
      </c>
      <c r="S3335" s="0" t="n">
        <f aca="false">INT(R3335*$O$1/IF(N3335=1,E3335,D3335))*H3335</f>
        <v>-0</v>
      </c>
      <c r="T3335" s="0" t="n">
        <f aca="false">IF(N3335=1,ABS(S3335)+ABS(60),ABS(S3335-S3334))</f>
        <v>0</v>
      </c>
    </row>
    <row r="3336" customFormat="false" ht="15" hidden="false" customHeight="false" outlineLevel="0" collapsed="false">
      <c r="A3336" s="1" t="n">
        <v>40882</v>
      </c>
      <c r="B3336" s="2" t="n">
        <v>7112.58</v>
      </c>
      <c r="C3336" s="2" t="n">
        <v>46425</v>
      </c>
      <c r="D3336" s="2" t="n">
        <v>7137</v>
      </c>
      <c r="E3336" s="2" t="n">
        <v>7130</v>
      </c>
      <c r="F3336" s="2" t="n">
        <f aca="false">AVERAGE(B3277:B3336)</f>
        <v>7299.50066666667</v>
      </c>
      <c r="G3336" s="2" t="n">
        <f aca="false">AVERAGE(C3277:C3336)</f>
        <v>92896.6833333333</v>
      </c>
      <c r="H3336" s="2" t="n">
        <f aca="false">SIGN(C3336-G3336)</f>
        <v>-1</v>
      </c>
      <c r="I3336" s="0" t="n">
        <f aca="false">B3336-B3335</f>
        <v>-28.1000000000004</v>
      </c>
      <c r="J3336" s="0" t="n">
        <f aca="false">H3335*I3336</f>
        <v>28.1000000000004</v>
      </c>
      <c r="K3336" s="0" t="n">
        <f aca="false">K3335+I3336*L3335</f>
        <v>7135.42999999825</v>
      </c>
      <c r="L3336" s="0" t="n">
        <f aca="false">INT(K3336*$O$1/B3336)*H3336</f>
        <v>-6</v>
      </c>
      <c r="M3336" s="0" t="n">
        <f aca="false">ABS(L3336-L3335)</f>
        <v>1</v>
      </c>
      <c r="N3336" s="0" t="n">
        <f aca="false">COUNTIF(工作表2!$A$2:$A$248,A3336)</f>
        <v>0</v>
      </c>
      <c r="P3336" s="0" t="n">
        <f aca="false">D3336-IF(N3335=1,E3335,D3335)</f>
        <v>-18</v>
      </c>
      <c r="Q3336" s="0" t="n">
        <f aca="false">H3335*P3336</f>
        <v>18</v>
      </c>
      <c r="R3336" s="0" t="n">
        <f aca="false">R3335+P3336*S3335</f>
        <v>627</v>
      </c>
      <c r="S3336" s="0" t="n">
        <f aca="false">INT(R3336*$O$1/IF(N3336=1,E3336,D3336))*H3336</f>
        <v>-0</v>
      </c>
      <c r="T3336" s="0" t="n">
        <f aca="false">IF(N3336=1,ABS(S3336)+ABS(60),ABS(S3336-S3335))</f>
        <v>0</v>
      </c>
    </row>
    <row r="3337" customFormat="false" ht="15" hidden="false" customHeight="false" outlineLevel="0" collapsed="false">
      <c r="A3337" s="1" t="n">
        <v>40883</v>
      </c>
      <c r="B3337" s="2" t="n">
        <v>6956.28</v>
      </c>
      <c r="C3337" s="2" t="n">
        <v>67767</v>
      </c>
      <c r="D3337" s="2" t="n">
        <v>6985</v>
      </c>
      <c r="E3337" s="2" t="n">
        <v>6978</v>
      </c>
      <c r="F3337" s="2" t="n">
        <f aca="false">AVERAGE(B3278:B3337)</f>
        <v>7288.59583333334</v>
      </c>
      <c r="G3337" s="2" t="n">
        <f aca="false">AVERAGE(C3278:C3337)</f>
        <v>92542.7166666667</v>
      </c>
      <c r="H3337" s="2" t="n">
        <f aca="false">SIGN(C3337-G3337)</f>
        <v>-1</v>
      </c>
      <c r="I3337" s="0" t="n">
        <f aca="false">B3337-B3336</f>
        <v>-156.3</v>
      </c>
      <c r="J3337" s="0" t="n">
        <f aca="false">H3336*I3337</f>
        <v>156.3</v>
      </c>
      <c r="K3337" s="0" t="n">
        <f aca="false">K3336+I3337*L3336</f>
        <v>8073.22999999825</v>
      </c>
      <c r="L3337" s="0" t="n">
        <f aca="false">INT(K3337*$O$1/B3337)*H3337</f>
        <v>-6</v>
      </c>
      <c r="M3337" s="0" t="n">
        <f aca="false">ABS(L3337-L3336)</f>
        <v>0</v>
      </c>
      <c r="N3337" s="0" t="n">
        <f aca="false">COUNTIF(工作表2!$A$2:$A$248,A3337)</f>
        <v>0</v>
      </c>
      <c r="P3337" s="0" t="n">
        <f aca="false">D3337-IF(N3336=1,E3336,D3336)</f>
        <v>-152</v>
      </c>
      <c r="Q3337" s="0" t="n">
        <f aca="false">H3336*P3337</f>
        <v>152</v>
      </c>
      <c r="R3337" s="0" t="n">
        <f aca="false">R3336+P3337*S3336</f>
        <v>627</v>
      </c>
      <c r="S3337" s="0" t="n">
        <f aca="false">INT(R3337*$O$1/IF(N3337=1,E3337,D3337))*H3337</f>
        <v>-0</v>
      </c>
      <c r="T3337" s="0" t="n">
        <f aca="false">IF(N3337=1,ABS(S3337)+ABS(60),ABS(S3337-S3336))</f>
        <v>0</v>
      </c>
    </row>
    <row r="3338" customFormat="false" ht="15" hidden="false" customHeight="false" outlineLevel="0" collapsed="false">
      <c r="A3338" s="1" t="n">
        <v>40884</v>
      </c>
      <c r="B3338" s="2" t="n">
        <v>7033</v>
      </c>
      <c r="C3338" s="2" t="n">
        <v>76432</v>
      </c>
      <c r="D3338" s="2" t="n">
        <v>7054</v>
      </c>
      <c r="E3338" s="2" t="n">
        <v>7043</v>
      </c>
      <c r="F3338" s="2" t="n">
        <f aca="false">AVERAGE(B3279:B3338)</f>
        <v>7282.623</v>
      </c>
      <c r="G3338" s="2" t="n">
        <f aca="false">AVERAGE(C3279:C3338)</f>
        <v>92309.05</v>
      </c>
      <c r="H3338" s="2" t="n">
        <f aca="false">SIGN(C3338-G3338)</f>
        <v>-1</v>
      </c>
      <c r="I3338" s="0" t="n">
        <f aca="false">B3338-B3337</f>
        <v>76.7200000000003</v>
      </c>
      <c r="J3338" s="0" t="n">
        <f aca="false">H3337*I3338</f>
        <v>-76.7200000000003</v>
      </c>
      <c r="K3338" s="0" t="n">
        <f aca="false">K3337+I3338*L3337</f>
        <v>7612.90999999825</v>
      </c>
      <c r="L3338" s="0" t="n">
        <f aca="false">INT(K3338*$O$1/B3338)*H3338</f>
        <v>-6</v>
      </c>
      <c r="M3338" s="0" t="n">
        <f aca="false">ABS(L3338-L3337)</f>
        <v>0</v>
      </c>
      <c r="N3338" s="0" t="n">
        <f aca="false">COUNTIF(工作表2!$A$2:$A$248,A3338)</f>
        <v>0</v>
      </c>
      <c r="P3338" s="0" t="n">
        <f aca="false">D3338-IF(N3337=1,E3337,D3337)</f>
        <v>69</v>
      </c>
      <c r="Q3338" s="0" t="n">
        <f aca="false">H3337*P3338</f>
        <v>-69</v>
      </c>
      <c r="R3338" s="0" t="n">
        <f aca="false">R3337+P3338*S3337</f>
        <v>627</v>
      </c>
      <c r="S3338" s="0" t="n">
        <f aca="false">INT(R3338*$O$1/IF(N3338=1,E3338,D3338))*H3338</f>
        <v>-0</v>
      </c>
      <c r="T3338" s="0" t="n">
        <f aca="false">IF(N3338=1,ABS(S3338)+ABS(60),ABS(S3338-S3337))</f>
        <v>0</v>
      </c>
    </row>
    <row r="3339" customFormat="false" ht="15" hidden="false" customHeight="false" outlineLevel="0" collapsed="false">
      <c r="A3339" s="1" t="n">
        <v>40885</v>
      </c>
      <c r="B3339" s="2" t="n">
        <v>6982.9</v>
      </c>
      <c r="C3339" s="2" t="n">
        <v>67951</v>
      </c>
      <c r="D3339" s="2" t="n">
        <v>6961</v>
      </c>
      <c r="E3339" s="2" t="n">
        <v>6955</v>
      </c>
      <c r="F3339" s="2" t="n">
        <f aca="false">AVERAGE(B3280:B3339)</f>
        <v>7278.53016666667</v>
      </c>
      <c r="G3339" s="2" t="n">
        <f aca="false">AVERAGE(C3280:C3339)</f>
        <v>91430.7833333333</v>
      </c>
      <c r="H3339" s="2" t="n">
        <f aca="false">SIGN(C3339-G3339)</f>
        <v>-1</v>
      </c>
      <c r="I3339" s="0" t="n">
        <f aca="false">B3339-B3338</f>
        <v>-50.1000000000004</v>
      </c>
      <c r="J3339" s="0" t="n">
        <f aca="false">H3338*I3339</f>
        <v>50.1000000000004</v>
      </c>
      <c r="K3339" s="0" t="n">
        <f aca="false">K3338+I3339*L3338</f>
        <v>7913.50999999825</v>
      </c>
      <c r="L3339" s="0" t="n">
        <f aca="false">INT(K3339*$O$1/B3339)*H3339</f>
        <v>-6</v>
      </c>
      <c r="M3339" s="0" t="n">
        <f aca="false">ABS(L3339-L3338)</f>
        <v>0</v>
      </c>
      <c r="N3339" s="0" t="n">
        <f aca="false">COUNTIF(工作表2!$A$2:$A$248,A3339)</f>
        <v>0</v>
      </c>
      <c r="P3339" s="0" t="n">
        <f aca="false">D3339-IF(N3338=1,E3338,D3338)</f>
        <v>-93</v>
      </c>
      <c r="Q3339" s="0" t="n">
        <f aca="false">H3338*P3339</f>
        <v>93</v>
      </c>
      <c r="R3339" s="0" t="n">
        <f aca="false">R3338+P3339*S3338</f>
        <v>627</v>
      </c>
      <c r="S3339" s="0" t="n">
        <f aca="false">INT(R3339*$O$1/IF(N3339=1,E3339,D3339))*H3339</f>
        <v>-0</v>
      </c>
      <c r="T3339" s="0" t="n">
        <f aca="false">IF(N3339=1,ABS(S3339)+ABS(60),ABS(S3339-S3338))</f>
        <v>0</v>
      </c>
    </row>
    <row r="3340" customFormat="false" ht="15" hidden="false" customHeight="false" outlineLevel="0" collapsed="false">
      <c r="A3340" s="1" t="n">
        <v>40886</v>
      </c>
      <c r="B3340" s="2" t="n">
        <v>6893.3</v>
      </c>
      <c r="C3340" s="2" t="n">
        <v>71566</v>
      </c>
      <c r="D3340" s="2" t="n">
        <v>6884</v>
      </c>
      <c r="E3340" s="2" t="n">
        <v>6881</v>
      </c>
      <c r="F3340" s="2" t="n">
        <f aca="false">AVERAGE(B3281:B3340)</f>
        <v>7270.32383333334</v>
      </c>
      <c r="G3340" s="2" t="n">
        <f aca="false">AVERAGE(C3281:C3340)</f>
        <v>90937.8166666667</v>
      </c>
      <c r="H3340" s="2" t="n">
        <f aca="false">SIGN(C3340-G3340)</f>
        <v>-1</v>
      </c>
      <c r="I3340" s="0" t="n">
        <f aca="false">B3340-B3339</f>
        <v>-89.5999999999995</v>
      </c>
      <c r="J3340" s="0" t="n">
        <f aca="false">H3339*I3340</f>
        <v>89.5999999999995</v>
      </c>
      <c r="K3340" s="0" t="n">
        <f aca="false">K3339+I3340*L3339</f>
        <v>8451.10999999825</v>
      </c>
      <c r="L3340" s="0" t="n">
        <f aca="false">INT(K3340*$O$1/B3340)*H3340</f>
        <v>-7</v>
      </c>
      <c r="M3340" s="0" t="n">
        <f aca="false">ABS(L3340-L3339)</f>
        <v>1</v>
      </c>
      <c r="N3340" s="0" t="n">
        <f aca="false">COUNTIF(工作表2!$A$2:$A$248,A3340)</f>
        <v>0</v>
      </c>
      <c r="P3340" s="0" t="n">
        <f aca="false">D3340-IF(N3339=1,E3339,D3339)</f>
        <v>-77</v>
      </c>
      <c r="Q3340" s="0" t="n">
        <f aca="false">H3339*P3340</f>
        <v>77</v>
      </c>
      <c r="R3340" s="0" t="n">
        <f aca="false">R3339+P3340*S3339</f>
        <v>627</v>
      </c>
      <c r="S3340" s="0" t="n">
        <f aca="false">INT(R3340*$O$1/IF(N3340=1,E3340,D3340))*H3340</f>
        <v>-0</v>
      </c>
      <c r="T3340" s="0" t="n">
        <f aca="false">IF(N3340=1,ABS(S3340)+ABS(60),ABS(S3340-S3339))</f>
        <v>0</v>
      </c>
    </row>
    <row r="3341" customFormat="false" ht="15" hidden="false" customHeight="false" outlineLevel="0" collapsed="false">
      <c r="A3341" s="1" t="n">
        <v>40889</v>
      </c>
      <c r="B3341" s="2" t="n">
        <v>6949.04</v>
      </c>
      <c r="C3341" s="2" t="n">
        <v>54288</v>
      </c>
      <c r="D3341" s="2" t="n">
        <v>6943</v>
      </c>
      <c r="E3341" s="2" t="n">
        <v>6937</v>
      </c>
      <c r="F3341" s="2" t="n">
        <f aca="false">AVERAGE(B3282:B3341)</f>
        <v>7259.85116666667</v>
      </c>
      <c r="G3341" s="2" t="n">
        <f aca="false">AVERAGE(C3282:C3341)</f>
        <v>89671.9833333333</v>
      </c>
      <c r="H3341" s="2" t="n">
        <f aca="false">SIGN(C3341-G3341)</f>
        <v>-1</v>
      </c>
      <c r="I3341" s="0" t="n">
        <f aca="false">B3341-B3340</f>
        <v>55.7399999999998</v>
      </c>
      <c r="J3341" s="0" t="n">
        <f aca="false">H3340*I3341</f>
        <v>-55.7399999999998</v>
      </c>
      <c r="K3341" s="0" t="n">
        <f aca="false">K3340+I3341*L3340</f>
        <v>8060.92999999825</v>
      </c>
      <c r="L3341" s="0" t="n">
        <f aca="false">INT(K3341*$O$1/B3341)*H3341</f>
        <v>-6</v>
      </c>
      <c r="M3341" s="0" t="n">
        <f aca="false">ABS(L3341-L3340)</f>
        <v>1</v>
      </c>
      <c r="N3341" s="0" t="n">
        <f aca="false">COUNTIF(工作表2!$A$2:$A$248,A3341)</f>
        <v>0</v>
      </c>
      <c r="P3341" s="0" t="n">
        <f aca="false">D3341-IF(N3340=1,E3340,D3340)</f>
        <v>59</v>
      </c>
      <c r="Q3341" s="0" t="n">
        <f aca="false">H3340*P3341</f>
        <v>-59</v>
      </c>
      <c r="R3341" s="0" t="n">
        <f aca="false">R3340+P3341*S3340</f>
        <v>627</v>
      </c>
      <c r="S3341" s="0" t="n">
        <f aca="false">INT(R3341*$O$1/IF(N3341=1,E3341,D3341))*H3341</f>
        <v>-0</v>
      </c>
      <c r="T3341" s="0" t="n">
        <f aca="false">IF(N3341=1,ABS(S3341)+ABS(60),ABS(S3341-S3340))</f>
        <v>0</v>
      </c>
    </row>
    <row r="3342" customFormat="false" ht="15" hidden="false" customHeight="false" outlineLevel="0" collapsed="false">
      <c r="A3342" s="1" t="n">
        <v>40890</v>
      </c>
      <c r="B3342" s="2" t="n">
        <v>6896.31</v>
      </c>
      <c r="C3342" s="2" t="n">
        <v>60412</v>
      </c>
      <c r="D3342" s="2" t="n">
        <v>6897</v>
      </c>
      <c r="E3342" s="2" t="n">
        <v>6892</v>
      </c>
      <c r="F3342" s="2" t="n">
        <f aca="false">AVERAGE(B3283:B3342)</f>
        <v>7250.10833333334</v>
      </c>
      <c r="G3342" s="2" t="n">
        <f aca="false">AVERAGE(C3283:C3342)</f>
        <v>89323.4</v>
      </c>
      <c r="H3342" s="2" t="n">
        <f aca="false">SIGN(C3342-G3342)</f>
        <v>-1</v>
      </c>
      <c r="I3342" s="0" t="n">
        <f aca="false">B3342-B3341</f>
        <v>-52.7299999999996</v>
      </c>
      <c r="J3342" s="0" t="n">
        <f aca="false">H3341*I3342</f>
        <v>52.7299999999996</v>
      </c>
      <c r="K3342" s="0" t="n">
        <f aca="false">K3341+I3342*L3341</f>
        <v>8377.30999999824</v>
      </c>
      <c r="L3342" s="0" t="n">
        <f aca="false">INT(K3342*$O$1/B3342)*H3342</f>
        <v>-7</v>
      </c>
      <c r="M3342" s="0" t="n">
        <f aca="false">ABS(L3342-L3341)</f>
        <v>1</v>
      </c>
      <c r="N3342" s="0" t="n">
        <f aca="false">COUNTIF(工作表2!$A$2:$A$248,A3342)</f>
        <v>0</v>
      </c>
      <c r="P3342" s="0" t="n">
        <f aca="false">D3342-IF(N3341=1,E3341,D3341)</f>
        <v>-46</v>
      </c>
      <c r="Q3342" s="0" t="n">
        <f aca="false">H3341*P3342</f>
        <v>46</v>
      </c>
      <c r="R3342" s="0" t="n">
        <f aca="false">R3341+P3342*S3341</f>
        <v>627</v>
      </c>
      <c r="S3342" s="0" t="n">
        <f aca="false">INT(R3342*$O$1/IF(N3342=1,E3342,D3342))*H3342</f>
        <v>-0</v>
      </c>
      <c r="T3342" s="0" t="n">
        <f aca="false">IF(N3342=1,ABS(S3342)+ABS(60),ABS(S3342-S3341))</f>
        <v>0</v>
      </c>
    </row>
    <row r="3343" customFormat="false" ht="15" hidden="false" customHeight="false" outlineLevel="0" collapsed="false">
      <c r="A3343" s="1" t="n">
        <v>40891</v>
      </c>
      <c r="B3343" s="2" t="n">
        <v>6922.57</v>
      </c>
      <c r="C3343" s="2" t="n">
        <v>61213</v>
      </c>
      <c r="D3343" s="2" t="n">
        <v>6919</v>
      </c>
      <c r="E3343" s="2" t="n">
        <v>6915</v>
      </c>
      <c r="F3343" s="2" t="n">
        <f aca="false">AVERAGE(B3284:B3343)</f>
        <v>7240.60366666667</v>
      </c>
      <c r="G3343" s="2" t="n">
        <f aca="false">AVERAGE(C3284:C3343)</f>
        <v>88659.8166666667</v>
      </c>
      <c r="H3343" s="2" t="n">
        <f aca="false">SIGN(C3343-G3343)</f>
        <v>-1</v>
      </c>
      <c r="I3343" s="0" t="n">
        <f aca="false">B3343-B3342</f>
        <v>26.2599999999993</v>
      </c>
      <c r="J3343" s="0" t="n">
        <f aca="false">H3342*I3343</f>
        <v>-26.2599999999993</v>
      </c>
      <c r="K3343" s="0" t="n">
        <f aca="false">K3342+I3343*L3342</f>
        <v>8193.48999999825</v>
      </c>
      <c r="L3343" s="0" t="n">
        <f aca="false">INT(K3343*$O$1/B3343)*H3343</f>
        <v>-7</v>
      </c>
      <c r="M3343" s="0" t="n">
        <f aca="false">ABS(L3343-L3342)</f>
        <v>0</v>
      </c>
      <c r="N3343" s="0" t="n">
        <f aca="false">COUNTIF(工作表2!$A$2:$A$248,A3343)</f>
        <v>0</v>
      </c>
      <c r="P3343" s="0" t="n">
        <f aca="false">D3343-IF(N3342=1,E3342,D3342)</f>
        <v>22</v>
      </c>
      <c r="Q3343" s="0" t="n">
        <f aca="false">H3342*P3343</f>
        <v>-22</v>
      </c>
      <c r="R3343" s="0" t="n">
        <f aca="false">R3342+P3343*S3342</f>
        <v>627</v>
      </c>
      <c r="S3343" s="0" t="n">
        <f aca="false">INT(R3343*$O$1/IF(N3343=1,E3343,D3343))*H3343</f>
        <v>-0</v>
      </c>
      <c r="T3343" s="0" t="n">
        <f aca="false">IF(N3343=1,ABS(S3343)+ABS(60),ABS(S3343-S3342))</f>
        <v>0</v>
      </c>
    </row>
    <row r="3344" customFormat="false" ht="15" hidden="false" customHeight="false" outlineLevel="0" collapsed="false">
      <c r="A3344" s="1" t="n">
        <v>40892</v>
      </c>
      <c r="B3344" s="2" t="n">
        <v>6764.59</v>
      </c>
      <c r="C3344" s="2" t="n">
        <v>66658</v>
      </c>
      <c r="D3344" s="2" t="n">
        <v>6751</v>
      </c>
      <c r="E3344" s="2" t="n">
        <v>6750</v>
      </c>
      <c r="F3344" s="2" t="n">
        <f aca="false">AVERAGE(B3285:B3344)</f>
        <v>7227.74883333334</v>
      </c>
      <c r="G3344" s="2" t="n">
        <f aca="false">AVERAGE(C3285:C3344)</f>
        <v>88024.2333333333</v>
      </c>
      <c r="H3344" s="2" t="n">
        <f aca="false">SIGN(C3344-G3344)</f>
        <v>-1</v>
      </c>
      <c r="I3344" s="0" t="n">
        <f aca="false">B3344-B3343</f>
        <v>-157.98</v>
      </c>
      <c r="J3344" s="0" t="n">
        <f aca="false">H3343*I3344</f>
        <v>157.98</v>
      </c>
      <c r="K3344" s="0" t="n">
        <f aca="false">K3343+I3344*L3343</f>
        <v>9299.34999999825</v>
      </c>
      <c r="L3344" s="0" t="n">
        <f aca="false">INT(K3344*$O$1/B3344)*H3344</f>
        <v>-8</v>
      </c>
      <c r="M3344" s="0" t="n">
        <f aca="false">ABS(L3344-L3343)</f>
        <v>1</v>
      </c>
      <c r="N3344" s="0" t="n">
        <f aca="false">COUNTIF(工作表2!$A$2:$A$248,A3344)</f>
        <v>0</v>
      </c>
      <c r="P3344" s="0" t="n">
        <f aca="false">D3344-IF(N3343=1,E3343,D3343)</f>
        <v>-168</v>
      </c>
      <c r="Q3344" s="0" t="n">
        <f aca="false">H3343*P3344</f>
        <v>168</v>
      </c>
      <c r="R3344" s="0" t="n">
        <f aca="false">R3343+P3344*S3343</f>
        <v>627</v>
      </c>
      <c r="S3344" s="0" t="n">
        <f aca="false">INT(R3344*$O$1/IF(N3344=1,E3344,D3344))*H3344</f>
        <v>-0</v>
      </c>
      <c r="T3344" s="0" t="n">
        <f aca="false">IF(N3344=1,ABS(S3344)+ABS(60),ABS(S3344-S3343))</f>
        <v>0</v>
      </c>
    </row>
    <row r="3345" customFormat="false" ht="15" hidden="false" customHeight="false" outlineLevel="0" collapsed="false">
      <c r="A3345" s="1" t="n">
        <v>40893</v>
      </c>
      <c r="B3345" s="2" t="n">
        <v>6785.09</v>
      </c>
      <c r="C3345" s="2" t="n">
        <v>52828</v>
      </c>
      <c r="D3345" s="2" t="n">
        <v>6775</v>
      </c>
      <c r="E3345" s="2" t="n">
        <v>6771</v>
      </c>
      <c r="F3345" s="2" t="n">
        <f aca="false">AVERAGE(B3286:B3345)</f>
        <v>7219.07533333334</v>
      </c>
      <c r="G3345" s="2" t="n">
        <f aca="false">AVERAGE(C3286:C3345)</f>
        <v>87046.2166666667</v>
      </c>
      <c r="H3345" s="2" t="n">
        <f aca="false">SIGN(C3345-G3345)</f>
        <v>-1</v>
      </c>
      <c r="I3345" s="0" t="n">
        <f aca="false">B3345-B3344</f>
        <v>20.5</v>
      </c>
      <c r="J3345" s="0" t="n">
        <f aca="false">H3344*I3345</f>
        <v>-20.5</v>
      </c>
      <c r="K3345" s="0" t="n">
        <f aca="false">K3344+I3345*L3344</f>
        <v>9135.34999999825</v>
      </c>
      <c r="L3345" s="0" t="n">
        <f aca="false">INT(K3345*$O$1/B3345)*H3345</f>
        <v>-8</v>
      </c>
      <c r="M3345" s="0" t="n">
        <f aca="false">ABS(L3345-L3344)</f>
        <v>0</v>
      </c>
      <c r="N3345" s="0" t="n">
        <f aca="false">COUNTIF(工作表2!$A$2:$A$248,A3345)</f>
        <v>0</v>
      </c>
      <c r="P3345" s="0" t="n">
        <f aca="false">D3345-IF(N3344=1,E3344,D3344)</f>
        <v>24</v>
      </c>
      <c r="Q3345" s="0" t="n">
        <f aca="false">H3344*P3345</f>
        <v>-24</v>
      </c>
      <c r="R3345" s="0" t="n">
        <f aca="false">R3344+P3345*S3344</f>
        <v>627</v>
      </c>
      <c r="S3345" s="0" t="n">
        <f aca="false">INT(R3345*$O$1/IF(N3345=1,E3345,D3345))*H3345</f>
        <v>-0</v>
      </c>
      <c r="T3345" s="0" t="n">
        <f aca="false">IF(N3345=1,ABS(S3345)+ABS(60),ABS(S3345-S3344))</f>
        <v>0</v>
      </c>
    </row>
    <row r="3346" customFormat="false" ht="15" hidden="false" customHeight="false" outlineLevel="0" collapsed="false">
      <c r="A3346" s="1" t="n">
        <v>40896</v>
      </c>
      <c r="B3346" s="2" t="n">
        <v>6633.33</v>
      </c>
      <c r="C3346" s="2" t="n">
        <v>61805</v>
      </c>
      <c r="D3346" s="2" t="n">
        <v>6637</v>
      </c>
      <c r="E3346" s="2" t="n">
        <v>6632</v>
      </c>
      <c r="F3346" s="2" t="n">
        <f aca="false">AVERAGE(B3287:B3346)</f>
        <v>7212.19383333334</v>
      </c>
      <c r="G3346" s="2" t="n">
        <f aca="false">AVERAGE(C3287:C3346)</f>
        <v>85909.7</v>
      </c>
      <c r="H3346" s="2" t="n">
        <f aca="false">SIGN(C3346-G3346)</f>
        <v>-1</v>
      </c>
      <c r="I3346" s="0" t="n">
        <f aca="false">B3346-B3345</f>
        <v>-151.76</v>
      </c>
      <c r="J3346" s="0" t="n">
        <f aca="false">H3345*I3346</f>
        <v>151.76</v>
      </c>
      <c r="K3346" s="0" t="n">
        <f aca="false">K3345+I3346*L3345</f>
        <v>10349.4299999982</v>
      </c>
      <c r="L3346" s="0" t="n">
        <f aca="false">INT(K3346*$O$1/B3346)*H3346</f>
        <v>-9</v>
      </c>
      <c r="M3346" s="0" t="n">
        <f aca="false">ABS(L3346-L3345)</f>
        <v>1</v>
      </c>
      <c r="N3346" s="0" t="n">
        <f aca="false">COUNTIF(工作表2!$A$2:$A$248,A3346)</f>
        <v>0</v>
      </c>
      <c r="P3346" s="0" t="n">
        <f aca="false">D3346-IF(N3345=1,E3345,D3345)</f>
        <v>-138</v>
      </c>
      <c r="Q3346" s="0" t="n">
        <f aca="false">H3345*P3346</f>
        <v>138</v>
      </c>
      <c r="R3346" s="0" t="n">
        <f aca="false">R3345+P3346*S3345</f>
        <v>627</v>
      </c>
      <c r="S3346" s="0" t="n">
        <f aca="false">INT(R3346*$O$1/IF(N3346=1,E3346,D3346))*H3346</f>
        <v>-0</v>
      </c>
      <c r="T3346" s="0" t="n">
        <f aca="false">IF(N3346=1,ABS(S3346)+ABS(60),ABS(S3346-S3345))</f>
        <v>0</v>
      </c>
    </row>
    <row r="3347" customFormat="false" ht="15" hidden="false" customHeight="false" outlineLevel="0" collapsed="false">
      <c r="A3347" s="1" t="n">
        <v>40897</v>
      </c>
      <c r="B3347" s="2" t="n">
        <v>6662.64</v>
      </c>
      <c r="C3347" s="2" t="n">
        <v>60358</v>
      </c>
      <c r="D3347" s="2" t="n">
        <v>6671</v>
      </c>
      <c r="E3347" s="2" t="n">
        <v>6660</v>
      </c>
      <c r="F3347" s="2" t="n">
        <f aca="false">AVERAGE(B3288:B3347)</f>
        <v>7208.61916666667</v>
      </c>
      <c r="G3347" s="2" t="n">
        <f aca="false">AVERAGE(C3288:C3347)</f>
        <v>85143.8</v>
      </c>
      <c r="H3347" s="2" t="n">
        <f aca="false">SIGN(C3347-G3347)</f>
        <v>-1</v>
      </c>
      <c r="I3347" s="0" t="n">
        <f aca="false">B3347-B3346</f>
        <v>29.3100000000004</v>
      </c>
      <c r="J3347" s="0" t="n">
        <f aca="false">H3346*I3347</f>
        <v>-29.3100000000004</v>
      </c>
      <c r="K3347" s="0" t="n">
        <f aca="false">K3346+I3347*L3346</f>
        <v>10085.6399999982</v>
      </c>
      <c r="L3347" s="0" t="n">
        <f aca="false">INT(K3347*$O$1/B3347)*H3347</f>
        <v>-9</v>
      </c>
      <c r="M3347" s="0" t="n">
        <f aca="false">ABS(L3347-L3346)</f>
        <v>0</v>
      </c>
      <c r="N3347" s="0" t="n">
        <f aca="false">COUNTIF(工作表2!$A$2:$A$248,A3347)</f>
        <v>0</v>
      </c>
      <c r="P3347" s="0" t="n">
        <f aca="false">D3347-IF(N3346=1,E3346,D3346)</f>
        <v>34</v>
      </c>
      <c r="Q3347" s="0" t="n">
        <f aca="false">H3346*P3347</f>
        <v>-34</v>
      </c>
      <c r="R3347" s="0" t="n">
        <f aca="false">R3346+P3347*S3346</f>
        <v>627</v>
      </c>
      <c r="S3347" s="0" t="n">
        <f aca="false">INT(R3347*$O$1/IF(N3347=1,E3347,D3347))*H3347</f>
        <v>-0</v>
      </c>
      <c r="T3347" s="0" t="n">
        <f aca="false">IF(N3347=1,ABS(S3347)+ABS(60),ABS(S3347-S3346))</f>
        <v>0</v>
      </c>
    </row>
    <row r="3348" customFormat="false" ht="15" hidden="false" customHeight="false" outlineLevel="0" collapsed="false">
      <c r="A3348" s="1" t="n">
        <v>40898</v>
      </c>
      <c r="B3348" s="2" t="n">
        <v>6966.48</v>
      </c>
      <c r="C3348" s="2" t="n">
        <v>77409</v>
      </c>
      <c r="D3348" s="2" t="n">
        <v>6952</v>
      </c>
      <c r="E3348" s="2" t="n">
        <v>6960</v>
      </c>
      <c r="F3348" s="2" t="n">
        <f aca="false">AVERAGE(B3289:B3348)</f>
        <v>7206.56133333334</v>
      </c>
      <c r="G3348" s="2" t="n">
        <f aca="false">AVERAGE(C3289:C3348)</f>
        <v>84519.4666666667</v>
      </c>
      <c r="H3348" s="2" t="n">
        <f aca="false">SIGN(C3348-G3348)</f>
        <v>-1</v>
      </c>
      <c r="I3348" s="0" t="n">
        <f aca="false">B3348-B3347</f>
        <v>303.839999999999</v>
      </c>
      <c r="J3348" s="0" t="n">
        <f aca="false">H3347*I3348</f>
        <v>-303.839999999999</v>
      </c>
      <c r="K3348" s="0" t="n">
        <f aca="false">K3347+I3348*L3347</f>
        <v>7351.07999999825</v>
      </c>
      <c r="L3348" s="0" t="n">
        <f aca="false">INT(K3348*$O$1/B3348)*H3348</f>
        <v>-6</v>
      </c>
      <c r="M3348" s="0" t="n">
        <f aca="false">ABS(L3348-L3347)</f>
        <v>3</v>
      </c>
      <c r="N3348" s="0" t="n">
        <f aca="false">COUNTIF(工作表2!$A$2:$A$248,A3348)</f>
        <v>1</v>
      </c>
      <c r="P3348" s="0" t="n">
        <f aca="false">D3348-IF(N3347=1,E3347,D3347)</f>
        <v>281</v>
      </c>
      <c r="Q3348" s="0" t="n">
        <f aca="false">H3347*P3348</f>
        <v>-281</v>
      </c>
      <c r="R3348" s="0" t="n">
        <f aca="false">R3347+P3348*S3347</f>
        <v>627</v>
      </c>
      <c r="S3348" s="0" t="n">
        <f aca="false">INT(R3348*$O$1/IF(N3348=1,E3348,D3348))*H3348</f>
        <v>-0</v>
      </c>
      <c r="T3348" s="0" t="n">
        <f aca="false">IF(N3348=1,ABS(S3348)+ABS(60),ABS(S3348-S3347))</f>
        <v>60</v>
      </c>
    </row>
    <row r="3349" customFormat="false" ht="15" hidden="false" customHeight="false" outlineLevel="0" collapsed="false">
      <c r="A3349" s="1" t="n">
        <v>40899</v>
      </c>
      <c r="B3349" s="2" t="n">
        <v>6966.35</v>
      </c>
      <c r="C3349" s="2" t="n">
        <v>74417</v>
      </c>
      <c r="D3349" s="2" t="n">
        <v>6954</v>
      </c>
      <c r="E3349" s="2" t="n">
        <v>6947</v>
      </c>
      <c r="F3349" s="2" t="n">
        <f aca="false">AVERAGE(B3290:B3349)</f>
        <v>7203.55083333334</v>
      </c>
      <c r="G3349" s="2" t="n">
        <f aca="false">AVERAGE(C3290:C3349)</f>
        <v>84076.2166666667</v>
      </c>
      <c r="H3349" s="2" t="n">
        <f aca="false">SIGN(C3349-G3349)</f>
        <v>-1</v>
      </c>
      <c r="I3349" s="0" t="n">
        <f aca="false">B3349-B3348</f>
        <v>-0.1299999999992</v>
      </c>
      <c r="J3349" s="0" t="n">
        <f aca="false">H3348*I3349</f>
        <v>0.1299999999992</v>
      </c>
      <c r="K3349" s="0" t="n">
        <f aca="false">K3348+I3349*L3348</f>
        <v>7351.85999999824</v>
      </c>
      <c r="L3349" s="0" t="n">
        <f aca="false">INT(K3349*$O$1/B3349)*H3349</f>
        <v>-6</v>
      </c>
      <c r="M3349" s="0" t="n">
        <f aca="false">ABS(L3349-L3348)</f>
        <v>0</v>
      </c>
      <c r="N3349" s="0" t="n">
        <f aca="false">COUNTIF(工作表2!$A$2:$A$248,A3349)</f>
        <v>0</v>
      </c>
      <c r="P3349" s="0" t="n">
        <f aca="false">D3349-IF(N3348=1,E3348,D3348)</f>
        <v>-6</v>
      </c>
      <c r="Q3349" s="0" t="n">
        <f aca="false">H3348*P3349</f>
        <v>6</v>
      </c>
      <c r="R3349" s="0" t="n">
        <f aca="false">R3348+P3349*S3348</f>
        <v>627</v>
      </c>
      <c r="S3349" s="0" t="n">
        <f aca="false">INT(R3349*$O$1/IF(N3349=1,E3349,D3349))*H3349</f>
        <v>-0</v>
      </c>
      <c r="T3349" s="0" t="n">
        <f aca="false">IF(N3349=1,ABS(S3349)+ABS(60),ABS(S3349-S3348))</f>
        <v>0</v>
      </c>
    </row>
    <row r="3350" customFormat="false" ht="15" hidden="false" customHeight="false" outlineLevel="0" collapsed="false">
      <c r="A3350" s="1" t="n">
        <v>40900</v>
      </c>
      <c r="B3350" s="2" t="n">
        <v>7110.73</v>
      </c>
      <c r="C3350" s="2" t="n">
        <v>92844</v>
      </c>
      <c r="D3350" s="2" t="n">
        <v>7107</v>
      </c>
      <c r="E3350" s="2" t="n">
        <v>7102</v>
      </c>
      <c r="F3350" s="2" t="n">
        <f aca="false">AVERAGE(B3291:B3350)</f>
        <v>7202.35283333334</v>
      </c>
      <c r="G3350" s="2" t="n">
        <f aca="false">AVERAGE(C3291:C3350)</f>
        <v>84096.3333333333</v>
      </c>
      <c r="H3350" s="2" t="n">
        <f aca="false">SIGN(C3350-G3350)</f>
        <v>1</v>
      </c>
      <c r="I3350" s="0" t="n">
        <f aca="false">B3350-B3349</f>
        <v>144.379999999999</v>
      </c>
      <c r="J3350" s="0" t="n">
        <f aca="false">H3349*I3350</f>
        <v>-144.379999999999</v>
      </c>
      <c r="K3350" s="0" t="n">
        <f aca="false">K3349+I3350*L3349</f>
        <v>6485.57999999825</v>
      </c>
      <c r="L3350" s="0" t="n">
        <f aca="false">INT(K3350*$O$1/B3350)*H3350</f>
        <v>5</v>
      </c>
      <c r="M3350" s="0" t="n">
        <f aca="false">ABS(L3350-L3349)</f>
        <v>11</v>
      </c>
      <c r="N3350" s="0" t="n">
        <f aca="false">COUNTIF(工作表2!$A$2:$A$248,A3350)</f>
        <v>0</v>
      </c>
      <c r="P3350" s="0" t="n">
        <f aca="false">D3350-IF(N3349=1,E3349,D3349)</f>
        <v>153</v>
      </c>
      <c r="Q3350" s="0" t="n">
        <f aca="false">H3349*P3350</f>
        <v>-153</v>
      </c>
      <c r="R3350" s="0" t="n">
        <f aca="false">R3349+P3350*S3349</f>
        <v>627</v>
      </c>
      <c r="S3350" s="0" t="n">
        <f aca="false">INT(R3350*$O$1/IF(N3350=1,E3350,D3350))*H3350</f>
        <v>0</v>
      </c>
      <c r="T3350" s="0" t="n">
        <f aca="false">IF(N3350=1,ABS(S3350)+ABS(60),ABS(S3350-S3349))</f>
        <v>0</v>
      </c>
    </row>
    <row r="3351" customFormat="false" ht="15" hidden="false" customHeight="false" outlineLevel="0" collapsed="false">
      <c r="A3351" s="1" t="n">
        <v>40903</v>
      </c>
      <c r="B3351" s="2" t="n">
        <v>7092.58</v>
      </c>
      <c r="C3351" s="2" t="n">
        <v>65017</v>
      </c>
      <c r="D3351" s="2" t="n">
        <v>7103</v>
      </c>
      <c r="E3351" s="2" t="n">
        <v>7100</v>
      </c>
      <c r="F3351" s="2" t="n">
        <f aca="false">AVERAGE(B3292:B3351)</f>
        <v>7200.1395</v>
      </c>
      <c r="G3351" s="2" t="n">
        <f aca="false">AVERAGE(C3292:C3351)</f>
        <v>83663.9166666667</v>
      </c>
      <c r="H3351" s="2" t="n">
        <f aca="false">SIGN(C3351-G3351)</f>
        <v>-1</v>
      </c>
      <c r="I3351" s="0" t="n">
        <f aca="false">B3351-B3350</f>
        <v>-18.1499999999996</v>
      </c>
      <c r="J3351" s="0" t="n">
        <f aca="false">H3350*I3351</f>
        <v>-18.1499999999996</v>
      </c>
      <c r="K3351" s="0" t="n">
        <f aca="false">K3350+I3351*L3350</f>
        <v>6394.82999999825</v>
      </c>
      <c r="L3351" s="0" t="n">
        <f aca="false">INT(K3351*$O$1/B3351)*H3351</f>
        <v>-5</v>
      </c>
      <c r="M3351" s="0" t="n">
        <f aca="false">ABS(L3351-L3350)</f>
        <v>10</v>
      </c>
      <c r="N3351" s="0" t="n">
        <f aca="false">COUNTIF(工作表2!$A$2:$A$248,A3351)</f>
        <v>0</v>
      </c>
      <c r="P3351" s="0" t="n">
        <f aca="false">D3351-IF(N3350=1,E3350,D3350)</f>
        <v>-4</v>
      </c>
      <c r="Q3351" s="0" t="n">
        <f aca="false">H3350*P3351</f>
        <v>-4</v>
      </c>
      <c r="R3351" s="0" t="n">
        <f aca="false">R3350+P3351*S3350</f>
        <v>627</v>
      </c>
      <c r="S3351" s="0" t="n">
        <f aca="false">INT(R3351*$O$1/IF(N3351=1,E3351,D3351))*H3351</f>
        <v>-0</v>
      </c>
      <c r="T3351" s="0" t="n">
        <f aca="false">IF(N3351=1,ABS(S3351)+ABS(60),ABS(S3351-S3350))</f>
        <v>0</v>
      </c>
    </row>
    <row r="3352" customFormat="false" ht="15" hidden="false" customHeight="false" outlineLevel="0" collapsed="false">
      <c r="A3352" s="1" t="n">
        <v>40904</v>
      </c>
      <c r="B3352" s="2" t="n">
        <v>7085.03</v>
      </c>
      <c r="C3352" s="2" t="n">
        <v>59038</v>
      </c>
      <c r="D3352" s="2" t="n">
        <v>7088</v>
      </c>
      <c r="E3352" s="2" t="n">
        <v>7083</v>
      </c>
      <c r="F3352" s="2" t="n">
        <f aca="false">AVERAGE(B3293:B3352)</f>
        <v>7201.32383333334</v>
      </c>
      <c r="G3352" s="2" t="n">
        <f aca="false">AVERAGE(C3293:C3352)</f>
        <v>83307.0166666667</v>
      </c>
      <c r="H3352" s="2" t="n">
        <f aca="false">SIGN(C3352-G3352)</f>
        <v>-1</v>
      </c>
      <c r="I3352" s="0" t="n">
        <f aca="false">B3352-B3351</f>
        <v>-7.55000000000018</v>
      </c>
      <c r="J3352" s="0" t="n">
        <f aca="false">H3351*I3352</f>
        <v>7.55000000000018</v>
      </c>
      <c r="K3352" s="0" t="n">
        <f aca="false">K3351+I3352*L3351</f>
        <v>6432.57999999825</v>
      </c>
      <c r="L3352" s="0" t="n">
        <f aca="false">INT(K3352*$O$1/B3352)*H3352</f>
        <v>-5</v>
      </c>
      <c r="M3352" s="0" t="n">
        <f aca="false">ABS(L3352-L3351)</f>
        <v>0</v>
      </c>
      <c r="N3352" s="0" t="n">
        <f aca="false">COUNTIF(工作表2!$A$2:$A$248,A3352)</f>
        <v>0</v>
      </c>
      <c r="P3352" s="0" t="n">
        <f aca="false">D3352-IF(N3351=1,E3351,D3351)</f>
        <v>-15</v>
      </c>
      <c r="Q3352" s="0" t="n">
        <f aca="false">H3351*P3352</f>
        <v>15</v>
      </c>
      <c r="R3352" s="0" t="n">
        <f aca="false">R3351+P3352*S3351</f>
        <v>627</v>
      </c>
      <c r="S3352" s="0" t="n">
        <f aca="false">INT(R3352*$O$1/IF(N3352=1,E3352,D3352))*H3352</f>
        <v>-0</v>
      </c>
      <c r="T3352" s="0" t="n">
        <f aca="false">IF(N3352=1,ABS(S3352)+ABS(60),ABS(S3352-S3351))</f>
        <v>0</v>
      </c>
    </row>
    <row r="3353" customFormat="false" ht="15" hidden="false" customHeight="false" outlineLevel="0" collapsed="false">
      <c r="A3353" s="1" t="n">
        <v>40905</v>
      </c>
      <c r="B3353" s="2" t="n">
        <v>7056.67</v>
      </c>
      <c r="C3353" s="2" t="n">
        <v>56106</v>
      </c>
      <c r="D3353" s="2" t="n">
        <v>7052</v>
      </c>
      <c r="E3353" s="2" t="n">
        <v>7046</v>
      </c>
      <c r="F3353" s="2" t="n">
        <f aca="false">AVERAGE(B3294:B3353)</f>
        <v>7201.4705</v>
      </c>
      <c r="G3353" s="2" t="n">
        <f aca="false">AVERAGE(C3294:C3353)</f>
        <v>82759.6333333333</v>
      </c>
      <c r="H3353" s="2" t="n">
        <f aca="false">SIGN(C3353-G3353)</f>
        <v>-1</v>
      </c>
      <c r="I3353" s="0" t="n">
        <f aca="false">B3353-B3352</f>
        <v>-28.3599999999997</v>
      </c>
      <c r="J3353" s="0" t="n">
        <f aca="false">H3352*I3353</f>
        <v>28.3599999999997</v>
      </c>
      <c r="K3353" s="0" t="n">
        <f aca="false">K3352+I3353*L3352</f>
        <v>6574.37999999825</v>
      </c>
      <c r="L3353" s="0" t="n">
        <f aca="false">INT(K3353*$O$1/B3353)*H3353</f>
        <v>-5</v>
      </c>
      <c r="M3353" s="0" t="n">
        <f aca="false">ABS(L3353-L3352)</f>
        <v>0</v>
      </c>
      <c r="N3353" s="0" t="n">
        <f aca="false">COUNTIF(工作表2!$A$2:$A$248,A3353)</f>
        <v>0</v>
      </c>
      <c r="P3353" s="0" t="n">
        <f aca="false">D3353-IF(N3352=1,E3352,D3352)</f>
        <v>-36</v>
      </c>
      <c r="Q3353" s="0" t="n">
        <f aca="false">H3352*P3353</f>
        <v>36</v>
      </c>
      <c r="R3353" s="0" t="n">
        <f aca="false">R3352+P3353*S3352</f>
        <v>627</v>
      </c>
      <c r="S3353" s="0" t="n">
        <f aca="false">INT(R3353*$O$1/IF(N3353=1,E3353,D3353))*H3353</f>
        <v>-0</v>
      </c>
      <c r="T3353" s="0" t="n">
        <f aca="false">IF(N3353=1,ABS(S3353)+ABS(60),ABS(S3353-S3352))</f>
        <v>0</v>
      </c>
    </row>
    <row r="3354" customFormat="false" ht="15" hidden="false" customHeight="false" outlineLevel="0" collapsed="false">
      <c r="A3354" s="1" t="n">
        <v>40906</v>
      </c>
      <c r="B3354" s="2" t="n">
        <v>7074.82</v>
      </c>
      <c r="C3354" s="2" t="n">
        <v>52107</v>
      </c>
      <c r="D3354" s="2" t="n">
        <v>7073</v>
      </c>
      <c r="E3354" s="2" t="n">
        <v>7069</v>
      </c>
      <c r="F3354" s="2" t="n">
        <f aca="false">AVERAGE(B3295:B3354)</f>
        <v>7202.89833333334</v>
      </c>
      <c r="G3354" s="2" t="n">
        <f aca="false">AVERAGE(C3295:C3354)</f>
        <v>82434.8166666667</v>
      </c>
      <c r="H3354" s="2" t="n">
        <f aca="false">SIGN(C3354-G3354)</f>
        <v>-1</v>
      </c>
      <c r="I3354" s="0" t="n">
        <f aca="false">B3354-B3353</f>
        <v>18.1499999999996</v>
      </c>
      <c r="J3354" s="0" t="n">
        <f aca="false">H3353*I3354</f>
        <v>-18.1499999999996</v>
      </c>
      <c r="K3354" s="0" t="n">
        <f aca="false">K3353+I3354*L3353</f>
        <v>6483.62999999825</v>
      </c>
      <c r="L3354" s="0" t="n">
        <f aca="false">INT(K3354*$O$1/B3354)*H3354</f>
        <v>-5</v>
      </c>
      <c r="M3354" s="0" t="n">
        <f aca="false">ABS(L3354-L3353)</f>
        <v>0</v>
      </c>
      <c r="N3354" s="0" t="n">
        <f aca="false">COUNTIF(工作表2!$A$2:$A$248,A3354)</f>
        <v>0</v>
      </c>
      <c r="P3354" s="0" t="n">
        <f aca="false">D3354-IF(N3353=1,E3353,D3353)</f>
        <v>21</v>
      </c>
      <c r="Q3354" s="0" t="n">
        <f aca="false">H3353*P3354</f>
        <v>-21</v>
      </c>
      <c r="R3354" s="0" t="n">
        <f aca="false">R3353+P3354*S3353</f>
        <v>627</v>
      </c>
      <c r="S3354" s="0" t="n">
        <f aca="false">INT(R3354*$O$1/IF(N3354=1,E3354,D3354))*H3354</f>
        <v>-0</v>
      </c>
      <c r="T3354" s="0" t="n">
        <f aca="false">IF(N3354=1,ABS(S3354)+ABS(60),ABS(S3354-S3353))</f>
        <v>0</v>
      </c>
    </row>
    <row r="3355" customFormat="false" ht="15" hidden="false" customHeight="false" outlineLevel="0" collapsed="false">
      <c r="A3355" s="1" t="n">
        <v>40907</v>
      </c>
      <c r="B3355" s="2" t="n">
        <v>7072.08</v>
      </c>
      <c r="C3355" s="2" t="n">
        <v>59333</v>
      </c>
      <c r="D3355" s="2" t="n">
        <v>7040</v>
      </c>
      <c r="E3355" s="2" t="n">
        <v>7035</v>
      </c>
      <c r="F3355" s="2" t="n">
        <f aca="false">AVERAGE(B3296:B3355)</f>
        <v>7201.89966666667</v>
      </c>
      <c r="G3355" s="2" t="n">
        <f aca="false">AVERAGE(C3296:C3355)</f>
        <v>81831.5166666667</v>
      </c>
      <c r="H3355" s="2" t="n">
        <f aca="false">SIGN(C3355-G3355)</f>
        <v>-1</v>
      </c>
      <c r="I3355" s="0" t="n">
        <f aca="false">B3355-B3354</f>
        <v>-2.73999999999978</v>
      </c>
      <c r="J3355" s="0" t="n">
        <f aca="false">H3354*I3355</f>
        <v>2.73999999999978</v>
      </c>
      <c r="K3355" s="0" t="n">
        <f aca="false">K3354+I3355*L3354</f>
        <v>6497.32999999825</v>
      </c>
      <c r="L3355" s="0" t="n">
        <f aca="false">INT(K3355*$O$1/B3355)*H3355</f>
        <v>-5</v>
      </c>
      <c r="M3355" s="0" t="n">
        <f aca="false">ABS(L3355-L3354)</f>
        <v>0</v>
      </c>
      <c r="N3355" s="0" t="n">
        <f aca="false">COUNTIF(工作表2!$A$2:$A$248,A3355)</f>
        <v>0</v>
      </c>
      <c r="P3355" s="0" t="n">
        <f aca="false">D3355-IF(N3354=1,E3354,D3354)</f>
        <v>-33</v>
      </c>
      <c r="Q3355" s="0" t="n">
        <f aca="false">H3354*P3355</f>
        <v>33</v>
      </c>
      <c r="R3355" s="0" t="n">
        <f aca="false">R3354+P3355*S3354</f>
        <v>627</v>
      </c>
      <c r="S3355" s="0" t="n">
        <f aca="false">INT(R3355*$O$1/IF(N3355=1,E3355,D3355))*H3355</f>
        <v>-0</v>
      </c>
      <c r="T3355" s="0" t="n">
        <f aca="false">IF(N3355=1,ABS(S3355)+ABS(60),ABS(S3355-S3354))</f>
        <v>0</v>
      </c>
    </row>
    <row r="3356" customFormat="false" ht="15" hidden="false" customHeight="false" outlineLevel="0" collapsed="false">
      <c r="A3356" s="1" t="n">
        <v>40910</v>
      </c>
      <c r="B3356" s="2" t="n">
        <v>6952.21</v>
      </c>
      <c r="C3356" s="2" t="n">
        <v>48863</v>
      </c>
      <c r="D3356" s="2" t="n">
        <v>6949</v>
      </c>
      <c r="E3356" s="2" t="n">
        <v>6940</v>
      </c>
      <c r="F3356" s="2" t="n">
        <f aca="false">AVERAGE(B3297:B3356)</f>
        <v>7197.5705</v>
      </c>
      <c r="G3356" s="2" t="n">
        <f aca="false">AVERAGE(C3297:C3356)</f>
        <v>80970.6</v>
      </c>
      <c r="H3356" s="2" t="n">
        <f aca="false">SIGN(C3356-G3356)</f>
        <v>-1</v>
      </c>
      <c r="I3356" s="0" t="n">
        <f aca="false">B3356-B3355</f>
        <v>-119.87</v>
      </c>
      <c r="J3356" s="0" t="n">
        <f aca="false">H3355*I3356</f>
        <v>119.87</v>
      </c>
      <c r="K3356" s="0" t="n">
        <f aca="false">K3355+I3356*L3355</f>
        <v>7096.67999999825</v>
      </c>
      <c r="L3356" s="0" t="n">
        <f aca="false">INT(K3356*$O$1/B3356)*H3356</f>
        <v>-6</v>
      </c>
      <c r="M3356" s="0" t="n">
        <f aca="false">ABS(L3356-L3355)</f>
        <v>1</v>
      </c>
      <c r="N3356" s="0" t="n">
        <f aca="false">COUNTIF(工作表2!$A$2:$A$248,A3356)</f>
        <v>0</v>
      </c>
      <c r="P3356" s="0" t="n">
        <f aca="false">D3356-IF(N3355=1,E3355,D3355)</f>
        <v>-91</v>
      </c>
      <c r="Q3356" s="0" t="n">
        <f aca="false">H3355*P3356</f>
        <v>91</v>
      </c>
      <c r="R3356" s="0" t="n">
        <f aca="false">R3355+P3356*S3355</f>
        <v>627</v>
      </c>
      <c r="S3356" s="0" t="n">
        <f aca="false">INT(R3356*$O$1/IF(N3356=1,E3356,D3356))*H3356</f>
        <v>-0</v>
      </c>
      <c r="T3356" s="0" t="n">
        <f aca="false">IF(N3356=1,ABS(S3356)+ABS(60),ABS(S3356-S3355))</f>
        <v>0</v>
      </c>
    </row>
    <row r="3357" customFormat="false" ht="15" hidden="false" customHeight="false" outlineLevel="0" collapsed="false">
      <c r="A3357" s="1" t="n">
        <v>40911</v>
      </c>
      <c r="B3357" s="2" t="n">
        <v>7053.38</v>
      </c>
      <c r="C3357" s="2" t="n">
        <v>63654</v>
      </c>
      <c r="D3357" s="2" t="n">
        <v>7049</v>
      </c>
      <c r="E3357" s="2" t="n">
        <v>7044</v>
      </c>
      <c r="F3357" s="2" t="n">
        <f aca="false">AVERAGE(B3298:B3357)</f>
        <v>7191.815</v>
      </c>
      <c r="G3357" s="2" t="n">
        <f aca="false">AVERAGE(C3298:C3357)</f>
        <v>80184.9666666667</v>
      </c>
      <c r="H3357" s="2" t="n">
        <f aca="false">SIGN(C3357-G3357)</f>
        <v>-1</v>
      </c>
      <c r="I3357" s="0" t="n">
        <f aca="false">B3357-B3356</f>
        <v>101.17</v>
      </c>
      <c r="J3357" s="0" t="n">
        <f aca="false">H3356*I3357</f>
        <v>-101.17</v>
      </c>
      <c r="K3357" s="0" t="n">
        <f aca="false">K3356+I3357*L3356</f>
        <v>6489.65999999825</v>
      </c>
      <c r="L3357" s="0" t="n">
        <f aca="false">INT(K3357*$O$1/B3357)*H3357</f>
        <v>-5</v>
      </c>
      <c r="M3357" s="0" t="n">
        <f aca="false">ABS(L3357-L3356)</f>
        <v>1</v>
      </c>
      <c r="N3357" s="0" t="n">
        <f aca="false">COUNTIF(工作表2!$A$2:$A$248,A3357)</f>
        <v>0</v>
      </c>
      <c r="P3357" s="0" t="n">
        <f aca="false">D3357-IF(N3356=1,E3356,D3356)</f>
        <v>100</v>
      </c>
      <c r="Q3357" s="0" t="n">
        <f aca="false">H3356*P3357</f>
        <v>-100</v>
      </c>
      <c r="R3357" s="0" t="n">
        <f aca="false">R3356+P3357*S3356</f>
        <v>627</v>
      </c>
      <c r="S3357" s="0" t="n">
        <f aca="false">INT(R3357*$O$1/IF(N3357=1,E3357,D3357))*H3357</f>
        <v>-0</v>
      </c>
      <c r="T3357" s="0" t="n">
        <f aca="false">IF(N3357=1,ABS(S3357)+ABS(60),ABS(S3357-S3356))</f>
        <v>0</v>
      </c>
    </row>
    <row r="3358" customFormat="false" ht="15" hidden="false" customHeight="false" outlineLevel="0" collapsed="false">
      <c r="A3358" s="1" t="n">
        <v>40912</v>
      </c>
      <c r="B3358" s="2" t="n">
        <v>7082.97</v>
      </c>
      <c r="C3358" s="2" t="n">
        <v>75262</v>
      </c>
      <c r="D3358" s="2" t="n">
        <v>7073</v>
      </c>
      <c r="E3358" s="2" t="n">
        <v>7068</v>
      </c>
      <c r="F3358" s="2" t="n">
        <f aca="false">AVERAGE(B3299:B3358)</f>
        <v>7186.82533333334</v>
      </c>
      <c r="G3358" s="2" t="n">
        <f aca="false">AVERAGE(C3299:C3358)</f>
        <v>79827.1666666667</v>
      </c>
      <c r="H3358" s="2" t="n">
        <f aca="false">SIGN(C3358-G3358)</f>
        <v>-1</v>
      </c>
      <c r="I3358" s="0" t="n">
        <f aca="false">B3358-B3357</f>
        <v>29.5900000000001</v>
      </c>
      <c r="J3358" s="0" t="n">
        <f aca="false">H3357*I3358</f>
        <v>-29.5900000000001</v>
      </c>
      <c r="K3358" s="0" t="n">
        <f aca="false">K3357+I3358*L3357</f>
        <v>6341.70999999825</v>
      </c>
      <c r="L3358" s="0" t="n">
        <f aca="false">INT(K3358*$O$1/B3358)*H3358</f>
        <v>-5</v>
      </c>
      <c r="M3358" s="0" t="n">
        <f aca="false">ABS(L3358-L3357)</f>
        <v>0</v>
      </c>
      <c r="N3358" s="0" t="n">
        <f aca="false">COUNTIF(工作表2!$A$2:$A$248,A3358)</f>
        <v>0</v>
      </c>
      <c r="P3358" s="0" t="n">
        <f aca="false">D3358-IF(N3357=1,E3357,D3357)</f>
        <v>24</v>
      </c>
      <c r="Q3358" s="0" t="n">
        <f aca="false">H3357*P3358</f>
        <v>-24</v>
      </c>
      <c r="R3358" s="0" t="n">
        <f aca="false">R3357+P3358*S3357</f>
        <v>627</v>
      </c>
      <c r="S3358" s="0" t="n">
        <f aca="false">INT(R3358*$O$1/IF(N3358=1,E3358,D3358))*H3358</f>
        <v>-0</v>
      </c>
      <c r="T3358" s="0" t="n">
        <f aca="false">IF(N3358=1,ABS(S3358)+ABS(60),ABS(S3358-S3357))</f>
        <v>0</v>
      </c>
    </row>
    <row r="3359" customFormat="false" ht="15" hidden="false" customHeight="false" outlineLevel="0" collapsed="false">
      <c r="A3359" s="1" t="n">
        <v>40913</v>
      </c>
      <c r="B3359" s="2" t="n">
        <v>7130.86</v>
      </c>
      <c r="C3359" s="2" t="n">
        <v>75976</v>
      </c>
      <c r="D3359" s="2" t="n">
        <v>7119</v>
      </c>
      <c r="E3359" s="2" t="n">
        <v>7113</v>
      </c>
      <c r="F3359" s="2" t="n">
        <f aca="false">AVERAGE(B3300:B3359)</f>
        <v>7181.8675</v>
      </c>
      <c r="G3359" s="2" t="n">
        <f aca="false">AVERAGE(C3300:C3359)</f>
        <v>79312.2333333333</v>
      </c>
      <c r="H3359" s="2" t="n">
        <f aca="false">SIGN(C3359-G3359)</f>
        <v>-1</v>
      </c>
      <c r="I3359" s="0" t="n">
        <f aca="false">B3359-B3358</f>
        <v>47.8899999999994</v>
      </c>
      <c r="J3359" s="0" t="n">
        <f aca="false">H3358*I3359</f>
        <v>-47.8899999999994</v>
      </c>
      <c r="K3359" s="0" t="n">
        <f aca="false">K3358+I3359*L3358</f>
        <v>6102.25999999825</v>
      </c>
      <c r="L3359" s="0" t="n">
        <f aca="false">INT(K3359*$O$1/B3359)*H3359</f>
        <v>-5</v>
      </c>
      <c r="M3359" s="0" t="n">
        <f aca="false">ABS(L3359-L3358)</f>
        <v>0</v>
      </c>
      <c r="N3359" s="0" t="n">
        <f aca="false">COUNTIF(工作表2!$A$2:$A$248,A3359)</f>
        <v>0</v>
      </c>
      <c r="P3359" s="0" t="n">
        <f aca="false">D3359-IF(N3358=1,E3358,D3358)</f>
        <v>46</v>
      </c>
      <c r="Q3359" s="0" t="n">
        <f aca="false">H3358*P3359</f>
        <v>-46</v>
      </c>
      <c r="R3359" s="0" t="n">
        <f aca="false">R3358+P3359*S3358</f>
        <v>627</v>
      </c>
      <c r="S3359" s="0" t="n">
        <f aca="false">INT(R3359*$O$1/IF(N3359=1,E3359,D3359))*H3359</f>
        <v>-0</v>
      </c>
      <c r="T3359" s="0" t="n">
        <f aca="false">IF(N3359=1,ABS(S3359)+ABS(60),ABS(S3359-S3358))</f>
        <v>0</v>
      </c>
    </row>
    <row r="3360" customFormat="false" ht="15" hidden="false" customHeight="false" outlineLevel="0" collapsed="false">
      <c r="A3360" s="1" t="n">
        <v>40914</v>
      </c>
      <c r="B3360" s="2" t="n">
        <v>7120.51</v>
      </c>
      <c r="C3360" s="2" t="n">
        <v>87403</v>
      </c>
      <c r="D3360" s="2" t="n">
        <v>7085</v>
      </c>
      <c r="E3360" s="2" t="n">
        <v>7078</v>
      </c>
      <c r="F3360" s="2" t="n">
        <f aca="false">AVERAGE(B3301:B3360)</f>
        <v>7177.908</v>
      </c>
      <c r="G3360" s="2" t="n">
        <f aca="false">AVERAGE(C3301:C3360)</f>
        <v>79362.1166666667</v>
      </c>
      <c r="H3360" s="2" t="n">
        <f aca="false">SIGN(C3360-G3360)</f>
        <v>1</v>
      </c>
      <c r="I3360" s="0" t="n">
        <f aca="false">B3360-B3359</f>
        <v>-10.3499999999995</v>
      </c>
      <c r="J3360" s="0" t="n">
        <f aca="false">H3359*I3360</f>
        <v>10.3499999999995</v>
      </c>
      <c r="K3360" s="0" t="n">
        <f aca="false">K3359+I3360*L3359</f>
        <v>6154.00999999825</v>
      </c>
      <c r="L3360" s="0" t="n">
        <f aca="false">INT(K3360*$O$1/B3360)*H3360</f>
        <v>5</v>
      </c>
      <c r="M3360" s="0" t="n">
        <f aca="false">ABS(L3360-L3359)</f>
        <v>10</v>
      </c>
      <c r="N3360" s="0" t="n">
        <f aca="false">COUNTIF(工作表2!$A$2:$A$248,A3360)</f>
        <v>0</v>
      </c>
      <c r="P3360" s="0" t="n">
        <f aca="false">D3360-IF(N3359=1,E3359,D3359)</f>
        <v>-34</v>
      </c>
      <c r="Q3360" s="0" t="n">
        <f aca="false">H3359*P3360</f>
        <v>34</v>
      </c>
      <c r="R3360" s="0" t="n">
        <f aca="false">R3359+P3360*S3359</f>
        <v>627</v>
      </c>
      <c r="S3360" s="0" t="n">
        <f aca="false">INT(R3360*$O$1/IF(N3360=1,E3360,D3360))*H3360</f>
        <v>0</v>
      </c>
      <c r="T3360" s="0" t="n">
        <f aca="false">IF(N3360=1,ABS(S3360)+ABS(60),ABS(S3360-S3359))</f>
        <v>0</v>
      </c>
    </row>
    <row r="3361" customFormat="false" ht="15" hidden="false" customHeight="false" outlineLevel="0" collapsed="false">
      <c r="A3361" s="1" t="n">
        <v>40917</v>
      </c>
      <c r="B3361" s="2" t="n">
        <v>7093.04</v>
      </c>
      <c r="C3361" s="2" t="n">
        <v>70385</v>
      </c>
      <c r="D3361" s="2" t="n">
        <v>7055</v>
      </c>
      <c r="E3361" s="2" t="n">
        <v>7047</v>
      </c>
      <c r="F3361" s="2" t="n">
        <f aca="false">AVERAGE(B3302:B3361)</f>
        <v>7171.77333333333</v>
      </c>
      <c r="G3361" s="2" t="n">
        <f aca="false">AVERAGE(C3302:C3361)</f>
        <v>79154.5</v>
      </c>
      <c r="H3361" s="2" t="n">
        <f aca="false">SIGN(C3361-G3361)</f>
        <v>-1</v>
      </c>
      <c r="I3361" s="0" t="n">
        <f aca="false">B3361-B3360</f>
        <v>-27.4700000000003</v>
      </c>
      <c r="J3361" s="0" t="n">
        <f aca="false">H3360*I3361</f>
        <v>-27.4700000000003</v>
      </c>
      <c r="K3361" s="0" t="n">
        <f aca="false">K3360+I3361*L3360</f>
        <v>6016.65999999825</v>
      </c>
      <c r="L3361" s="0" t="n">
        <f aca="false">INT(K3361*$O$1/B3361)*H3361</f>
        <v>-5</v>
      </c>
      <c r="M3361" s="0" t="n">
        <f aca="false">ABS(L3361-L3360)</f>
        <v>10</v>
      </c>
      <c r="N3361" s="0" t="n">
        <f aca="false">COUNTIF(工作表2!$A$2:$A$248,A3361)</f>
        <v>0</v>
      </c>
      <c r="P3361" s="0" t="n">
        <f aca="false">D3361-IF(N3360=1,E3360,D3360)</f>
        <v>-30</v>
      </c>
      <c r="Q3361" s="0" t="n">
        <f aca="false">H3360*P3361</f>
        <v>-30</v>
      </c>
      <c r="R3361" s="0" t="n">
        <f aca="false">R3360+P3361*S3360</f>
        <v>627</v>
      </c>
      <c r="S3361" s="0" t="n">
        <f aca="false">INT(R3361*$O$1/IF(N3361=1,E3361,D3361))*H3361</f>
        <v>-0</v>
      </c>
      <c r="T3361" s="0" t="n">
        <f aca="false">IF(N3361=1,ABS(S3361)+ABS(60),ABS(S3361-S3360))</f>
        <v>0</v>
      </c>
    </row>
    <row r="3362" customFormat="false" ht="15" hidden="false" customHeight="false" outlineLevel="0" collapsed="false">
      <c r="A3362" s="1" t="n">
        <v>40918</v>
      </c>
      <c r="B3362" s="2" t="n">
        <v>7178.87</v>
      </c>
      <c r="C3362" s="2" t="n">
        <v>95349</v>
      </c>
      <c r="D3362" s="2" t="n">
        <v>7172</v>
      </c>
      <c r="E3362" s="2" t="n">
        <v>7159</v>
      </c>
      <c r="F3362" s="2" t="n">
        <f aca="false">AVERAGE(B3303:B3362)</f>
        <v>7168.76316666667</v>
      </c>
      <c r="G3362" s="2" t="n">
        <f aca="false">AVERAGE(C3303:C3362)</f>
        <v>79485.15</v>
      </c>
      <c r="H3362" s="2" t="n">
        <f aca="false">SIGN(C3362-G3362)</f>
        <v>1</v>
      </c>
      <c r="I3362" s="0" t="n">
        <f aca="false">B3362-B3361</f>
        <v>85.8299999999999</v>
      </c>
      <c r="J3362" s="0" t="n">
        <f aca="false">H3361*I3362</f>
        <v>-85.8299999999999</v>
      </c>
      <c r="K3362" s="0" t="n">
        <f aca="false">K3361+I3362*L3361</f>
        <v>5587.50999999825</v>
      </c>
      <c r="L3362" s="0" t="n">
        <f aca="false">INT(K3362*$O$1/B3362)*H3362</f>
        <v>4</v>
      </c>
      <c r="M3362" s="0" t="n">
        <f aca="false">ABS(L3362-L3361)</f>
        <v>9</v>
      </c>
      <c r="N3362" s="0" t="n">
        <f aca="false">COUNTIF(工作表2!$A$2:$A$248,A3362)</f>
        <v>0</v>
      </c>
      <c r="P3362" s="0" t="n">
        <f aca="false">D3362-IF(N3361=1,E3361,D3361)</f>
        <v>117</v>
      </c>
      <c r="Q3362" s="0" t="n">
        <f aca="false">H3361*P3362</f>
        <v>-117</v>
      </c>
      <c r="R3362" s="0" t="n">
        <f aca="false">R3361+P3362*S3361</f>
        <v>627</v>
      </c>
      <c r="S3362" s="0" t="n">
        <f aca="false">INT(R3362*$O$1/IF(N3362=1,E3362,D3362))*H3362</f>
        <v>0</v>
      </c>
      <c r="T3362" s="0" t="n">
        <f aca="false">IF(N3362=1,ABS(S3362)+ABS(60),ABS(S3362-S3361))</f>
        <v>0</v>
      </c>
    </row>
    <row r="3363" customFormat="false" ht="15" hidden="false" customHeight="false" outlineLevel="0" collapsed="false">
      <c r="A3363" s="1" t="n">
        <v>40919</v>
      </c>
      <c r="B3363" s="2" t="n">
        <v>7188.21</v>
      </c>
      <c r="C3363" s="2" t="n">
        <v>88155</v>
      </c>
      <c r="D3363" s="2" t="n">
        <v>7179</v>
      </c>
      <c r="E3363" s="2" t="n">
        <v>7167</v>
      </c>
      <c r="F3363" s="2" t="n">
        <f aca="false">AVERAGE(B3304:B3363)</f>
        <v>7166.0105</v>
      </c>
      <c r="G3363" s="2" t="n">
        <f aca="false">AVERAGE(C3304:C3363)</f>
        <v>79666.0333333333</v>
      </c>
      <c r="H3363" s="2" t="n">
        <f aca="false">SIGN(C3363-G3363)</f>
        <v>1</v>
      </c>
      <c r="I3363" s="0" t="n">
        <f aca="false">B3363-B3362</f>
        <v>9.34000000000015</v>
      </c>
      <c r="J3363" s="0" t="n">
        <f aca="false">H3362*I3363</f>
        <v>9.34000000000015</v>
      </c>
      <c r="K3363" s="0" t="n">
        <f aca="false">K3362+I3363*L3362</f>
        <v>5624.86999999825</v>
      </c>
      <c r="L3363" s="0" t="n">
        <f aca="false">INT(K3363*$O$1/B3363)*H3363</f>
        <v>4</v>
      </c>
      <c r="M3363" s="0" t="n">
        <f aca="false">ABS(L3363-L3362)</f>
        <v>0</v>
      </c>
      <c r="N3363" s="0" t="n">
        <f aca="false">COUNTIF(工作表2!$A$2:$A$248,A3363)</f>
        <v>0</v>
      </c>
      <c r="P3363" s="0" t="n">
        <f aca="false">D3363-IF(N3362=1,E3362,D3362)</f>
        <v>7</v>
      </c>
      <c r="Q3363" s="0" t="n">
        <f aca="false">H3362*P3363</f>
        <v>7</v>
      </c>
      <c r="R3363" s="0" t="n">
        <f aca="false">R3362+P3363*S3362</f>
        <v>627</v>
      </c>
      <c r="S3363" s="0" t="n">
        <f aca="false">INT(R3363*$O$1/IF(N3363=1,E3363,D3363))*H3363</f>
        <v>0</v>
      </c>
      <c r="T3363" s="0" t="n">
        <f aca="false">IF(N3363=1,ABS(S3363)+ABS(60),ABS(S3363-S3362))</f>
        <v>0</v>
      </c>
    </row>
    <row r="3364" customFormat="false" ht="15" hidden="false" customHeight="false" outlineLevel="0" collapsed="false">
      <c r="A3364" s="1" t="n">
        <v>40920</v>
      </c>
      <c r="B3364" s="2" t="n">
        <v>7186.58</v>
      </c>
      <c r="C3364" s="2" t="n">
        <v>78429</v>
      </c>
      <c r="D3364" s="2" t="n">
        <v>7185</v>
      </c>
      <c r="E3364" s="2" t="n">
        <v>7172</v>
      </c>
      <c r="F3364" s="2" t="n">
        <f aca="false">AVERAGE(B3305:B3364)</f>
        <v>7165.04816666667</v>
      </c>
      <c r="G3364" s="2" t="n">
        <f aca="false">AVERAGE(C3305:C3364)</f>
        <v>79670.05</v>
      </c>
      <c r="H3364" s="2" t="n">
        <f aca="false">SIGN(C3364-G3364)</f>
        <v>-1</v>
      </c>
      <c r="I3364" s="0" t="n">
        <f aca="false">B3364-B3363</f>
        <v>-1.63000000000011</v>
      </c>
      <c r="J3364" s="0" t="n">
        <f aca="false">H3363*I3364</f>
        <v>-1.63000000000011</v>
      </c>
      <c r="K3364" s="0" t="n">
        <f aca="false">K3363+I3364*L3363</f>
        <v>5618.34999999825</v>
      </c>
      <c r="L3364" s="0" t="n">
        <f aca="false">INT(K3364*$O$1/B3364)*H3364</f>
        <v>-4</v>
      </c>
      <c r="M3364" s="0" t="n">
        <f aca="false">ABS(L3364-L3363)</f>
        <v>8</v>
      </c>
      <c r="N3364" s="0" t="n">
        <f aca="false">COUNTIF(工作表2!$A$2:$A$248,A3364)</f>
        <v>0</v>
      </c>
      <c r="P3364" s="0" t="n">
        <f aca="false">D3364-IF(N3363=1,E3363,D3363)</f>
        <v>6</v>
      </c>
      <c r="Q3364" s="0" t="n">
        <f aca="false">H3363*P3364</f>
        <v>6</v>
      </c>
      <c r="R3364" s="0" t="n">
        <f aca="false">R3363+P3364*S3363</f>
        <v>627</v>
      </c>
      <c r="S3364" s="0" t="n">
        <f aca="false">INT(R3364*$O$1/IF(N3364=1,E3364,D3364))*H3364</f>
        <v>-0</v>
      </c>
      <c r="T3364" s="0" t="n">
        <f aca="false">IF(N3364=1,ABS(S3364)+ABS(60),ABS(S3364-S3363))</f>
        <v>0</v>
      </c>
    </row>
    <row r="3365" customFormat="false" ht="15" hidden="false" customHeight="false" outlineLevel="0" collapsed="false">
      <c r="A3365" s="1" t="n">
        <v>40921</v>
      </c>
      <c r="B3365" s="2" t="n">
        <v>7181.54</v>
      </c>
      <c r="C3365" s="2" t="n">
        <v>97835</v>
      </c>
      <c r="D3365" s="2" t="n">
        <v>7165</v>
      </c>
      <c r="E3365" s="2" t="n">
        <v>7138</v>
      </c>
      <c r="F3365" s="2" t="n">
        <f aca="false">AVERAGE(B3306:B3365)</f>
        <v>7163.832</v>
      </c>
      <c r="G3365" s="2" t="n">
        <f aca="false">AVERAGE(C3306:C3365)</f>
        <v>80211.6833333333</v>
      </c>
      <c r="H3365" s="2" t="n">
        <f aca="false">SIGN(C3365-G3365)</f>
        <v>1</v>
      </c>
      <c r="I3365" s="0" t="n">
        <f aca="false">B3365-B3364</f>
        <v>-5.03999999999996</v>
      </c>
      <c r="J3365" s="0" t="n">
        <f aca="false">H3364*I3365</f>
        <v>5.03999999999996</v>
      </c>
      <c r="K3365" s="0" t="n">
        <f aca="false">K3364+I3365*L3364</f>
        <v>5638.50999999825</v>
      </c>
      <c r="L3365" s="0" t="n">
        <f aca="false">INT(K3365*$O$1/B3365)*H3365</f>
        <v>4</v>
      </c>
      <c r="M3365" s="0" t="n">
        <f aca="false">ABS(L3365-L3364)</f>
        <v>8</v>
      </c>
      <c r="N3365" s="0" t="n">
        <f aca="false">COUNTIF(工作表2!$A$2:$A$248,A3365)</f>
        <v>0</v>
      </c>
      <c r="P3365" s="0" t="n">
        <f aca="false">D3365-IF(N3364=1,E3364,D3364)</f>
        <v>-20</v>
      </c>
      <c r="Q3365" s="0" t="n">
        <f aca="false">H3364*P3365</f>
        <v>20</v>
      </c>
      <c r="R3365" s="0" t="n">
        <f aca="false">R3364+P3365*S3364</f>
        <v>627</v>
      </c>
      <c r="S3365" s="0" t="n">
        <f aca="false">INT(R3365*$O$1/IF(N3365=1,E3365,D3365))*H3365</f>
        <v>0</v>
      </c>
      <c r="T3365" s="0" t="n">
        <f aca="false">IF(N3365=1,ABS(S3365)+ABS(60),ABS(S3365-S3364))</f>
        <v>0</v>
      </c>
    </row>
    <row r="3366" customFormat="false" ht="15" hidden="false" customHeight="false" outlineLevel="0" collapsed="false">
      <c r="A3366" s="1" t="n">
        <v>40924</v>
      </c>
      <c r="B3366" s="2" t="n">
        <v>7103.62</v>
      </c>
      <c r="C3366" s="2" t="n">
        <v>76410</v>
      </c>
      <c r="D3366" s="2" t="n">
        <v>7093</v>
      </c>
      <c r="E3366" s="2" t="n">
        <v>7076</v>
      </c>
      <c r="F3366" s="2" t="n">
        <f aca="false">AVERAGE(B3307:B3366)</f>
        <v>7157.72066666667</v>
      </c>
      <c r="G3366" s="2" t="n">
        <f aca="false">AVERAGE(C3307:C3366)</f>
        <v>79799.2</v>
      </c>
      <c r="H3366" s="2" t="n">
        <f aca="false">SIGN(C3366-G3366)</f>
        <v>-1</v>
      </c>
      <c r="I3366" s="0" t="n">
        <f aca="false">B3366-B3365</f>
        <v>-77.9200000000001</v>
      </c>
      <c r="J3366" s="0" t="n">
        <f aca="false">H3365*I3366</f>
        <v>-77.9200000000001</v>
      </c>
      <c r="K3366" s="0" t="n">
        <f aca="false">K3365+I3366*L3365</f>
        <v>5326.82999999825</v>
      </c>
      <c r="L3366" s="0" t="n">
        <f aca="false">INT(K3366*$O$1/B3366)*H3366</f>
        <v>-4</v>
      </c>
      <c r="M3366" s="0" t="n">
        <f aca="false">ABS(L3366-L3365)</f>
        <v>8</v>
      </c>
      <c r="N3366" s="0" t="n">
        <f aca="false">COUNTIF(工作表2!$A$2:$A$248,A3366)</f>
        <v>0</v>
      </c>
      <c r="P3366" s="0" t="n">
        <f aca="false">D3366-IF(N3365=1,E3365,D3365)</f>
        <v>-72</v>
      </c>
      <c r="Q3366" s="0" t="n">
        <f aca="false">H3365*P3366</f>
        <v>-72</v>
      </c>
      <c r="R3366" s="0" t="n">
        <f aca="false">R3365+P3366*S3365</f>
        <v>627</v>
      </c>
      <c r="S3366" s="0" t="n">
        <f aca="false">INT(R3366*$O$1/IF(N3366=1,E3366,D3366))*H3366</f>
        <v>-0</v>
      </c>
      <c r="T3366" s="0" t="n">
        <f aca="false">IF(N3366=1,ABS(S3366)+ABS(60),ABS(S3366-S3365))</f>
        <v>0</v>
      </c>
    </row>
    <row r="3367" customFormat="false" ht="15" hidden="false" customHeight="false" outlineLevel="0" collapsed="false">
      <c r="A3367" s="1" t="n">
        <v>40925</v>
      </c>
      <c r="B3367" s="2" t="n">
        <v>7221.08</v>
      </c>
      <c r="C3367" s="2" t="n">
        <v>100029</v>
      </c>
      <c r="D3367" s="2" t="n">
        <v>7227</v>
      </c>
      <c r="E3367" s="2" t="n">
        <v>7212</v>
      </c>
      <c r="F3367" s="2" t="n">
        <f aca="false">AVERAGE(B3308:B3367)</f>
        <v>7153.2185</v>
      </c>
      <c r="G3367" s="2" t="n">
        <f aca="false">AVERAGE(C3308:C3367)</f>
        <v>79846.8333333333</v>
      </c>
      <c r="H3367" s="2" t="n">
        <f aca="false">SIGN(C3367-G3367)</f>
        <v>1</v>
      </c>
      <c r="I3367" s="0" t="n">
        <f aca="false">B3367-B3366</f>
        <v>117.46</v>
      </c>
      <c r="J3367" s="0" t="n">
        <f aca="false">H3366*I3367</f>
        <v>-117.46</v>
      </c>
      <c r="K3367" s="0" t="n">
        <f aca="false">K3366+I3367*L3366</f>
        <v>4856.98999999825</v>
      </c>
      <c r="L3367" s="0" t="n">
        <f aca="false">INT(K3367*$O$1/B3367)*H3367</f>
        <v>4</v>
      </c>
      <c r="M3367" s="0" t="n">
        <f aca="false">ABS(L3367-L3366)</f>
        <v>8</v>
      </c>
      <c r="N3367" s="0" t="n">
        <f aca="false">COUNTIF(工作表2!$A$2:$A$248,A3367)</f>
        <v>0</v>
      </c>
      <c r="P3367" s="0" t="n">
        <f aca="false">D3367-IF(N3366=1,E3366,D3366)</f>
        <v>134</v>
      </c>
      <c r="Q3367" s="0" t="n">
        <f aca="false">H3366*P3367</f>
        <v>-134</v>
      </c>
      <c r="R3367" s="0" t="n">
        <f aca="false">R3366+P3367*S3366</f>
        <v>627</v>
      </c>
      <c r="S3367" s="0" t="n">
        <f aca="false">INT(R3367*$O$1/IF(N3367=1,E3367,D3367))*H3367</f>
        <v>0</v>
      </c>
      <c r="T3367" s="0" t="n">
        <f aca="false">IF(N3367=1,ABS(S3367)+ABS(60),ABS(S3367-S3366))</f>
        <v>0</v>
      </c>
    </row>
    <row r="3368" customFormat="false" ht="15" hidden="false" customHeight="false" outlineLevel="0" collapsed="false">
      <c r="A3368" s="1" t="n">
        <v>40926</v>
      </c>
      <c r="B3368" s="2" t="n">
        <v>7233.69</v>
      </c>
      <c r="C3368" s="2" t="n">
        <v>112600</v>
      </c>
      <c r="D3368" s="2" t="n">
        <v>7207</v>
      </c>
      <c r="E3368" s="2" t="n">
        <v>7200</v>
      </c>
      <c r="F3368" s="2" t="n">
        <f aca="false">AVERAGE(B3309:B3368)</f>
        <v>7148.183</v>
      </c>
      <c r="G3368" s="2" t="n">
        <f aca="false">AVERAGE(C3309:C3368)</f>
        <v>80309.1666666667</v>
      </c>
      <c r="H3368" s="2" t="n">
        <f aca="false">SIGN(C3368-G3368)</f>
        <v>1</v>
      </c>
      <c r="I3368" s="0" t="n">
        <f aca="false">B3368-B3367</f>
        <v>12.6099999999997</v>
      </c>
      <c r="J3368" s="0" t="n">
        <f aca="false">H3367*I3368</f>
        <v>12.6099999999997</v>
      </c>
      <c r="K3368" s="0" t="n">
        <f aca="false">K3367+I3368*L3367</f>
        <v>4907.42999999825</v>
      </c>
      <c r="L3368" s="0" t="n">
        <f aca="false">INT(K3368*$O$1/B3368)*H3368</f>
        <v>4</v>
      </c>
      <c r="M3368" s="0" t="n">
        <f aca="false">ABS(L3368-L3367)</f>
        <v>0</v>
      </c>
      <c r="N3368" s="0" t="n">
        <f aca="false">COUNTIF(工作表2!$A$2:$A$248,A3368)</f>
        <v>1</v>
      </c>
      <c r="P3368" s="0" t="n">
        <f aca="false">D3368-IF(N3367=1,E3367,D3367)</f>
        <v>-20</v>
      </c>
      <c r="Q3368" s="0" t="n">
        <f aca="false">H3367*P3368</f>
        <v>-20</v>
      </c>
      <c r="R3368" s="0" t="n">
        <f aca="false">R3367+P3368*S3367</f>
        <v>627</v>
      </c>
      <c r="S3368" s="0" t="n">
        <f aca="false">INT(R3368*$O$1/IF(N3368=1,E3368,D3368))*H3368</f>
        <v>0</v>
      </c>
      <c r="T3368" s="0" t="n">
        <f aca="false">IF(N3368=1,ABS(S3368)+ABS(60),ABS(S3368-S3367))</f>
        <v>60</v>
      </c>
    </row>
    <row r="3369" customFormat="false" ht="15" hidden="false" customHeight="false" outlineLevel="0" collapsed="false">
      <c r="A3369" s="1" t="n">
        <v>40938</v>
      </c>
      <c r="B3369" s="2" t="n">
        <v>7407.41</v>
      </c>
      <c r="C3369" s="2" t="n">
        <v>140510</v>
      </c>
      <c r="D3369" s="2" t="n">
        <v>7390</v>
      </c>
      <c r="E3369" s="2" t="n">
        <v>7384</v>
      </c>
      <c r="F3369" s="2" t="n">
        <f aca="false">AVERAGE(B3310:B3369)</f>
        <v>7145.553</v>
      </c>
      <c r="G3369" s="2" t="n">
        <f aca="false">AVERAGE(C3310:C3369)</f>
        <v>80730.5</v>
      </c>
      <c r="H3369" s="2" t="n">
        <f aca="false">SIGN(C3369-G3369)</f>
        <v>1</v>
      </c>
      <c r="I3369" s="0" t="n">
        <f aca="false">B3369-B3368</f>
        <v>173.72</v>
      </c>
      <c r="J3369" s="0" t="n">
        <f aca="false">H3368*I3369</f>
        <v>173.72</v>
      </c>
      <c r="K3369" s="0" t="n">
        <f aca="false">K3368+I3369*L3368</f>
        <v>5602.30999999825</v>
      </c>
      <c r="L3369" s="0" t="n">
        <f aca="false">INT(K3369*$O$1/B3369)*H3369</f>
        <v>4</v>
      </c>
      <c r="M3369" s="0" t="n">
        <f aca="false">ABS(L3369-L3368)</f>
        <v>0</v>
      </c>
      <c r="N3369" s="0" t="n">
        <f aca="false">COUNTIF(工作表2!$A$2:$A$248,A3369)</f>
        <v>0</v>
      </c>
      <c r="P3369" s="0" t="n">
        <f aca="false">D3369-IF(N3368=1,E3368,D3368)</f>
        <v>190</v>
      </c>
      <c r="Q3369" s="0" t="n">
        <f aca="false">H3368*P3369</f>
        <v>190</v>
      </c>
      <c r="R3369" s="0" t="n">
        <f aca="false">R3368+P3369*S3368</f>
        <v>627</v>
      </c>
      <c r="S3369" s="0" t="n">
        <f aca="false">INT(R3369*$O$1/IF(N3369=1,E3369,D3369))*H3369</f>
        <v>0</v>
      </c>
      <c r="T3369" s="0" t="n">
        <f aca="false">IF(N3369=1,ABS(S3369)+ABS(60),ABS(S3369-S3368))</f>
        <v>0</v>
      </c>
    </row>
    <row r="3370" customFormat="false" ht="15" hidden="false" customHeight="false" outlineLevel="0" collapsed="false">
      <c r="A3370" s="1" t="n">
        <v>40939</v>
      </c>
      <c r="B3370" s="2" t="n">
        <v>7517.08</v>
      </c>
      <c r="C3370" s="2" t="n">
        <v>160544</v>
      </c>
      <c r="D3370" s="2" t="n">
        <v>7467</v>
      </c>
      <c r="E3370" s="2" t="n">
        <v>7458</v>
      </c>
      <c r="F3370" s="2" t="n">
        <f aca="false">AVERAGE(B3311:B3370)</f>
        <v>7143.90333333333</v>
      </c>
      <c r="G3370" s="2" t="n">
        <f aca="false">AVERAGE(C3311:C3370)</f>
        <v>81013.0166666667</v>
      </c>
      <c r="H3370" s="2" t="n">
        <f aca="false">SIGN(C3370-G3370)</f>
        <v>1</v>
      </c>
      <c r="I3370" s="0" t="n">
        <f aca="false">B3370-B3369</f>
        <v>109.67</v>
      </c>
      <c r="J3370" s="0" t="n">
        <f aca="false">H3369*I3370</f>
        <v>109.67</v>
      </c>
      <c r="K3370" s="0" t="n">
        <f aca="false">K3369+I3370*L3369</f>
        <v>6040.98999999825</v>
      </c>
      <c r="L3370" s="0" t="n">
        <f aca="false">INT(K3370*$O$1/B3370)*H3370</f>
        <v>4</v>
      </c>
      <c r="M3370" s="0" t="n">
        <f aca="false">ABS(L3370-L3369)</f>
        <v>0</v>
      </c>
      <c r="N3370" s="0" t="n">
        <f aca="false">COUNTIF(工作表2!$A$2:$A$248,A3370)</f>
        <v>0</v>
      </c>
      <c r="P3370" s="0" t="n">
        <f aca="false">D3370-IF(N3369=1,E3369,D3369)</f>
        <v>77</v>
      </c>
      <c r="Q3370" s="0" t="n">
        <f aca="false">H3369*P3370</f>
        <v>77</v>
      </c>
      <c r="R3370" s="0" t="n">
        <f aca="false">R3369+P3370*S3369</f>
        <v>627</v>
      </c>
      <c r="S3370" s="0" t="n">
        <f aca="false">INT(R3370*$O$1/IF(N3370=1,E3370,D3370))*H3370</f>
        <v>0</v>
      </c>
      <c r="T3370" s="0" t="n">
        <f aca="false">IF(N3370=1,ABS(S3370)+ABS(60),ABS(S3370-S3369))</f>
        <v>0</v>
      </c>
    </row>
    <row r="3371" customFormat="false" ht="15" hidden="false" customHeight="false" outlineLevel="0" collapsed="false">
      <c r="A3371" s="1" t="n">
        <v>40940</v>
      </c>
      <c r="B3371" s="2" t="n">
        <v>7549.21</v>
      </c>
      <c r="C3371" s="2" t="n">
        <v>145226</v>
      </c>
      <c r="D3371" s="2" t="n">
        <v>7522</v>
      </c>
      <c r="E3371" s="2" t="n">
        <v>7515</v>
      </c>
      <c r="F3371" s="2" t="n">
        <f aca="false">AVERAGE(B3312:B3371)</f>
        <v>7143.262</v>
      </c>
      <c r="G3371" s="2" t="n">
        <f aca="false">AVERAGE(C3312:C3371)</f>
        <v>81923.2</v>
      </c>
      <c r="H3371" s="2" t="n">
        <f aca="false">SIGN(C3371-G3371)</f>
        <v>1</v>
      </c>
      <c r="I3371" s="0" t="n">
        <f aca="false">B3371-B3370</f>
        <v>32.1300000000001</v>
      </c>
      <c r="J3371" s="0" t="n">
        <f aca="false">H3370*I3371</f>
        <v>32.1300000000001</v>
      </c>
      <c r="K3371" s="0" t="n">
        <f aca="false">K3370+I3371*L3370</f>
        <v>6169.50999999825</v>
      </c>
      <c r="L3371" s="0" t="n">
        <f aca="false">INT(K3371*$O$1/B3371)*H3371</f>
        <v>4</v>
      </c>
      <c r="M3371" s="0" t="n">
        <f aca="false">ABS(L3371-L3370)</f>
        <v>0</v>
      </c>
      <c r="N3371" s="0" t="n">
        <f aca="false">COUNTIF(工作表2!$A$2:$A$248,A3371)</f>
        <v>0</v>
      </c>
      <c r="P3371" s="0" t="n">
        <f aca="false">D3371-IF(N3370=1,E3370,D3370)</f>
        <v>55</v>
      </c>
      <c r="Q3371" s="0" t="n">
        <f aca="false">H3370*P3371</f>
        <v>55</v>
      </c>
      <c r="R3371" s="0" t="n">
        <f aca="false">R3370+P3371*S3370</f>
        <v>627</v>
      </c>
      <c r="S3371" s="0" t="n">
        <f aca="false">INT(R3371*$O$1/IF(N3371=1,E3371,D3371))*H3371</f>
        <v>0</v>
      </c>
      <c r="T3371" s="0" t="n">
        <f aca="false">IF(N3371=1,ABS(S3371)+ABS(60),ABS(S3371-S3370))</f>
        <v>0</v>
      </c>
    </row>
    <row r="3372" customFormat="false" ht="15" hidden="false" customHeight="false" outlineLevel="0" collapsed="false">
      <c r="A3372" s="1" t="n">
        <v>40941</v>
      </c>
      <c r="B3372" s="2" t="n">
        <v>7652.46</v>
      </c>
      <c r="C3372" s="2" t="n">
        <v>166267</v>
      </c>
      <c r="D3372" s="2" t="n">
        <v>7642</v>
      </c>
      <c r="E3372" s="2" t="n">
        <v>7631</v>
      </c>
      <c r="F3372" s="2" t="n">
        <f aca="false">AVERAGE(B3313:B3372)</f>
        <v>7143.7695</v>
      </c>
      <c r="G3372" s="2" t="n">
        <f aca="false">AVERAGE(C3313:C3372)</f>
        <v>83072.7833333333</v>
      </c>
      <c r="H3372" s="2" t="n">
        <f aca="false">SIGN(C3372-G3372)</f>
        <v>1</v>
      </c>
      <c r="I3372" s="0" t="n">
        <f aca="false">B3372-B3371</f>
        <v>103.25</v>
      </c>
      <c r="J3372" s="0" t="n">
        <f aca="false">H3371*I3372</f>
        <v>103.25</v>
      </c>
      <c r="K3372" s="0" t="n">
        <f aca="false">K3371+I3372*L3371</f>
        <v>6582.50999999825</v>
      </c>
      <c r="L3372" s="0" t="n">
        <f aca="false">INT(K3372*$O$1/B3372)*H3372</f>
        <v>5</v>
      </c>
      <c r="M3372" s="0" t="n">
        <f aca="false">ABS(L3372-L3371)</f>
        <v>1</v>
      </c>
      <c r="N3372" s="0" t="n">
        <f aca="false">COUNTIF(工作表2!$A$2:$A$248,A3372)</f>
        <v>0</v>
      </c>
      <c r="P3372" s="0" t="n">
        <f aca="false">D3372-IF(N3371=1,E3371,D3371)</f>
        <v>120</v>
      </c>
      <c r="Q3372" s="0" t="n">
        <f aca="false">H3371*P3372</f>
        <v>120</v>
      </c>
      <c r="R3372" s="0" t="n">
        <f aca="false">R3371+P3372*S3371</f>
        <v>627</v>
      </c>
      <c r="S3372" s="0" t="n">
        <f aca="false">INT(R3372*$O$1/IF(N3372=1,E3372,D3372))*H3372</f>
        <v>0</v>
      </c>
      <c r="T3372" s="0" t="n">
        <f aca="false">IF(N3372=1,ABS(S3372)+ABS(60),ABS(S3372-S3371))</f>
        <v>0</v>
      </c>
    </row>
    <row r="3373" customFormat="false" ht="15" hidden="false" customHeight="false" outlineLevel="0" collapsed="false">
      <c r="A3373" s="1" t="n">
        <v>40942</v>
      </c>
      <c r="B3373" s="2" t="n">
        <v>7674.99</v>
      </c>
      <c r="C3373" s="2" t="n">
        <v>152727</v>
      </c>
      <c r="D3373" s="2" t="n">
        <v>7642</v>
      </c>
      <c r="E3373" s="2" t="n">
        <v>7630</v>
      </c>
      <c r="F3373" s="2" t="n">
        <f aca="false">AVERAGE(B3314:B3373)</f>
        <v>7145.04516666667</v>
      </c>
      <c r="G3373" s="2" t="n">
        <f aca="false">AVERAGE(C3314:C3373)</f>
        <v>84026.9166666667</v>
      </c>
      <c r="H3373" s="2" t="n">
        <f aca="false">SIGN(C3373-G3373)</f>
        <v>1</v>
      </c>
      <c r="I3373" s="0" t="n">
        <f aca="false">B3373-B3372</f>
        <v>22.5299999999997</v>
      </c>
      <c r="J3373" s="0" t="n">
        <f aca="false">H3372*I3373</f>
        <v>22.5299999999997</v>
      </c>
      <c r="K3373" s="0" t="n">
        <f aca="false">K3372+I3373*L3372</f>
        <v>6695.15999999825</v>
      </c>
      <c r="L3373" s="0" t="n">
        <f aca="false">INT(K3373*$O$1/B3373)*H3373</f>
        <v>5</v>
      </c>
      <c r="M3373" s="0" t="n">
        <f aca="false">ABS(L3373-L3372)</f>
        <v>0</v>
      </c>
      <c r="N3373" s="0" t="n">
        <f aca="false">COUNTIF(工作表2!$A$2:$A$248,A3373)</f>
        <v>0</v>
      </c>
      <c r="P3373" s="0" t="n">
        <f aca="false">D3373-IF(N3372=1,E3372,D3372)</f>
        <v>0</v>
      </c>
      <c r="Q3373" s="0" t="n">
        <f aca="false">H3372*P3373</f>
        <v>0</v>
      </c>
      <c r="R3373" s="0" t="n">
        <f aca="false">R3372+P3373*S3372</f>
        <v>627</v>
      </c>
      <c r="S3373" s="0" t="n">
        <f aca="false">INT(R3373*$O$1/IF(N3373=1,E3373,D3373))*H3373</f>
        <v>0</v>
      </c>
      <c r="T3373" s="0" t="n">
        <f aca="false">IF(N3373=1,ABS(S3373)+ABS(60),ABS(S3373-S3372))</f>
        <v>0</v>
      </c>
    </row>
    <row r="3374" customFormat="false" ht="15" hidden="false" customHeight="false" outlineLevel="0" collapsed="false">
      <c r="A3374" s="1" t="n">
        <v>40943</v>
      </c>
      <c r="B3374" s="2" t="n">
        <v>7741.24</v>
      </c>
      <c r="C3374" s="2" t="n">
        <v>146139</v>
      </c>
      <c r="D3374" s="2" t="n">
        <v>7735</v>
      </c>
      <c r="E3374" s="2" t="n">
        <v>7727</v>
      </c>
      <c r="F3374" s="2" t="n">
        <f aca="false">AVERAGE(B3315:B3374)</f>
        <v>7149.72733333333</v>
      </c>
      <c r="G3374" s="2" t="n">
        <f aca="false">AVERAGE(C3315:C3374)</f>
        <v>84767.9833333333</v>
      </c>
      <c r="H3374" s="2" t="n">
        <f aca="false">SIGN(C3374-G3374)</f>
        <v>1</v>
      </c>
      <c r="I3374" s="0" t="n">
        <f aca="false">B3374-B3373</f>
        <v>66.25</v>
      </c>
      <c r="J3374" s="0" t="n">
        <f aca="false">H3373*I3374</f>
        <v>66.25</v>
      </c>
      <c r="K3374" s="0" t="n">
        <f aca="false">K3373+I3374*L3373</f>
        <v>7026.40999999825</v>
      </c>
      <c r="L3374" s="0" t="n">
        <f aca="false">INT(K3374*$O$1/B3374)*H3374</f>
        <v>5</v>
      </c>
      <c r="M3374" s="0" t="n">
        <f aca="false">ABS(L3374-L3373)</f>
        <v>0</v>
      </c>
      <c r="N3374" s="0" t="n">
        <f aca="false">COUNTIF(工作表2!$A$2:$A$248,A3374)</f>
        <v>0</v>
      </c>
      <c r="P3374" s="0" t="n">
        <f aca="false">D3374-IF(N3373=1,E3373,D3373)</f>
        <v>93</v>
      </c>
      <c r="Q3374" s="0" t="n">
        <f aca="false">H3373*P3374</f>
        <v>93</v>
      </c>
      <c r="R3374" s="0" t="n">
        <f aca="false">R3373+P3374*S3373</f>
        <v>627</v>
      </c>
      <c r="S3374" s="0" t="n">
        <f aca="false">INT(R3374*$O$1/IF(N3374=1,E3374,D3374))*H3374</f>
        <v>0</v>
      </c>
      <c r="T3374" s="0" t="n">
        <f aca="false">IF(N3374=1,ABS(S3374)+ABS(60),ABS(S3374-S3373))</f>
        <v>0</v>
      </c>
    </row>
    <row r="3375" customFormat="false" ht="15" hidden="false" customHeight="false" outlineLevel="0" collapsed="false">
      <c r="A3375" s="1" t="n">
        <v>40945</v>
      </c>
      <c r="B3375" s="2" t="n">
        <v>7687.98</v>
      </c>
      <c r="C3375" s="2" t="n">
        <v>122149</v>
      </c>
      <c r="D3375" s="2" t="n">
        <v>7685</v>
      </c>
      <c r="E3375" s="2" t="n">
        <v>7673</v>
      </c>
      <c r="F3375" s="2" t="n">
        <f aca="false">AVERAGE(B3316:B3375)</f>
        <v>7151.13983333333</v>
      </c>
      <c r="G3375" s="2" t="n">
        <f aca="false">AVERAGE(C3316:C3375)</f>
        <v>84962.3833333333</v>
      </c>
      <c r="H3375" s="2" t="n">
        <f aca="false">SIGN(C3375-G3375)</f>
        <v>1</v>
      </c>
      <c r="I3375" s="0" t="n">
        <f aca="false">B3375-B3374</f>
        <v>-53.2600000000002</v>
      </c>
      <c r="J3375" s="0" t="n">
        <f aca="false">H3374*I3375</f>
        <v>-53.2600000000002</v>
      </c>
      <c r="K3375" s="0" t="n">
        <f aca="false">K3374+I3375*L3374</f>
        <v>6760.10999999825</v>
      </c>
      <c r="L3375" s="0" t="n">
        <f aca="false">INT(K3375*$O$1/B3375)*H3375</f>
        <v>5</v>
      </c>
      <c r="M3375" s="0" t="n">
        <f aca="false">ABS(L3375-L3374)</f>
        <v>0</v>
      </c>
      <c r="N3375" s="0" t="n">
        <f aca="false">COUNTIF(工作表2!$A$2:$A$248,A3375)</f>
        <v>0</v>
      </c>
      <c r="P3375" s="0" t="n">
        <f aca="false">D3375-IF(N3374=1,E3374,D3374)</f>
        <v>-50</v>
      </c>
      <c r="Q3375" s="0" t="n">
        <f aca="false">H3374*P3375</f>
        <v>-50</v>
      </c>
      <c r="R3375" s="0" t="n">
        <f aca="false">R3374+P3375*S3374</f>
        <v>627</v>
      </c>
      <c r="S3375" s="0" t="n">
        <f aca="false">INT(R3375*$O$1/IF(N3375=1,E3375,D3375))*H3375</f>
        <v>0</v>
      </c>
      <c r="T3375" s="0" t="n">
        <f aca="false">IF(N3375=1,ABS(S3375)+ABS(60),ABS(S3375-S3374))</f>
        <v>0</v>
      </c>
    </row>
    <row r="3376" customFormat="false" ht="15" hidden="false" customHeight="false" outlineLevel="0" collapsed="false">
      <c r="A3376" s="1" t="n">
        <v>40946</v>
      </c>
      <c r="B3376" s="2" t="n">
        <v>7707.44</v>
      </c>
      <c r="C3376" s="2" t="n">
        <v>123156</v>
      </c>
      <c r="D3376" s="2" t="n">
        <v>7722</v>
      </c>
      <c r="E3376" s="2" t="n">
        <v>7709</v>
      </c>
      <c r="F3376" s="2" t="n">
        <f aca="false">AVERAGE(B3317:B3376)</f>
        <v>7152.5685</v>
      </c>
      <c r="G3376" s="2" t="n">
        <f aca="false">AVERAGE(C3317:C3376)</f>
        <v>85738.4833333333</v>
      </c>
      <c r="H3376" s="2" t="n">
        <f aca="false">SIGN(C3376-G3376)</f>
        <v>1</v>
      </c>
      <c r="I3376" s="0" t="n">
        <f aca="false">B3376-B3375</f>
        <v>19.46</v>
      </c>
      <c r="J3376" s="0" t="n">
        <f aca="false">H3375*I3376</f>
        <v>19.46</v>
      </c>
      <c r="K3376" s="0" t="n">
        <f aca="false">K3375+I3376*L3375</f>
        <v>6857.40999999825</v>
      </c>
      <c r="L3376" s="0" t="n">
        <f aca="false">INT(K3376*$O$1/B3376)*H3376</f>
        <v>5</v>
      </c>
      <c r="M3376" s="0" t="n">
        <f aca="false">ABS(L3376-L3375)</f>
        <v>0</v>
      </c>
      <c r="N3376" s="0" t="n">
        <f aca="false">COUNTIF(工作表2!$A$2:$A$248,A3376)</f>
        <v>0</v>
      </c>
      <c r="P3376" s="0" t="n">
        <f aca="false">D3376-IF(N3375=1,E3375,D3375)</f>
        <v>37</v>
      </c>
      <c r="Q3376" s="0" t="n">
        <f aca="false">H3375*P3376</f>
        <v>37</v>
      </c>
      <c r="R3376" s="0" t="n">
        <f aca="false">R3375+P3376*S3375</f>
        <v>627</v>
      </c>
      <c r="S3376" s="0" t="n">
        <f aca="false">INT(R3376*$O$1/IF(N3376=1,E3376,D3376))*H3376</f>
        <v>0</v>
      </c>
      <c r="T3376" s="0" t="n">
        <f aca="false">IF(N3376=1,ABS(S3376)+ABS(60),ABS(S3376-S3375))</f>
        <v>0</v>
      </c>
    </row>
    <row r="3377" customFormat="false" ht="15" hidden="false" customHeight="false" outlineLevel="0" collapsed="false">
      <c r="A3377" s="1" t="n">
        <v>40947</v>
      </c>
      <c r="B3377" s="2" t="n">
        <v>7869.91</v>
      </c>
      <c r="C3377" s="2" t="n">
        <v>160318</v>
      </c>
      <c r="D3377" s="2" t="n">
        <v>7890</v>
      </c>
      <c r="E3377" s="2" t="n">
        <v>7882</v>
      </c>
      <c r="F3377" s="2" t="n">
        <f aca="false">AVERAGE(B3318:B3377)</f>
        <v>7157.05383333333</v>
      </c>
      <c r="G3377" s="2" t="n">
        <f aca="false">AVERAGE(C3318:C3377)</f>
        <v>87021.5166666667</v>
      </c>
      <c r="H3377" s="2" t="n">
        <f aca="false">SIGN(C3377-G3377)</f>
        <v>1</v>
      </c>
      <c r="I3377" s="0" t="n">
        <f aca="false">B3377-B3376</f>
        <v>162.47</v>
      </c>
      <c r="J3377" s="0" t="n">
        <f aca="false">H3376*I3377</f>
        <v>162.47</v>
      </c>
      <c r="K3377" s="0" t="n">
        <f aca="false">K3376+I3377*L3376</f>
        <v>7669.75999999825</v>
      </c>
      <c r="L3377" s="0" t="n">
        <f aca="false">INT(K3377*$O$1/B3377)*H3377</f>
        <v>5</v>
      </c>
      <c r="M3377" s="0" t="n">
        <f aca="false">ABS(L3377-L3376)</f>
        <v>0</v>
      </c>
      <c r="N3377" s="0" t="n">
        <f aca="false">COUNTIF(工作表2!$A$2:$A$248,A3377)</f>
        <v>0</v>
      </c>
      <c r="P3377" s="0" t="n">
        <f aca="false">D3377-IF(N3376=1,E3376,D3376)</f>
        <v>168</v>
      </c>
      <c r="Q3377" s="0" t="n">
        <f aca="false">H3376*P3377</f>
        <v>168</v>
      </c>
      <c r="R3377" s="0" t="n">
        <f aca="false">R3376+P3377*S3376</f>
        <v>627</v>
      </c>
      <c r="S3377" s="0" t="n">
        <f aca="false">INT(R3377*$O$1/IF(N3377=1,E3377,D3377))*H3377</f>
        <v>0</v>
      </c>
      <c r="T3377" s="0" t="n">
        <f aca="false">IF(N3377=1,ABS(S3377)+ABS(60),ABS(S3377-S3376))</f>
        <v>0</v>
      </c>
    </row>
    <row r="3378" customFormat="false" ht="15" hidden="false" customHeight="false" outlineLevel="0" collapsed="false">
      <c r="A3378" s="1" t="n">
        <v>40948</v>
      </c>
      <c r="B3378" s="2" t="n">
        <v>7910.78</v>
      </c>
      <c r="C3378" s="2" t="n">
        <v>169372</v>
      </c>
      <c r="D3378" s="2" t="n">
        <v>7923</v>
      </c>
      <c r="E3378" s="2" t="n">
        <v>7913</v>
      </c>
      <c r="F3378" s="2" t="n">
        <f aca="false">AVERAGE(B3319:B3378)</f>
        <v>7162.86916666667</v>
      </c>
      <c r="G3378" s="2" t="n">
        <f aca="false">AVERAGE(C3319:C3378)</f>
        <v>88464.15</v>
      </c>
      <c r="H3378" s="2" t="n">
        <f aca="false">SIGN(C3378-G3378)</f>
        <v>1</v>
      </c>
      <c r="I3378" s="0" t="n">
        <f aca="false">B3378-B3377</f>
        <v>40.8699999999999</v>
      </c>
      <c r="J3378" s="0" t="n">
        <f aca="false">H3377*I3378</f>
        <v>40.8699999999999</v>
      </c>
      <c r="K3378" s="0" t="n">
        <f aca="false">K3377+I3378*L3377</f>
        <v>7874.10999999825</v>
      </c>
      <c r="L3378" s="0" t="n">
        <f aca="false">INT(K3378*$O$1/B3378)*H3378</f>
        <v>5</v>
      </c>
      <c r="M3378" s="0" t="n">
        <f aca="false">ABS(L3378-L3377)</f>
        <v>0</v>
      </c>
      <c r="N3378" s="0" t="n">
        <f aca="false">COUNTIF(工作表2!$A$2:$A$248,A3378)</f>
        <v>0</v>
      </c>
      <c r="P3378" s="0" t="n">
        <f aca="false">D3378-IF(N3377=1,E3377,D3377)</f>
        <v>33</v>
      </c>
      <c r="Q3378" s="0" t="n">
        <f aca="false">H3377*P3378</f>
        <v>33</v>
      </c>
      <c r="R3378" s="0" t="n">
        <f aca="false">R3377+P3378*S3377</f>
        <v>627</v>
      </c>
      <c r="S3378" s="0" t="n">
        <f aca="false">INT(R3378*$O$1/IF(N3378=1,E3378,D3378))*H3378</f>
        <v>0</v>
      </c>
      <c r="T3378" s="0" t="n">
        <f aca="false">IF(N3378=1,ABS(S3378)+ABS(60),ABS(S3378-S3377))</f>
        <v>0</v>
      </c>
    </row>
    <row r="3379" customFormat="false" ht="15" hidden="false" customHeight="false" outlineLevel="0" collapsed="false">
      <c r="A3379" s="1" t="n">
        <v>40949</v>
      </c>
      <c r="B3379" s="2" t="n">
        <v>7862.27</v>
      </c>
      <c r="C3379" s="2" t="n">
        <v>147624</v>
      </c>
      <c r="D3379" s="2" t="n">
        <v>7866</v>
      </c>
      <c r="E3379" s="2" t="n">
        <v>7853</v>
      </c>
      <c r="F3379" s="2" t="n">
        <f aca="false">AVERAGE(B3320:B3379)</f>
        <v>7172.09566666667</v>
      </c>
      <c r="G3379" s="2" t="n">
        <f aca="false">AVERAGE(C3320:C3379)</f>
        <v>89106.2833333333</v>
      </c>
      <c r="H3379" s="2" t="n">
        <f aca="false">SIGN(C3379-G3379)</f>
        <v>1</v>
      </c>
      <c r="I3379" s="0" t="n">
        <f aca="false">B3379-B3378</f>
        <v>-48.5099999999993</v>
      </c>
      <c r="J3379" s="0" t="n">
        <f aca="false">H3378*I3379</f>
        <v>-48.5099999999993</v>
      </c>
      <c r="K3379" s="0" t="n">
        <f aca="false">K3378+I3379*L3378</f>
        <v>7631.55999999825</v>
      </c>
      <c r="L3379" s="0" t="n">
        <f aca="false">INT(K3379*$O$1/B3379)*H3379</f>
        <v>5</v>
      </c>
      <c r="M3379" s="0" t="n">
        <f aca="false">ABS(L3379-L3378)</f>
        <v>0</v>
      </c>
      <c r="N3379" s="0" t="n">
        <f aca="false">COUNTIF(工作表2!$A$2:$A$248,A3379)</f>
        <v>0</v>
      </c>
      <c r="P3379" s="0" t="n">
        <f aca="false">D3379-IF(N3378=1,E3378,D3378)</f>
        <v>-57</v>
      </c>
      <c r="Q3379" s="0" t="n">
        <f aca="false">H3378*P3379</f>
        <v>-57</v>
      </c>
      <c r="R3379" s="0" t="n">
        <f aca="false">R3378+P3379*S3378</f>
        <v>627</v>
      </c>
      <c r="S3379" s="0" t="n">
        <f aca="false">INT(R3379*$O$1/IF(N3379=1,E3379,D3379))*H3379</f>
        <v>0</v>
      </c>
      <c r="T3379" s="0" t="n">
        <f aca="false">IF(N3379=1,ABS(S3379)+ABS(60),ABS(S3379-S3378))</f>
        <v>0</v>
      </c>
    </row>
    <row r="3380" customFormat="false" ht="15" hidden="false" customHeight="false" outlineLevel="0" collapsed="false">
      <c r="A3380" s="1" t="n">
        <v>40952</v>
      </c>
      <c r="B3380" s="2" t="n">
        <v>7912.91</v>
      </c>
      <c r="C3380" s="2" t="n">
        <v>136292</v>
      </c>
      <c r="D3380" s="2" t="n">
        <v>7907</v>
      </c>
      <c r="E3380" s="2" t="n">
        <v>7903</v>
      </c>
      <c r="F3380" s="2" t="n">
        <f aca="false">AVERAGE(B3321:B3380)</f>
        <v>7181.18933333333</v>
      </c>
      <c r="G3380" s="2" t="n">
        <f aca="false">AVERAGE(C3321:C3380)</f>
        <v>89985.3666666667</v>
      </c>
      <c r="H3380" s="2" t="n">
        <f aca="false">SIGN(C3380-G3380)</f>
        <v>1</v>
      </c>
      <c r="I3380" s="0" t="n">
        <f aca="false">B3380-B3379</f>
        <v>50.6399999999994</v>
      </c>
      <c r="J3380" s="0" t="n">
        <f aca="false">H3379*I3380</f>
        <v>50.6399999999994</v>
      </c>
      <c r="K3380" s="0" t="n">
        <f aca="false">K3379+I3380*L3379</f>
        <v>7884.75999999825</v>
      </c>
      <c r="L3380" s="0" t="n">
        <f aca="false">INT(K3380*$O$1/B3380)*H3380</f>
        <v>5</v>
      </c>
      <c r="M3380" s="0" t="n">
        <f aca="false">ABS(L3380-L3379)</f>
        <v>0</v>
      </c>
      <c r="N3380" s="0" t="n">
        <f aca="false">COUNTIF(工作表2!$A$2:$A$248,A3380)</f>
        <v>0</v>
      </c>
      <c r="P3380" s="0" t="n">
        <f aca="false">D3380-IF(N3379=1,E3379,D3379)</f>
        <v>41</v>
      </c>
      <c r="Q3380" s="0" t="n">
        <f aca="false">H3379*P3380</f>
        <v>41</v>
      </c>
      <c r="R3380" s="0" t="n">
        <f aca="false">R3379+P3380*S3379</f>
        <v>627</v>
      </c>
      <c r="S3380" s="0" t="n">
        <f aca="false">INT(R3380*$O$1/IF(N3380=1,E3380,D3380))*H3380</f>
        <v>0</v>
      </c>
      <c r="T3380" s="0" t="n">
        <f aca="false">IF(N3380=1,ABS(S3380)+ABS(60),ABS(S3380-S3379))</f>
        <v>0</v>
      </c>
    </row>
    <row r="3381" customFormat="false" ht="15" hidden="false" customHeight="false" outlineLevel="0" collapsed="false">
      <c r="A3381" s="1" t="n">
        <v>40953</v>
      </c>
      <c r="B3381" s="2" t="n">
        <v>7884.08</v>
      </c>
      <c r="C3381" s="2" t="n">
        <v>138290</v>
      </c>
      <c r="D3381" s="2" t="n">
        <v>7874</v>
      </c>
      <c r="E3381" s="2" t="n">
        <v>7872</v>
      </c>
      <c r="F3381" s="2" t="n">
        <f aca="false">AVERAGE(B3322:B3381)</f>
        <v>7187.16316666667</v>
      </c>
      <c r="G3381" s="2" t="n">
        <f aca="false">AVERAGE(C3322:C3381)</f>
        <v>90901.3166666667</v>
      </c>
      <c r="H3381" s="2" t="n">
        <f aca="false">SIGN(C3381-G3381)</f>
        <v>1</v>
      </c>
      <c r="I3381" s="0" t="n">
        <f aca="false">B3381-B3380</f>
        <v>-28.8299999999999</v>
      </c>
      <c r="J3381" s="0" t="n">
        <f aca="false">H3380*I3381</f>
        <v>-28.8299999999999</v>
      </c>
      <c r="K3381" s="0" t="n">
        <f aca="false">K3380+I3381*L3380</f>
        <v>7740.60999999825</v>
      </c>
      <c r="L3381" s="0" t="n">
        <f aca="false">INT(K3381*$O$1/B3381)*H3381</f>
        <v>5</v>
      </c>
      <c r="M3381" s="0" t="n">
        <f aca="false">ABS(L3381-L3380)</f>
        <v>0</v>
      </c>
      <c r="N3381" s="0" t="n">
        <f aca="false">COUNTIF(工作表2!$A$2:$A$248,A3381)</f>
        <v>0</v>
      </c>
      <c r="P3381" s="0" t="n">
        <f aca="false">D3381-IF(N3380=1,E3380,D3380)</f>
        <v>-33</v>
      </c>
      <c r="Q3381" s="0" t="n">
        <f aca="false">H3380*P3381</f>
        <v>-33</v>
      </c>
      <c r="R3381" s="0" t="n">
        <f aca="false">R3380+P3381*S3380</f>
        <v>627</v>
      </c>
      <c r="S3381" s="0" t="n">
        <f aca="false">INT(R3381*$O$1/IF(N3381=1,E3381,D3381))*H3381</f>
        <v>0</v>
      </c>
      <c r="T3381" s="0" t="n">
        <f aca="false">IF(N3381=1,ABS(S3381)+ABS(60),ABS(S3381-S3380))</f>
        <v>0</v>
      </c>
    </row>
    <row r="3382" customFormat="false" ht="15" hidden="false" customHeight="false" outlineLevel="0" collapsed="false">
      <c r="A3382" s="1" t="n">
        <v>40954</v>
      </c>
      <c r="B3382" s="2" t="n">
        <v>8005.24</v>
      </c>
      <c r="C3382" s="2" t="n">
        <v>157695</v>
      </c>
      <c r="D3382" s="2" t="n">
        <v>8006</v>
      </c>
      <c r="E3382" s="2" t="n">
        <v>8016</v>
      </c>
      <c r="F3382" s="2" t="n">
        <f aca="false">AVERAGE(B3323:B3382)</f>
        <v>7195.73283333333</v>
      </c>
      <c r="G3382" s="2" t="n">
        <f aca="false">AVERAGE(C3323:C3382)</f>
        <v>92336.05</v>
      </c>
      <c r="H3382" s="2" t="n">
        <f aca="false">SIGN(C3382-G3382)</f>
        <v>1</v>
      </c>
      <c r="I3382" s="0" t="n">
        <f aca="false">B3382-B3381</f>
        <v>121.16</v>
      </c>
      <c r="J3382" s="0" t="n">
        <f aca="false">H3381*I3382</f>
        <v>121.16</v>
      </c>
      <c r="K3382" s="0" t="n">
        <f aca="false">K3381+I3382*L3381</f>
        <v>8346.40999999825</v>
      </c>
      <c r="L3382" s="0" t="n">
        <f aca="false">INT(K3382*$O$1/B3382)*H3382</f>
        <v>6</v>
      </c>
      <c r="M3382" s="0" t="n">
        <f aca="false">ABS(L3382-L3381)</f>
        <v>1</v>
      </c>
      <c r="N3382" s="0" t="n">
        <f aca="false">COUNTIF(工作表2!$A$2:$A$248,A3382)</f>
        <v>1</v>
      </c>
      <c r="P3382" s="0" t="n">
        <f aca="false">D3382-IF(N3381=1,E3381,D3381)</f>
        <v>132</v>
      </c>
      <c r="Q3382" s="0" t="n">
        <f aca="false">H3381*P3382</f>
        <v>132</v>
      </c>
      <c r="R3382" s="0" t="n">
        <f aca="false">R3381+P3382*S3381</f>
        <v>627</v>
      </c>
      <c r="S3382" s="0" t="n">
        <f aca="false">INT(R3382*$O$1/IF(N3382=1,E3382,D3382))*H3382</f>
        <v>0</v>
      </c>
      <c r="T3382" s="0" t="n">
        <f aca="false">IF(N3382=1,ABS(S3382)+ABS(60),ABS(S3382-S3381))</f>
        <v>60</v>
      </c>
    </row>
    <row r="3383" customFormat="false" ht="15" hidden="false" customHeight="false" outlineLevel="0" collapsed="false">
      <c r="A3383" s="1" t="n">
        <v>40955</v>
      </c>
      <c r="B3383" s="2" t="n">
        <v>7869.7</v>
      </c>
      <c r="C3383" s="2" t="n">
        <v>159405</v>
      </c>
      <c r="D3383" s="2" t="n">
        <v>7906</v>
      </c>
      <c r="E3383" s="2" t="n">
        <v>7900</v>
      </c>
      <c r="F3383" s="2" t="n">
        <f aca="false">AVERAGE(B3324:B3383)</f>
        <v>7203.76916666667</v>
      </c>
      <c r="G3383" s="2" t="n">
        <f aca="false">AVERAGE(C3324:C3383)</f>
        <v>93542.8833333333</v>
      </c>
      <c r="H3383" s="2" t="n">
        <f aca="false">SIGN(C3383-G3383)</f>
        <v>1</v>
      </c>
      <c r="I3383" s="0" t="n">
        <f aca="false">B3383-B3382</f>
        <v>-135.54</v>
      </c>
      <c r="J3383" s="0" t="n">
        <f aca="false">H3382*I3383</f>
        <v>-135.54</v>
      </c>
      <c r="K3383" s="0" t="n">
        <f aca="false">K3382+I3383*L3382</f>
        <v>7533.16999999825</v>
      </c>
      <c r="L3383" s="0" t="n">
        <f aca="false">INT(K3383*$O$1/B3383)*H3383</f>
        <v>5</v>
      </c>
      <c r="M3383" s="0" t="n">
        <f aca="false">ABS(L3383-L3382)</f>
        <v>1</v>
      </c>
      <c r="N3383" s="0" t="n">
        <f aca="false">COUNTIF(工作表2!$A$2:$A$248,A3383)</f>
        <v>0</v>
      </c>
      <c r="P3383" s="0" t="n">
        <f aca="false">D3383-IF(N3382=1,E3382,D3382)</f>
        <v>-110</v>
      </c>
      <c r="Q3383" s="0" t="n">
        <f aca="false">H3382*P3383</f>
        <v>-110</v>
      </c>
      <c r="R3383" s="0" t="n">
        <f aca="false">R3382+P3383*S3382</f>
        <v>627</v>
      </c>
      <c r="S3383" s="0" t="n">
        <f aca="false">INT(R3383*$O$1/IF(N3383=1,E3383,D3383))*H3383</f>
        <v>0</v>
      </c>
      <c r="T3383" s="0" t="n">
        <f aca="false">IF(N3383=1,ABS(S3383)+ABS(60),ABS(S3383-S3382))</f>
        <v>0</v>
      </c>
    </row>
    <row r="3384" customFormat="false" ht="15" hidden="false" customHeight="false" outlineLevel="0" collapsed="false">
      <c r="A3384" s="1" t="n">
        <v>40956</v>
      </c>
      <c r="B3384" s="2" t="n">
        <v>7894.36</v>
      </c>
      <c r="C3384" s="2" t="n">
        <v>147584</v>
      </c>
      <c r="D3384" s="2" t="n">
        <v>7932</v>
      </c>
      <c r="E3384" s="2" t="n">
        <v>7925</v>
      </c>
      <c r="F3384" s="2" t="n">
        <f aca="false">AVERAGE(B3325:B3384)</f>
        <v>7212.21166666667</v>
      </c>
      <c r="G3384" s="2" t="n">
        <f aca="false">AVERAGE(C3325:C3384)</f>
        <v>94807.6833333333</v>
      </c>
      <c r="H3384" s="2" t="n">
        <f aca="false">SIGN(C3384-G3384)</f>
        <v>1</v>
      </c>
      <c r="I3384" s="0" t="n">
        <f aca="false">B3384-B3383</f>
        <v>24.6599999999999</v>
      </c>
      <c r="J3384" s="0" t="n">
        <f aca="false">H3383*I3384</f>
        <v>24.6599999999999</v>
      </c>
      <c r="K3384" s="0" t="n">
        <f aca="false">K3383+I3384*L3383</f>
        <v>7656.46999999825</v>
      </c>
      <c r="L3384" s="0" t="n">
        <f aca="false">INT(K3384*$O$1/B3384)*H3384</f>
        <v>5</v>
      </c>
      <c r="M3384" s="0" t="n">
        <f aca="false">ABS(L3384-L3383)</f>
        <v>0</v>
      </c>
      <c r="N3384" s="0" t="n">
        <f aca="false">COUNTIF(工作表2!$A$2:$A$248,A3384)</f>
        <v>0</v>
      </c>
      <c r="P3384" s="0" t="n">
        <f aca="false">D3384-IF(N3383=1,E3383,D3383)</f>
        <v>26</v>
      </c>
      <c r="Q3384" s="0" t="n">
        <f aca="false">H3383*P3384</f>
        <v>26</v>
      </c>
      <c r="R3384" s="0" t="n">
        <f aca="false">R3383+P3384*S3383</f>
        <v>627</v>
      </c>
      <c r="S3384" s="0" t="n">
        <f aca="false">INT(R3384*$O$1/IF(N3384=1,E3384,D3384))*H3384</f>
        <v>0</v>
      </c>
      <c r="T3384" s="0" t="n">
        <f aca="false">IF(N3384=1,ABS(S3384)+ABS(60),ABS(S3384-S3383))</f>
        <v>0</v>
      </c>
    </row>
    <row r="3385" customFormat="false" ht="15" hidden="false" customHeight="false" outlineLevel="0" collapsed="false">
      <c r="A3385" s="1" t="n">
        <v>40959</v>
      </c>
      <c r="B3385" s="2" t="n">
        <v>7954.82</v>
      </c>
      <c r="C3385" s="2" t="n">
        <v>104150</v>
      </c>
      <c r="D3385" s="2" t="n">
        <v>7956</v>
      </c>
      <c r="E3385" s="2" t="n">
        <v>7950</v>
      </c>
      <c r="F3385" s="2" t="n">
        <f aca="false">AVERAGE(B3326:B3385)</f>
        <v>7224.229</v>
      </c>
      <c r="G3385" s="2" t="n">
        <f aca="false">AVERAGE(C3326:C3385)</f>
        <v>95194.55</v>
      </c>
      <c r="H3385" s="2" t="n">
        <f aca="false">SIGN(C3385-G3385)</f>
        <v>1</v>
      </c>
      <c r="I3385" s="0" t="n">
        <f aca="false">B3385-B3384</f>
        <v>60.46</v>
      </c>
      <c r="J3385" s="0" t="n">
        <f aca="false">H3384*I3385</f>
        <v>60.46</v>
      </c>
      <c r="K3385" s="0" t="n">
        <f aca="false">K3384+I3385*L3384</f>
        <v>7958.76999999825</v>
      </c>
      <c r="L3385" s="0" t="n">
        <f aca="false">INT(K3385*$O$1/B3385)*H3385</f>
        <v>6</v>
      </c>
      <c r="M3385" s="0" t="n">
        <f aca="false">ABS(L3385-L3384)</f>
        <v>1</v>
      </c>
      <c r="N3385" s="0" t="n">
        <f aca="false">COUNTIF(工作表2!$A$2:$A$248,A3385)</f>
        <v>0</v>
      </c>
      <c r="P3385" s="0" t="n">
        <f aca="false">D3385-IF(N3384=1,E3384,D3384)</f>
        <v>24</v>
      </c>
      <c r="Q3385" s="0" t="n">
        <f aca="false">H3384*P3385</f>
        <v>24</v>
      </c>
      <c r="R3385" s="0" t="n">
        <f aca="false">R3384+P3385*S3384</f>
        <v>627</v>
      </c>
      <c r="S3385" s="0" t="n">
        <f aca="false">INT(R3385*$O$1/IF(N3385=1,E3385,D3385))*H3385</f>
        <v>0</v>
      </c>
      <c r="T3385" s="0" t="n">
        <f aca="false">IF(N3385=1,ABS(S3385)+ABS(60),ABS(S3385-S3384))</f>
        <v>0</v>
      </c>
    </row>
    <row r="3386" customFormat="false" ht="15" hidden="false" customHeight="false" outlineLevel="0" collapsed="false">
      <c r="A3386" s="1" t="n">
        <v>40960</v>
      </c>
      <c r="B3386" s="2" t="n">
        <v>7921.5</v>
      </c>
      <c r="C3386" s="2" t="n">
        <v>111559</v>
      </c>
      <c r="D3386" s="2" t="n">
        <v>7947</v>
      </c>
      <c r="E3386" s="2" t="n">
        <v>7941</v>
      </c>
      <c r="F3386" s="2" t="n">
        <f aca="false">AVERAGE(B3327:B3386)</f>
        <v>7238.87666666667</v>
      </c>
      <c r="G3386" s="2" t="n">
        <f aca="false">AVERAGE(C3327:C3386)</f>
        <v>95629.2333333333</v>
      </c>
      <c r="H3386" s="2" t="n">
        <f aca="false">SIGN(C3386-G3386)</f>
        <v>1</v>
      </c>
      <c r="I3386" s="0" t="n">
        <f aca="false">B3386-B3385</f>
        <v>-33.3199999999997</v>
      </c>
      <c r="J3386" s="0" t="n">
        <f aca="false">H3385*I3386</f>
        <v>-33.3199999999997</v>
      </c>
      <c r="K3386" s="0" t="n">
        <f aca="false">K3385+I3386*L3385</f>
        <v>7758.84999999825</v>
      </c>
      <c r="L3386" s="0" t="n">
        <f aca="false">INT(K3386*$O$1/B3386)*H3386</f>
        <v>5</v>
      </c>
      <c r="M3386" s="0" t="n">
        <f aca="false">ABS(L3386-L3385)</f>
        <v>1</v>
      </c>
      <c r="N3386" s="0" t="n">
        <f aca="false">COUNTIF(工作表2!$A$2:$A$248,A3386)</f>
        <v>0</v>
      </c>
      <c r="P3386" s="0" t="n">
        <f aca="false">D3386-IF(N3385=1,E3385,D3385)</f>
        <v>-9</v>
      </c>
      <c r="Q3386" s="0" t="n">
        <f aca="false">H3385*P3386</f>
        <v>-9</v>
      </c>
      <c r="R3386" s="0" t="n">
        <f aca="false">R3385+P3386*S3385</f>
        <v>627</v>
      </c>
      <c r="S3386" s="0" t="n">
        <f aca="false">INT(R3386*$O$1/IF(N3386=1,E3386,D3386))*H3386</f>
        <v>0</v>
      </c>
      <c r="T3386" s="0" t="n">
        <f aca="false">IF(N3386=1,ABS(S3386)+ABS(60),ABS(S3386-S3385))</f>
        <v>0</v>
      </c>
    </row>
    <row r="3387" customFormat="false" ht="15" hidden="false" customHeight="false" outlineLevel="0" collapsed="false">
      <c r="A3387" s="1" t="n">
        <v>40961</v>
      </c>
      <c r="B3387" s="2" t="n">
        <v>8001.68</v>
      </c>
      <c r="C3387" s="2" t="n">
        <v>148120</v>
      </c>
      <c r="D3387" s="2" t="n">
        <v>8004</v>
      </c>
      <c r="E3387" s="2" t="n">
        <v>7996</v>
      </c>
      <c r="F3387" s="2" t="n">
        <f aca="false">AVERAGE(B3328:B3387)</f>
        <v>7255.57083333333</v>
      </c>
      <c r="G3387" s="2" t="n">
        <f aca="false">AVERAGE(C3328:C3387)</f>
        <v>96603.4333333333</v>
      </c>
      <c r="H3387" s="2" t="n">
        <f aca="false">SIGN(C3387-G3387)</f>
        <v>1</v>
      </c>
      <c r="I3387" s="0" t="n">
        <f aca="false">B3387-B3386</f>
        <v>80.1800000000003</v>
      </c>
      <c r="J3387" s="0" t="n">
        <f aca="false">H3386*I3387</f>
        <v>80.1800000000003</v>
      </c>
      <c r="K3387" s="0" t="n">
        <f aca="false">K3386+I3387*L3386</f>
        <v>8159.74999999825</v>
      </c>
      <c r="L3387" s="0" t="n">
        <f aca="false">INT(K3387*$O$1/B3387)*H3387</f>
        <v>6</v>
      </c>
      <c r="M3387" s="0" t="n">
        <f aca="false">ABS(L3387-L3386)</f>
        <v>1</v>
      </c>
      <c r="N3387" s="0" t="n">
        <f aca="false">COUNTIF(工作表2!$A$2:$A$248,A3387)</f>
        <v>0</v>
      </c>
      <c r="P3387" s="0" t="n">
        <f aca="false">D3387-IF(N3386=1,E3386,D3386)</f>
        <v>57</v>
      </c>
      <c r="Q3387" s="0" t="n">
        <f aca="false">H3386*P3387</f>
        <v>57</v>
      </c>
      <c r="R3387" s="0" t="n">
        <f aca="false">R3386+P3387*S3386</f>
        <v>627</v>
      </c>
      <c r="S3387" s="0" t="n">
        <f aca="false">INT(R3387*$O$1/IF(N3387=1,E3387,D3387))*H3387</f>
        <v>0</v>
      </c>
      <c r="T3387" s="0" t="n">
        <f aca="false">IF(N3387=1,ABS(S3387)+ABS(60),ABS(S3387-S3386))</f>
        <v>0</v>
      </c>
    </row>
    <row r="3388" customFormat="false" ht="15" hidden="false" customHeight="false" outlineLevel="0" collapsed="false">
      <c r="A3388" s="1" t="n">
        <v>40962</v>
      </c>
      <c r="B3388" s="2" t="n">
        <v>7937.3</v>
      </c>
      <c r="C3388" s="2" t="n">
        <v>124356</v>
      </c>
      <c r="D3388" s="2" t="n">
        <v>7963</v>
      </c>
      <c r="E3388" s="2" t="n">
        <v>7956</v>
      </c>
      <c r="F3388" s="2" t="n">
        <f aca="false">AVERAGE(B3329:B3388)</f>
        <v>7274.41866666667</v>
      </c>
      <c r="G3388" s="2" t="n">
        <f aca="false">AVERAGE(C3329:C3388)</f>
        <v>97195.5666666667</v>
      </c>
      <c r="H3388" s="2" t="n">
        <f aca="false">SIGN(C3388-G3388)</f>
        <v>1</v>
      </c>
      <c r="I3388" s="0" t="n">
        <f aca="false">B3388-B3387</f>
        <v>-64.3800000000001</v>
      </c>
      <c r="J3388" s="0" t="n">
        <f aca="false">H3387*I3388</f>
        <v>-64.3800000000001</v>
      </c>
      <c r="K3388" s="0" t="n">
        <f aca="false">K3387+I3388*L3387</f>
        <v>7773.46999999825</v>
      </c>
      <c r="L3388" s="0" t="n">
        <f aca="false">INT(K3388*$O$1/B3388)*H3388</f>
        <v>5</v>
      </c>
      <c r="M3388" s="0" t="n">
        <f aca="false">ABS(L3388-L3387)</f>
        <v>1</v>
      </c>
      <c r="N3388" s="0" t="n">
        <f aca="false">COUNTIF(工作表2!$A$2:$A$248,A3388)</f>
        <v>0</v>
      </c>
      <c r="P3388" s="0" t="n">
        <f aca="false">D3388-IF(N3387=1,E3387,D3387)</f>
        <v>-41</v>
      </c>
      <c r="Q3388" s="0" t="n">
        <f aca="false">H3387*P3388</f>
        <v>-41</v>
      </c>
      <c r="R3388" s="0" t="n">
        <f aca="false">R3387+P3388*S3387</f>
        <v>627</v>
      </c>
      <c r="S3388" s="0" t="n">
        <f aca="false">INT(R3388*$O$1/IF(N3388=1,E3388,D3388))*H3388</f>
        <v>0</v>
      </c>
      <c r="T3388" s="0" t="n">
        <f aca="false">IF(N3388=1,ABS(S3388)+ABS(60),ABS(S3388-S3387))</f>
        <v>0</v>
      </c>
    </row>
    <row r="3389" customFormat="false" ht="15" hidden="false" customHeight="false" outlineLevel="0" collapsed="false">
      <c r="A3389" s="1" t="n">
        <v>40963</v>
      </c>
      <c r="B3389" s="2" t="n">
        <v>7959.34</v>
      </c>
      <c r="C3389" s="2" t="n">
        <v>107728</v>
      </c>
      <c r="D3389" s="2" t="n">
        <v>7941</v>
      </c>
      <c r="E3389" s="2" t="n">
        <v>7934</v>
      </c>
      <c r="F3389" s="2" t="n">
        <f aca="false">AVERAGE(B3330:B3389)</f>
        <v>7292.66783333333</v>
      </c>
      <c r="G3389" s="2" t="n">
        <f aca="false">AVERAGE(C3330:C3389)</f>
        <v>97578.1333333333</v>
      </c>
      <c r="H3389" s="2" t="n">
        <f aca="false">SIGN(C3389-G3389)</f>
        <v>1</v>
      </c>
      <c r="I3389" s="0" t="n">
        <f aca="false">B3389-B3388</f>
        <v>22.04</v>
      </c>
      <c r="J3389" s="0" t="n">
        <f aca="false">H3388*I3389</f>
        <v>22.04</v>
      </c>
      <c r="K3389" s="0" t="n">
        <f aca="false">K3388+I3389*L3388</f>
        <v>7883.66999999825</v>
      </c>
      <c r="L3389" s="0" t="n">
        <f aca="false">INT(K3389*$O$1/B3389)*H3389</f>
        <v>5</v>
      </c>
      <c r="M3389" s="0" t="n">
        <f aca="false">ABS(L3389-L3388)</f>
        <v>0</v>
      </c>
      <c r="N3389" s="0" t="n">
        <f aca="false">COUNTIF(工作表2!$A$2:$A$248,A3389)</f>
        <v>0</v>
      </c>
      <c r="P3389" s="0" t="n">
        <f aca="false">D3389-IF(N3388=1,E3388,D3388)</f>
        <v>-22</v>
      </c>
      <c r="Q3389" s="0" t="n">
        <f aca="false">H3388*P3389</f>
        <v>-22</v>
      </c>
      <c r="R3389" s="0" t="n">
        <f aca="false">R3388+P3389*S3388</f>
        <v>627</v>
      </c>
      <c r="S3389" s="0" t="n">
        <f aca="false">INT(R3389*$O$1/IF(N3389=1,E3389,D3389))*H3389</f>
        <v>0</v>
      </c>
      <c r="T3389" s="0" t="n">
        <f aca="false">IF(N3389=1,ABS(S3389)+ABS(60),ABS(S3389-S3388))</f>
        <v>0</v>
      </c>
    </row>
    <row r="3390" customFormat="false" ht="15" hidden="false" customHeight="false" outlineLevel="0" collapsed="false">
      <c r="A3390" s="1" t="n">
        <v>40968</v>
      </c>
      <c r="B3390" s="2" t="n">
        <v>8121.44</v>
      </c>
      <c r="C3390" s="2" t="n">
        <v>145200</v>
      </c>
      <c r="D3390" s="2" t="n">
        <v>8114</v>
      </c>
      <c r="E3390" s="2" t="n">
        <v>8108</v>
      </c>
      <c r="F3390" s="2" t="n">
        <f aca="false">AVERAGE(B3331:B3390)</f>
        <v>7314.94983333333</v>
      </c>
      <c r="G3390" s="2" t="n">
        <f aca="false">AVERAGE(C3331:C3390)</f>
        <v>98237.35</v>
      </c>
      <c r="H3390" s="2" t="n">
        <f aca="false">SIGN(C3390-G3390)</f>
        <v>1</v>
      </c>
      <c r="I3390" s="0" t="n">
        <f aca="false">B3390-B3389</f>
        <v>162.099999999999</v>
      </c>
      <c r="J3390" s="0" t="n">
        <f aca="false">H3389*I3390</f>
        <v>162.099999999999</v>
      </c>
      <c r="K3390" s="0" t="n">
        <f aca="false">K3389+I3390*L3389</f>
        <v>8694.16999999825</v>
      </c>
      <c r="L3390" s="0" t="n">
        <f aca="false">INT(K3390*$O$1/B3390)*H3390</f>
        <v>6</v>
      </c>
      <c r="M3390" s="0" t="n">
        <f aca="false">ABS(L3390-L3389)</f>
        <v>1</v>
      </c>
      <c r="N3390" s="0" t="n">
        <f aca="false">COUNTIF(工作表2!$A$2:$A$248,A3390)</f>
        <v>0</v>
      </c>
      <c r="P3390" s="0" t="n">
        <f aca="false">D3390-IF(N3389=1,E3389,D3389)</f>
        <v>173</v>
      </c>
      <c r="Q3390" s="0" t="n">
        <f aca="false">H3389*P3390</f>
        <v>173</v>
      </c>
      <c r="R3390" s="0" t="n">
        <f aca="false">R3389+P3390*S3389</f>
        <v>627</v>
      </c>
      <c r="S3390" s="0" t="n">
        <f aca="false">INT(R3390*$O$1/IF(N3390=1,E3390,D3390))*H3390</f>
        <v>0</v>
      </c>
      <c r="T3390" s="0" t="n">
        <f aca="false">IF(N3390=1,ABS(S3390)+ABS(60),ABS(S3390-S3389))</f>
        <v>0</v>
      </c>
    </row>
    <row r="3391" customFormat="false" ht="15" hidden="false" customHeight="false" outlineLevel="0" collapsed="false">
      <c r="A3391" s="1" t="n">
        <v>40969</v>
      </c>
      <c r="B3391" s="2" t="n">
        <v>8118.34</v>
      </c>
      <c r="C3391" s="2" t="n">
        <v>125812</v>
      </c>
      <c r="D3391" s="2" t="n">
        <v>8138</v>
      </c>
      <c r="E3391" s="2" t="n">
        <v>8131</v>
      </c>
      <c r="F3391" s="2" t="n">
        <f aca="false">AVERAGE(B3332:B3391)</f>
        <v>7335.27583333333</v>
      </c>
      <c r="G3391" s="2" t="n">
        <f aca="false">AVERAGE(C3332:C3391)</f>
        <v>99087.2166666667</v>
      </c>
      <c r="H3391" s="2" t="n">
        <f aca="false">SIGN(C3391-G3391)</f>
        <v>1</v>
      </c>
      <c r="I3391" s="0" t="n">
        <f aca="false">B3391-B3390</f>
        <v>-3.09999999999945</v>
      </c>
      <c r="J3391" s="0" t="n">
        <f aca="false">H3390*I3391</f>
        <v>-3.09999999999945</v>
      </c>
      <c r="K3391" s="0" t="n">
        <f aca="false">K3390+I3391*L3390</f>
        <v>8675.56999999825</v>
      </c>
      <c r="L3391" s="0" t="n">
        <f aca="false">INT(K3391*$O$1/B3391)*H3391</f>
        <v>6</v>
      </c>
      <c r="M3391" s="0" t="n">
        <f aca="false">ABS(L3391-L3390)</f>
        <v>0</v>
      </c>
      <c r="N3391" s="0" t="n">
        <f aca="false">COUNTIF(工作表2!$A$2:$A$248,A3391)</f>
        <v>0</v>
      </c>
      <c r="P3391" s="0" t="n">
        <f aca="false">D3391-IF(N3390=1,E3390,D3390)</f>
        <v>24</v>
      </c>
      <c r="Q3391" s="0" t="n">
        <f aca="false">H3390*P3391</f>
        <v>24</v>
      </c>
      <c r="R3391" s="0" t="n">
        <f aca="false">R3390+P3391*S3390</f>
        <v>627</v>
      </c>
      <c r="S3391" s="0" t="n">
        <f aca="false">INT(R3391*$O$1/IF(N3391=1,E3391,D3391))*H3391</f>
        <v>0</v>
      </c>
      <c r="T3391" s="0" t="n">
        <f aca="false">IF(N3391=1,ABS(S3391)+ABS(60),ABS(S3391-S3390))</f>
        <v>0</v>
      </c>
    </row>
    <row r="3392" customFormat="false" ht="15" hidden="false" customHeight="false" outlineLevel="0" collapsed="false">
      <c r="A3392" s="1" t="n">
        <v>40970</v>
      </c>
      <c r="B3392" s="2" t="n">
        <v>8144.04</v>
      </c>
      <c r="C3392" s="2" t="n">
        <v>131726</v>
      </c>
      <c r="D3392" s="2" t="n">
        <v>8152</v>
      </c>
      <c r="E3392" s="2" t="n">
        <v>8149</v>
      </c>
      <c r="F3392" s="2" t="n">
        <f aca="false">AVERAGE(B3333:B3392)</f>
        <v>7354.53233333333</v>
      </c>
      <c r="G3392" s="2" t="n">
        <f aca="false">AVERAGE(C3333:C3392)</f>
        <v>100010.383333333</v>
      </c>
      <c r="H3392" s="2" t="n">
        <f aca="false">SIGN(C3392-G3392)</f>
        <v>1</v>
      </c>
      <c r="I3392" s="0" t="n">
        <f aca="false">B3392-B3391</f>
        <v>25.6999999999998</v>
      </c>
      <c r="J3392" s="0" t="n">
        <f aca="false">H3391*I3392</f>
        <v>25.6999999999998</v>
      </c>
      <c r="K3392" s="0" t="n">
        <f aca="false">K3391+I3392*L3391</f>
        <v>8829.76999999825</v>
      </c>
      <c r="L3392" s="0" t="n">
        <f aca="false">INT(K3392*$O$1/B3392)*H3392</f>
        <v>6</v>
      </c>
      <c r="M3392" s="0" t="n">
        <f aca="false">ABS(L3392-L3391)</f>
        <v>0</v>
      </c>
      <c r="N3392" s="0" t="n">
        <f aca="false">COUNTIF(工作表2!$A$2:$A$248,A3392)</f>
        <v>0</v>
      </c>
      <c r="P3392" s="0" t="n">
        <f aca="false">D3392-IF(N3391=1,E3391,D3391)</f>
        <v>14</v>
      </c>
      <c r="Q3392" s="0" t="n">
        <f aca="false">H3391*P3392</f>
        <v>14</v>
      </c>
      <c r="R3392" s="0" t="n">
        <f aca="false">R3391+P3392*S3391</f>
        <v>627</v>
      </c>
      <c r="S3392" s="0" t="n">
        <f aca="false">INT(R3392*$O$1/IF(N3392=1,E3392,D3392))*H3392</f>
        <v>0</v>
      </c>
      <c r="T3392" s="0" t="n">
        <f aca="false">IF(N3392=1,ABS(S3392)+ABS(60),ABS(S3392-S3391))</f>
        <v>0</v>
      </c>
    </row>
    <row r="3393" customFormat="false" ht="15" hidden="false" customHeight="false" outlineLevel="0" collapsed="false">
      <c r="A3393" s="1" t="n">
        <v>40971</v>
      </c>
      <c r="B3393" s="2" t="n">
        <v>8114.44</v>
      </c>
      <c r="C3393" s="2" t="n">
        <v>89518</v>
      </c>
      <c r="D3393" s="2" t="n">
        <v>8120</v>
      </c>
      <c r="E3393" s="2" t="n">
        <v>8115</v>
      </c>
      <c r="F3393" s="2" t="n">
        <f aca="false">AVERAGE(B3334:B3393)</f>
        <v>7374.70433333333</v>
      </c>
      <c r="G3393" s="2" t="n">
        <f aca="false">AVERAGE(C3334:C3393)</f>
        <v>99937.8</v>
      </c>
      <c r="H3393" s="2" t="n">
        <f aca="false">SIGN(C3393-G3393)</f>
        <v>-1</v>
      </c>
      <c r="I3393" s="0" t="n">
        <f aca="false">B3393-B3392</f>
        <v>-29.6000000000004</v>
      </c>
      <c r="J3393" s="0" t="n">
        <f aca="false">H3392*I3393</f>
        <v>-29.6000000000004</v>
      </c>
      <c r="K3393" s="0" t="n">
        <f aca="false">K3392+I3393*L3392</f>
        <v>8652.16999999825</v>
      </c>
      <c r="L3393" s="0" t="n">
        <f aca="false">INT(K3393*$O$1/B3393)*H3393</f>
        <v>-6</v>
      </c>
      <c r="M3393" s="0" t="n">
        <f aca="false">ABS(L3393-L3392)</f>
        <v>12</v>
      </c>
      <c r="N3393" s="0" t="n">
        <f aca="false">COUNTIF(工作表2!$A$2:$A$248,A3393)</f>
        <v>0</v>
      </c>
      <c r="P3393" s="0" t="n">
        <f aca="false">D3393-IF(N3392=1,E3392,D3392)</f>
        <v>-32</v>
      </c>
      <c r="Q3393" s="0" t="n">
        <f aca="false">H3392*P3393</f>
        <v>-32</v>
      </c>
      <c r="R3393" s="0" t="n">
        <f aca="false">R3392+P3393*S3392</f>
        <v>627</v>
      </c>
      <c r="S3393" s="0" t="n">
        <f aca="false">INT(R3393*$O$1/IF(N3393=1,E3393,D3393))*H3393</f>
        <v>-0</v>
      </c>
      <c r="T3393" s="0" t="n">
        <f aca="false">IF(N3393=1,ABS(S3393)+ABS(60),ABS(S3393-S3392))</f>
        <v>0</v>
      </c>
    </row>
    <row r="3394" customFormat="false" ht="15" hidden="false" customHeight="false" outlineLevel="0" collapsed="false">
      <c r="A3394" s="1" t="n">
        <v>40973</v>
      </c>
      <c r="B3394" s="2" t="n">
        <v>8004.74</v>
      </c>
      <c r="C3394" s="2" t="n">
        <v>107038</v>
      </c>
      <c r="D3394" s="2" t="n">
        <v>8040</v>
      </c>
      <c r="E3394" s="2" t="n">
        <v>8034</v>
      </c>
      <c r="F3394" s="2" t="n">
        <f aca="false">AVERAGE(B3335:B3394)</f>
        <v>7388.47183333333</v>
      </c>
      <c r="G3394" s="2" t="n">
        <f aca="false">AVERAGE(C3335:C3394)</f>
        <v>99891.4666666667</v>
      </c>
      <c r="H3394" s="2" t="n">
        <f aca="false">SIGN(C3394-G3394)</f>
        <v>1</v>
      </c>
      <c r="I3394" s="0" t="n">
        <f aca="false">B3394-B3393</f>
        <v>-109.7</v>
      </c>
      <c r="J3394" s="0" t="n">
        <f aca="false">H3393*I3394</f>
        <v>109.7</v>
      </c>
      <c r="K3394" s="0" t="n">
        <f aca="false">K3393+I3394*L3393</f>
        <v>9310.36999999824</v>
      </c>
      <c r="L3394" s="0" t="n">
        <f aca="false">INT(K3394*$O$1/B3394)*H3394</f>
        <v>6</v>
      </c>
      <c r="M3394" s="0" t="n">
        <f aca="false">ABS(L3394-L3393)</f>
        <v>12</v>
      </c>
      <c r="N3394" s="0" t="n">
        <f aca="false">COUNTIF(工作表2!$A$2:$A$248,A3394)</f>
        <v>0</v>
      </c>
      <c r="P3394" s="0" t="n">
        <f aca="false">D3394-IF(N3393=1,E3393,D3393)</f>
        <v>-80</v>
      </c>
      <c r="Q3394" s="0" t="n">
        <f aca="false">H3393*P3394</f>
        <v>80</v>
      </c>
      <c r="R3394" s="0" t="n">
        <f aca="false">R3393+P3394*S3393</f>
        <v>627</v>
      </c>
      <c r="S3394" s="0" t="n">
        <f aca="false">INT(R3394*$O$1/IF(N3394=1,E3394,D3394))*H3394</f>
        <v>0</v>
      </c>
      <c r="T3394" s="0" t="n">
        <f aca="false">IF(N3394=1,ABS(S3394)+ABS(60),ABS(S3394-S3393))</f>
        <v>0</v>
      </c>
    </row>
    <row r="3395" customFormat="false" ht="15" hidden="false" customHeight="false" outlineLevel="0" collapsed="false">
      <c r="A3395" s="1" t="n">
        <v>40974</v>
      </c>
      <c r="B3395" s="2" t="n">
        <v>7937.97</v>
      </c>
      <c r="C3395" s="2" t="n">
        <v>122627</v>
      </c>
      <c r="D3395" s="2" t="n">
        <v>7946</v>
      </c>
      <c r="E3395" s="2" t="n">
        <v>7943</v>
      </c>
      <c r="F3395" s="2" t="n">
        <f aca="false">AVERAGE(B3336:B3395)</f>
        <v>7401.76</v>
      </c>
      <c r="G3395" s="2" t="n">
        <f aca="false">AVERAGE(C3336:C3395)</f>
        <v>100757.6</v>
      </c>
      <c r="H3395" s="2" t="n">
        <f aca="false">SIGN(C3395-G3395)</f>
        <v>1</v>
      </c>
      <c r="I3395" s="0" t="n">
        <f aca="false">B3395-B3394</f>
        <v>-66.7699999999995</v>
      </c>
      <c r="J3395" s="0" t="n">
        <f aca="false">H3394*I3395</f>
        <v>-66.7699999999995</v>
      </c>
      <c r="K3395" s="0" t="n">
        <f aca="false">K3394+I3395*L3394</f>
        <v>8909.74999999825</v>
      </c>
      <c r="L3395" s="0" t="n">
        <f aca="false">INT(K3395*$O$1/B3395)*H3395</f>
        <v>6</v>
      </c>
      <c r="M3395" s="0" t="n">
        <f aca="false">ABS(L3395-L3394)</f>
        <v>0</v>
      </c>
      <c r="N3395" s="0" t="n">
        <f aca="false">COUNTIF(工作表2!$A$2:$A$248,A3395)</f>
        <v>0</v>
      </c>
      <c r="P3395" s="0" t="n">
        <f aca="false">D3395-IF(N3394=1,E3394,D3394)</f>
        <v>-94</v>
      </c>
      <c r="Q3395" s="0" t="n">
        <f aca="false">H3394*P3395</f>
        <v>-94</v>
      </c>
      <c r="R3395" s="0" t="n">
        <f aca="false">R3394+P3395*S3394</f>
        <v>627</v>
      </c>
      <c r="S3395" s="0" t="n">
        <f aca="false">INT(R3395*$O$1/IF(N3395=1,E3395,D3395))*H3395</f>
        <v>0</v>
      </c>
      <c r="T3395" s="0" t="n">
        <f aca="false">IF(N3395=1,ABS(S3395)+ABS(60),ABS(S3395-S3394))</f>
        <v>0</v>
      </c>
    </row>
    <row r="3396" customFormat="false" ht="15" hidden="false" customHeight="false" outlineLevel="0" collapsed="false">
      <c r="A3396" s="1" t="n">
        <v>40975</v>
      </c>
      <c r="B3396" s="2" t="n">
        <v>7903.08</v>
      </c>
      <c r="C3396" s="2" t="n">
        <v>101566</v>
      </c>
      <c r="D3396" s="2" t="n">
        <v>7895</v>
      </c>
      <c r="E3396" s="2" t="n">
        <v>7889</v>
      </c>
      <c r="F3396" s="2" t="n">
        <f aca="false">AVERAGE(B3337:B3396)</f>
        <v>7414.935</v>
      </c>
      <c r="G3396" s="2" t="n">
        <f aca="false">AVERAGE(C3337:C3396)</f>
        <v>101676.616666667</v>
      </c>
      <c r="H3396" s="2" t="n">
        <f aca="false">SIGN(C3396-G3396)</f>
        <v>-1</v>
      </c>
      <c r="I3396" s="0" t="n">
        <f aca="false">B3396-B3395</f>
        <v>-34.8900000000003</v>
      </c>
      <c r="J3396" s="0" t="n">
        <f aca="false">H3395*I3396</f>
        <v>-34.8900000000003</v>
      </c>
      <c r="K3396" s="0" t="n">
        <f aca="false">K3395+I3396*L3395</f>
        <v>8700.40999999825</v>
      </c>
      <c r="L3396" s="0" t="n">
        <f aca="false">INT(K3396*$O$1/B3396)*H3396</f>
        <v>-6</v>
      </c>
      <c r="M3396" s="0" t="n">
        <f aca="false">ABS(L3396-L3395)</f>
        <v>12</v>
      </c>
      <c r="N3396" s="0" t="n">
        <f aca="false">COUNTIF(工作表2!$A$2:$A$248,A3396)</f>
        <v>0</v>
      </c>
      <c r="P3396" s="0" t="n">
        <f aca="false">D3396-IF(N3395=1,E3395,D3395)</f>
        <v>-51</v>
      </c>
      <c r="Q3396" s="0" t="n">
        <f aca="false">H3395*P3396</f>
        <v>-51</v>
      </c>
      <c r="R3396" s="0" t="n">
        <f aca="false">R3395+P3396*S3395</f>
        <v>627</v>
      </c>
      <c r="S3396" s="0" t="n">
        <f aca="false">INT(R3396*$O$1/IF(N3396=1,E3396,D3396))*H3396</f>
        <v>-0</v>
      </c>
      <c r="T3396" s="0" t="n">
        <f aca="false">IF(N3396=1,ABS(S3396)+ABS(60),ABS(S3396-S3395))</f>
        <v>0</v>
      </c>
    </row>
    <row r="3397" customFormat="false" ht="15" hidden="false" customHeight="false" outlineLevel="0" collapsed="false">
      <c r="A3397" s="1" t="n">
        <v>40976</v>
      </c>
      <c r="B3397" s="2" t="n">
        <v>7984.56</v>
      </c>
      <c r="C3397" s="2" t="n">
        <v>104147</v>
      </c>
      <c r="D3397" s="2" t="n">
        <v>7976</v>
      </c>
      <c r="E3397" s="2" t="n">
        <v>7973</v>
      </c>
      <c r="F3397" s="2" t="n">
        <f aca="false">AVERAGE(B3338:B3397)</f>
        <v>7432.073</v>
      </c>
      <c r="G3397" s="2" t="n">
        <f aca="false">AVERAGE(C3338:C3397)</f>
        <v>102282.95</v>
      </c>
      <c r="H3397" s="2" t="n">
        <f aca="false">SIGN(C3397-G3397)</f>
        <v>1</v>
      </c>
      <c r="I3397" s="0" t="n">
        <f aca="false">B3397-B3396</f>
        <v>81.4800000000005</v>
      </c>
      <c r="J3397" s="0" t="n">
        <f aca="false">H3396*I3397</f>
        <v>-81.4800000000005</v>
      </c>
      <c r="K3397" s="0" t="n">
        <f aca="false">K3396+I3397*L3396</f>
        <v>8211.52999999824</v>
      </c>
      <c r="L3397" s="0" t="n">
        <f aca="false">INT(K3397*$O$1/B3397)*H3397</f>
        <v>6</v>
      </c>
      <c r="M3397" s="0" t="n">
        <f aca="false">ABS(L3397-L3396)</f>
        <v>12</v>
      </c>
      <c r="N3397" s="0" t="n">
        <f aca="false">COUNTIF(工作表2!$A$2:$A$248,A3397)</f>
        <v>0</v>
      </c>
      <c r="P3397" s="0" t="n">
        <f aca="false">D3397-IF(N3396=1,E3396,D3396)</f>
        <v>81</v>
      </c>
      <c r="Q3397" s="0" t="n">
        <f aca="false">H3396*P3397</f>
        <v>-81</v>
      </c>
      <c r="R3397" s="0" t="n">
        <f aca="false">R3396+P3397*S3396</f>
        <v>627</v>
      </c>
      <c r="S3397" s="0" t="n">
        <f aca="false">INT(R3397*$O$1/IF(N3397=1,E3397,D3397))*H3397</f>
        <v>0</v>
      </c>
      <c r="T3397" s="0" t="n">
        <f aca="false">IF(N3397=1,ABS(S3397)+ABS(60),ABS(S3397-S3396))</f>
        <v>0</v>
      </c>
    </row>
    <row r="3398" customFormat="false" ht="15" hidden="false" customHeight="false" outlineLevel="0" collapsed="false">
      <c r="A3398" s="1" t="n">
        <v>40977</v>
      </c>
      <c r="B3398" s="2" t="n">
        <v>8016.01</v>
      </c>
      <c r="C3398" s="2" t="n">
        <v>104899</v>
      </c>
      <c r="D3398" s="2" t="n">
        <v>8005</v>
      </c>
      <c r="E3398" s="2" t="n">
        <v>8000</v>
      </c>
      <c r="F3398" s="2" t="n">
        <f aca="false">AVERAGE(B3339:B3398)</f>
        <v>7448.4565</v>
      </c>
      <c r="G3398" s="2" t="n">
        <f aca="false">AVERAGE(C3339:C3398)</f>
        <v>102757.4</v>
      </c>
      <c r="H3398" s="2" t="n">
        <f aca="false">SIGN(C3398-G3398)</f>
        <v>1</v>
      </c>
      <c r="I3398" s="0" t="n">
        <f aca="false">B3398-B3397</f>
        <v>31.4499999999998</v>
      </c>
      <c r="J3398" s="0" t="n">
        <f aca="false">H3397*I3398</f>
        <v>31.4499999999998</v>
      </c>
      <c r="K3398" s="0" t="n">
        <f aca="false">K3397+I3398*L3397</f>
        <v>8400.22999999824</v>
      </c>
      <c r="L3398" s="0" t="n">
        <f aca="false">INT(K3398*$O$1/B3398)*H3398</f>
        <v>6</v>
      </c>
      <c r="M3398" s="0" t="n">
        <f aca="false">ABS(L3398-L3397)</f>
        <v>0</v>
      </c>
      <c r="N3398" s="0" t="n">
        <f aca="false">COUNTIF(工作表2!$A$2:$A$248,A3398)</f>
        <v>0</v>
      </c>
      <c r="P3398" s="0" t="n">
        <f aca="false">D3398-IF(N3397=1,E3397,D3397)</f>
        <v>29</v>
      </c>
      <c r="Q3398" s="0" t="n">
        <f aca="false">H3397*P3398</f>
        <v>29</v>
      </c>
      <c r="R3398" s="0" t="n">
        <f aca="false">R3397+P3398*S3397</f>
        <v>627</v>
      </c>
      <c r="S3398" s="0" t="n">
        <f aca="false">INT(R3398*$O$1/IF(N3398=1,E3398,D3398))*H3398</f>
        <v>0</v>
      </c>
      <c r="T3398" s="0" t="n">
        <f aca="false">IF(N3398=1,ABS(S3398)+ABS(60),ABS(S3398-S3397))</f>
        <v>0</v>
      </c>
    </row>
    <row r="3399" customFormat="false" ht="15" hidden="false" customHeight="false" outlineLevel="0" collapsed="false">
      <c r="A3399" s="1" t="n">
        <v>40980</v>
      </c>
      <c r="B3399" s="2" t="n">
        <v>7927.55</v>
      </c>
      <c r="C3399" s="2" t="n">
        <v>86923</v>
      </c>
      <c r="D3399" s="2" t="n">
        <v>7921</v>
      </c>
      <c r="E3399" s="2" t="n">
        <v>7918</v>
      </c>
      <c r="F3399" s="2" t="n">
        <f aca="false">AVERAGE(B3340:B3399)</f>
        <v>7464.20066666667</v>
      </c>
      <c r="G3399" s="2" t="n">
        <f aca="false">AVERAGE(C3340:C3399)</f>
        <v>103073.6</v>
      </c>
      <c r="H3399" s="2" t="n">
        <f aca="false">SIGN(C3399-G3399)</f>
        <v>-1</v>
      </c>
      <c r="I3399" s="0" t="n">
        <f aca="false">B3399-B3398</f>
        <v>-88.46</v>
      </c>
      <c r="J3399" s="0" t="n">
        <f aca="false">H3398*I3399</f>
        <v>-88.46</v>
      </c>
      <c r="K3399" s="0" t="n">
        <f aca="false">K3398+I3399*L3398</f>
        <v>7869.46999999824</v>
      </c>
      <c r="L3399" s="0" t="n">
        <f aca="false">INT(K3399*$O$1/B3399)*H3399</f>
        <v>-5</v>
      </c>
      <c r="M3399" s="0" t="n">
        <f aca="false">ABS(L3399-L3398)</f>
        <v>11</v>
      </c>
      <c r="N3399" s="0" t="n">
        <f aca="false">COUNTIF(工作表2!$A$2:$A$248,A3399)</f>
        <v>0</v>
      </c>
      <c r="P3399" s="0" t="n">
        <f aca="false">D3399-IF(N3398=1,E3398,D3398)</f>
        <v>-84</v>
      </c>
      <c r="Q3399" s="0" t="n">
        <f aca="false">H3398*P3399</f>
        <v>-84</v>
      </c>
      <c r="R3399" s="0" t="n">
        <f aca="false">R3398+P3399*S3398</f>
        <v>627</v>
      </c>
      <c r="S3399" s="0" t="n">
        <f aca="false">INT(R3399*$O$1/IF(N3399=1,E3399,D3399))*H3399</f>
        <v>-0</v>
      </c>
      <c r="T3399" s="0" t="n">
        <f aca="false">IF(N3399=1,ABS(S3399)+ABS(60),ABS(S3399-S3398))</f>
        <v>0</v>
      </c>
    </row>
    <row r="3400" customFormat="false" ht="15" hidden="false" customHeight="false" outlineLevel="0" collapsed="false">
      <c r="A3400" s="1" t="n">
        <v>40981</v>
      </c>
      <c r="B3400" s="2" t="n">
        <v>8031.51</v>
      </c>
      <c r="C3400" s="2" t="n">
        <v>99099</v>
      </c>
      <c r="D3400" s="2" t="n">
        <v>8033</v>
      </c>
      <c r="E3400" s="2" t="n">
        <v>8030</v>
      </c>
      <c r="F3400" s="2" t="n">
        <f aca="false">AVERAGE(B3341:B3400)</f>
        <v>7483.17083333333</v>
      </c>
      <c r="G3400" s="2" t="n">
        <f aca="false">AVERAGE(C3341:C3400)</f>
        <v>103532.483333333</v>
      </c>
      <c r="H3400" s="2" t="n">
        <f aca="false">SIGN(C3400-G3400)</f>
        <v>-1</v>
      </c>
      <c r="I3400" s="0" t="n">
        <f aca="false">B3400-B3399</f>
        <v>103.96</v>
      </c>
      <c r="J3400" s="0" t="n">
        <f aca="false">H3399*I3400</f>
        <v>-103.96</v>
      </c>
      <c r="K3400" s="0" t="n">
        <f aca="false">K3399+I3400*L3399</f>
        <v>7349.66999999824</v>
      </c>
      <c r="L3400" s="0" t="n">
        <f aca="false">INT(K3400*$O$1/B3400)*H3400</f>
        <v>-5</v>
      </c>
      <c r="M3400" s="0" t="n">
        <f aca="false">ABS(L3400-L3399)</f>
        <v>0</v>
      </c>
      <c r="N3400" s="0" t="n">
        <f aca="false">COUNTIF(工作表2!$A$2:$A$248,A3400)</f>
        <v>0</v>
      </c>
      <c r="P3400" s="0" t="n">
        <f aca="false">D3400-IF(N3399=1,E3399,D3399)</f>
        <v>112</v>
      </c>
      <c r="Q3400" s="0" t="n">
        <f aca="false">H3399*P3400</f>
        <v>-112</v>
      </c>
      <c r="R3400" s="0" t="n">
        <f aca="false">R3399+P3400*S3399</f>
        <v>627</v>
      </c>
      <c r="S3400" s="0" t="n">
        <f aca="false">INT(R3400*$O$1/IF(N3400=1,E3400,D3400))*H3400</f>
        <v>-0</v>
      </c>
      <c r="T3400" s="0" t="n">
        <f aca="false">IF(N3400=1,ABS(S3400)+ABS(60),ABS(S3400-S3399))</f>
        <v>0</v>
      </c>
    </row>
    <row r="3401" customFormat="false" ht="15" hidden="false" customHeight="false" outlineLevel="0" collapsed="false">
      <c r="A3401" s="1" t="n">
        <v>40982</v>
      </c>
      <c r="B3401" s="2" t="n">
        <v>8125.26</v>
      </c>
      <c r="C3401" s="2" t="n">
        <v>123841</v>
      </c>
      <c r="D3401" s="2" t="n">
        <v>8142</v>
      </c>
      <c r="E3401" s="2" t="n">
        <v>8137</v>
      </c>
      <c r="F3401" s="2" t="n">
        <f aca="false">AVERAGE(B3342:B3401)</f>
        <v>7502.7745</v>
      </c>
      <c r="G3401" s="2" t="n">
        <f aca="false">AVERAGE(C3342:C3401)</f>
        <v>104691.7</v>
      </c>
      <c r="H3401" s="2" t="n">
        <f aca="false">SIGN(C3401-G3401)</f>
        <v>1</v>
      </c>
      <c r="I3401" s="0" t="n">
        <f aca="false">B3401-B3400</f>
        <v>93.75</v>
      </c>
      <c r="J3401" s="0" t="n">
        <f aca="false">H3400*I3401</f>
        <v>-93.75</v>
      </c>
      <c r="K3401" s="0" t="n">
        <f aca="false">K3400+I3401*L3400</f>
        <v>6880.91999999824</v>
      </c>
      <c r="L3401" s="0" t="n">
        <f aca="false">INT(K3401*$O$1/B3401)*H3401</f>
        <v>5</v>
      </c>
      <c r="M3401" s="0" t="n">
        <f aca="false">ABS(L3401-L3400)</f>
        <v>10</v>
      </c>
      <c r="N3401" s="0" t="n">
        <f aca="false">COUNTIF(工作表2!$A$2:$A$248,A3401)</f>
        <v>0</v>
      </c>
      <c r="P3401" s="0" t="n">
        <f aca="false">D3401-IF(N3400=1,E3400,D3400)</f>
        <v>109</v>
      </c>
      <c r="Q3401" s="0" t="n">
        <f aca="false">H3400*P3401</f>
        <v>-109</v>
      </c>
      <c r="R3401" s="0" t="n">
        <f aca="false">R3400+P3401*S3400</f>
        <v>627</v>
      </c>
      <c r="S3401" s="0" t="n">
        <f aca="false">INT(R3401*$O$1/IF(N3401=1,E3401,D3401))*H3401</f>
        <v>0</v>
      </c>
      <c r="T3401" s="0" t="n">
        <f aca="false">IF(N3401=1,ABS(S3401)+ABS(60),ABS(S3401-S3400))</f>
        <v>0</v>
      </c>
    </row>
    <row r="3402" customFormat="false" ht="15" hidden="false" customHeight="false" outlineLevel="0" collapsed="false">
      <c r="A3402" s="1" t="n">
        <v>40983</v>
      </c>
      <c r="B3402" s="2" t="n">
        <v>8121.62</v>
      </c>
      <c r="C3402" s="2" t="n">
        <v>99529</v>
      </c>
      <c r="D3402" s="2" t="n">
        <v>8134</v>
      </c>
      <c r="E3402" s="2" t="n">
        <v>8130</v>
      </c>
      <c r="F3402" s="2" t="n">
        <f aca="false">AVERAGE(B3343:B3402)</f>
        <v>7523.19633333333</v>
      </c>
      <c r="G3402" s="2" t="n">
        <f aca="false">AVERAGE(C3343:C3402)</f>
        <v>105343.65</v>
      </c>
      <c r="H3402" s="2" t="n">
        <f aca="false">SIGN(C3402-G3402)</f>
        <v>-1</v>
      </c>
      <c r="I3402" s="0" t="n">
        <f aca="false">B3402-B3401</f>
        <v>-3.64000000000033</v>
      </c>
      <c r="J3402" s="0" t="n">
        <f aca="false">H3401*I3402</f>
        <v>-3.64000000000033</v>
      </c>
      <c r="K3402" s="0" t="n">
        <f aca="false">K3401+I3402*L3401</f>
        <v>6862.71999999824</v>
      </c>
      <c r="L3402" s="0" t="n">
        <f aca="false">INT(K3402*$O$1/B3402)*H3402</f>
        <v>-5</v>
      </c>
      <c r="M3402" s="0" t="n">
        <f aca="false">ABS(L3402-L3401)</f>
        <v>10</v>
      </c>
      <c r="N3402" s="0" t="n">
        <f aca="false">COUNTIF(工作表2!$A$2:$A$248,A3402)</f>
        <v>0</v>
      </c>
      <c r="P3402" s="0" t="n">
        <f aca="false">D3402-IF(N3401=1,E3401,D3401)</f>
        <v>-8</v>
      </c>
      <c r="Q3402" s="0" t="n">
        <f aca="false">H3401*P3402</f>
        <v>-8</v>
      </c>
      <c r="R3402" s="0" t="n">
        <f aca="false">R3401+P3402*S3401</f>
        <v>627</v>
      </c>
      <c r="S3402" s="0" t="n">
        <f aca="false">INT(R3402*$O$1/IF(N3402=1,E3402,D3402))*H3402</f>
        <v>-0</v>
      </c>
      <c r="T3402" s="0" t="n">
        <f aca="false">IF(N3402=1,ABS(S3402)+ABS(60),ABS(S3402-S3401))</f>
        <v>0</v>
      </c>
    </row>
    <row r="3403" customFormat="false" ht="15" hidden="false" customHeight="false" outlineLevel="0" collapsed="false">
      <c r="A3403" s="1" t="n">
        <v>40984</v>
      </c>
      <c r="B3403" s="2" t="n">
        <v>8054.94</v>
      </c>
      <c r="C3403" s="2" t="n">
        <v>107454</v>
      </c>
      <c r="D3403" s="2" t="n">
        <v>8064</v>
      </c>
      <c r="E3403" s="2" t="n">
        <v>8062</v>
      </c>
      <c r="F3403" s="2" t="n">
        <f aca="false">AVERAGE(B3344:B3403)</f>
        <v>7542.06916666667</v>
      </c>
      <c r="G3403" s="2" t="n">
        <f aca="false">AVERAGE(C3344:C3403)</f>
        <v>106114.333333333</v>
      </c>
      <c r="H3403" s="2" t="n">
        <f aca="false">SIGN(C3403-G3403)</f>
        <v>1</v>
      </c>
      <c r="I3403" s="0" t="n">
        <f aca="false">B3403-B3402</f>
        <v>-66.6800000000003</v>
      </c>
      <c r="J3403" s="0" t="n">
        <f aca="false">H3402*I3403</f>
        <v>66.6800000000003</v>
      </c>
      <c r="K3403" s="0" t="n">
        <f aca="false">K3402+I3403*L3402</f>
        <v>7196.11999999824</v>
      </c>
      <c r="L3403" s="0" t="n">
        <f aca="false">INT(K3403*$O$1/B3403)*H3403</f>
        <v>5</v>
      </c>
      <c r="M3403" s="0" t="n">
        <f aca="false">ABS(L3403-L3402)</f>
        <v>10</v>
      </c>
      <c r="N3403" s="0" t="n">
        <f aca="false">COUNTIF(工作表2!$A$2:$A$248,A3403)</f>
        <v>0</v>
      </c>
      <c r="P3403" s="0" t="n">
        <f aca="false">D3403-IF(N3402=1,E3402,D3402)</f>
        <v>-70</v>
      </c>
      <c r="Q3403" s="0" t="n">
        <f aca="false">H3402*P3403</f>
        <v>70</v>
      </c>
      <c r="R3403" s="0" t="n">
        <f aca="false">R3402+P3403*S3402</f>
        <v>627</v>
      </c>
      <c r="S3403" s="0" t="n">
        <f aca="false">INT(R3403*$O$1/IF(N3403=1,E3403,D3403))*H3403</f>
        <v>0</v>
      </c>
      <c r="T3403" s="0" t="n">
        <f aca="false">IF(N3403=1,ABS(S3403)+ABS(60),ABS(S3403-S3402))</f>
        <v>0</v>
      </c>
    </row>
    <row r="3404" customFormat="false" ht="15" hidden="false" customHeight="false" outlineLevel="0" collapsed="false">
      <c r="A3404" s="1" t="n">
        <v>40987</v>
      </c>
      <c r="B3404" s="2" t="n">
        <v>8043.92</v>
      </c>
      <c r="C3404" s="2" t="n">
        <v>82371</v>
      </c>
      <c r="D3404" s="2" t="n">
        <v>8053</v>
      </c>
      <c r="E3404" s="2" t="n">
        <v>8055</v>
      </c>
      <c r="F3404" s="2" t="n">
        <f aca="false">AVERAGE(B3345:B3404)</f>
        <v>7563.39133333333</v>
      </c>
      <c r="G3404" s="2" t="n">
        <f aca="false">AVERAGE(C3345:C3404)</f>
        <v>106376.216666667</v>
      </c>
      <c r="H3404" s="2" t="n">
        <f aca="false">SIGN(C3404-G3404)</f>
        <v>-1</v>
      </c>
      <c r="I3404" s="0" t="n">
        <f aca="false">B3404-B3403</f>
        <v>-11.0199999999995</v>
      </c>
      <c r="J3404" s="0" t="n">
        <f aca="false">H3403*I3404</f>
        <v>-11.0199999999995</v>
      </c>
      <c r="K3404" s="0" t="n">
        <f aca="false">K3403+I3404*L3403</f>
        <v>7141.01999999824</v>
      </c>
      <c r="L3404" s="0" t="n">
        <f aca="false">INT(K3404*$O$1/B3404)*H3404</f>
        <v>-5</v>
      </c>
      <c r="M3404" s="0" t="n">
        <f aca="false">ABS(L3404-L3403)</f>
        <v>10</v>
      </c>
      <c r="N3404" s="0" t="n">
        <f aca="false">COUNTIF(工作表2!$A$2:$A$248,A3404)</f>
        <v>0</v>
      </c>
      <c r="P3404" s="0" t="n">
        <f aca="false">D3404-IF(N3403=1,E3403,D3403)</f>
        <v>-11</v>
      </c>
      <c r="Q3404" s="0" t="n">
        <f aca="false">H3403*P3404</f>
        <v>-11</v>
      </c>
      <c r="R3404" s="0" t="n">
        <f aca="false">R3403+P3404*S3403</f>
        <v>627</v>
      </c>
      <c r="S3404" s="0" t="n">
        <f aca="false">INT(R3404*$O$1/IF(N3404=1,E3404,D3404))*H3404</f>
        <v>-0</v>
      </c>
      <c r="T3404" s="0" t="n">
        <f aca="false">IF(N3404=1,ABS(S3404)+ABS(60),ABS(S3404-S3403))</f>
        <v>0</v>
      </c>
    </row>
    <row r="3405" customFormat="false" ht="15" hidden="false" customHeight="false" outlineLevel="0" collapsed="false">
      <c r="A3405" s="1" t="n">
        <v>40988</v>
      </c>
      <c r="B3405" s="2" t="n">
        <v>7972.7</v>
      </c>
      <c r="C3405" s="2" t="n">
        <v>81769</v>
      </c>
      <c r="D3405" s="2" t="n">
        <v>7984</v>
      </c>
      <c r="E3405" s="2" t="n">
        <v>7986</v>
      </c>
      <c r="F3405" s="2" t="n">
        <f aca="false">AVERAGE(B3346:B3405)</f>
        <v>7583.18483333333</v>
      </c>
      <c r="G3405" s="2" t="n">
        <f aca="false">AVERAGE(C3346:C3405)</f>
        <v>106858.566666667</v>
      </c>
      <c r="H3405" s="2" t="n">
        <f aca="false">SIGN(C3405-G3405)</f>
        <v>-1</v>
      </c>
      <c r="I3405" s="0" t="n">
        <f aca="false">B3405-B3404</f>
        <v>-71.2200000000003</v>
      </c>
      <c r="J3405" s="0" t="n">
        <f aca="false">H3404*I3405</f>
        <v>71.2200000000003</v>
      </c>
      <c r="K3405" s="0" t="n">
        <f aca="false">K3404+I3405*L3404</f>
        <v>7497.11999999824</v>
      </c>
      <c r="L3405" s="0" t="n">
        <f aca="false">INT(K3405*$O$1/B3405)*H3405</f>
        <v>-5</v>
      </c>
      <c r="M3405" s="0" t="n">
        <f aca="false">ABS(L3405-L3404)</f>
        <v>0</v>
      </c>
      <c r="N3405" s="0" t="n">
        <f aca="false">COUNTIF(工作表2!$A$2:$A$248,A3405)</f>
        <v>0</v>
      </c>
      <c r="P3405" s="0" t="n">
        <f aca="false">D3405-IF(N3404=1,E3404,D3404)</f>
        <v>-69</v>
      </c>
      <c r="Q3405" s="0" t="n">
        <f aca="false">H3404*P3405</f>
        <v>69</v>
      </c>
      <c r="R3405" s="0" t="n">
        <f aca="false">R3404+P3405*S3404</f>
        <v>627</v>
      </c>
      <c r="S3405" s="0" t="n">
        <f aca="false">INT(R3405*$O$1/IF(N3405=1,E3405,D3405))*H3405</f>
        <v>-0</v>
      </c>
      <c r="T3405" s="0" t="n">
        <f aca="false">IF(N3405=1,ABS(S3405)+ABS(60),ABS(S3405-S3404))</f>
        <v>0</v>
      </c>
    </row>
    <row r="3406" customFormat="false" ht="15" hidden="false" customHeight="false" outlineLevel="0" collapsed="false">
      <c r="A3406" s="1" t="n">
        <v>40989</v>
      </c>
      <c r="B3406" s="2" t="n">
        <v>7981.94</v>
      </c>
      <c r="C3406" s="2" t="n">
        <v>91581</v>
      </c>
      <c r="D3406" s="2" t="n">
        <v>7980</v>
      </c>
      <c r="E3406" s="2" t="n">
        <v>7973</v>
      </c>
      <c r="F3406" s="2" t="n">
        <f aca="false">AVERAGE(B3347:B3406)</f>
        <v>7605.66166666667</v>
      </c>
      <c r="G3406" s="2" t="n">
        <f aca="false">AVERAGE(C3347:C3406)</f>
        <v>107354.833333333</v>
      </c>
      <c r="H3406" s="2" t="n">
        <f aca="false">SIGN(C3406-G3406)</f>
        <v>-1</v>
      </c>
      <c r="I3406" s="0" t="n">
        <f aca="false">B3406-B3405</f>
        <v>9.23999999999978</v>
      </c>
      <c r="J3406" s="0" t="n">
        <f aca="false">H3405*I3406</f>
        <v>-9.23999999999978</v>
      </c>
      <c r="K3406" s="0" t="n">
        <f aca="false">K3405+I3406*L3405</f>
        <v>7450.91999999825</v>
      </c>
      <c r="L3406" s="0" t="n">
        <f aca="false">INT(K3406*$O$1/B3406)*H3406</f>
        <v>-5</v>
      </c>
      <c r="M3406" s="0" t="n">
        <f aca="false">ABS(L3406-L3405)</f>
        <v>0</v>
      </c>
      <c r="N3406" s="0" t="n">
        <f aca="false">COUNTIF(工作表2!$A$2:$A$248,A3406)</f>
        <v>1</v>
      </c>
      <c r="P3406" s="0" t="n">
        <f aca="false">D3406-IF(N3405=1,E3405,D3405)</f>
        <v>-4</v>
      </c>
      <c r="Q3406" s="0" t="n">
        <f aca="false">H3405*P3406</f>
        <v>4</v>
      </c>
      <c r="R3406" s="0" t="n">
        <f aca="false">R3405+P3406*S3405</f>
        <v>627</v>
      </c>
      <c r="S3406" s="0" t="n">
        <f aca="false">INT(R3406*$O$1/IF(N3406=1,E3406,D3406))*H3406</f>
        <v>-0</v>
      </c>
      <c r="T3406" s="0" t="n">
        <f aca="false">IF(N3406=1,ABS(S3406)+ABS(60),ABS(S3406-S3405))</f>
        <v>60</v>
      </c>
    </row>
    <row r="3407" customFormat="false" ht="15" hidden="false" customHeight="false" outlineLevel="0" collapsed="false">
      <c r="A3407" s="1" t="n">
        <v>40990</v>
      </c>
      <c r="B3407" s="2" t="n">
        <v>8059.94</v>
      </c>
      <c r="C3407" s="2" t="n">
        <v>94777</v>
      </c>
      <c r="D3407" s="2" t="n">
        <v>8084</v>
      </c>
      <c r="E3407" s="2" t="n">
        <v>8077</v>
      </c>
      <c r="F3407" s="2" t="n">
        <f aca="false">AVERAGE(B3348:B3407)</f>
        <v>7628.95</v>
      </c>
      <c r="G3407" s="2" t="n">
        <f aca="false">AVERAGE(C3348:C3407)</f>
        <v>107928.483333333</v>
      </c>
      <c r="H3407" s="2" t="n">
        <f aca="false">SIGN(C3407-G3407)</f>
        <v>-1</v>
      </c>
      <c r="I3407" s="0" t="n">
        <f aca="false">B3407-B3406</f>
        <v>78</v>
      </c>
      <c r="J3407" s="0" t="n">
        <f aca="false">H3406*I3407</f>
        <v>-78</v>
      </c>
      <c r="K3407" s="0" t="n">
        <f aca="false">K3406+I3407*L3406</f>
        <v>7060.91999999824</v>
      </c>
      <c r="L3407" s="0" t="n">
        <f aca="false">INT(K3407*$O$1/B3407)*H3407</f>
        <v>-5</v>
      </c>
      <c r="M3407" s="0" t="n">
        <f aca="false">ABS(L3407-L3406)</f>
        <v>0</v>
      </c>
      <c r="N3407" s="0" t="n">
        <f aca="false">COUNTIF(工作表2!$A$2:$A$248,A3407)</f>
        <v>0</v>
      </c>
      <c r="P3407" s="0" t="n">
        <f aca="false">D3407-IF(N3406=1,E3406,D3406)</f>
        <v>111</v>
      </c>
      <c r="Q3407" s="0" t="n">
        <f aca="false">H3406*P3407</f>
        <v>-111</v>
      </c>
      <c r="R3407" s="0" t="n">
        <f aca="false">R3406+P3407*S3406</f>
        <v>627</v>
      </c>
      <c r="S3407" s="0" t="n">
        <f aca="false">INT(R3407*$O$1/IF(N3407=1,E3407,D3407))*H3407</f>
        <v>-0</v>
      </c>
      <c r="T3407" s="0" t="n">
        <f aca="false">IF(N3407=1,ABS(S3407)+ABS(60),ABS(S3407-S3406))</f>
        <v>0</v>
      </c>
    </row>
    <row r="3408" customFormat="false" ht="15" hidden="false" customHeight="false" outlineLevel="0" collapsed="false">
      <c r="A3408" s="1" t="n">
        <v>40991</v>
      </c>
      <c r="B3408" s="2" t="n">
        <v>8076.61</v>
      </c>
      <c r="C3408" s="2" t="n">
        <v>81395</v>
      </c>
      <c r="D3408" s="2" t="n">
        <v>8080</v>
      </c>
      <c r="E3408" s="2" t="n">
        <v>8076</v>
      </c>
      <c r="F3408" s="2" t="n">
        <f aca="false">AVERAGE(B3349:B3408)</f>
        <v>7647.45216666667</v>
      </c>
      <c r="G3408" s="2" t="n">
        <f aca="false">AVERAGE(C3349:C3408)</f>
        <v>107994.916666667</v>
      </c>
      <c r="H3408" s="2" t="n">
        <f aca="false">SIGN(C3408-G3408)</f>
        <v>-1</v>
      </c>
      <c r="I3408" s="0" t="n">
        <f aca="false">B3408-B3407</f>
        <v>16.6700000000001</v>
      </c>
      <c r="J3408" s="0" t="n">
        <f aca="false">H3407*I3408</f>
        <v>-16.6700000000001</v>
      </c>
      <c r="K3408" s="0" t="n">
        <f aca="false">K3407+I3408*L3407</f>
        <v>6977.56999999824</v>
      </c>
      <c r="L3408" s="0" t="n">
        <f aca="false">INT(K3408*$O$1/B3408)*H3408</f>
        <v>-5</v>
      </c>
      <c r="M3408" s="0" t="n">
        <f aca="false">ABS(L3408-L3407)</f>
        <v>0</v>
      </c>
      <c r="N3408" s="0" t="n">
        <f aca="false">COUNTIF(工作表2!$A$2:$A$248,A3408)</f>
        <v>0</v>
      </c>
      <c r="P3408" s="0" t="n">
        <f aca="false">D3408-IF(N3407=1,E3407,D3407)</f>
        <v>-4</v>
      </c>
      <c r="Q3408" s="0" t="n">
        <f aca="false">H3407*P3408</f>
        <v>4</v>
      </c>
      <c r="R3408" s="0" t="n">
        <f aca="false">R3407+P3408*S3407</f>
        <v>627</v>
      </c>
      <c r="S3408" s="0" t="n">
        <f aca="false">INT(R3408*$O$1/IF(N3408=1,E3408,D3408))*H3408</f>
        <v>-0</v>
      </c>
      <c r="T3408" s="0" t="n">
        <f aca="false">IF(N3408=1,ABS(S3408)+ABS(60),ABS(S3408-S3407))</f>
        <v>0</v>
      </c>
    </row>
    <row r="3409" customFormat="false" ht="15" hidden="false" customHeight="false" outlineLevel="0" collapsed="false">
      <c r="A3409" s="1" t="n">
        <v>40994</v>
      </c>
      <c r="B3409" s="2" t="n">
        <v>7967.62</v>
      </c>
      <c r="C3409" s="2" t="n">
        <v>88081</v>
      </c>
      <c r="D3409" s="2" t="n">
        <v>7958</v>
      </c>
      <c r="E3409" s="2" t="n">
        <v>7955</v>
      </c>
      <c r="F3409" s="2" t="n">
        <f aca="false">AVERAGE(B3350:B3409)</f>
        <v>7664.14</v>
      </c>
      <c r="G3409" s="2" t="n">
        <f aca="false">AVERAGE(C3350:C3409)</f>
        <v>108222.65</v>
      </c>
      <c r="H3409" s="2" t="n">
        <f aca="false">SIGN(C3409-G3409)</f>
        <v>-1</v>
      </c>
      <c r="I3409" s="0" t="n">
        <f aca="false">B3409-B3408</f>
        <v>-108.99</v>
      </c>
      <c r="J3409" s="0" t="n">
        <f aca="false">H3408*I3409</f>
        <v>108.99</v>
      </c>
      <c r="K3409" s="0" t="n">
        <f aca="false">K3408+I3409*L3408</f>
        <v>7522.51999999824</v>
      </c>
      <c r="L3409" s="0" t="n">
        <f aca="false">INT(K3409*$O$1/B3409)*H3409</f>
        <v>-5</v>
      </c>
      <c r="M3409" s="0" t="n">
        <f aca="false">ABS(L3409-L3408)</f>
        <v>0</v>
      </c>
      <c r="N3409" s="0" t="n">
        <f aca="false">COUNTIF(工作表2!$A$2:$A$248,A3409)</f>
        <v>0</v>
      </c>
      <c r="P3409" s="0" t="n">
        <f aca="false">D3409-IF(N3408=1,E3408,D3408)</f>
        <v>-122</v>
      </c>
      <c r="Q3409" s="0" t="n">
        <f aca="false">H3408*P3409</f>
        <v>122</v>
      </c>
      <c r="R3409" s="0" t="n">
        <f aca="false">R3408+P3409*S3408</f>
        <v>627</v>
      </c>
      <c r="S3409" s="0" t="n">
        <f aca="false">INT(R3409*$O$1/IF(N3409=1,E3409,D3409))*H3409</f>
        <v>-0</v>
      </c>
      <c r="T3409" s="0" t="n">
        <f aca="false">IF(N3409=1,ABS(S3409)+ABS(60),ABS(S3409-S3408))</f>
        <v>0</v>
      </c>
    </row>
    <row r="3410" customFormat="false" ht="15" hidden="false" customHeight="false" outlineLevel="0" collapsed="false">
      <c r="A3410" s="1" t="n">
        <v>40995</v>
      </c>
      <c r="B3410" s="2" t="n">
        <v>8029.46</v>
      </c>
      <c r="C3410" s="2" t="n">
        <v>81678</v>
      </c>
      <c r="D3410" s="2" t="n">
        <v>8010</v>
      </c>
      <c r="E3410" s="2" t="n">
        <v>8007</v>
      </c>
      <c r="F3410" s="2" t="n">
        <f aca="false">AVERAGE(B3351:B3410)</f>
        <v>7679.45216666667</v>
      </c>
      <c r="G3410" s="2" t="n">
        <f aca="false">AVERAGE(C3351:C3410)</f>
        <v>108036.55</v>
      </c>
      <c r="H3410" s="2" t="n">
        <f aca="false">SIGN(C3410-G3410)</f>
        <v>-1</v>
      </c>
      <c r="I3410" s="0" t="n">
        <f aca="false">B3410-B3409</f>
        <v>61.8400000000001</v>
      </c>
      <c r="J3410" s="0" t="n">
        <f aca="false">H3409*I3410</f>
        <v>-61.8400000000001</v>
      </c>
      <c r="K3410" s="0" t="n">
        <f aca="false">K3409+I3410*L3409</f>
        <v>7213.31999999824</v>
      </c>
      <c r="L3410" s="0" t="n">
        <f aca="false">INT(K3410*$O$1/B3410)*H3410</f>
        <v>-5</v>
      </c>
      <c r="M3410" s="0" t="n">
        <f aca="false">ABS(L3410-L3409)</f>
        <v>0</v>
      </c>
      <c r="N3410" s="0" t="n">
        <f aca="false">COUNTIF(工作表2!$A$2:$A$248,A3410)</f>
        <v>0</v>
      </c>
      <c r="P3410" s="0" t="n">
        <f aca="false">D3410-IF(N3409=1,E3409,D3409)</f>
        <v>52</v>
      </c>
      <c r="Q3410" s="0" t="n">
        <f aca="false">H3409*P3410</f>
        <v>-52</v>
      </c>
      <c r="R3410" s="0" t="n">
        <f aca="false">R3409+P3410*S3409</f>
        <v>627</v>
      </c>
      <c r="S3410" s="0" t="n">
        <f aca="false">INT(R3410*$O$1/IF(N3410=1,E3410,D3410))*H3410</f>
        <v>-0</v>
      </c>
      <c r="T3410" s="0" t="n">
        <f aca="false">IF(N3410=1,ABS(S3410)+ABS(60),ABS(S3410-S3409))</f>
        <v>0</v>
      </c>
    </row>
    <row r="3411" customFormat="false" ht="15" hidden="false" customHeight="false" outlineLevel="0" collapsed="false">
      <c r="A3411" s="1" t="n">
        <v>40996</v>
      </c>
      <c r="B3411" s="2" t="n">
        <v>8038.07</v>
      </c>
      <c r="C3411" s="2" t="n">
        <v>86624</v>
      </c>
      <c r="D3411" s="2" t="n">
        <v>8030</v>
      </c>
      <c r="E3411" s="2" t="n">
        <v>8025</v>
      </c>
      <c r="F3411" s="2" t="n">
        <f aca="false">AVERAGE(B3352:B3411)</f>
        <v>7695.21033333333</v>
      </c>
      <c r="G3411" s="2" t="n">
        <f aca="false">AVERAGE(C3352:C3411)</f>
        <v>108396.666666667</v>
      </c>
      <c r="H3411" s="2" t="n">
        <f aca="false">SIGN(C3411-G3411)</f>
        <v>-1</v>
      </c>
      <c r="I3411" s="0" t="n">
        <f aca="false">B3411-B3410</f>
        <v>8.60999999999967</v>
      </c>
      <c r="J3411" s="0" t="n">
        <f aca="false">H3410*I3411</f>
        <v>-8.60999999999967</v>
      </c>
      <c r="K3411" s="0" t="n">
        <f aca="false">K3410+I3411*L3410</f>
        <v>7170.26999999824</v>
      </c>
      <c r="L3411" s="0" t="n">
        <f aca="false">INT(K3411*$O$1/B3411)*H3411</f>
        <v>-5</v>
      </c>
      <c r="M3411" s="0" t="n">
        <f aca="false">ABS(L3411-L3410)</f>
        <v>0</v>
      </c>
      <c r="N3411" s="0" t="n">
        <f aca="false">COUNTIF(工作表2!$A$2:$A$248,A3411)</f>
        <v>0</v>
      </c>
      <c r="P3411" s="0" t="n">
        <f aca="false">D3411-IF(N3410=1,E3410,D3410)</f>
        <v>20</v>
      </c>
      <c r="Q3411" s="0" t="n">
        <f aca="false">H3410*P3411</f>
        <v>-20</v>
      </c>
      <c r="R3411" s="0" t="n">
        <f aca="false">R3410+P3411*S3410</f>
        <v>627</v>
      </c>
      <c r="S3411" s="0" t="n">
        <f aca="false">INT(R3411*$O$1/IF(N3411=1,E3411,D3411))*H3411</f>
        <v>-0</v>
      </c>
      <c r="T3411" s="0" t="n">
        <f aca="false">IF(N3411=1,ABS(S3411)+ABS(60),ABS(S3411-S3410))</f>
        <v>0</v>
      </c>
    </row>
    <row r="3412" customFormat="false" ht="15" hidden="false" customHeight="false" outlineLevel="0" collapsed="false">
      <c r="A3412" s="1" t="n">
        <v>40997</v>
      </c>
      <c r="B3412" s="2" t="n">
        <v>7872.66</v>
      </c>
      <c r="C3412" s="2" t="n">
        <v>130982</v>
      </c>
      <c r="D3412" s="2" t="n">
        <v>7845</v>
      </c>
      <c r="E3412" s="2" t="n">
        <v>7844</v>
      </c>
      <c r="F3412" s="2" t="n">
        <f aca="false">AVERAGE(B3353:B3412)</f>
        <v>7708.3375</v>
      </c>
      <c r="G3412" s="2" t="n">
        <f aca="false">AVERAGE(C3353:C3412)</f>
        <v>109595.733333333</v>
      </c>
      <c r="H3412" s="2" t="n">
        <f aca="false">SIGN(C3412-G3412)</f>
        <v>1</v>
      </c>
      <c r="I3412" s="0" t="n">
        <f aca="false">B3412-B3411</f>
        <v>-165.41</v>
      </c>
      <c r="J3412" s="0" t="n">
        <f aca="false">H3411*I3412</f>
        <v>165.41</v>
      </c>
      <c r="K3412" s="0" t="n">
        <f aca="false">K3411+I3412*L3411</f>
        <v>7997.31999999824</v>
      </c>
      <c r="L3412" s="0" t="n">
        <f aca="false">INT(K3412*$O$1/B3412)*H3412</f>
        <v>6</v>
      </c>
      <c r="M3412" s="0" t="n">
        <f aca="false">ABS(L3412-L3411)</f>
        <v>11</v>
      </c>
      <c r="N3412" s="0" t="n">
        <f aca="false">COUNTIF(工作表2!$A$2:$A$248,A3412)</f>
        <v>0</v>
      </c>
      <c r="P3412" s="0" t="n">
        <f aca="false">D3412-IF(N3411=1,E3411,D3411)</f>
        <v>-185</v>
      </c>
      <c r="Q3412" s="0" t="n">
        <f aca="false">H3411*P3412</f>
        <v>185</v>
      </c>
      <c r="R3412" s="0" t="n">
        <f aca="false">R3411+P3412*S3411</f>
        <v>627</v>
      </c>
      <c r="S3412" s="0" t="n">
        <f aca="false">INT(R3412*$O$1/IF(N3412=1,E3412,D3412))*H3412</f>
        <v>0</v>
      </c>
      <c r="T3412" s="0" t="n">
        <f aca="false">IF(N3412=1,ABS(S3412)+ABS(60),ABS(S3412-S3411))</f>
        <v>0</v>
      </c>
    </row>
    <row r="3413" customFormat="false" ht="15" hidden="false" customHeight="false" outlineLevel="0" collapsed="false">
      <c r="A3413" s="1" t="n">
        <v>40998</v>
      </c>
      <c r="B3413" s="2" t="n">
        <v>7933</v>
      </c>
      <c r="C3413" s="2" t="n">
        <v>99018</v>
      </c>
      <c r="D3413" s="2" t="n">
        <v>7883</v>
      </c>
      <c r="E3413" s="2" t="n">
        <v>7882</v>
      </c>
      <c r="F3413" s="2" t="n">
        <f aca="false">AVERAGE(B3354:B3413)</f>
        <v>7722.943</v>
      </c>
      <c r="G3413" s="2" t="n">
        <f aca="false">AVERAGE(C3354:C3413)</f>
        <v>110310.933333333</v>
      </c>
      <c r="H3413" s="2" t="n">
        <f aca="false">SIGN(C3413-G3413)</f>
        <v>-1</v>
      </c>
      <c r="I3413" s="0" t="n">
        <f aca="false">B3413-B3412</f>
        <v>60.3400000000002</v>
      </c>
      <c r="J3413" s="0" t="n">
        <f aca="false">H3412*I3413</f>
        <v>60.3400000000002</v>
      </c>
      <c r="K3413" s="0" t="n">
        <f aca="false">K3412+I3413*L3412</f>
        <v>8359.35999999824</v>
      </c>
      <c r="L3413" s="0" t="n">
        <f aca="false">INT(K3413*$O$1/B3413)*H3413</f>
        <v>-6</v>
      </c>
      <c r="M3413" s="0" t="n">
        <f aca="false">ABS(L3413-L3412)</f>
        <v>12</v>
      </c>
      <c r="N3413" s="0" t="n">
        <f aca="false">COUNTIF(工作表2!$A$2:$A$248,A3413)</f>
        <v>0</v>
      </c>
      <c r="P3413" s="0" t="n">
        <f aca="false">D3413-IF(N3412=1,E3412,D3412)</f>
        <v>38</v>
      </c>
      <c r="Q3413" s="0" t="n">
        <f aca="false">H3412*P3413</f>
        <v>38</v>
      </c>
      <c r="R3413" s="0" t="n">
        <f aca="false">R3412+P3413*S3412</f>
        <v>627</v>
      </c>
      <c r="S3413" s="0" t="n">
        <f aca="false">INT(R3413*$O$1/IF(N3413=1,E3413,D3413))*H3413</f>
        <v>-0</v>
      </c>
      <c r="T3413" s="0" t="n">
        <f aca="false">IF(N3413=1,ABS(S3413)+ABS(60),ABS(S3413-S3412))</f>
        <v>0</v>
      </c>
    </row>
    <row r="3414" customFormat="false" ht="15" hidden="false" customHeight="false" outlineLevel="0" collapsed="false">
      <c r="A3414" s="1" t="n">
        <v>41001</v>
      </c>
      <c r="B3414" s="2" t="n">
        <v>7862.9</v>
      </c>
      <c r="C3414" s="2" t="n">
        <v>68478</v>
      </c>
      <c r="D3414" s="2" t="n">
        <v>7866</v>
      </c>
      <c r="E3414" s="2" t="n">
        <v>7860</v>
      </c>
      <c r="F3414" s="2" t="n">
        <f aca="false">AVERAGE(B3355:B3414)</f>
        <v>7736.07766666667</v>
      </c>
      <c r="G3414" s="2" t="n">
        <f aca="false">AVERAGE(C3355:C3414)</f>
        <v>110583.783333333</v>
      </c>
      <c r="H3414" s="2" t="n">
        <f aca="false">SIGN(C3414-G3414)</f>
        <v>-1</v>
      </c>
      <c r="I3414" s="0" t="n">
        <f aca="false">B3414-B3413</f>
        <v>-70.1000000000004</v>
      </c>
      <c r="J3414" s="0" t="n">
        <f aca="false">H3413*I3414</f>
        <v>70.1000000000004</v>
      </c>
      <c r="K3414" s="0" t="n">
        <f aca="false">K3413+I3414*L3413</f>
        <v>8779.95999999825</v>
      </c>
      <c r="L3414" s="0" t="n">
        <f aca="false">INT(K3414*$O$1/B3414)*H3414</f>
        <v>-6</v>
      </c>
      <c r="M3414" s="0" t="n">
        <f aca="false">ABS(L3414-L3413)</f>
        <v>0</v>
      </c>
      <c r="N3414" s="0" t="n">
        <f aca="false">COUNTIF(工作表2!$A$2:$A$248,A3414)</f>
        <v>0</v>
      </c>
      <c r="P3414" s="0" t="n">
        <f aca="false">D3414-IF(N3413=1,E3413,D3413)</f>
        <v>-17</v>
      </c>
      <c r="Q3414" s="0" t="n">
        <f aca="false">H3413*P3414</f>
        <v>17</v>
      </c>
      <c r="R3414" s="0" t="n">
        <f aca="false">R3413+P3414*S3413</f>
        <v>627</v>
      </c>
      <c r="S3414" s="0" t="n">
        <f aca="false">INT(R3414*$O$1/IF(N3414=1,E3414,D3414))*H3414</f>
        <v>-0</v>
      </c>
      <c r="T3414" s="0" t="n">
        <f aca="false">IF(N3414=1,ABS(S3414)+ABS(60),ABS(S3414-S3413))</f>
        <v>0</v>
      </c>
    </row>
    <row r="3415" customFormat="false" ht="15" hidden="false" customHeight="false" outlineLevel="0" collapsed="false">
      <c r="A3415" s="1" t="n">
        <v>41002</v>
      </c>
      <c r="B3415" s="2" t="n">
        <v>7760.85</v>
      </c>
      <c r="C3415" s="2" t="n">
        <v>106621</v>
      </c>
      <c r="D3415" s="2" t="n">
        <v>7780</v>
      </c>
      <c r="E3415" s="2" t="n">
        <v>7777</v>
      </c>
      <c r="F3415" s="2" t="n">
        <f aca="false">AVERAGE(B3356:B3415)</f>
        <v>7747.55716666667</v>
      </c>
      <c r="G3415" s="2" t="n">
        <f aca="false">AVERAGE(C3356:C3415)</f>
        <v>111371.916666667</v>
      </c>
      <c r="H3415" s="2" t="n">
        <f aca="false">SIGN(C3415-G3415)</f>
        <v>-1</v>
      </c>
      <c r="I3415" s="0" t="n">
        <f aca="false">B3415-B3414</f>
        <v>-102.049999999999</v>
      </c>
      <c r="J3415" s="0" t="n">
        <f aca="false">H3414*I3415</f>
        <v>102.049999999999</v>
      </c>
      <c r="K3415" s="0" t="n">
        <f aca="false">K3414+I3415*L3414</f>
        <v>9392.25999999824</v>
      </c>
      <c r="L3415" s="0" t="n">
        <f aca="false">INT(K3415*$O$1/B3415)*H3415</f>
        <v>-7</v>
      </c>
      <c r="M3415" s="0" t="n">
        <f aca="false">ABS(L3415-L3414)</f>
        <v>1</v>
      </c>
      <c r="N3415" s="0" t="n">
        <f aca="false">COUNTIF(工作表2!$A$2:$A$248,A3415)</f>
        <v>0</v>
      </c>
      <c r="P3415" s="0" t="n">
        <f aca="false">D3415-IF(N3414=1,E3414,D3414)</f>
        <v>-86</v>
      </c>
      <c r="Q3415" s="0" t="n">
        <f aca="false">H3414*P3415</f>
        <v>86</v>
      </c>
      <c r="R3415" s="0" t="n">
        <f aca="false">R3414+P3415*S3414</f>
        <v>627</v>
      </c>
      <c r="S3415" s="0" t="n">
        <f aca="false">INT(R3415*$O$1/IF(N3415=1,E3415,D3415))*H3415</f>
        <v>-0</v>
      </c>
      <c r="T3415" s="0" t="n">
        <f aca="false">IF(N3415=1,ABS(S3415)+ABS(60),ABS(S3415-S3414))</f>
        <v>0</v>
      </c>
    </row>
    <row r="3416" customFormat="false" ht="15" hidden="false" customHeight="false" outlineLevel="0" collapsed="false">
      <c r="A3416" s="1" t="n">
        <v>41004</v>
      </c>
      <c r="B3416" s="2" t="n">
        <v>7639.82</v>
      </c>
      <c r="C3416" s="2" t="n">
        <v>95913</v>
      </c>
      <c r="D3416" s="2" t="n">
        <v>7618</v>
      </c>
      <c r="E3416" s="2" t="n">
        <v>7617</v>
      </c>
      <c r="F3416" s="2" t="n">
        <f aca="false">AVERAGE(B3357:B3416)</f>
        <v>7759.01733333333</v>
      </c>
      <c r="G3416" s="2" t="n">
        <f aca="false">AVERAGE(C3357:C3416)</f>
        <v>112156.083333333</v>
      </c>
      <c r="H3416" s="2" t="n">
        <f aca="false">SIGN(C3416-G3416)</f>
        <v>-1</v>
      </c>
      <c r="I3416" s="0" t="n">
        <f aca="false">B3416-B3415</f>
        <v>-121.030000000001</v>
      </c>
      <c r="J3416" s="0" t="n">
        <f aca="false">H3415*I3416</f>
        <v>121.030000000001</v>
      </c>
      <c r="K3416" s="0" t="n">
        <f aca="false">K3415+I3416*L3415</f>
        <v>10239.4699999982</v>
      </c>
      <c r="L3416" s="0" t="n">
        <f aca="false">INT(K3416*$O$1/B3416)*H3416</f>
        <v>-8</v>
      </c>
      <c r="M3416" s="0" t="n">
        <f aca="false">ABS(L3416-L3415)</f>
        <v>1</v>
      </c>
      <c r="N3416" s="0" t="n">
        <f aca="false">COUNTIF(工作表2!$A$2:$A$248,A3416)</f>
        <v>0</v>
      </c>
      <c r="P3416" s="0" t="n">
        <f aca="false">D3416-IF(N3415=1,E3415,D3415)</f>
        <v>-162</v>
      </c>
      <c r="Q3416" s="0" t="n">
        <f aca="false">H3415*P3416</f>
        <v>162</v>
      </c>
      <c r="R3416" s="0" t="n">
        <f aca="false">R3415+P3416*S3415</f>
        <v>627</v>
      </c>
      <c r="S3416" s="0" t="n">
        <f aca="false">INT(R3416*$O$1/IF(N3416=1,E3416,D3416))*H3416</f>
        <v>-0</v>
      </c>
      <c r="T3416" s="0" t="n">
        <f aca="false">IF(N3416=1,ABS(S3416)+ABS(60),ABS(S3416-S3415))</f>
        <v>0</v>
      </c>
    </row>
    <row r="3417" customFormat="false" ht="15" hidden="false" customHeight="false" outlineLevel="0" collapsed="false">
      <c r="A3417" s="1" t="n">
        <v>41005</v>
      </c>
      <c r="B3417" s="2" t="n">
        <v>7706.26</v>
      </c>
      <c r="C3417" s="2" t="n">
        <v>77510</v>
      </c>
      <c r="D3417" s="2" t="n">
        <v>7673</v>
      </c>
      <c r="E3417" s="2" t="n">
        <v>7670</v>
      </c>
      <c r="F3417" s="2" t="n">
        <f aca="false">AVERAGE(B3358:B3417)</f>
        <v>7769.89866666667</v>
      </c>
      <c r="G3417" s="2" t="n">
        <f aca="false">AVERAGE(C3358:C3417)</f>
        <v>112387.016666667</v>
      </c>
      <c r="H3417" s="2" t="n">
        <f aca="false">SIGN(C3417-G3417)</f>
        <v>-1</v>
      </c>
      <c r="I3417" s="0" t="n">
        <f aca="false">B3417-B3416</f>
        <v>66.4400000000005</v>
      </c>
      <c r="J3417" s="0" t="n">
        <f aca="false">H3416*I3417</f>
        <v>-66.4400000000005</v>
      </c>
      <c r="K3417" s="0" t="n">
        <f aca="false">K3416+I3417*L3416</f>
        <v>9707.94999999824</v>
      </c>
      <c r="L3417" s="0" t="n">
        <f aca="false">INT(K3417*$O$1/B3417)*H3417</f>
        <v>-7</v>
      </c>
      <c r="M3417" s="0" t="n">
        <f aca="false">ABS(L3417-L3416)</f>
        <v>1</v>
      </c>
      <c r="N3417" s="0" t="n">
        <f aca="false">COUNTIF(工作表2!$A$2:$A$248,A3417)</f>
        <v>0</v>
      </c>
      <c r="P3417" s="0" t="n">
        <f aca="false">D3417-IF(N3416=1,E3416,D3416)</f>
        <v>55</v>
      </c>
      <c r="Q3417" s="0" t="n">
        <f aca="false">H3416*P3417</f>
        <v>-55</v>
      </c>
      <c r="R3417" s="0" t="n">
        <f aca="false">R3416+P3417*S3416</f>
        <v>627</v>
      </c>
      <c r="S3417" s="0" t="n">
        <f aca="false">INT(R3417*$O$1/IF(N3417=1,E3417,D3417))*H3417</f>
        <v>-0</v>
      </c>
      <c r="T3417" s="0" t="n">
        <f aca="false">IF(N3417=1,ABS(S3417)+ABS(60),ABS(S3417-S3416))</f>
        <v>0</v>
      </c>
    </row>
    <row r="3418" customFormat="false" ht="15" hidden="false" customHeight="false" outlineLevel="0" collapsed="false">
      <c r="A3418" s="1" t="n">
        <v>41008</v>
      </c>
      <c r="B3418" s="2" t="n">
        <v>7600.87</v>
      </c>
      <c r="C3418" s="2" t="n">
        <v>59822</v>
      </c>
      <c r="D3418" s="2" t="n">
        <v>7577</v>
      </c>
      <c r="E3418" s="2" t="n">
        <v>7574</v>
      </c>
      <c r="F3418" s="2" t="n">
        <f aca="false">AVERAGE(B3359:B3418)</f>
        <v>7778.53033333333</v>
      </c>
      <c r="G3418" s="2" t="n">
        <f aca="false">AVERAGE(C3359:C3418)</f>
        <v>112129.683333333</v>
      </c>
      <c r="H3418" s="2" t="n">
        <f aca="false">SIGN(C3418-G3418)</f>
        <v>-1</v>
      </c>
      <c r="I3418" s="0" t="n">
        <f aca="false">B3418-B3417</f>
        <v>-105.39</v>
      </c>
      <c r="J3418" s="0" t="n">
        <f aca="false">H3417*I3418</f>
        <v>105.39</v>
      </c>
      <c r="K3418" s="0" t="n">
        <f aca="false">K3417+I3418*L3417</f>
        <v>10445.6799999982</v>
      </c>
      <c r="L3418" s="0" t="n">
        <f aca="false">INT(K3418*$O$1/B3418)*H3418</f>
        <v>-8</v>
      </c>
      <c r="M3418" s="0" t="n">
        <f aca="false">ABS(L3418-L3417)</f>
        <v>1</v>
      </c>
      <c r="N3418" s="0" t="n">
        <f aca="false">COUNTIF(工作表2!$A$2:$A$248,A3418)</f>
        <v>0</v>
      </c>
      <c r="P3418" s="0" t="n">
        <f aca="false">D3418-IF(N3417=1,E3417,D3417)</f>
        <v>-96</v>
      </c>
      <c r="Q3418" s="0" t="n">
        <f aca="false">H3417*P3418</f>
        <v>96</v>
      </c>
      <c r="R3418" s="0" t="n">
        <f aca="false">R3417+P3418*S3417</f>
        <v>627</v>
      </c>
      <c r="S3418" s="0" t="n">
        <f aca="false">INT(R3418*$O$1/IF(N3418=1,E3418,D3418))*H3418</f>
        <v>-0</v>
      </c>
      <c r="T3418" s="0" t="n">
        <f aca="false">IF(N3418=1,ABS(S3418)+ABS(60),ABS(S3418-S3417))</f>
        <v>0</v>
      </c>
    </row>
    <row r="3419" customFormat="false" ht="15" hidden="false" customHeight="false" outlineLevel="0" collapsed="false">
      <c r="A3419" s="1" t="n">
        <v>41009</v>
      </c>
      <c r="B3419" s="2" t="n">
        <v>7640.68</v>
      </c>
      <c r="C3419" s="2" t="n">
        <v>67798</v>
      </c>
      <c r="D3419" s="2" t="n">
        <v>7609</v>
      </c>
      <c r="E3419" s="2" t="n">
        <v>7605</v>
      </c>
      <c r="F3419" s="2" t="n">
        <f aca="false">AVERAGE(B3360:B3419)</f>
        <v>7787.02733333333</v>
      </c>
      <c r="G3419" s="2" t="n">
        <f aca="false">AVERAGE(C3360:C3419)</f>
        <v>111993.383333333</v>
      </c>
      <c r="H3419" s="2" t="n">
        <f aca="false">SIGN(C3419-G3419)</f>
        <v>-1</v>
      </c>
      <c r="I3419" s="0" t="n">
        <f aca="false">B3419-B3418</f>
        <v>39.8100000000004</v>
      </c>
      <c r="J3419" s="0" t="n">
        <f aca="false">H3418*I3419</f>
        <v>-39.8100000000004</v>
      </c>
      <c r="K3419" s="0" t="n">
        <f aca="false">K3418+I3419*L3418</f>
        <v>10127.1999999982</v>
      </c>
      <c r="L3419" s="0" t="n">
        <f aca="false">INT(K3419*$O$1/B3419)*H3419</f>
        <v>-7</v>
      </c>
      <c r="M3419" s="0" t="n">
        <f aca="false">ABS(L3419-L3418)</f>
        <v>1</v>
      </c>
      <c r="N3419" s="0" t="n">
        <f aca="false">COUNTIF(工作表2!$A$2:$A$248,A3419)</f>
        <v>0</v>
      </c>
      <c r="P3419" s="0" t="n">
        <f aca="false">D3419-IF(N3418=1,E3418,D3418)</f>
        <v>32</v>
      </c>
      <c r="Q3419" s="0" t="n">
        <f aca="false">H3418*P3419</f>
        <v>-32</v>
      </c>
      <c r="R3419" s="0" t="n">
        <f aca="false">R3418+P3419*S3418</f>
        <v>627</v>
      </c>
      <c r="S3419" s="0" t="n">
        <f aca="false">INT(R3419*$O$1/IF(N3419=1,E3419,D3419))*H3419</f>
        <v>-0</v>
      </c>
      <c r="T3419" s="0" t="n">
        <f aca="false">IF(N3419=1,ABS(S3419)+ABS(60),ABS(S3419-S3418))</f>
        <v>0</v>
      </c>
    </row>
    <row r="3420" customFormat="false" ht="15" hidden="false" customHeight="false" outlineLevel="0" collapsed="false">
      <c r="A3420" s="1" t="n">
        <v>41010</v>
      </c>
      <c r="B3420" s="2" t="n">
        <v>7656.67</v>
      </c>
      <c r="C3420" s="2" t="n">
        <v>66888</v>
      </c>
      <c r="D3420" s="2" t="n">
        <v>7641</v>
      </c>
      <c r="E3420" s="2" t="n">
        <v>7633</v>
      </c>
      <c r="F3420" s="2" t="n">
        <f aca="false">AVERAGE(B3361:B3420)</f>
        <v>7795.96333333333</v>
      </c>
      <c r="G3420" s="2" t="n">
        <f aca="false">AVERAGE(C3361:C3420)</f>
        <v>111651.466666667</v>
      </c>
      <c r="H3420" s="2" t="n">
        <f aca="false">SIGN(C3420-G3420)</f>
        <v>-1</v>
      </c>
      <c r="I3420" s="0" t="n">
        <f aca="false">B3420-B3419</f>
        <v>15.9899999999998</v>
      </c>
      <c r="J3420" s="0" t="n">
        <f aca="false">H3419*I3420</f>
        <v>-15.9899999999998</v>
      </c>
      <c r="K3420" s="0" t="n">
        <f aca="false">K3419+I3420*L3419</f>
        <v>10015.2699999982</v>
      </c>
      <c r="L3420" s="0" t="n">
        <f aca="false">INT(K3420*$O$1/B3420)*H3420</f>
        <v>-7</v>
      </c>
      <c r="M3420" s="0" t="n">
        <f aca="false">ABS(L3420-L3419)</f>
        <v>0</v>
      </c>
      <c r="N3420" s="0" t="n">
        <f aca="false">COUNTIF(工作表2!$A$2:$A$248,A3420)</f>
        <v>0</v>
      </c>
      <c r="P3420" s="0" t="n">
        <f aca="false">D3420-IF(N3419=1,E3419,D3419)</f>
        <v>32</v>
      </c>
      <c r="Q3420" s="0" t="n">
        <f aca="false">H3419*P3420</f>
        <v>-32</v>
      </c>
      <c r="R3420" s="0" t="n">
        <f aca="false">R3419+P3420*S3419</f>
        <v>627</v>
      </c>
      <c r="S3420" s="0" t="n">
        <f aca="false">INT(R3420*$O$1/IF(N3420=1,E3420,D3420))*H3420</f>
        <v>-0</v>
      </c>
      <c r="T3420" s="0" t="n">
        <f aca="false">IF(N3420=1,ABS(S3420)+ABS(60),ABS(S3420-S3419))</f>
        <v>0</v>
      </c>
    </row>
    <row r="3421" customFormat="false" ht="15" hidden="false" customHeight="false" outlineLevel="0" collapsed="false">
      <c r="A3421" s="1" t="n">
        <v>41011</v>
      </c>
      <c r="B3421" s="2" t="n">
        <v>7662.92</v>
      </c>
      <c r="C3421" s="2" t="n">
        <v>74186</v>
      </c>
      <c r="D3421" s="2" t="n">
        <v>7636</v>
      </c>
      <c r="E3421" s="2" t="n">
        <v>7631</v>
      </c>
      <c r="F3421" s="2" t="n">
        <f aca="false">AVERAGE(B3362:B3421)</f>
        <v>7805.46133333333</v>
      </c>
      <c r="G3421" s="2" t="n">
        <f aca="false">AVERAGE(C3362:C3421)</f>
        <v>111714.816666667</v>
      </c>
      <c r="H3421" s="2" t="n">
        <f aca="false">SIGN(C3421-G3421)</f>
        <v>-1</v>
      </c>
      <c r="I3421" s="0" t="n">
        <f aca="false">B3421-B3420</f>
        <v>6.25</v>
      </c>
      <c r="J3421" s="0" t="n">
        <f aca="false">H3420*I3421</f>
        <v>-6.25</v>
      </c>
      <c r="K3421" s="0" t="n">
        <f aca="false">K3420+I3421*L3420</f>
        <v>9971.51999999824</v>
      </c>
      <c r="L3421" s="0" t="n">
        <f aca="false">INT(K3421*$O$1/B3421)*H3421</f>
        <v>-7</v>
      </c>
      <c r="M3421" s="0" t="n">
        <f aca="false">ABS(L3421-L3420)</f>
        <v>0</v>
      </c>
      <c r="N3421" s="0" t="n">
        <f aca="false">COUNTIF(工作表2!$A$2:$A$248,A3421)</f>
        <v>0</v>
      </c>
      <c r="P3421" s="0" t="n">
        <f aca="false">D3421-IF(N3420=1,E3420,D3420)</f>
        <v>-5</v>
      </c>
      <c r="Q3421" s="0" t="n">
        <f aca="false">H3420*P3421</f>
        <v>5</v>
      </c>
      <c r="R3421" s="0" t="n">
        <f aca="false">R3420+P3421*S3420</f>
        <v>627</v>
      </c>
      <c r="S3421" s="0" t="n">
        <f aca="false">INT(R3421*$O$1/IF(N3421=1,E3421,D3421))*H3421</f>
        <v>-0</v>
      </c>
      <c r="T3421" s="0" t="n">
        <f aca="false">IF(N3421=1,ABS(S3421)+ABS(60),ABS(S3421-S3420))</f>
        <v>0</v>
      </c>
    </row>
    <row r="3422" customFormat="false" ht="15" hidden="false" customHeight="false" outlineLevel="0" collapsed="false">
      <c r="A3422" s="1" t="n">
        <v>41012</v>
      </c>
      <c r="B3422" s="2" t="n">
        <v>7788.27</v>
      </c>
      <c r="C3422" s="2" t="n">
        <v>86747</v>
      </c>
      <c r="D3422" s="2" t="n">
        <v>7756</v>
      </c>
      <c r="E3422" s="2" t="n">
        <v>7749</v>
      </c>
      <c r="F3422" s="2" t="n">
        <f aca="false">AVERAGE(B3363:B3422)</f>
        <v>7815.618</v>
      </c>
      <c r="G3422" s="2" t="n">
        <f aca="false">AVERAGE(C3363:C3422)</f>
        <v>111571.45</v>
      </c>
      <c r="H3422" s="2" t="n">
        <f aca="false">SIGN(C3422-G3422)</f>
        <v>-1</v>
      </c>
      <c r="I3422" s="0" t="n">
        <f aca="false">B3422-B3421</f>
        <v>125.35</v>
      </c>
      <c r="J3422" s="0" t="n">
        <f aca="false">H3421*I3422</f>
        <v>-125.35</v>
      </c>
      <c r="K3422" s="0" t="n">
        <f aca="false">K3421+I3422*L3421</f>
        <v>9094.06999999824</v>
      </c>
      <c r="L3422" s="0" t="n">
        <f aca="false">INT(K3422*$O$1/B3422)*H3422</f>
        <v>-7</v>
      </c>
      <c r="M3422" s="0" t="n">
        <f aca="false">ABS(L3422-L3421)</f>
        <v>0</v>
      </c>
      <c r="N3422" s="0" t="n">
        <f aca="false">COUNTIF(工作表2!$A$2:$A$248,A3422)</f>
        <v>0</v>
      </c>
      <c r="P3422" s="0" t="n">
        <f aca="false">D3422-IF(N3421=1,E3421,D3421)</f>
        <v>120</v>
      </c>
      <c r="Q3422" s="0" t="n">
        <f aca="false">H3421*P3422</f>
        <v>-120</v>
      </c>
      <c r="R3422" s="0" t="n">
        <f aca="false">R3421+P3422*S3421</f>
        <v>627</v>
      </c>
      <c r="S3422" s="0" t="n">
        <f aca="false">INT(R3422*$O$1/IF(N3422=1,E3422,D3422))*H3422</f>
        <v>-0</v>
      </c>
      <c r="T3422" s="0" t="n">
        <f aca="false">IF(N3422=1,ABS(S3422)+ABS(60),ABS(S3422-S3421))</f>
        <v>0</v>
      </c>
    </row>
    <row r="3423" customFormat="false" ht="15" hidden="false" customHeight="false" outlineLevel="0" collapsed="false">
      <c r="A3423" s="1" t="n">
        <v>41015</v>
      </c>
      <c r="B3423" s="2" t="n">
        <v>7729.86</v>
      </c>
      <c r="C3423" s="2" t="n">
        <v>58002</v>
      </c>
      <c r="D3423" s="2" t="n">
        <v>7712</v>
      </c>
      <c r="E3423" s="2" t="n">
        <v>7704</v>
      </c>
      <c r="F3423" s="2" t="n">
        <f aca="false">AVERAGE(B3364:B3423)</f>
        <v>7824.6455</v>
      </c>
      <c r="G3423" s="2" t="n">
        <f aca="false">AVERAGE(C3364:C3423)</f>
        <v>111068.9</v>
      </c>
      <c r="H3423" s="2" t="n">
        <f aca="false">SIGN(C3423-G3423)</f>
        <v>-1</v>
      </c>
      <c r="I3423" s="0" t="n">
        <f aca="false">B3423-B3422</f>
        <v>-58.4100000000008</v>
      </c>
      <c r="J3423" s="0" t="n">
        <f aca="false">H3422*I3423</f>
        <v>58.4100000000008</v>
      </c>
      <c r="K3423" s="0" t="n">
        <f aca="false">K3422+I3423*L3422</f>
        <v>9502.93999999825</v>
      </c>
      <c r="L3423" s="0" t="n">
        <f aca="false">INT(K3423*$O$1/B3423)*H3423</f>
        <v>-7</v>
      </c>
      <c r="M3423" s="0" t="n">
        <f aca="false">ABS(L3423-L3422)</f>
        <v>0</v>
      </c>
      <c r="N3423" s="0" t="n">
        <f aca="false">COUNTIF(工作表2!$A$2:$A$248,A3423)</f>
        <v>0</v>
      </c>
      <c r="P3423" s="0" t="n">
        <f aca="false">D3423-IF(N3422=1,E3422,D3422)</f>
        <v>-44</v>
      </c>
      <c r="Q3423" s="0" t="n">
        <f aca="false">H3422*P3423</f>
        <v>44</v>
      </c>
      <c r="R3423" s="0" t="n">
        <f aca="false">R3422+P3423*S3422</f>
        <v>627</v>
      </c>
      <c r="S3423" s="0" t="n">
        <f aca="false">INT(R3423*$O$1/IF(N3423=1,E3423,D3423))*H3423</f>
        <v>-0</v>
      </c>
      <c r="T3423" s="0" t="n">
        <f aca="false">IF(N3423=1,ABS(S3423)+ABS(60),ABS(S3423-S3422))</f>
        <v>0</v>
      </c>
    </row>
    <row r="3424" customFormat="false" ht="15" hidden="false" customHeight="false" outlineLevel="0" collapsed="false">
      <c r="A3424" s="1" t="n">
        <v>41016</v>
      </c>
      <c r="B3424" s="2" t="n">
        <v>7585.87</v>
      </c>
      <c r="C3424" s="2" t="n">
        <v>86362</v>
      </c>
      <c r="D3424" s="2" t="n">
        <v>7592</v>
      </c>
      <c r="E3424" s="2" t="n">
        <v>7575</v>
      </c>
      <c r="F3424" s="2" t="n">
        <f aca="false">AVERAGE(B3365:B3424)</f>
        <v>7831.30033333333</v>
      </c>
      <c r="G3424" s="2" t="n">
        <f aca="false">AVERAGE(C3365:C3424)</f>
        <v>111201.116666667</v>
      </c>
      <c r="H3424" s="2" t="n">
        <f aca="false">SIGN(C3424-G3424)</f>
        <v>-1</v>
      </c>
      <c r="I3424" s="0" t="n">
        <f aca="false">B3424-B3423</f>
        <v>-143.99</v>
      </c>
      <c r="J3424" s="0" t="n">
        <f aca="false">H3423*I3424</f>
        <v>143.99</v>
      </c>
      <c r="K3424" s="0" t="n">
        <f aca="false">K3423+I3424*L3423</f>
        <v>10510.8699999982</v>
      </c>
      <c r="L3424" s="0" t="n">
        <f aca="false">INT(K3424*$O$1/B3424)*H3424</f>
        <v>-8</v>
      </c>
      <c r="M3424" s="0" t="n">
        <f aca="false">ABS(L3424-L3423)</f>
        <v>1</v>
      </c>
      <c r="N3424" s="0" t="n">
        <f aca="false">COUNTIF(工作表2!$A$2:$A$248,A3424)</f>
        <v>0</v>
      </c>
      <c r="P3424" s="0" t="n">
        <f aca="false">D3424-IF(N3423=1,E3423,D3423)</f>
        <v>-120</v>
      </c>
      <c r="Q3424" s="0" t="n">
        <f aca="false">H3423*P3424</f>
        <v>120</v>
      </c>
      <c r="R3424" s="0" t="n">
        <f aca="false">R3423+P3424*S3423</f>
        <v>627</v>
      </c>
      <c r="S3424" s="0" t="n">
        <f aca="false">INT(R3424*$O$1/IF(N3424=1,E3424,D3424))*H3424</f>
        <v>-0</v>
      </c>
      <c r="T3424" s="0" t="n">
        <f aca="false">IF(N3424=1,ABS(S3424)+ABS(60),ABS(S3424-S3423))</f>
        <v>0</v>
      </c>
    </row>
    <row r="3425" customFormat="false" ht="15" hidden="false" customHeight="false" outlineLevel="0" collapsed="false">
      <c r="A3425" s="1" t="n">
        <v>41017</v>
      </c>
      <c r="B3425" s="2" t="n">
        <v>7605</v>
      </c>
      <c r="C3425" s="2" t="n">
        <v>79108</v>
      </c>
      <c r="D3425" s="2" t="n">
        <v>7620</v>
      </c>
      <c r="E3425" s="2" t="n">
        <v>7596</v>
      </c>
      <c r="F3425" s="2" t="n">
        <f aca="false">AVERAGE(B3366:B3425)</f>
        <v>7838.358</v>
      </c>
      <c r="G3425" s="2" t="n">
        <f aca="false">AVERAGE(C3366:C3425)</f>
        <v>110889</v>
      </c>
      <c r="H3425" s="2" t="n">
        <f aca="false">SIGN(C3425-G3425)</f>
        <v>-1</v>
      </c>
      <c r="I3425" s="0" t="n">
        <f aca="false">B3425-B3424</f>
        <v>19.1300000000001</v>
      </c>
      <c r="J3425" s="0" t="n">
        <f aca="false">H3424*I3425</f>
        <v>-19.1300000000001</v>
      </c>
      <c r="K3425" s="0" t="n">
        <f aca="false">K3424+I3425*L3424</f>
        <v>10357.8299999982</v>
      </c>
      <c r="L3425" s="0" t="n">
        <f aca="false">INT(K3425*$O$1/B3425)*H3425</f>
        <v>-8</v>
      </c>
      <c r="M3425" s="0" t="n">
        <f aca="false">ABS(L3425-L3424)</f>
        <v>0</v>
      </c>
      <c r="N3425" s="0" t="n">
        <f aca="false">COUNTIF(工作表2!$A$2:$A$248,A3425)</f>
        <v>1</v>
      </c>
      <c r="P3425" s="0" t="n">
        <f aca="false">D3425-IF(N3424=1,E3424,D3424)</f>
        <v>28</v>
      </c>
      <c r="Q3425" s="0" t="n">
        <f aca="false">H3424*P3425</f>
        <v>-28</v>
      </c>
      <c r="R3425" s="0" t="n">
        <f aca="false">R3424+P3425*S3424</f>
        <v>627</v>
      </c>
      <c r="S3425" s="0" t="n">
        <f aca="false">INT(R3425*$O$1/IF(N3425=1,E3425,D3425))*H3425</f>
        <v>-0</v>
      </c>
      <c r="T3425" s="0" t="n">
        <f aca="false">IF(N3425=1,ABS(S3425)+ABS(60),ABS(S3425-S3424))</f>
        <v>60</v>
      </c>
    </row>
    <row r="3426" customFormat="false" ht="15" hidden="false" customHeight="false" outlineLevel="0" collapsed="false">
      <c r="A3426" s="1" t="n">
        <v>41018</v>
      </c>
      <c r="B3426" s="2" t="n">
        <v>7622.69</v>
      </c>
      <c r="C3426" s="2" t="n">
        <v>74588</v>
      </c>
      <c r="D3426" s="2" t="n">
        <v>7614</v>
      </c>
      <c r="E3426" s="2" t="n">
        <v>7607</v>
      </c>
      <c r="F3426" s="2" t="n">
        <f aca="false">AVERAGE(B3367:B3426)</f>
        <v>7847.00916666667</v>
      </c>
      <c r="G3426" s="2" t="n">
        <f aca="false">AVERAGE(C3367:C3426)</f>
        <v>110858.633333333</v>
      </c>
      <c r="H3426" s="2" t="n">
        <f aca="false">SIGN(C3426-G3426)</f>
        <v>-1</v>
      </c>
      <c r="I3426" s="0" t="n">
        <f aca="false">B3426-B3425</f>
        <v>17.6899999999996</v>
      </c>
      <c r="J3426" s="0" t="n">
        <f aca="false">H3425*I3426</f>
        <v>-17.6899999999996</v>
      </c>
      <c r="K3426" s="0" t="n">
        <f aca="false">K3425+I3426*L3425</f>
        <v>10216.3099999982</v>
      </c>
      <c r="L3426" s="0" t="n">
        <f aca="false">INT(K3426*$O$1/B3426)*H3426</f>
        <v>-8</v>
      </c>
      <c r="M3426" s="0" t="n">
        <f aca="false">ABS(L3426-L3425)</f>
        <v>0</v>
      </c>
      <c r="N3426" s="0" t="n">
        <f aca="false">COUNTIF(工作表2!$A$2:$A$248,A3426)</f>
        <v>0</v>
      </c>
      <c r="P3426" s="0" t="n">
        <f aca="false">D3426-IF(N3425=1,E3425,D3425)</f>
        <v>18</v>
      </c>
      <c r="Q3426" s="0" t="n">
        <f aca="false">H3425*P3426</f>
        <v>-18</v>
      </c>
      <c r="R3426" s="0" t="n">
        <f aca="false">R3425+P3426*S3425</f>
        <v>627</v>
      </c>
      <c r="S3426" s="0" t="n">
        <f aca="false">INT(R3426*$O$1/IF(N3426=1,E3426,D3426))*H3426</f>
        <v>-0</v>
      </c>
      <c r="T3426" s="0" t="n">
        <f aca="false">IF(N3426=1,ABS(S3426)+ABS(60),ABS(S3426-S3425))</f>
        <v>0</v>
      </c>
    </row>
    <row r="3427" customFormat="false" ht="15" hidden="false" customHeight="false" outlineLevel="0" collapsed="false">
      <c r="A3427" s="1" t="n">
        <v>41019</v>
      </c>
      <c r="B3427" s="2" t="n">
        <v>7507.15</v>
      </c>
      <c r="C3427" s="2" t="n">
        <v>79070</v>
      </c>
      <c r="D3427" s="2" t="n">
        <v>7515</v>
      </c>
      <c r="E3427" s="2" t="n">
        <v>7504</v>
      </c>
      <c r="F3427" s="2" t="n">
        <f aca="false">AVERAGE(B3368:B3427)</f>
        <v>7851.777</v>
      </c>
      <c r="G3427" s="2" t="n">
        <f aca="false">AVERAGE(C3368:C3427)</f>
        <v>110509.316666667</v>
      </c>
      <c r="H3427" s="2" t="n">
        <f aca="false">SIGN(C3427-G3427)</f>
        <v>-1</v>
      </c>
      <c r="I3427" s="0" t="n">
        <f aca="false">B3427-B3426</f>
        <v>-115.54</v>
      </c>
      <c r="J3427" s="0" t="n">
        <f aca="false">H3426*I3427</f>
        <v>115.54</v>
      </c>
      <c r="K3427" s="0" t="n">
        <f aca="false">K3426+I3427*L3426</f>
        <v>11140.6299999982</v>
      </c>
      <c r="L3427" s="0" t="n">
        <f aca="false">INT(K3427*$O$1/B3427)*H3427</f>
        <v>-8</v>
      </c>
      <c r="M3427" s="0" t="n">
        <f aca="false">ABS(L3427-L3426)</f>
        <v>0</v>
      </c>
      <c r="N3427" s="0" t="n">
        <f aca="false">COUNTIF(工作表2!$A$2:$A$248,A3427)</f>
        <v>0</v>
      </c>
      <c r="P3427" s="0" t="n">
        <f aca="false">D3427-IF(N3426=1,E3426,D3426)</f>
        <v>-99</v>
      </c>
      <c r="Q3427" s="0" t="n">
        <f aca="false">H3426*P3427</f>
        <v>99</v>
      </c>
      <c r="R3427" s="0" t="n">
        <f aca="false">R3426+P3427*S3426</f>
        <v>627</v>
      </c>
      <c r="S3427" s="0" t="n">
        <f aca="false">INT(R3427*$O$1/IF(N3427=1,E3427,D3427))*H3427</f>
        <v>-0</v>
      </c>
      <c r="T3427" s="0" t="n">
        <f aca="false">IF(N3427=1,ABS(S3427)+ABS(60),ABS(S3427-S3426))</f>
        <v>0</v>
      </c>
    </row>
    <row r="3428" customFormat="false" ht="15" hidden="false" customHeight="false" outlineLevel="0" collapsed="false">
      <c r="A3428" s="1" t="n">
        <v>41022</v>
      </c>
      <c r="B3428" s="2" t="n">
        <v>7481.09</v>
      </c>
      <c r="C3428" s="2" t="n">
        <v>72391</v>
      </c>
      <c r="D3428" s="2" t="n">
        <v>7479</v>
      </c>
      <c r="E3428" s="2" t="n">
        <v>7470</v>
      </c>
      <c r="F3428" s="2" t="n">
        <f aca="false">AVERAGE(B3369:B3428)</f>
        <v>7855.90033333333</v>
      </c>
      <c r="G3428" s="2" t="n">
        <f aca="false">AVERAGE(C3369:C3428)</f>
        <v>109839.166666667</v>
      </c>
      <c r="H3428" s="2" t="n">
        <f aca="false">SIGN(C3428-G3428)</f>
        <v>-1</v>
      </c>
      <c r="I3428" s="0" t="n">
        <f aca="false">B3428-B3427</f>
        <v>-26.0599999999995</v>
      </c>
      <c r="J3428" s="0" t="n">
        <f aca="false">H3427*I3428</f>
        <v>26.0599999999995</v>
      </c>
      <c r="K3428" s="0" t="n">
        <f aca="false">K3427+I3428*L3427</f>
        <v>11349.1099999982</v>
      </c>
      <c r="L3428" s="0" t="n">
        <f aca="false">INT(K3428*$O$1/B3428)*H3428</f>
        <v>-9</v>
      </c>
      <c r="M3428" s="0" t="n">
        <f aca="false">ABS(L3428-L3427)</f>
        <v>1</v>
      </c>
      <c r="N3428" s="0" t="n">
        <f aca="false">COUNTIF(工作表2!$A$2:$A$248,A3428)</f>
        <v>0</v>
      </c>
      <c r="P3428" s="0" t="n">
        <f aca="false">D3428-IF(N3427=1,E3427,D3427)</f>
        <v>-36</v>
      </c>
      <c r="Q3428" s="0" t="n">
        <f aca="false">H3427*P3428</f>
        <v>36</v>
      </c>
      <c r="R3428" s="0" t="n">
        <f aca="false">R3427+P3428*S3427</f>
        <v>627</v>
      </c>
      <c r="S3428" s="0" t="n">
        <f aca="false">INT(R3428*$O$1/IF(N3428=1,E3428,D3428))*H3428</f>
        <v>-0</v>
      </c>
      <c r="T3428" s="0" t="n">
        <f aca="false">IF(N3428=1,ABS(S3428)+ABS(60),ABS(S3428-S3427))</f>
        <v>0</v>
      </c>
    </row>
    <row r="3429" customFormat="false" ht="15" hidden="false" customHeight="false" outlineLevel="0" collapsed="false">
      <c r="A3429" s="1" t="n">
        <v>41023</v>
      </c>
      <c r="B3429" s="2" t="n">
        <v>7498.84</v>
      </c>
      <c r="C3429" s="2" t="n">
        <v>68374</v>
      </c>
      <c r="D3429" s="2" t="n">
        <v>7488</v>
      </c>
      <c r="E3429" s="2" t="n">
        <v>7482</v>
      </c>
      <c r="F3429" s="2" t="n">
        <f aca="false">AVERAGE(B3370:B3429)</f>
        <v>7857.42416666667</v>
      </c>
      <c r="G3429" s="2" t="n">
        <f aca="false">AVERAGE(C3370:C3429)</f>
        <v>108636.9</v>
      </c>
      <c r="H3429" s="2" t="n">
        <f aca="false">SIGN(C3429-G3429)</f>
        <v>-1</v>
      </c>
      <c r="I3429" s="0" t="n">
        <f aca="false">B3429-B3428</f>
        <v>17.75</v>
      </c>
      <c r="J3429" s="0" t="n">
        <f aca="false">H3428*I3429</f>
        <v>-17.75</v>
      </c>
      <c r="K3429" s="0" t="n">
        <f aca="false">K3428+I3429*L3428</f>
        <v>11189.3599999982</v>
      </c>
      <c r="L3429" s="0" t="n">
        <f aca="false">INT(K3429*$O$1/B3429)*H3429</f>
        <v>-8</v>
      </c>
      <c r="M3429" s="0" t="n">
        <f aca="false">ABS(L3429-L3428)</f>
        <v>1</v>
      </c>
      <c r="N3429" s="0" t="n">
        <f aca="false">COUNTIF(工作表2!$A$2:$A$248,A3429)</f>
        <v>0</v>
      </c>
      <c r="P3429" s="0" t="n">
        <f aca="false">D3429-IF(N3428=1,E3428,D3428)</f>
        <v>9</v>
      </c>
      <c r="Q3429" s="0" t="n">
        <f aca="false">H3428*P3429</f>
        <v>-9</v>
      </c>
      <c r="R3429" s="0" t="n">
        <f aca="false">R3428+P3429*S3428</f>
        <v>627</v>
      </c>
      <c r="S3429" s="0" t="n">
        <f aca="false">INT(R3429*$O$1/IF(N3429=1,E3429,D3429))*H3429</f>
        <v>-0</v>
      </c>
      <c r="T3429" s="0" t="n">
        <f aca="false">IF(N3429=1,ABS(S3429)+ABS(60),ABS(S3429-S3428))</f>
        <v>0</v>
      </c>
    </row>
    <row r="3430" customFormat="false" ht="15" hidden="false" customHeight="false" outlineLevel="0" collapsed="false">
      <c r="A3430" s="1" t="n">
        <v>41024</v>
      </c>
      <c r="B3430" s="2" t="n">
        <v>7563.18</v>
      </c>
      <c r="C3430" s="2" t="n">
        <v>68948</v>
      </c>
      <c r="D3430" s="2" t="n">
        <v>7539</v>
      </c>
      <c r="E3430" s="2" t="n">
        <v>7533</v>
      </c>
      <c r="F3430" s="2" t="n">
        <f aca="false">AVERAGE(B3371:B3430)</f>
        <v>7858.1925</v>
      </c>
      <c r="G3430" s="2" t="n">
        <f aca="false">AVERAGE(C3371:C3430)</f>
        <v>107110.3</v>
      </c>
      <c r="H3430" s="2" t="n">
        <f aca="false">SIGN(C3430-G3430)</f>
        <v>-1</v>
      </c>
      <c r="I3430" s="0" t="n">
        <f aca="false">B3430-B3429</f>
        <v>64.3400000000001</v>
      </c>
      <c r="J3430" s="0" t="n">
        <f aca="false">H3429*I3430</f>
        <v>-64.3400000000001</v>
      </c>
      <c r="K3430" s="0" t="n">
        <f aca="false">K3429+I3430*L3429</f>
        <v>10674.6399999982</v>
      </c>
      <c r="L3430" s="0" t="n">
        <f aca="false">INT(K3430*$O$1/B3430)*H3430</f>
        <v>-8</v>
      </c>
      <c r="M3430" s="0" t="n">
        <f aca="false">ABS(L3430-L3429)</f>
        <v>0</v>
      </c>
      <c r="N3430" s="0" t="n">
        <f aca="false">COUNTIF(工作表2!$A$2:$A$248,A3430)</f>
        <v>0</v>
      </c>
      <c r="P3430" s="0" t="n">
        <f aca="false">D3430-IF(N3429=1,E3429,D3429)</f>
        <v>51</v>
      </c>
      <c r="Q3430" s="0" t="n">
        <f aca="false">H3429*P3430</f>
        <v>-51</v>
      </c>
      <c r="R3430" s="0" t="n">
        <f aca="false">R3429+P3430*S3429</f>
        <v>627</v>
      </c>
      <c r="S3430" s="0" t="n">
        <f aca="false">INT(R3430*$O$1/IF(N3430=1,E3430,D3430))*H3430</f>
        <v>-0</v>
      </c>
      <c r="T3430" s="0" t="n">
        <f aca="false">IF(N3430=1,ABS(S3430)+ABS(60),ABS(S3430-S3429))</f>
        <v>0</v>
      </c>
    </row>
    <row r="3431" customFormat="false" ht="15" hidden="false" customHeight="false" outlineLevel="0" collapsed="false">
      <c r="A3431" s="1" t="n">
        <v>41025</v>
      </c>
      <c r="B3431" s="2" t="n">
        <v>7521.35</v>
      </c>
      <c r="C3431" s="2" t="n">
        <v>68784</v>
      </c>
      <c r="D3431" s="2" t="n">
        <v>7493</v>
      </c>
      <c r="E3431" s="2" t="n">
        <v>7485</v>
      </c>
      <c r="F3431" s="2" t="n">
        <f aca="false">AVERAGE(B3372:B3431)</f>
        <v>7857.72816666667</v>
      </c>
      <c r="G3431" s="2" t="n">
        <f aca="false">AVERAGE(C3372:C3431)</f>
        <v>105836.266666667</v>
      </c>
      <c r="H3431" s="2" t="n">
        <f aca="false">SIGN(C3431-G3431)</f>
        <v>-1</v>
      </c>
      <c r="I3431" s="0" t="n">
        <f aca="false">B3431-B3430</f>
        <v>-41.8299999999999</v>
      </c>
      <c r="J3431" s="0" t="n">
        <f aca="false">H3430*I3431</f>
        <v>41.8299999999999</v>
      </c>
      <c r="K3431" s="0" t="n">
        <f aca="false">K3430+I3431*L3430</f>
        <v>11009.2799999982</v>
      </c>
      <c r="L3431" s="0" t="n">
        <f aca="false">INT(K3431*$O$1/B3431)*H3431</f>
        <v>-8</v>
      </c>
      <c r="M3431" s="0" t="n">
        <f aca="false">ABS(L3431-L3430)</f>
        <v>0</v>
      </c>
      <c r="N3431" s="0" t="n">
        <f aca="false">COUNTIF(工作表2!$A$2:$A$248,A3431)</f>
        <v>0</v>
      </c>
      <c r="P3431" s="0" t="n">
        <f aca="false">D3431-IF(N3430=1,E3430,D3430)</f>
        <v>-46</v>
      </c>
      <c r="Q3431" s="0" t="n">
        <f aca="false">H3430*P3431</f>
        <v>46</v>
      </c>
      <c r="R3431" s="0" t="n">
        <f aca="false">R3430+P3431*S3430</f>
        <v>627</v>
      </c>
      <c r="S3431" s="0" t="n">
        <f aca="false">INT(R3431*$O$1/IF(N3431=1,E3431,D3431))*H3431</f>
        <v>-0</v>
      </c>
      <c r="T3431" s="0" t="n">
        <f aca="false">IF(N3431=1,ABS(S3431)+ABS(60),ABS(S3431-S3430))</f>
        <v>0</v>
      </c>
    </row>
    <row r="3432" customFormat="false" ht="15" hidden="false" customHeight="false" outlineLevel="0" collapsed="false">
      <c r="A3432" s="1" t="n">
        <v>41026</v>
      </c>
      <c r="B3432" s="2" t="n">
        <v>7480.5</v>
      </c>
      <c r="C3432" s="2" t="n">
        <v>93914</v>
      </c>
      <c r="D3432" s="2" t="n">
        <v>7446</v>
      </c>
      <c r="E3432" s="2" t="n">
        <v>7433</v>
      </c>
      <c r="F3432" s="2" t="n">
        <f aca="false">AVERAGE(B3373:B3432)</f>
        <v>7854.86216666667</v>
      </c>
      <c r="G3432" s="2" t="n">
        <f aca="false">AVERAGE(C3373:C3432)</f>
        <v>104630.383333333</v>
      </c>
      <c r="H3432" s="2" t="n">
        <f aca="false">SIGN(C3432-G3432)</f>
        <v>-1</v>
      </c>
      <c r="I3432" s="0" t="n">
        <f aca="false">B3432-B3431</f>
        <v>-40.8500000000004</v>
      </c>
      <c r="J3432" s="0" t="n">
        <f aca="false">H3431*I3432</f>
        <v>40.8500000000004</v>
      </c>
      <c r="K3432" s="0" t="n">
        <f aca="false">K3431+I3432*L3431</f>
        <v>11336.0799999982</v>
      </c>
      <c r="L3432" s="0" t="n">
        <f aca="false">INT(K3432*$O$1/B3432)*H3432</f>
        <v>-9</v>
      </c>
      <c r="M3432" s="0" t="n">
        <f aca="false">ABS(L3432-L3431)</f>
        <v>1</v>
      </c>
      <c r="N3432" s="0" t="n">
        <f aca="false">COUNTIF(工作表2!$A$2:$A$248,A3432)</f>
        <v>0</v>
      </c>
      <c r="P3432" s="0" t="n">
        <f aca="false">D3432-IF(N3431=1,E3431,D3431)</f>
        <v>-47</v>
      </c>
      <c r="Q3432" s="0" t="n">
        <f aca="false">H3431*P3432</f>
        <v>47</v>
      </c>
      <c r="R3432" s="0" t="n">
        <f aca="false">R3431+P3432*S3431</f>
        <v>627</v>
      </c>
      <c r="S3432" s="0" t="n">
        <f aca="false">INT(R3432*$O$1/IF(N3432=1,E3432,D3432))*H3432</f>
        <v>-0</v>
      </c>
      <c r="T3432" s="0" t="n">
        <f aca="false">IF(N3432=1,ABS(S3432)+ABS(60),ABS(S3432-S3431))</f>
        <v>0</v>
      </c>
    </row>
    <row r="3433" customFormat="false" ht="15" hidden="false" customHeight="false" outlineLevel="0" collapsed="false">
      <c r="A3433" s="1" t="n">
        <v>41029</v>
      </c>
      <c r="B3433" s="2" t="n">
        <v>7501.72</v>
      </c>
      <c r="C3433" s="2" t="n">
        <v>70171</v>
      </c>
      <c r="D3433" s="2" t="n">
        <v>7464</v>
      </c>
      <c r="E3433" s="2" t="n">
        <v>7451</v>
      </c>
      <c r="F3433" s="2" t="n">
        <f aca="false">AVERAGE(B3374:B3433)</f>
        <v>7851.97433333333</v>
      </c>
      <c r="G3433" s="2" t="n">
        <f aca="false">AVERAGE(C3374:C3433)</f>
        <v>103254.45</v>
      </c>
      <c r="H3433" s="2" t="n">
        <f aca="false">SIGN(C3433-G3433)</f>
        <v>-1</v>
      </c>
      <c r="I3433" s="0" t="n">
        <f aca="false">B3433-B3432</f>
        <v>21.2200000000003</v>
      </c>
      <c r="J3433" s="0" t="n">
        <f aca="false">H3432*I3433</f>
        <v>-21.2200000000003</v>
      </c>
      <c r="K3433" s="0" t="n">
        <f aca="false">K3432+I3433*L3432</f>
        <v>11145.0999999982</v>
      </c>
      <c r="L3433" s="0" t="n">
        <f aca="false">INT(K3433*$O$1/B3433)*H3433</f>
        <v>-8</v>
      </c>
      <c r="M3433" s="0" t="n">
        <f aca="false">ABS(L3433-L3432)</f>
        <v>1</v>
      </c>
      <c r="N3433" s="0" t="n">
        <f aca="false">COUNTIF(工作表2!$A$2:$A$248,A3433)</f>
        <v>0</v>
      </c>
      <c r="P3433" s="0" t="n">
        <f aca="false">D3433-IF(N3432=1,E3432,D3432)</f>
        <v>18</v>
      </c>
      <c r="Q3433" s="0" t="n">
        <f aca="false">H3432*P3433</f>
        <v>-18</v>
      </c>
      <c r="R3433" s="0" t="n">
        <f aca="false">R3432+P3433*S3432</f>
        <v>627</v>
      </c>
      <c r="S3433" s="0" t="n">
        <f aca="false">INT(R3433*$O$1/IF(N3433=1,E3433,D3433))*H3433</f>
        <v>-0</v>
      </c>
      <c r="T3433" s="0" t="n">
        <f aca="false">IF(N3433=1,ABS(S3433)+ABS(60),ABS(S3433-S3432))</f>
        <v>0</v>
      </c>
    </row>
    <row r="3434" customFormat="false" ht="15" hidden="false" customHeight="false" outlineLevel="0" collapsed="false">
      <c r="A3434" s="1" t="n">
        <v>41031</v>
      </c>
      <c r="B3434" s="2" t="n">
        <v>7676.81</v>
      </c>
      <c r="C3434" s="2" t="n">
        <v>129667</v>
      </c>
      <c r="D3434" s="2" t="n">
        <v>7678</v>
      </c>
      <c r="E3434" s="2" t="n">
        <v>7663</v>
      </c>
      <c r="F3434" s="2" t="n">
        <f aca="false">AVERAGE(B3375:B3434)</f>
        <v>7850.9005</v>
      </c>
      <c r="G3434" s="2" t="n">
        <f aca="false">AVERAGE(C3375:C3434)</f>
        <v>102979.916666667</v>
      </c>
      <c r="H3434" s="2" t="n">
        <f aca="false">SIGN(C3434-G3434)</f>
        <v>1</v>
      </c>
      <c r="I3434" s="0" t="n">
        <f aca="false">B3434-B3433</f>
        <v>175.09</v>
      </c>
      <c r="J3434" s="0" t="n">
        <f aca="false">H3433*I3434</f>
        <v>-175.09</v>
      </c>
      <c r="K3434" s="0" t="n">
        <f aca="false">K3433+I3434*L3433</f>
        <v>9744.37999999824</v>
      </c>
      <c r="L3434" s="0" t="n">
        <f aca="false">INT(K3434*$O$1/B3434)*H3434</f>
        <v>7</v>
      </c>
      <c r="M3434" s="0" t="n">
        <f aca="false">ABS(L3434-L3433)</f>
        <v>15</v>
      </c>
      <c r="N3434" s="0" t="n">
        <f aca="false">COUNTIF(工作表2!$A$2:$A$248,A3434)</f>
        <v>0</v>
      </c>
      <c r="P3434" s="0" t="n">
        <f aca="false">D3434-IF(N3433=1,E3433,D3433)</f>
        <v>214</v>
      </c>
      <c r="Q3434" s="0" t="n">
        <f aca="false">H3433*P3434</f>
        <v>-214</v>
      </c>
      <c r="R3434" s="0" t="n">
        <f aca="false">R3433+P3434*S3433</f>
        <v>627</v>
      </c>
      <c r="S3434" s="0" t="n">
        <f aca="false">INT(R3434*$O$1/IF(N3434=1,E3434,D3434))*H3434</f>
        <v>0</v>
      </c>
      <c r="T3434" s="0" t="n">
        <f aca="false">IF(N3434=1,ABS(S3434)+ABS(60),ABS(S3434-S3433))</f>
        <v>0</v>
      </c>
    </row>
    <row r="3435" customFormat="false" ht="15" hidden="false" customHeight="false" outlineLevel="0" collapsed="false">
      <c r="A3435" s="1" t="n">
        <v>41032</v>
      </c>
      <c r="B3435" s="2" t="n">
        <v>7659.53</v>
      </c>
      <c r="C3435" s="2" t="n">
        <v>83248</v>
      </c>
      <c r="D3435" s="2" t="n">
        <v>7657</v>
      </c>
      <c r="E3435" s="2" t="n">
        <v>7645</v>
      </c>
      <c r="F3435" s="2" t="n">
        <f aca="false">AVERAGE(B3376:B3435)</f>
        <v>7850.42633333333</v>
      </c>
      <c r="G3435" s="2" t="n">
        <f aca="false">AVERAGE(C3376:C3435)</f>
        <v>102331.566666667</v>
      </c>
      <c r="H3435" s="2" t="n">
        <f aca="false">SIGN(C3435-G3435)</f>
        <v>-1</v>
      </c>
      <c r="I3435" s="0" t="n">
        <f aca="false">B3435-B3434</f>
        <v>-17.2800000000007</v>
      </c>
      <c r="J3435" s="0" t="n">
        <f aca="false">H3434*I3435</f>
        <v>-17.2800000000007</v>
      </c>
      <c r="K3435" s="0" t="n">
        <f aca="false">K3434+I3435*L3434</f>
        <v>9623.41999999824</v>
      </c>
      <c r="L3435" s="0" t="n">
        <f aca="false">INT(K3435*$O$1/B3435)*H3435</f>
        <v>-7</v>
      </c>
      <c r="M3435" s="0" t="n">
        <f aca="false">ABS(L3435-L3434)</f>
        <v>14</v>
      </c>
      <c r="N3435" s="0" t="n">
        <f aca="false">COUNTIF(工作表2!$A$2:$A$248,A3435)</f>
        <v>0</v>
      </c>
      <c r="P3435" s="0" t="n">
        <f aca="false">D3435-IF(N3434=1,E3434,D3434)</f>
        <v>-21</v>
      </c>
      <c r="Q3435" s="0" t="n">
        <f aca="false">H3434*P3435</f>
        <v>-21</v>
      </c>
      <c r="R3435" s="0" t="n">
        <f aca="false">R3434+P3435*S3434</f>
        <v>627</v>
      </c>
      <c r="S3435" s="0" t="n">
        <f aca="false">INT(R3435*$O$1/IF(N3435=1,E3435,D3435))*H3435</f>
        <v>-0</v>
      </c>
      <c r="T3435" s="0" t="n">
        <f aca="false">IF(N3435=1,ABS(S3435)+ABS(60),ABS(S3435-S3434))</f>
        <v>0</v>
      </c>
    </row>
    <row r="3436" customFormat="false" ht="15" hidden="false" customHeight="false" outlineLevel="0" collapsed="false">
      <c r="A3436" s="1" t="n">
        <v>41033</v>
      </c>
      <c r="B3436" s="2" t="n">
        <v>7700.95</v>
      </c>
      <c r="C3436" s="2" t="n">
        <v>87927</v>
      </c>
      <c r="D3436" s="2" t="n">
        <v>7662</v>
      </c>
      <c r="E3436" s="2" t="n">
        <v>7649</v>
      </c>
      <c r="F3436" s="2" t="n">
        <f aca="false">AVERAGE(B3377:B3436)</f>
        <v>7850.31816666667</v>
      </c>
      <c r="G3436" s="2" t="n">
        <f aca="false">AVERAGE(C3377:C3436)</f>
        <v>101744.416666667</v>
      </c>
      <c r="H3436" s="2" t="n">
        <f aca="false">SIGN(C3436-G3436)</f>
        <v>-1</v>
      </c>
      <c r="I3436" s="0" t="n">
        <f aca="false">B3436-B3435</f>
        <v>41.4200000000001</v>
      </c>
      <c r="J3436" s="0" t="n">
        <f aca="false">H3435*I3436</f>
        <v>-41.4200000000001</v>
      </c>
      <c r="K3436" s="0" t="n">
        <f aca="false">K3435+I3436*L3435</f>
        <v>9333.47999999824</v>
      </c>
      <c r="L3436" s="0" t="n">
        <f aca="false">INT(K3436*$O$1/B3436)*H3436</f>
        <v>-7</v>
      </c>
      <c r="M3436" s="0" t="n">
        <f aca="false">ABS(L3436-L3435)</f>
        <v>0</v>
      </c>
      <c r="N3436" s="0" t="n">
        <f aca="false">COUNTIF(工作表2!$A$2:$A$248,A3436)</f>
        <v>0</v>
      </c>
      <c r="P3436" s="0" t="n">
        <f aca="false">D3436-IF(N3435=1,E3435,D3435)</f>
        <v>5</v>
      </c>
      <c r="Q3436" s="0" t="n">
        <f aca="false">H3435*P3436</f>
        <v>-5</v>
      </c>
      <c r="R3436" s="0" t="n">
        <f aca="false">R3435+P3436*S3435</f>
        <v>627</v>
      </c>
      <c r="S3436" s="0" t="n">
        <f aca="false">INT(R3436*$O$1/IF(N3436=1,E3436,D3436))*H3436</f>
        <v>-0</v>
      </c>
      <c r="T3436" s="0" t="n">
        <f aca="false">IF(N3436=1,ABS(S3436)+ABS(60),ABS(S3436-S3435))</f>
        <v>0</v>
      </c>
    </row>
    <row r="3437" customFormat="false" ht="15" hidden="false" customHeight="false" outlineLevel="0" collapsed="false">
      <c r="A3437" s="1" t="n">
        <v>41036</v>
      </c>
      <c r="B3437" s="2" t="n">
        <v>7538.08</v>
      </c>
      <c r="C3437" s="2" t="n">
        <v>78670</v>
      </c>
      <c r="D3437" s="2" t="n">
        <v>7500</v>
      </c>
      <c r="E3437" s="2" t="n">
        <v>7489</v>
      </c>
      <c r="F3437" s="2" t="n">
        <f aca="false">AVERAGE(B3378:B3437)</f>
        <v>7844.78766666667</v>
      </c>
      <c r="G3437" s="2" t="n">
        <f aca="false">AVERAGE(C3378:C3437)</f>
        <v>100383.616666667</v>
      </c>
      <c r="H3437" s="2" t="n">
        <f aca="false">SIGN(C3437-G3437)</f>
        <v>-1</v>
      </c>
      <c r="I3437" s="0" t="n">
        <f aca="false">B3437-B3436</f>
        <v>-162.87</v>
      </c>
      <c r="J3437" s="0" t="n">
        <f aca="false">H3436*I3437</f>
        <v>162.87</v>
      </c>
      <c r="K3437" s="0" t="n">
        <f aca="false">K3436+I3437*L3436</f>
        <v>10473.5699999982</v>
      </c>
      <c r="L3437" s="0" t="n">
        <f aca="false">INT(K3437*$O$1/B3437)*H3437</f>
        <v>-8</v>
      </c>
      <c r="M3437" s="0" t="n">
        <f aca="false">ABS(L3437-L3436)</f>
        <v>1</v>
      </c>
      <c r="N3437" s="0" t="n">
        <f aca="false">COUNTIF(工作表2!$A$2:$A$248,A3437)</f>
        <v>0</v>
      </c>
      <c r="P3437" s="0" t="n">
        <f aca="false">D3437-IF(N3436=1,E3436,D3436)</f>
        <v>-162</v>
      </c>
      <c r="Q3437" s="0" t="n">
        <f aca="false">H3436*P3437</f>
        <v>162</v>
      </c>
      <c r="R3437" s="0" t="n">
        <f aca="false">R3436+P3437*S3436</f>
        <v>627</v>
      </c>
      <c r="S3437" s="0" t="n">
        <f aca="false">INT(R3437*$O$1/IF(N3437=1,E3437,D3437))*H3437</f>
        <v>-0</v>
      </c>
      <c r="T3437" s="0" t="n">
        <f aca="false">IF(N3437=1,ABS(S3437)+ABS(60),ABS(S3437-S3436))</f>
        <v>0</v>
      </c>
    </row>
    <row r="3438" customFormat="false" ht="15" hidden="false" customHeight="false" outlineLevel="0" collapsed="false">
      <c r="A3438" s="1" t="n">
        <v>41037</v>
      </c>
      <c r="B3438" s="2" t="n">
        <v>7545.71</v>
      </c>
      <c r="C3438" s="2" t="n">
        <v>66792</v>
      </c>
      <c r="D3438" s="2" t="n">
        <v>7523</v>
      </c>
      <c r="E3438" s="2" t="n">
        <v>7508</v>
      </c>
      <c r="F3438" s="2" t="n">
        <f aca="false">AVERAGE(B3379:B3438)</f>
        <v>7838.70316666667</v>
      </c>
      <c r="G3438" s="2" t="n">
        <f aca="false">AVERAGE(C3379:C3438)</f>
        <v>98673.95</v>
      </c>
      <c r="H3438" s="2" t="n">
        <f aca="false">SIGN(C3438-G3438)</f>
        <v>-1</v>
      </c>
      <c r="I3438" s="0" t="n">
        <f aca="false">B3438-B3437</f>
        <v>7.63000000000011</v>
      </c>
      <c r="J3438" s="0" t="n">
        <f aca="false">H3437*I3438</f>
        <v>-7.63000000000011</v>
      </c>
      <c r="K3438" s="0" t="n">
        <f aca="false">K3437+I3438*L3437</f>
        <v>10412.5299999982</v>
      </c>
      <c r="L3438" s="0" t="n">
        <f aca="false">INT(K3438*$O$1/B3438)*H3438</f>
        <v>-8</v>
      </c>
      <c r="M3438" s="0" t="n">
        <f aca="false">ABS(L3438-L3437)</f>
        <v>0</v>
      </c>
      <c r="N3438" s="0" t="n">
        <f aca="false">COUNTIF(工作表2!$A$2:$A$248,A3438)</f>
        <v>0</v>
      </c>
      <c r="P3438" s="0" t="n">
        <f aca="false">D3438-IF(N3437=1,E3437,D3437)</f>
        <v>23</v>
      </c>
      <c r="Q3438" s="0" t="n">
        <f aca="false">H3437*P3438</f>
        <v>-23</v>
      </c>
      <c r="R3438" s="0" t="n">
        <f aca="false">R3437+P3438*S3437</f>
        <v>627</v>
      </c>
      <c r="S3438" s="0" t="n">
        <f aca="false">INT(R3438*$O$1/IF(N3438=1,E3438,D3438))*H3438</f>
        <v>-0</v>
      </c>
      <c r="T3438" s="0" t="n">
        <f aca="false">IF(N3438=1,ABS(S3438)+ABS(60),ABS(S3438-S3437))</f>
        <v>0</v>
      </c>
    </row>
    <row r="3439" customFormat="false" ht="15" hidden="false" customHeight="false" outlineLevel="0" collapsed="false">
      <c r="A3439" s="1" t="n">
        <v>41038</v>
      </c>
      <c r="B3439" s="2" t="n">
        <v>7475.71</v>
      </c>
      <c r="C3439" s="2" t="n">
        <v>68278</v>
      </c>
      <c r="D3439" s="2" t="n">
        <v>7460</v>
      </c>
      <c r="E3439" s="2" t="n">
        <v>7448</v>
      </c>
      <c r="F3439" s="2" t="n">
        <f aca="false">AVERAGE(B3380:B3439)</f>
        <v>7832.2605</v>
      </c>
      <c r="G3439" s="2" t="n">
        <f aca="false">AVERAGE(C3380:C3439)</f>
        <v>97351.5166666667</v>
      </c>
      <c r="H3439" s="2" t="n">
        <f aca="false">SIGN(C3439-G3439)</f>
        <v>-1</v>
      </c>
      <c r="I3439" s="0" t="n">
        <f aca="false">B3439-B3438</f>
        <v>-70</v>
      </c>
      <c r="J3439" s="0" t="n">
        <f aca="false">H3438*I3439</f>
        <v>70</v>
      </c>
      <c r="K3439" s="0" t="n">
        <f aca="false">K3438+I3439*L3438</f>
        <v>10972.5299999982</v>
      </c>
      <c r="L3439" s="0" t="n">
        <f aca="false">INT(K3439*$O$1/B3439)*H3439</f>
        <v>-8</v>
      </c>
      <c r="M3439" s="0" t="n">
        <f aca="false">ABS(L3439-L3438)</f>
        <v>0</v>
      </c>
      <c r="N3439" s="0" t="n">
        <f aca="false">COUNTIF(工作表2!$A$2:$A$248,A3439)</f>
        <v>0</v>
      </c>
      <c r="P3439" s="0" t="n">
        <f aca="false">D3439-IF(N3438=1,E3438,D3438)</f>
        <v>-63</v>
      </c>
      <c r="Q3439" s="0" t="n">
        <f aca="false">H3438*P3439</f>
        <v>63</v>
      </c>
      <c r="R3439" s="0" t="n">
        <f aca="false">R3438+P3439*S3438</f>
        <v>627</v>
      </c>
      <c r="S3439" s="0" t="n">
        <f aca="false">INT(R3439*$O$1/IF(N3439=1,E3439,D3439))*H3439</f>
        <v>-0</v>
      </c>
      <c r="T3439" s="0" t="n">
        <f aca="false">IF(N3439=1,ABS(S3439)+ABS(60),ABS(S3439-S3438))</f>
        <v>0</v>
      </c>
    </row>
    <row r="3440" customFormat="false" ht="15" hidden="false" customHeight="false" outlineLevel="0" collapsed="false">
      <c r="A3440" s="1" t="n">
        <v>41039</v>
      </c>
      <c r="B3440" s="2" t="n">
        <v>7484.01</v>
      </c>
      <c r="C3440" s="2" t="n">
        <v>56283</v>
      </c>
      <c r="D3440" s="2" t="n">
        <v>7482</v>
      </c>
      <c r="E3440" s="2" t="n">
        <v>7466</v>
      </c>
      <c r="F3440" s="2" t="n">
        <f aca="false">AVERAGE(B3381:B3440)</f>
        <v>7825.11216666667</v>
      </c>
      <c r="G3440" s="2" t="n">
        <f aca="false">AVERAGE(C3381:C3440)</f>
        <v>96018.0333333333</v>
      </c>
      <c r="H3440" s="2" t="n">
        <f aca="false">SIGN(C3440-G3440)</f>
        <v>-1</v>
      </c>
      <c r="I3440" s="0" t="n">
        <f aca="false">B3440-B3439</f>
        <v>8.30000000000018</v>
      </c>
      <c r="J3440" s="0" t="n">
        <f aca="false">H3439*I3440</f>
        <v>-8.30000000000018</v>
      </c>
      <c r="K3440" s="0" t="n">
        <f aca="false">K3439+I3440*L3439</f>
        <v>10906.1299999982</v>
      </c>
      <c r="L3440" s="0" t="n">
        <f aca="false">INT(K3440*$O$1/B3440)*H3440</f>
        <v>-8</v>
      </c>
      <c r="M3440" s="0" t="n">
        <f aca="false">ABS(L3440-L3439)</f>
        <v>0</v>
      </c>
      <c r="N3440" s="0" t="n">
        <f aca="false">COUNTIF(工作表2!$A$2:$A$248,A3440)</f>
        <v>0</v>
      </c>
      <c r="P3440" s="0" t="n">
        <f aca="false">D3440-IF(N3439=1,E3439,D3439)</f>
        <v>22</v>
      </c>
      <c r="Q3440" s="0" t="n">
        <f aca="false">H3439*P3440</f>
        <v>-22</v>
      </c>
      <c r="R3440" s="0" t="n">
        <f aca="false">R3439+P3440*S3439</f>
        <v>627</v>
      </c>
      <c r="S3440" s="0" t="n">
        <f aca="false">INT(R3440*$O$1/IF(N3440=1,E3440,D3440))*H3440</f>
        <v>-0</v>
      </c>
      <c r="T3440" s="0" t="n">
        <f aca="false">IF(N3440=1,ABS(S3440)+ABS(60),ABS(S3440-S3439))</f>
        <v>0</v>
      </c>
    </row>
    <row r="3441" customFormat="false" ht="15" hidden="false" customHeight="false" outlineLevel="0" collapsed="false">
      <c r="A3441" s="1" t="n">
        <v>41040</v>
      </c>
      <c r="B3441" s="2" t="n">
        <v>7401.37</v>
      </c>
      <c r="C3441" s="2" t="n">
        <v>67444</v>
      </c>
      <c r="D3441" s="2" t="n">
        <v>7367</v>
      </c>
      <c r="E3441" s="2" t="n">
        <v>7346</v>
      </c>
      <c r="F3441" s="2" t="n">
        <f aca="false">AVERAGE(B3382:B3441)</f>
        <v>7817.067</v>
      </c>
      <c r="G3441" s="2" t="n">
        <f aca="false">AVERAGE(C3382:C3441)</f>
        <v>94837.2666666667</v>
      </c>
      <c r="H3441" s="2" t="n">
        <f aca="false">SIGN(C3441-G3441)</f>
        <v>-1</v>
      </c>
      <c r="I3441" s="0" t="n">
        <f aca="false">B3441-B3440</f>
        <v>-82.6400000000003</v>
      </c>
      <c r="J3441" s="0" t="n">
        <f aca="false">H3440*I3441</f>
        <v>82.6400000000003</v>
      </c>
      <c r="K3441" s="0" t="n">
        <f aca="false">K3440+I3441*L3440</f>
        <v>11567.2499999982</v>
      </c>
      <c r="L3441" s="0" t="n">
        <f aca="false">INT(K3441*$O$1/B3441)*H3441</f>
        <v>-9</v>
      </c>
      <c r="M3441" s="0" t="n">
        <f aca="false">ABS(L3441-L3440)</f>
        <v>1</v>
      </c>
      <c r="N3441" s="0" t="n">
        <f aca="false">COUNTIF(工作表2!$A$2:$A$248,A3441)</f>
        <v>0</v>
      </c>
      <c r="P3441" s="0" t="n">
        <f aca="false">D3441-IF(N3440=1,E3440,D3440)</f>
        <v>-115</v>
      </c>
      <c r="Q3441" s="0" t="n">
        <f aca="false">H3440*P3441</f>
        <v>115</v>
      </c>
      <c r="R3441" s="0" t="n">
        <f aca="false">R3440+P3441*S3440</f>
        <v>627</v>
      </c>
      <c r="S3441" s="0" t="n">
        <f aca="false">INT(R3441*$O$1/IF(N3441=1,E3441,D3441))*H3441</f>
        <v>-0</v>
      </c>
      <c r="T3441" s="0" t="n">
        <f aca="false">IF(N3441=1,ABS(S3441)+ABS(60),ABS(S3441-S3440))</f>
        <v>0</v>
      </c>
    </row>
    <row r="3442" customFormat="false" ht="15" hidden="false" customHeight="false" outlineLevel="0" collapsed="false">
      <c r="A3442" s="1" t="n">
        <v>41043</v>
      </c>
      <c r="B3442" s="2" t="n">
        <v>7377.18</v>
      </c>
      <c r="C3442" s="2" t="n">
        <v>46764</v>
      </c>
      <c r="D3442" s="2" t="n">
        <v>7369</v>
      </c>
      <c r="E3442" s="2" t="n">
        <v>7353</v>
      </c>
      <c r="F3442" s="2" t="n">
        <f aca="false">AVERAGE(B3383:B3442)</f>
        <v>7806.59933333333</v>
      </c>
      <c r="G3442" s="2" t="n">
        <f aca="false">AVERAGE(C3383:C3442)</f>
        <v>92988.4166666667</v>
      </c>
      <c r="H3442" s="2" t="n">
        <f aca="false">SIGN(C3442-G3442)</f>
        <v>-1</v>
      </c>
      <c r="I3442" s="0" t="n">
        <f aca="false">B3442-B3441</f>
        <v>-24.1899999999996</v>
      </c>
      <c r="J3442" s="0" t="n">
        <f aca="false">H3441*I3442</f>
        <v>24.1899999999996</v>
      </c>
      <c r="K3442" s="0" t="n">
        <f aca="false">K3441+I3442*L3441</f>
        <v>11784.9599999982</v>
      </c>
      <c r="L3442" s="0" t="n">
        <f aca="false">INT(K3442*$O$1/B3442)*H3442</f>
        <v>-9</v>
      </c>
      <c r="M3442" s="0" t="n">
        <f aca="false">ABS(L3442-L3441)</f>
        <v>0</v>
      </c>
      <c r="N3442" s="0" t="n">
        <f aca="false">COUNTIF(工作表2!$A$2:$A$248,A3442)</f>
        <v>0</v>
      </c>
      <c r="P3442" s="0" t="n">
        <f aca="false">D3442-IF(N3441=1,E3441,D3441)</f>
        <v>2</v>
      </c>
      <c r="Q3442" s="0" t="n">
        <f aca="false">H3441*P3442</f>
        <v>-2</v>
      </c>
      <c r="R3442" s="0" t="n">
        <f aca="false">R3441+P3442*S3441</f>
        <v>627</v>
      </c>
      <c r="S3442" s="0" t="n">
        <f aca="false">INT(R3442*$O$1/IF(N3442=1,E3442,D3442))*H3442</f>
        <v>-0</v>
      </c>
      <c r="T3442" s="0" t="n">
        <f aca="false">IF(N3442=1,ABS(S3442)+ABS(60),ABS(S3442-S3441))</f>
        <v>0</v>
      </c>
    </row>
    <row r="3443" customFormat="false" ht="15" hidden="false" customHeight="false" outlineLevel="0" collapsed="false">
      <c r="A3443" s="1" t="n">
        <v>41044</v>
      </c>
      <c r="B3443" s="2" t="n">
        <v>7395.64</v>
      </c>
      <c r="C3443" s="2" t="n">
        <v>68087</v>
      </c>
      <c r="D3443" s="2" t="n">
        <v>7385</v>
      </c>
      <c r="E3443" s="2" t="n">
        <v>7369</v>
      </c>
      <c r="F3443" s="2" t="n">
        <f aca="false">AVERAGE(B3384:B3443)</f>
        <v>7798.69833333334</v>
      </c>
      <c r="G3443" s="2" t="n">
        <f aca="false">AVERAGE(C3384:C3443)</f>
        <v>91466.45</v>
      </c>
      <c r="H3443" s="2" t="n">
        <f aca="false">SIGN(C3443-G3443)</f>
        <v>-1</v>
      </c>
      <c r="I3443" s="0" t="n">
        <f aca="false">B3443-B3442</f>
        <v>18.46</v>
      </c>
      <c r="J3443" s="0" t="n">
        <f aca="false">H3442*I3443</f>
        <v>-18.46</v>
      </c>
      <c r="K3443" s="0" t="n">
        <f aca="false">K3442+I3443*L3442</f>
        <v>11618.8199999982</v>
      </c>
      <c r="L3443" s="0" t="n">
        <f aca="false">INT(K3443*$O$1/B3443)*H3443</f>
        <v>-9</v>
      </c>
      <c r="M3443" s="0" t="n">
        <f aca="false">ABS(L3443-L3442)</f>
        <v>0</v>
      </c>
      <c r="N3443" s="0" t="n">
        <f aca="false">COUNTIF(工作表2!$A$2:$A$248,A3443)</f>
        <v>0</v>
      </c>
      <c r="P3443" s="0" t="n">
        <f aca="false">D3443-IF(N3442=1,E3442,D3442)</f>
        <v>16</v>
      </c>
      <c r="Q3443" s="0" t="n">
        <f aca="false">H3442*P3443</f>
        <v>-16</v>
      </c>
      <c r="R3443" s="0" t="n">
        <f aca="false">R3442+P3443*S3442</f>
        <v>627</v>
      </c>
      <c r="S3443" s="0" t="n">
        <f aca="false">INT(R3443*$O$1/IF(N3443=1,E3443,D3443))*H3443</f>
        <v>-0</v>
      </c>
      <c r="T3443" s="0" t="n">
        <f aca="false">IF(N3443=1,ABS(S3443)+ABS(60),ABS(S3443-S3442))</f>
        <v>0</v>
      </c>
    </row>
    <row r="3444" customFormat="false" ht="15" hidden="false" customHeight="false" outlineLevel="0" collapsed="false">
      <c r="A3444" s="1" t="n">
        <v>41045</v>
      </c>
      <c r="B3444" s="2" t="n">
        <v>7234.57</v>
      </c>
      <c r="C3444" s="2" t="n">
        <v>81393</v>
      </c>
      <c r="D3444" s="2" t="n">
        <v>7255</v>
      </c>
      <c r="E3444" s="2" t="n">
        <v>7244</v>
      </c>
      <c r="F3444" s="2" t="n">
        <f aca="false">AVERAGE(B3385:B3444)</f>
        <v>7787.70183333334</v>
      </c>
      <c r="G3444" s="2" t="n">
        <f aca="false">AVERAGE(C3385:C3444)</f>
        <v>90363.2666666667</v>
      </c>
      <c r="H3444" s="2" t="n">
        <f aca="false">SIGN(C3444-G3444)</f>
        <v>-1</v>
      </c>
      <c r="I3444" s="0" t="n">
        <f aca="false">B3444-B3443</f>
        <v>-161.070000000001</v>
      </c>
      <c r="J3444" s="0" t="n">
        <f aca="false">H3443*I3444</f>
        <v>161.070000000001</v>
      </c>
      <c r="K3444" s="0" t="n">
        <f aca="false">K3443+I3444*L3443</f>
        <v>13068.4499999982</v>
      </c>
      <c r="L3444" s="0" t="n">
        <f aca="false">INT(K3444*$O$1/B3444)*H3444</f>
        <v>-10</v>
      </c>
      <c r="M3444" s="0" t="n">
        <f aca="false">ABS(L3444-L3443)</f>
        <v>1</v>
      </c>
      <c r="N3444" s="0" t="n">
        <f aca="false">COUNTIF(工作表2!$A$2:$A$248,A3444)</f>
        <v>1</v>
      </c>
      <c r="P3444" s="0" t="n">
        <f aca="false">D3444-IF(N3443=1,E3443,D3443)</f>
        <v>-130</v>
      </c>
      <c r="Q3444" s="0" t="n">
        <f aca="false">H3443*P3444</f>
        <v>130</v>
      </c>
      <c r="R3444" s="0" t="n">
        <f aca="false">R3443+P3444*S3443</f>
        <v>627</v>
      </c>
      <c r="S3444" s="0" t="n">
        <f aca="false">INT(R3444*$O$1/IF(N3444=1,E3444,D3444))*H3444</f>
        <v>-0</v>
      </c>
      <c r="T3444" s="0" t="n">
        <f aca="false">IF(N3444=1,ABS(S3444)+ABS(60),ABS(S3444-S3443))</f>
        <v>60</v>
      </c>
    </row>
    <row r="3445" customFormat="false" ht="15" hidden="false" customHeight="false" outlineLevel="0" collapsed="false">
      <c r="A3445" s="1" t="n">
        <v>41046</v>
      </c>
      <c r="B3445" s="2" t="n">
        <v>7356.77</v>
      </c>
      <c r="C3445" s="2" t="n">
        <v>78019</v>
      </c>
      <c r="D3445" s="2" t="n">
        <v>7316</v>
      </c>
      <c r="E3445" s="2" t="n">
        <v>7191</v>
      </c>
      <c r="F3445" s="2" t="n">
        <f aca="false">AVERAGE(B3386:B3445)</f>
        <v>7777.73433333334</v>
      </c>
      <c r="G3445" s="2" t="n">
        <f aca="false">AVERAGE(C3386:C3445)</f>
        <v>89927.75</v>
      </c>
      <c r="H3445" s="2" t="n">
        <f aca="false">SIGN(C3445-G3445)</f>
        <v>-1</v>
      </c>
      <c r="I3445" s="0" t="n">
        <f aca="false">B3445-B3444</f>
        <v>122.200000000001</v>
      </c>
      <c r="J3445" s="0" t="n">
        <f aca="false">H3444*I3445</f>
        <v>-122.200000000001</v>
      </c>
      <c r="K3445" s="0" t="n">
        <f aca="false">K3444+I3445*L3444</f>
        <v>11846.4499999982</v>
      </c>
      <c r="L3445" s="0" t="n">
        <f aca="false">INT(K3445*$O$1/B3445)*H3445</f>
        <v>-9</v>
      </c>
      <c r="M3445" s="0" t="n">
        <f aca="false">ABS(L3445-L3444)</f>
        <v>1</v>
      </c>
      <c r="N3445" s="0" t="n">
        <f aca="false">COUNTIF(工作表2!$A$2:$A$248,A3445)</f>
        <v>0</v>
      </c>
      <c r="P3445" s="0" t="n">
        <f aca="false">D3445-IF(N3444=1,E3444,D3444)</f>
        <v>72</v>
      </c>
      <c r="Q3445" s="0" t="n">
        <f aca="false">H3444*P3445</f>
        <v>-72</v>
      </c>
      <c r="R3445" s="0" t="n">
        <f aca="false">R3444+P3445*S3444</f>
        <v>627</v>
      </c>
      <c r="S3445" s="0" t="n">
        <f aca="false">INT(R3445*$O$1/IF(N3445=1,E3445,D3445))*H3445</f>
        <v>-0</v>
      </c>
      <c r="T3445" s="0" t="n">
        <f aca="false">IF(N3445=1,ABS(S3445)+ABS(60),ABS(S3445-S3444))</f>
        <v>0</v>
      </c>
    </row>
    <row r="3446" customFormat="false" ht="15" hidden="false" customHeight="false" outlineLevel="0" collapsed="false">
      <c r="A3446" s="1" t="n">
        <v>41047</v>
      </c>
      <c r="B3446" s="2" t="n">
        <v>7151.19</v>
      </c>
      <c r="C3446" s="2" t="n">
        <v>83907</v>
      </c>
      <c r="D3446" s="2" t="n">
        <v>7131</v>
      </c>
      <c r="E3446" s="2" t="n">
        <v>7010</v>
      </c>
      <c r="F3446" s="2" t="n">
        <f aca="false">AVERAGE(B3387:B3446)</f>
        <v>7764.89583333334</v>
      </c>
      <c r="G3446" s="2" t="n">
        <f aca="false">AVERAGE(C3387:C3446)</f>
        <v>89466.8833333333</v>
      </c>
      <c r="H3446" s="2" t="n">
        <f aca="false">SIGN(C3446-G3446)</f>
        <v>-1</v>
      </c>
      <c r="I3446" s="0" t="n">
        <f aca="false">B3446-B3445</f>
        <v>-205.580000000001</v>
      </c>
      <c r="J3446" s="0" t="n">
        <f aca="false">H3445*I3446</f>
        <v>205.580000000001</v>
      </c>
      <c r="K3446" s="0" t="n">
        <f aca="false">K3445+I3446*L3445</f>
        <v>13696.6699999982</v>
      </c>
      <c r="L3446" s="0" t="n">
        <f aca="false">INT(K3446*$O$1/B3446)*H3446</f>
        <v>-11</v>
      </c>
      <c r="M3446" s="0" t="n">
        <f aca="false">ABS(L3446-L3445)</f>
        <v>2</v>
      </c>
      <c r="N3446" s="0" t="n">
        <f aca="false">COUNTIF(工作表2!$A$2:$A$248,A3446)</f>
        <v>0</v>
      </c>
      <c r="P3446" s="0" t="n">
        <f aca="false">D3446-IF(N3445=1,E3445,D3445)</f>
        <v>-185</v>
      </c>
      <c r="Q3446" s="0" t="n">
        <f aca="false">H3445*P3446</f>
        <v>185</v>
      </c>
      <c r="R3446" s="0" t="n">
        <f aca="false">R3445+P3446*S3445</f>
        <v>627</v>
      </c>
      <c r="S3446" s="0" t="n">
        <f aca="false">INT(R3446*$O$1/IF(N3446=1,E3446,D3446))*H3446</f>
        <v>-0</v>
      </c>
      <c r="T3446" s="0" t="n">
        <f aca="false">IF(N3446=1,ABS(S3446)+ABS(60),ABS(S3446-S3445))</f>
        <v>0</v>
      </c>
    </row>
    <row r="3447" customFormat="false" ht="15" hidden="false" customHeight="false" outlineLevel="0" collapsed="false">
      <c r="A3447" s="1" t="n">
        <v>41050</v>
      </c>
      <c r="B3447" s="2" t="n">
        <v>7192.23</v>
      </c>
      <c r="C3447" s="2" t="n">
        <v>53585</v>
      </c>
      <c r="D3447" s="2" t="n">
        <v>7188</v>
      </c>
      <c r="E3447" s="2" t="n">
        <v>7066</v>
      </c>
      <c r="F3447" s="2" t="n">
        <f aca="false">AVERAGE(B3388:B3447)</f>
        <v>7751.405</v>
      </c>
      <c r="G3447" s="2" t="n">
        <f aca="false">AVERAGE(C3388:C3447)</f>
        <v>87891.3</v>
      </c>
      <c r="H3447" s="2" t="n">
        <f aca="false">SIGN(C3447-G3447)</f>
        <v>-1</v>
      </c>
      <c r="I3447" s="0" t="n">
        <f aca="false">B3447-B3446</f>
        <v>41.04</v>
      </c>
      <c r="J3447" s="0" t="n">
        <f aca="false">H3446*I3447</f>
        <v>-41.04</v>
      </c>
      <c r="K3447" s="0" t="n">
        <f aca="false">K3446+I3447*L3446</f>
        <v>13245.2299999982</v>
      </c>
      <c r="L3447" s="0" t="n">
        <f aca="false">INT(K3447*$O$1/B3447)*H3447</f>
        <v>-11</v>
      </c>
      <c r="M3447" s="0" t="n">
        <f aca="false">ABS(L3447-L3446)</f>
        <v>0</v>
      </c>
      <c r="N3447" s="0" t="n">
        <f aca="false">COUNTIF(工作表2!$A$2:$A$248,A3447)</f>
        <v>0</v>
      </c>
      <c r="P3447" s="0" t="n">
        <f aca="false">D3447-IF(N3446=1,E3446,D3446)</f>
        <v>57</v>
      </c>
      <c r="Q3447" s="0" t="n">
        <f aca="false">H3446*P3447</f>
        <v>-57</v>
      </c>
      <c r="R3447" s="0" t="n">
        <f aca="false">R3446+P3447*S3446</f>
        <v>627</v>
      </c>
      <c r="S3447" s="0" t="n">
        <f aca="false">INT(R3447*$O$1/IF(N3447=1,E3447,D3447))*H3447</f>
        <v>-0</v>
      </c>
      <c r="T3447" s="0" t="n">
        <f aca="false">IF(N3447=1,ABS(S3447)+ABS(60),ABS(S3447-S3446))</f>
        <v>0</v>
      </c>
    </row>
    <row r="3448" customFormat="false" ht="15" hidden="false" customHeight="false" outlineLevel="0" collapsed="false">
      <c r="A3448" s="1" t="n">
        <v>41051</v>
      </c>
      <c r="B3448" s="2" t="n">
        <v>7274.89</v>
      </c>
      <c r="C3448" s="2" t="n">
        <v>65707</v>
      </c>
      <c r="D3448" s="2" t="n">
        <v>7237</v>
      </c>
      <c r="E3448" s="2" t="n">
        <v>7113</v>
      </c>
      <c r="F3448" s="2" t="n">
        <f aca="false">AVERAGE(B3389:B3448)</f>
        <v>7740.36483333334</v>
      </c>
      <c r="G3448" s="2" t="n">
        <f aca="false">AVERAGE(C3389:C3448)</f>
        <v>86913.8166666667</v>
      </c>
      <c r="H3448" s="2" t="n">
        <f aca="false">SIGN(C3448-G3448)</f>
        <v>-1</v>
      </c>
      <c r="I3448" s="0" t="n">
        <f aca="false">B3448-B3447</f>
        <v>82.6600000000008</v>
      </c>
      <c r="J3448" s="0" t="n">
        <f aca="false">H3447*I3448</f>
        <v>-82.6600000000008</v>
      </c>
      <c r="K3448" s="0" t="n">
        <f aca="false">K3447+I3448*L3447</f>
        <v>12335.9699999982</v>
      </c>
      <c r="L3448" s="0" t="n">
        <f aca="false">INT(K3448*$O$1/B3448)*H3448</f>
        <v>-10</v>
      </c>
      <c r="M3448" s="0" t="n">
        <f aca="false">ABS(L3448-L3447)</f>
        <v>1</v>
      </c>
      <c r="N3448" s="0" t="n">
        <f aca="false">COUNTIF(工作表2!$A$2:$A$248,A3448)</f>
        <v>0</v>
      </c>
      <c r="P3448" s="0" t="n">
        <f aca="false">D3448-IF(N3447=1,E3447,D3447)</f>
        <v>49</v>
      </c>
      <c r="Q3448" s="0" t="n">
        <f aca="false">H3447*P3448</f>
        <v>-49</v>
      </c>
      <c r="R3448" s="0" t="n">
        <f aca="false">R3447+P3448*S3447</f>
        <v>627</v>
      </c>
      <c r="S3448" s="0" t="n">
        <f aca="false">INT(R3448*$O$1/IF(N3448=1,E3448,D3448))*H3448</f>
        <v>-0</v>
      </c>
      <c r="T3448" s="0" t="n">
        <f aca="false">IF(N3448=1,ABS(S3448)+ABS(60),ABS(S3448-S3447))</f>
        <v>0</v>
      </c>
    </row>
    <row r="3449" customFormat="false" ht="15" hidden="false" customHeight="false" outlineLevel="0" collapsed="false">
      <c r="A3449" s="1" t="n">
        <v>41052</v>
      </c>
      <c r="B3449" s="2" t="n">
        <v>7147.75</v>
      </c>
      <c r="C3449" s="2" t="n">
        <v>66521</v>
      </c>
      <c r="D3449" s="2" t="n">
        <v>7137</v>
      </c>
      <c r="E3449" s="2" t="n">
        <v>7014</v>
      </c>
      <c r="F3449" s="2" t="n">
        <f aca="false">AVERAGE(B3390:B3449)</f>
        <v>7726.83833333334</v>
      </c>
      <c r="G3449" s="2" t="n">
        <f aca="false">AVERAGE(C3390:C3449)</f>
        <v>86227.0333333333</v>
      </c>
      <c r="H3449" s="2" t="n">
        <f aca="false">SIGN(C3449-G3449)</f>
        <v>-1</v>
      </c>
      <c r="I3449" s="0" t="n">
        <f aca="false">B3449-B3448</f>
        <v>-127.14</v>
      </c>
      <c r="J3449" s="0" t="n">
        <f aca="false">H3448*I3449</f>
        <v>127.14</v>
      </c>
      <c r="K3449" s="0" t="n">
        <f aca="false">K3448+I3449*L3448</f>
        <v>13607.3699999982</v>
      </c>
      <c r="L3449" s="0" t="n">
        <f aca="false">INT(K3449*$O$1/B3449)*H3449</f>
        <v>-11</v>
      </c>
      <c r="M3449" s="0" t="n">
        <f aca="false">ABS(L3449-L3448)</f>
        <v>1</v>
      </c>
      <c r="N3449" s="0" t="n">
        <f aca="false">COUNTIF(工作表2!$A$2:$A$248,A3449)</f>
        <v>0</v>
      </c>
      <c r="P3449" s="0" t="n">
        <f aca="false">D3449-IF(N3448=1,E3448,D3448)</f>
        <v>-100</v>
      </c>
      <c r="Q3449" s="0" t="n">
        <f aca="false">H3448*P3449</f>
        <v>100</v>
      </c>
      <c r="R3449" s="0" t="n">
        <f aca="false">R3448+P3449*S3448</f>
        <v>627</v>
      </c>
      <c r="S3449" s="0" t="n">
        <f aca="false">INT(R3449*$O$1/IF(N3449=1,E3449,D3449))*H3449</f>
        <v>-0</v>
      </c>
      <c r="T3449" s="0" t="n">
        <f aca="false">IF(N3449=1,ABS(S3449)+ABS(60),ABS(S3449-S3448))</f>
        <v>0</v>
      </c>
    </row>
    <row r="3450" customFormat="false" ht="15" hidden="false" customHeight="false" outlineLevel="0" collapsed="false">
      <c r="A3450" s="1" t="n">
        <v>41053</v>
      </c>
      <c r="B3450" s="2" t="n">
        <v>7124.89</v>
      </c>
      <c r="C3450" s="2" t="n">
        <v>64236</v>
      </c>
      <c r="D3450" s="2" t="n">
        <v>7131</v>
      </c>
      <c r="E3450" s="2" t="n">
        <v>7009</v>
      </c>
      <c r="F3450" s="2" t="n">
        <f aca="false">AVERAGE(B3391:B3450)</f>
        <v>7710.22916666667</v>
      </c>
      <c r="G3450" s="2" t="n">
        <f aca="false">AVERAGE(C3391:C3450)</f>
        <v>84877.6333333333</v>
      </c>
      <c r="H3450" s="2" t="n">
        <f aca="false">SIGN(C3450-G3450)</f>
        <v>-1</v>
      </c>
      <c r="I3450" s="0" t="n">
        <f aca="false">B3450-B3449</f>
        <v>-22.8599999999997</v>
      </c>
      <c r="J3450" s="0" t="n">
        <f aca="false">H3449*I3450</f>
        <v>22.8599999999997</v>
      </c>
      <c r="K3450" s="0" t="n">
        <f aca="false">K3449+I3450*L3449</f>
        <v>13858.8299999982</v>
      </c>
      <c r="L3450" s="0" t="n">
        <f aca="false">INT(K3450*$O$1/B3450)*H3450</f>
        <v>-11</v>
      </c>
      <c r="M3450" s="0" t="n">
        <f aca="false">ABS(L3450-L3449)</f>
        <v>0</v>
      </c>
      <c r="N3450" s="0" t="n">
        <f aca="false">COUNTIF(工作表2!$A$2:$A$248,A3450)</f>
        <v>0</v>
      </c>
      <c r="P3450" s="0" t="n">
        <f aca="false">D3450-IF(N3449=1,E3449,D3449)</f>
        <v>-6</v>
      </c>
      <c r="Q3450" s="0" t="n">
        <f aca="false">H3449*P3450</f>
        <v>6</v>
      </c>
      <c r="R3450" s="0" t="n">
        <f aca="false">R3449+P3450*S3449</f>
        <v>627</v>
      </c>
      <c r="S3450" s="0" t="n">
        <f aca="false">INT(R3450*$O$1/IF(N3450=1,E3450,D3450))*H3450</f>
        <v>-0</v>
      </c>
      <c r="T3450" s="0" t="n">
        <f aca="false">IF(N3450=1,ABS(S3450)+ABS(60),ABS(S3450-S3449))</f>
        <v>0</v>
      </c>
    </row>
    <row r="3451" customFormat="false" ht="15" hidden="false" customHeight="false" outlineLevel="0" collapsed="false">
      <c r="A3451" s="1" t="n">
        <v>41054</v>
      </c>
      <c r="B3451" s="2" t="n">
        <v>7071.63</v>
      </c>
      <c r="C3451" s="2" t="n">
        <v>54497</v>
      </c>
      <c r="D3451" s="2" t="n">
        <v>7056</v>
      </c>
      <c r="E3451" s="2" t="n">
        <v>6935</v>
      </c>
      <c r="F3451" s="2" t="n">
        <f aca="false">AVERAGE(B3392:B3451)</f>
        <v>7692.784</v>
      </c>
      <c r="G3451" s="2" t="n">
        <f aca="false">AVERAGE(C3392:C3451)</f>
        <v>83689.05</v>
      </c>
      <c r="H3451" s="2" t="n">
        <f aca="false">SIGN(C3451-G3451)</f>
        <v>-1</v>
      </c>
      <c r="I3451" s="0" t="n">
        <f aca="false">B3451-B3450</f>
        <v>-53.2600000000002</v>
      </c>
      <c r="J3451" s="0" t="n">
        <f aca="false">H3450*I3451</f>
        <v>53.2600000000002</v>
      </c>
      <c r="K3451" s="0" t="n">
        <f aca="false">K3450+I3451*L3450</f>
        <v>14444.6899999982</v>
      </c>
      <c r="L3451" s="0" t="n">
        <f aca="false">INT(K3451*$O$1/B3451)*H3451</f>
        <v>-12</v>
      </c>
      <c r="M3451" s="0" t="n">
        <f aca="false">ABS(L3451-L3450)</f>
        <v>1</v>
      </c>
      <c r="N3451" s="0" t="n">
        <f aca="false">COUNTIF(工作表2!$A$2:$A$248,A3451)</f>
        <v>0</v>
      </c>
      <c r="P3451" s="0" t="n">
        <f aca="false">D3451-IF(N3450=1,E3450,D3450)</f>
        <v>-75</v>
      </c>
      <c r="Q3451" s="0" t="n">
        <f aca="false">H3450*P3451</f>
        <v>75</v>
      </c>
      <c r="R3451" s="0" t="n">
        <f aca="false">R3450+P3451*S3450</f>
        <v>627</v>
      </c>
      <c r="S3451" s="0" t="n">
        <f aca="false">INT(R3451*$O$1/IF(N3451=1,E3451,D3451))*H3451</f>
        <v>-0</v>
      </c>
      <c r="T3451" s="0" t="n">
        <f aca="false">IF(N3451=1,ABS(S3451)+ABS(60),ABS(S3451-S3450))</f>
        <v>0</v>
      </c>
    </row>
    <row r="3452" customFormat="false" ht="15" hidden="false" customHeight="false" outlineLevel="0" collapsed="false">
      <c r="A3452" s="1" t="n">
        <v>41057</v>
      </c>
      <c r="B3452" s="2" t="n">
        <v>7136</v>
      </c>
      <c r="C3452" s="2" t="n">
        <v>44321</v>
      </c>
      <c r="D3452" s="2" t="n">
        <v>7116</v>
      </c>
      <c r="E3452" s="2" t="n">
        <v>6995</v>
      </c>
      <c r="F3452" s="2" t="n">
        <f aca="false">AVERAGE(B3393:B3452)</f>
        <v>7675.98333333334</v>
      </c>
      <c r="G3452" s="2" t="n">
        <f aca="false">AVERAGE(C3393:C3452)</f>
        <v>82232.3</v>
      </c>
      <c r="H3452" s="2" t="n">
        <f aca="false">SIGN(C3452-G3452)</f>
        <v>-1</v>
      </c>
      <c r="I3452" s="0" t="n">
        <f aca="false">B3452-B3451</f>
        <v>64.3699999999999</v>
      </c>
      <c r="J3452" s="0" t="n">
        <f aca="false">H3451*I3452</f>
        <v>-64.3699999999999</v>
      </c>
      <c r="K3452" s="0" t="n">
        <f aca="false">K3451+I3452*L3451</f>
        <v>13672.2499999982</v>
      </c>
      <c r="L3452" s="0" t="n">
        <f aca="false">INT(K3452*$O$1/B3452)*H3452</f>
        <v>-11</v>
      </c>
      <c r="M3452" s="0" t="n">
        <f aca="false">ABS(L3452-L3451)</f>
        <v>1</v>
      </c>
      <c r="N3452" s="0" t="n">
        <f aca="false">COUNTIF(工作表2!$A$2:$A$248,A3452)</f>
        <v>0</v>
      </c>
      <c r="P3452" s="0" t="n">
        <f aca="false">D3452-IF(N3451=1,E3451,D3451)</f>
        <v>60</v>
      </c>
      <c r="Q3452" s="0" t="n">
        <f aca="false">H3451*P3452</f>
        <v>-60</v>
      </c>
      <c r="R3452" s="0" t="n">
        <f aca="false">R3451+P3452*S3451</f>
        <v>627</v>
      </c>
      <c r="S3452" s="0" t="n">
        <f aca="false">INT(R3452*$O$1/IF(N3452=1,E3452,D3452))*H3452</f>
        <v>-0</v>
      </c>
      <c r="T3452" s="0" t="n">
        <f aca="false">IF(N3452=1,ABS(S3452)+ABS(60),ABS(S3452-S3451))</f>
        <v>0</v>
      </c>
    </row>
    <row r="3453" customFormat="false" ht="15" hidden="false" customHeight="false" outlineLevel="0" collapsed="false">
      <c r="A3453" s="1" t="n">
        <v>41058</v>
      </c>
      <c r="B3453" s="2" t="n">
        <v>7342.29</v>
      </c>
      <c r="C3453" s="2" t="n">
        <v>93098</v>
      </c>
      <c r="D3453" s="2" t="n">
        <v>7292</v>
      </c>
      <c r="E3453" s="2" t="n">
        <v>7170</v>
      </c>
      <c r="F3453" s="2" t="n">
        <f aca="false">AVERAGE(B3394:B3453)</f>
        <v>7663.11416666667</v>
      </c>
      <c r="G3453" s="2" t="n">
        <f aca="false">AVERAGE(C3394:C3453)</f>
        <v>82291.9666666667</v>
      </c>
      <c r="H3453" s="2" t="n">
        <f aca="false">SIGN(C3453-G3453)</f>
        <v>1</v>
      </c>
      <c r="I3453" s="0" t="n">
        <f aca="false">B3453-B3452</f>
        <v>206.29</v>
      </c>
      <c r="J3453" s="0" t="n">
        <f aca="false">H3452*I3453</f>
        <v>-206.29</v>
      </c>
      <c r="K3453" s="0" t="n">
        <f aca="false">K3452+I3453*L3452</f>
        <v>11403.0599999982</v>
      </c>
      <c r="L3453" s="0" t="n">
        <f aca="false">INT(K3453*$O$1/B3453)*H3453</f>
        <v>9</v>
      </c>
      <c r="M3453" s="0" t="n">
        <f aca="false">ABS(L3453-L3452)</f>
        <v>20</v>
      </c>
      <c r="N3453" s="0" t="n">
        <f aca="false">COUNTIF(工作表2!$A$2:$A$248,A3453)</f>
        <v>0</v>
      </c>
      <c r="P3453" s="0" t="n">
        <f aca="false">D3453-IF(N3452=1,E3452,D3452)</f>
        <v>176</v>
      </c>
      <c r="Q3453" s="0" t="n">
        <f aca="false">H3452*P3453</f>
        <v>-176</v>
      </c>
      <c r="R3453" s="0" t="n">
        <f aca="false">R3452+P3453*S3452</f>
        <v>627</v>
      </c>
      <c r="S3453" s="0" t="n">
        <f aca="false">INT(R3453*$O$1/IF(N3453=1,E3453,D3453))*H3453</f>
        <v>0</v>
      </c>
      <c r="T3453" s="0" t="n">
        <f aca="false">IF(N3453=1,ABS(S3453)+ABS(60),ABS(S3453-S3452))</f>
        <v>0</v>
      </c>
    </row>
    <row r="3454" customFormat="false" ht="15" hidden="false" customHeight="false" outlineLevel="0" collapsed="false">
      <c r="A3454" s="1" t="n">
        <v>41059</v>
      </c>
      <c r="B3454" s="2" t="n">
        <v>7261.8</v>
      </c>
      <c r="C3454" s="2" t="n">
        <v>93847</v>
      </c>
      <c r="D3454" s="2" t="n">
        <v>7234</v>
      </c>
      <c r="E3454" s="2" t="n">
        <v>7111</v>
      </c>
      <c r="F3454" s="2" t="n">
        <f aca="false">AVERAGE(B3395:B3454)</f>
        <v>7650.73183333333</v>
      </c>
      <c r="G3454" s="2" t="n">
        <f aca="false">AVERAGE(C3395:C3454)</f>
        <v>82072.1166666667</v>
      </c>
      <c r="H3454" s="2" t="n">
        <f aca="false">SIGN(C3454-G3454)</f>
        <v>1</v>
      </c>
      <c r="I3454" s="0" t="n">
        <f aca="false">B3454-B3453</f>
        <v>-80.4899999999998</v>
      </c>
      <c r="J3454" s="0" t="n">
        <f aca="false">H3453*I3454</f>
        <v>-80.4899999999998</v>
      </c>
      <c r="K3454" s="0" t="n">
        <f aca="false">K3453+I3454*L3453</f>
        <v>10678.6499999982</v>
      </c>
      <c r="L3454" s="0" t="n">
        <f aca="false">INT(K3454*$O$1/B3454)*H3454</f>
        <v>8</v>
      </c>
      <c r="M3454" s="0" t="n">
        <f aca="false">ABS(L3454-L3453)</f>
        <v>1</v>
      </c>
      <c r="N3454" s="0" t="n">
        <f aca="false">COUNTIF(工作表2!$A$2:$A$248,A3454)</f>
        <v>0</v>
      </c>
      <c r="P3454" s="0" t="n">
        <f aca="false">D3454-IF(N3453=1,E3453,D3453)</f>
        <v>-58</v>
      </c>
      <c r="Q3454" s="0" t="n">
        <f aca="false">H3453*P3454</f>
        <v>-58</v>
      </c>
      <c r="R3454" s="0" t="n">
        <f aca="false">R3453+P3454*S3453</f>
        <v>627</v>
      </c>
      <c r="S3454" s="0" t="n">
        <f aca="false">INT(R3454*$O$1/IF(N3454=1,E3454,D3454))*H3454</f>
        <v>0</v>
      </c>
      <c r="T3454" s="0" t="n">
        <f aca="false">IF(N3454=1,ABS(S3454)+ABS(60),ABS(S3454-S3453))</f>
        <v>0</v>
      </c>
    </row>
    <row r="3455" customFormat="false" ht="15" hidden="false" customHeight="false" outlineLevel="0" collapsed="false">
      <c r="A3455" s="1" t="n">
        <v>41060</v>
      </c>
      <c r="B3455" s="2" t="n">
        <v>7301.5</v>
      </c>
      <c r="C3455" s="2" t="n">
        <v>95576</v>
      </c>
      <c r="D3455" s="2" t="n">
        <v>7216</v>
      </c>
      <c r="E3455" s="2" t="n">
        <v>7091</v>
      </c>
      <c r="F3455" s="2" t="n">
        <f aca="false">AVERAGE(B3396:B3455)</f>
        <v>7640.124</v>
      </c>
      <c r="G3455" s="2" t="n">
        <f aca="false">AVERAGE(C3396:C3455)</f>
        <v>81621.2666666667</v>
      </c>
      <c r="H3455" s="2" t="n">
        <f aca="false">SIGN(C3455-G3455)</f>
        <v>1</v>
      </c>
      <c r="I3455" s="0" t="n">
        <f aca="false">B3455-B3454</f>
        <v>39.6999999999998</v>
      </c>
      <c r="J3455" s="0" t="n">
        <f aca="false">H3454*I3455</f>
        <v>39.6999999999998</v>
      </c>
      <c r="K3455" s="0" t="n">
        <f aca="false">K3454+I3455*L3454</f>
        <v>10996.2499999982</v>
      </c>
      <c r="L3455" s="0" t="n">
        <f aca="false">INT(K3455*$O$1/B3455)*H3455</f>
        <v>9</v>
      </c>
      <c r="M3455" s="0" t="n">
        <f aca="false">ABS(L3455-L3454)</f>
        <v>1</v>
      </c>
      <c r="N3455" s="0" t="n">
        <f aca="false">COUNTIF(工作表2!$A$2:$A$248,A3455)</f>
        <v>0</v>
      </c>
      <c r="P3455" s="0" t="n">
        <f aca="false">D3455-IF(N3454=1,E3454,D3454)</f>
        <v>-18</v>
      </c>
      <c r="Q3455" s="0" t="n">
        <f aca="false">H3454*P3455</f>
        <v>-18</v>
      </c>
      <c r="R3455" s="0" t="n">
        <f aca="false">R3454+P3455*S3454</f>
        <v>627</v>
      </c>
      <c r="S3455" s="0" t="n">
        <f aca="false">INT(R3455*$O$1/IF(N3455=1,E3455,D3455))*H3455</f>
        <v>0</v>
      </c>
      <c r="T3455" s="0" t="n">
        <f aca="false">IF(N3455=1,ABS(S3455)+ABS(60),ABS(S3455-S3454))</f>
        <v>0</v>
      </c>
    </row>
    <row r="3456" customFormat="false" ht="15" hidden="false" customHeight="false" outlineLevel="0" collapsed="false">
      <c r="A3456" s="1" t="n">
        <v>41061</v>
      </c>
      <c r="B3456" s="2" t="n">
        <v>7106.09</v>
      </c>
      <c r="C3456" s="2" t="n">
        <v>79468</v>
      </c>
      <c r="D3456" s="2" t="n">
        <v>7100</v>
      </c>
      <c r="E3456" s="2" t="n">
        <v>6977</v>
      </c>
      <c r="F3456" s="2" t="n">
        <f aca="false">AVERAGE(B3397:B3456)</f>
        <v>7626.84083333333</v>
      </c>
      <c r="G3456" s="2" t="n">
        <f aca="false">AVERAGE(C3397:C3456)</f>
        <v>81252.9666666667</v>
      </c>
      <c r="H3456" s="2" t="n">
        <f aca="false">SIGN(C3456-G3456)</f>
        <v>-1</v>
      </c>
      <c r="I3456" s="0" t="n">
        <f aca="false">B3456-B3455</f>
        <v>-195.41</v>
      </c>
      <c r="J3456" s="0" t="n">
        <f aca="false">H3455*I3456</f>
        <v>-195.41</v>
      </c>
      <c r="K3456" s="0" t="n">
        <f aca="false">K3455+I3456*L3455</f>
        <v>9237.55999999823</v>
      </c>
      <c r="L3456" s="0" t="n">
        <f aca="false">INT(K3456*$O$1/B3456)*H3456</f>
        <v>-7</v>
      </c>
      <c r="M3456" s="0" t="n">
        <f aca="false">ABS(L3456-L3455)</f>
        <v>16</v>
      </c>
      <c r="N3456" s="0" t="n">
        <f aca="false">COUNTIF(工作表2!$A$2:$A$248,A3456)</f>
        <v>0</v>
      </c>
      <c r="P3456" s="0" t="n">
        <f aca="false">D3456-IF(N3455=1,E3455,D3455)</f>
        <v>-116</v>
      </c>
      <c r="Q3456" s="0" t="n">
        <f aca="false">H3455*P3456</f>
        <v>-116</v>
      </c>
      <c r="R3456" s="0" t="n">
        <f aca="false">R3455+P3456*S3455</f>
        <v>627</v>
      </c>
      <c r="S3456" s="0" t="n">
        <f aca="false">INT(R3456*$O$1/IF(N3456=1,E3456,D3456))*H3456</f>
        <v>-0</v>
      </c>
      <c r="T3456" s="0" t="n">
        <f aca="false">IF(N3456=1,ABS(S3456)+ABS(60),ABS(S3456-S3455))</f>
        <v>0</v>
      </c>
    </row>
    <row r="3457" customFormat="false" ht="15" hidden="false" customHeight="false" outlineLevel="0" collapsed="false">
      <c r="A3457" s="1" t="n">
        <v>41064</v>
      </c>
      <c r="B3457" s="2" t="n">
        <v>6894.66</v>
      </c>
      <c r="C3457" s="2" t="n">
        <v>77213</v>
      </c>
      <c r="D3457" s="2" t="n">
        <v>6866</v>
      </c>
      <c r="E3457" s="2" t="n">
        <v>6746</v>
      </c>
      <c r="F3457" s="2" t="n">
        <f aca="false">AVERAGE(B3398:B3457)</f>
        <v>7608.67583333333</v>
      </c>
      <c r="G3457" s="2" t="n">
        <f aca="false">AVERAGE(C3398:C3457)</f>
        <v>80804.0666666667</v>
      </c>
      <c r="H3457" s="2" t="n">
        <f aca="false">SIGN(C3457-G3457)</f>
        <v>-1</v>
      </c>
      <c r="I3457" s="0" t="n">
        <f aca="false">B3457-B3456</f>
        <v>-211.43</v>
      </c>
      <c r="J3457" s="0" t="n">
        <f aca="false">H3456*I3457</f>
        <v>211.43</v>
      </c>
      <c r="K3457" s="0" t="n">
        <f aca="false">K3456+I3457*L3456</f>
        <v>10717.5699999982</v>
      </c>
      <c r="L3457" s="0" t="n">
        <f aca="false">INT(K3457*$O$1/B3457)*H3457</f>
        <v>-9</v>
      </c>
      <c r="M3457" s="0" t="n">
        <f aca="false">ABS(L3457-L3456)</f>
        <v>2</v>
      </c>
      <c r="N3457" s="0" t="n">
        <f aca="false">COUNTIF(工作表2!$A$2:$A$248,A3457)</f>
        <v>0</v>
      </c>
      <c r="P3457" s="0" t="n">
        <f aca="false">D3457-IF(N3456=1,E3456,D3456)</f>
        <v>-234</v>
      </c>
      <c r="Q3457" s="0" t="n">
        <f aca="false">H3456*P3457</f>
        <v>234</v>
      </c>
      <c r="R3457" s="0" t="n">
        <f aca="false">R3456+P3457*S3456</f>
        <v>627</v>
      </c>
      <c r="S3457" s="0" t="n">
        <f aca="false">INT(R3457*$O$1/IF(N3457=1,E3457,D3457))*H3457</f>
        <v>-0</v>
      </c>
      <c r="T3457" s="0" t="n">
        <f aca="false">IF(N3457=1,ABS(S3457)+ABS(60),ABS(S3457-S3456))</f>
        <v>0</v>
      </c>
    </row>
    <row r="3458" customFormat="false" ht="15" hidden="false" customHeight="false" outlineLevel="0" collapsed="false">
      <c r="A3458" s="1" t="n">
        <v>41065</v>
      </c>
      <c r="B3458" s="2" t="n">
        <v>7000.45</v>
      </c>
      <c r="C3458" s="2" t="n">
        <v>62503</v>
      </c>
      <c r="D3458" s="2" t="n">
        <v>6973</v>
      </c>
      <c r="E3458" s="2" t="n">
        <v>6850</v>
      </c>
      <c r="F3458" s="2" t="n">
        <f aca="false">AVERAGE(B3399:B3458)</f>
        <v>7591.74983333334</v>
      </c>
      <c r="G3458" s="2" t="n">
        <f aca="false">AVERAGE(C3399:C3458)</f>
        <v>80097.4666666667</v>
      </c>
      <c r="H3458" s="2" t="n">
        <f aca="false">SIGN(C3458-G3458)</f>
        <v>-1</v>
      </c>
      <c r="I3458" s="0" t="n">
        <f aca="false">B3458-B3457</f>
        <v>105.79</v>
      </c>
      <c r="J3458" s="0" t="n">
        <f aca="false">H3457*I3458</f>
        <v>-105.79</v>
      </c>
      <c r="K3458" s="0" t="n">
        <f aca="false">K3457+I3458*L3457</f>
        <v>9765.45999999824</v>
      </c>
      <c r="L3458" s="0" t="n">
        <f aca="false">INT(K3458*$O$1/B3458)*H3458</f>
        <v>-8</v>
      </c>
      <c r="M3458" s="0" t="n">
        <f aca="false">ABS(L3458-L3457)</f>
        <v>1</v>
      </c>
      <c r="N3458" s="0" t="n">
        <f aca="false">COUNTIF(工作表2!$A$2:$A$248,A3458)</f>
        <v>0</v>
      </c>
      <c r="P3458" s="0" t="n">
        <f aca="false">D3458-IF(N3457=1,E3457,D3457)</f>
        <v>107</v>
      </c>
      <c r="Q3458" s="0" t="n">
        <f aca="false">H3457*P3458</f>
        <v>-107</v>
      </c>
      <c r="R3458" s="0" t="n">
        <f aca="false">R3457+P3458*S3457</f>
        <v>627</v>
      </c>
      <c r="S3458" s="0" t="n">
        <f aca="false">INT(R3458*$O$1/IF(N3458=1,E3458,D3458))*H3458</f>
        <v>-0</v>
      </c>
      <c r="T3458" s="0" t="n">
        <f aca="false">IF(N3458=1,ABS(S3458)+ABS(60),ABS(S3458-S3457))</f>
        <v>0</v>
      </c>
    </row>
    <row r="3459" customFormat="false" ht="15" hidden="false" customHeight="false" outlineLevel="0" collapsed="false">
      <c r="A3459" s="1" t="n">
        <v>41066</v>
      </c>
      <c r="B3459" s="2" t="n">
        <v>7056.15</v>
      </c>
      <c r="C3459" s="2" t="n">
        <v>65697</v>
      </c>
      <c r="D3459" s="2" t="n">
        <v>7013</v>
      </c>
      <c r="E3459" s="2" t="n">
        <v>6895</v>
      </c>
      <c r="F3459" s="2" t="n">
        <f aca="false">AVERAGE(B3400:B3459)</f>
        <v>7577.2265</v>
      </c>
      <c r="G3459" s="2" t="n">
        <f aca="false">AVERAGE(C3400:C3459)</f>
        <v>79743.7</v>
      </c>
      <c r="H3459" s="2" t="n">
        <f aca="false">SIGN(C3459-G3459)</f>
        <v>-1</v>
      </c>
      <c r="I3459" s="0" t="n">
        <f aca="false">B3459-B3458</f>
        <v>55.6999999999998</v>
      </c>
      <c r="J3459" s="0" t="n">
        <f aca="false">H3458*I3459</f>
        <v>-55.6999999999998</v>
      </c>
      <c r="K3459" s="0" t="n">
        <f aca="false">K3458+I3459*L3458</f>
        <v>9319.85999999824</v>
      </c>
      <c r="L3459" s="0" t="n">
        <f aca="false">INT(K3459*$O$1/B3459)*H3459</f>
        <v>-7</v>
      </c>
      <c r="M3459" s="0" t="n">
        <f aca="false">ABS(L3459-L3458)</f>
        <v>1</v>
      </c>
      <c r="N3459" s="0" t="n">
        <f aca="false">COUNTIF(工作表2!$A$2:$A$248,A3459)</f>
        <v>0</v>
      </c>
      <c r="P3459" s="0" t="n">
        <f aca="false">D3459-IF(N3458=1,E3458,D3458)</f>
        <v>40</v>
      </c>
      <c r="Q3459" s="0" t="n">
        <f aca="false">H3458*P3459</f>
        <v>-40</v>
      </c>
      <c r="R3459" s="0" t="n">
        <f aca="false">R3458+P3459*S3458</f>
        <v>627</v>
      </c>
      <c r="S3459" s="0" t="n">
        <f aca="false">INT(R3459*$O$1/IF(N3459=1,E3459,D3459))*H3459</f>
        <v>-0</v>
      </c>
      <c r="T3459" s="0" t="n">
        <f aca="false">IF(N3459=1,ABS(S3459)+ABS(60),ABS(S3459-S3458))</f>
        <v>0</v>
      </c>
    </row>
    <row r="3460" customFormat="false" ht="15" hidden="false" customHeight="false" outlineLevel="0" collapsed="false">
      <c r="A3460" s="1" t="n">
        <v>41067</v>
      </c>
      <c r="B3460" s="2" t="n">
        <v>7080.31</v>
      </c>
      <c r="C3460" s="2" t="n">
        <v>64965</v>
      </c>
      <c r="D3460" s="2" t="n">
        <v>7045</v>
      </c>
      <c r="E3460" s="2" t="n">
        <v>6928</v>
      </c>
      <c r="F3460" s="2" t="n">
        <f aca="false">AVERAGE(B3401:B3460)</f>
        <v>7561.37316666667</v>
      </c>
      <c r="G3460" s="2" t="n">
        <f aca="false">AVERAGE(C3401:C3460)</f>
        <v>79174.8</v>
      </c>
      <c r="H3460" s="2" t="n">
        <f aca="false">SIGN(C3460-G3460)</f>
        <v>-1</v>
      </c>
      <c r="I3460" s="0" t="n">
        <f aca="false">B3460-B3459</f>
        <v>24.1600000000008</v>
      </c>
      <c r="J3460" s="0" t="n">
        <f aca="false">H3459*I3460</f>
        <v>-24.1600000000008</v>
      </c>
      <c r="K3460" s="0" t="n">
        <f aca="false">K3459+I3460*L3459</f>
        <v>9150.73999999823</v>
      </c>
      <c r="L3460" s="0" t="n">
        <f aca="false">INT(K3460*$O$1/B3460)*H3460</f>
        <v>-7</v>
      </c>
      <c r="M3460" s="0" t="n">
        <f aca="false">ABS(L3460-L3459)</f>
        <v>0</v>
      </c>
      <c r="N3460" s="0" t="n">
        <f aca="false">COUNTIF(工作表2!$A$2:$A$248,A3460)</f>
        <v>0</v>
      </c>
      <c r="P3460" s="0" t="n">
        <f aca="false">D3460-IF(N3459=1,E3459,D3459)</f>
        <v>32</v>
      </c>
      <c r="Q3460" s="0" t="n">
        <f aca="false">H3459*P3460</f>
        <v>-32</v>
      </c>
      <c r="R3460" s="0" t="n">
        <f aca="false">R3459+P3460*S3459</f>
        <v>627</v>
      </c>
      <c r="S3460" s="0" t="n">
        <f aca="false">INT(R3460*$O$1/IF(N3460=1,E3460,D3460))*H3460</f>
        <v>-0</v>
      </c>
      <c r="T3460" s="0" t="n">
        <f aca="false">IF(N3460=1,ABS(S3460)+ABS(60),ABS(S3460-S3459))</f>
        <v>0</v>
      </c>
    </row>
    <row r="3461" customFormat="false" ht="15" hidden="false" customHeight="false" outlineLevel="0" collapsed="false">
      <c r="A3461" s="1" t="n">
        <v>41068</v>
      </c>
      <c r="B3461" s="2" t="n">
        <v>6999.65</v>
      </c>
      <c r="C3461" s="2" t="n">
        <v>50801</v>
      </c>
      <c r="D3461" s="2" t="n">
        <v>6953</v>
      </c>
      <c r="E3461" s="2" t="n">
        <v>6839</v>
      </c>
      <c r="F3461" s="2" t="n">
        <f aca="false">AVERAGE(B3402:B3461)</f>
        <v>7542.613</v>
      </c>
      <c r="G3461" s="2" t="n">
        <f aca="false">AVERAGE(C3402:C3461)</f>
        <v>77957.4666666667</v>
      </c>
      <c r="H3461" s="2" t="n">
        <f aca="false">SIGN(C3461-G3461)</f>
        <v>-1</v>
      </c>
      <c r="I3461" s="0" t="n">
        <f aca="false">B3461-B3460</f>
        <v>-80.6600000000008</v>
      </c>
      <c r="J3461" s="0" t="n">
        <f aca="false">H3460*I3461</f>
        <v>80.6600000000008</v>
      </c>
      <c r="K3461" s="0" t="n">
        <f aca="false">K3460+I3461*L3460</f>
        <v>9715.35999999824</v>
      </c>
      <c r="L3461" s="0" t="n">
        <f aca="false">INT(K3461*$O$1/B3461)*H3461</f>
        <v>-8</v>
      </c>
      <c r="M3461" s="0" t="n">
        <f aca="false">ABS(L3461-L3460)</f>
        <v>1</v>
      </c>
      <c r="N3461" s="0" t="n">
        <f aca="false">COUNTIF(工作表2!$A$2:$A$248,A3461)</f>
        <v>0</v>
      </c>
      <c r="P3461" s="0" t="n">
        <f aca="false">D3461-IF(N3460=1,E3460,D3460)</f>
        <v>-92</v>
      </c>
      <c r="Q3461" s="0" t="n">
        <f aca="false">H3460*P3461</f>
        <v>92</v>
      </c>
      <c r="R3461" s="0" t="n">
        <f aca="false">R3460+P3461*S3460</f>
        <v>627</v>
      </c>
      <c r="S3461" s="0" t="n">
        <f aca="false">INT(R3461*$O$1/IF(N3461=1,E3461,D3461))*H3461</f>
        <v>-0</v>
      </c>
      <c r="T3461" s="0" t="n">
        <f aca="false">IF(N3461=1,ABS(S3461)+ABS(60),ABS(S3461-S3460))</f>
        <v>0</v>
      </c>
    </row>
    <row r="3462" customFormat="false" ht="15" hidden="false" customHeight="false" outlineLevel="0" collapsed="false">
      <c r="A3462" s="1" t="n">
        <v>41071</v>
      </c>
      <c r="B3462" s="2" t="n">
        <v>7120.23</v>
      </c>
      <c r="C3462" s="2" t="n">
        <v>65205</v>
      </c>
      <c r="D3462" s="2" t="n">
        <v>7093</v>
      </c>
      <c r="E3462" s="2" t="n">
        <v>6979</v>
      </c>
      <c r="F3462" s="2" t="n">
        <f aca="false">AVERAGE(B3403:B3462)</f>
        <v>7525.92316666667</v>
      </c>
      <c r="G3462" s="2" t="n">
        <f aca="false">AVERAGE(C3403:C3462)</f>
        <v>77385.4</v>
      </c>
      <c r="H3462" s="2" t="n">
        <f aca="false">SIGN(C3462-G3462)</f>
        <v>-1</v>
      </c>
      <c r="I3462" s="0" t="n">
        <f aca="false">B3462-B3461</f>
        <v>120.58</v>
      </c>
      <c r="J3462" s="0" t="n">
        <f aca="false">H3461*I3462</f>
        <v>-120.58</v>
      </c>
      <c r="K3462" s="0" t="n">
        <f aca="false">K3461+I3462*L3461</f>
        <v>8750.71999999824</v>
      </c>
      <c r="L3462" s="0" t="n">
        <f aca="false">INT(K3462*$O$1/B3462)*H3462</f>
        <v>-7</v>
      </c>
      <c r="M3462" s="0" t="n">
        <f aca="false">ABS(L3462-L3461)</f>
        <v>1</v>
      </c>
      <c r="N3462" s="0" t="n">
        <f aca="false">COUNTIF(工作表2!$A$2:$A$248,A3462)</f>
        <v>0</v>
      </c>
      <c r="P3462" s="0" t="n">
        <f aca="false">D3462-IF(N3461=1,E3461,D3461)</f>
        <v>140</v>
      </c>
      <c r="Q3462" s="0" t="n">
        <f aca="false">H3461*P3462</f>
        <v>-140</v>
      </c>
      <c r="R3462" s="0" t="n">
        <f aca="false">R3461+P3462*S3461</f>
        <v>627</v>
      </c>
      <c r="S3462" s="0" t="n">
        <f aca="false">INT(R3462*$O$1/IF(N3462=1,E3462,D3462))*H3462</f>
        <v>-0</v>
      </c>
      <c r="T3462" s="0" t="n">
        <f aca="false">IF(N3462=1,ABS(S3462)+ABS(60),ABS(S3462-S3461))</f>
        <v>0</v>
      </c>
    </row>
    <row r="3463" customFormat="false" ht="15" hidden="false" customHeight="false" outlineLevel="0" collapsed="false">
      <c r="A3463" s="1" t="n">
        <v>41072</v>
      </c>
      <c r="B3463" s="2" t="n">
        <v>7072.08</v>
      </c>
      <c r="C3463" s="2" t="n">
        <v>47130</v>
      </c>
      <c r="D3463" s="2" t="n">
        <v>7019</v>
      </c>
      <c r="E3463" s="2" t="n">
        <v>6910</v>
      </c>
      <c r="F3463" s="2" t="n">
        <f aca="false">AVERAGE(B3404:B3463)</f>
        <v>7509.54216666667</v>
      </c>
      <c r="G3463" s="2" t="n">
        <f aca="false">AVERAGE(C3404:C3463)</f>
        <v>76380</v>
      </c>
      <c r="H3463" s="2" t="n">
        <f aca="false">SIGN(C3463-G3463)</f>
        <v>-1</v>
      </c>
      <c r="I3463" s="0" t="n">
        <f aca="false">B3463-B3462</f>
        <v>-48.1499999999996</v>
      </c>
      <c r="J3463" s="0" t="n">
        <f aca="false">H3462*I3463</f>
        <v>48.1499999999996</v>
      </c>
      <c r="K3463" s="0" t="n">
        <f aca="false">K3462+I3463*L3462</f>
        <v>9087.76999999824</v>
      </c>
      <c r="L3463" s="0" t="n">
        <f aca="false">INT(K3463*$O$1/B3463)*H3463</f>
        <v>-7</v>
      </c>
      <c r="M3463" s="0" t="n">
        <f aca="false">ABS(L3463-L3462)</f>
        <v>0</v>
      </c>
      <c r="N3463" s="0" t="n">
        <f aca="false">COUNTIF(工作表2!$A$2:$A$248,A3463)</f>
        <v>0</v>
      </c>
      <c r="P3463" s="0" t="n">
        <f aca="false">D3463-IF(N3462=1,E3462,D3462)</f>
        <v>-74</v>
      </c>
      <c r="Q3463" s="0" t="n">
        <f aca="false">H3462*P3463</f>
        <v>74</v>
      </c>
      <c r="R3463" s="0" t="n">
        <f aca="false">R3462+P3463*S3462</f>
        <v>627</v>
      </c>
      <c r="S3463" s="0" t="n">
        <f aca="false">INT(R3463*$O$1/IF(N3463=1,E3463,D3463))*H3463</f>
        <v>-0</v>
      </c>
      <c r="T3463" s="0" t="n">
        <f aca="false">IF(N3463=1,ABS(S3463)+ABS(60),ABS(S3463-S3462))</f>
        <v>0</v>
      </c>
    </row>
    <row r="3464" customFormat="false" ht="15" hidden="false" customHeight="false" outlineLevel="0" collapsed="false">
      <c r="A3464" s="1" t="n">
        <v>41073</v>
      </c>
      <c r="B3464" s="2" t="n">
        <v>7088.83</v>
      </c>
      <c r="C3464" s="2" t="n">
        <v>50898</v>
      </c>
      <c r="D3464" s="2" t="n">
        <v>7050</v>
      </c>
      <c r="E3464" s="2" t="n">
        <v>6936</v>
      </c>
      <c r="F3464" s="2" t="n">
        <f aca="false">AVERAGE(B3405:B3464)</f>
        <v>7493.624</v>
      </c>
      <c r="G3464" s="2" t="n">
        <f aca="false">AVERAGE(C3405:C3464)</f>
        <v>75855.45</v>
      </c>
      <c r="H3464" s="2" t="n">
        <f aca="false">SIGN(C3464-G3464)</f>
        <v>-1</v>
      </c>
      <c r="I3464" s="0" t="n">
        <f aca="false">B3464-B3463</f>
        <v>16.75</v>
      </c>
      <c r="J3464" s="0" t="n">
        <f aca="false">H3463*I3464</f>
        <v>-16.75</v>
      </c>
      <c r="K3464" s="0" t="n">
        <f aca="false">K3463+I3464*L3463</f>
        <v>8970.51999999824</v>
      </c>
      <c r="L3464" s="0" t="n">
        <f aca="false">INT(K3464*$O$1/B3464)*H3464</f>
        <v>-7</v>
      </c>
      <c r="M3464" s="0" t="n">
        <f aca="false">ABS(L3464-L3463)</f>
        <v>0</v>
      </c>
      <c r="N3464" s="0" t="n">
        <f aca="false">COUNTIF(工作表2!$A$2:$A$248,A3464)</f>
        <v>0</v>
      </c>
      <c r="P3464" s="0" t="n">
        <f aca="false">D3464-IF(N3463=1,E3463,D3463)</f>
        <v>31</v>
      </c>
      <c r="Q3464" s="0" t="n">
        <f aca="false">H3463*P3464</f>
        <v>-31</v>
      </c>
      <c r="R3464" s="0" t="n">
        <f aca="false">R3463+P3464*S3463</f>
        <v>627</v>
      </c>
      <c r="S3464" s="0" t="n">
        <f aca="false">INT(R3464*$O$1/IF(N3464=1,E3464,D3464))*H3464</f>
        <v>-0</v>
      </c>
      <c r="T3464" s="0" t="n">
        <f aca="false">IF(N3464=1,ABS(S3464)+ABS(60),ABS(S3464-S3463))</f>
        <v>0</v>
      </c>
    </row>
    <row r="3465" customFormat="false" ht="15" hidden="false" customHeight="false" outlineLevel="0" collapsed="false">
      <c r="A3465" s="1" t="n">
        <v>41074</v>
      </c>
      <c r="B3465" s="2" t="n">
        <v>7075.1</v>
      </c>
      <c r="C3465" s="2" t="n">
        <v>49780</v>
      </c>
      <c r="D3465" s="2" t="n">
        <v>7067</v>
      </c>
      <c r="E3465" s="2" t="n">
        <v>6950</v>
      </c>
      <c r="F3465" s="2" t="n">
        <f aca="false">AVERAGE(B3406:B3465)</f>
        <v>7478.664</v>
      </c>
      <c r="G3465" s="2" t="n">
        <f aca="false">AVERAGE(C3406:C3465)</f>
        <v>75322.3</v>
      </c>
      <c r="H3465" s="2" t="n">
        <f aca="false">SIGN(C3465-G3465)</f>
        <v>-1</v>
      </c>
      <c r="I3465" s="0" t="n">
        <f aca="false">B3465-B3464</f>
        <v>-13.7299999999996</v>
      </c>
      <c r="J3465" s="0" t="n">
        <f aca="false">H3464*I3465</f>
        <v>13.7299999999996</v>
      </c>
      <c r="K3465" s="0" t="n">
        <f aca="false">K3464+I3465*L3464</f>
        <v>9066.62999999823</v>
      </c>
      <c r="L3465" s="0" t="n">
        <f aca="false">INT(K3465*$O$1/B3465)*H3465</f>
        <v>-7</v>
      </c>
      <c r="M3465" s="0" t="n">
        <f aca="false">ABS(L3465-L3464)</f>
        <v>0</v>
      </c>
      <c r="N3465" s="0" t="n">
        <f aca="false">COUNTIF(工作表2!$A$2:$A$248,A3465)</f>
        <v>0</v>
      </c>
      <c r="P3465" s="0" t="n">
        <f aca="false">D3465-IF(N3464=1,E3464,D3464)</f>
        <v>17</v>
      </c>
      <c r="Q3465" s="0" t="n">
        <f aca="false">H3464*P3465</f>
        <v>-17</v>
      </c>
      <c r="R3465" s="0" t="n">
        <f aca="false">R3464+P3465*S3464</f>
        <v>627</v>
      </c>
      <c r="S3465" s="0" t="n">
        <f aca="false">INT(R3465*$O$1/IF(N3465=1,E3465,D3465))*H3465</f>
        <v>-0</v>
      </c>
      <c r="T3465" s="0" t="n">
        <f aca="false">IF(N3465=1,ABS(S3465)+ABS(60),ABS(S3465-S3464))</f>
        <v>0</v>
      </c>
    </row>
    <row r="3466" customFormat="false" ht="15" hidden="false" customHeight="false" outlineLevel="0" collapsed="false">
      <c r="A3466" s="1" t="n">
        <v>41075</v>
      </c>
      <c r="B3466" s="2" t="n">
        <v>7155.83</v>
      </c>
      <c r="C3466" s="2" t="n">
        <v>91256</v>
      </c>
      <c r="D3466" s="2" t="n">
        <v>7158</v>
      </c>
      <c r="E3466" s="2" t="n">
        <v>7037</v>
      </c>
      <c r="F3466" s="2" t="n">
        <f aca="false">AVERAGE(B3407:B3466)</f>
        <v>7464.8955</v>
      </c>
      <c r="G3466" s="2" t="n">
        <f aca="false">AVERAGE(C3407:C3466)</f>
        <v>75316.8833333333</v>
      </c>
      <c r="H3466" s="2" t="n">
        <f aca="false">SIGN(C3466-G3466)</f>
        <v>1</v>
      </c>
      <c r="I3466" s="0" t="n">
        <f aca="false">B3466-B3465</f>
        <v>80.7299999999996</v>
      </c>
      <c r="J3466" s="0" t="n">
        <f aca="false">H3465*I3466</f>
        <v>-80.7299999999996</v>
      </c>
      <c r="K3466" s="0" t="n">
        <f aca="false">K3465+I3466*L3465</f>
        <v>8501.51999999824</v>
      </c>
      <c r="L3466" s="0" t="n">
        <f aca="false">INT(K3466*$O$1/B3466)*H3466</f>
        <v>7</v>
      </c>
      <c r="M3466" s="0" t="n">
        <f aca="false">ABS(L3466-L3465)</f>
        <v>14</v>
      </c>
      <c r="N3466" s="0" t="n">
        <f aca="false">COUNTIF(工作表2!$A$2:$A$248,A3466)</f>
        <v>0</v>
      </c>
      <c r="P3466" s="0" t="n">
        <f aca="false">D3466-IF(N3465=1,E3465,D3465)</f>
        <v>91</v>
      </c>
      <c r="Q3466" s="0" t="n">
        <f aca="false">H3465*P3466</f>
        <v>-91</v>
      </c>
      <c r="R3466" s="0" t="n">
        <f aca="false">R3465+P3466*S3465</f>
        <v>627</v>
      </c>
      <c r="S3466" s="0" t="n">
        <f aca="false">INT(R3466*$O$1/IF(N3466=1,E3466,D3466))*H3466</f>
        <v>0</v>
      </c>
      <c r="T3466" s="0" t="n">
        <f aca="false">IF(N3466=1,ABS(S3466)+ABS(60),ABS(S3466-S3465))</f>
        <v>0</v>
      </c>
    </row>
    <row r="3467" customFormat="false" ht="15" hidden="false" customHeight="false" outlineLevel="0" collapsed="false">
      <c r="A3467" s="1" t="n">
        <v>41078</v>
      </c>
      <c r="B3467" s="2" t="n">
        <v>7281.5</v>
      </c>
      <c r="C3467" s="2" t="n">
        <v>83274</v>
      </c>
      <c r="D3467" s="2" t="n">
        <v>7264</v>
      </c>
      <c r="E3467" s="2" t="n">
        <v>7142</v>
      </c>
      <c r="F3467" s="2" t="n">
        <f aca="false">AVERAGE(B3408:B3467)</f>
        <v>7451.9215</v>
      </c>
      <c r="G3467" s="2" t="n">
        <f aca="false">AVERAGE(C3408:C3467)</f>
        <v>75125.1666666667</v>
      </c>
      <c r="H3467" s="2" t="n">
        <f aca="false">SIGN(C3467-G3467)</f>
        <v>1</v>
      </c>
      <c r="I3467" s="0" t="n">
        <f aca="false">B3467-B3466</f>
        <v>125.67</v>
      </c>
      <c r="J3467" s="0" t="n">
        <f aca="false">H3466*I3467</f>
        <v>125.67</v>
      </c>
      <c r="K3467" s="0" t="n">
        <f aca="false">K3466+I3467*L3466</f>
        <v>9381.20999999824</v>
      </c>
      <c r="L3467" s="0" t="n">
        <f aca="false">INT(K3467*$O$1/B3467)*H3467</f>
        <v>7</v>
      </c>
      <c r="M3467" s="0" t="n">
        <f aca="false">ABS(L3467-L3466)</f>
        <v>0</v>
      </c>
      <c r="N3467" s="0" t="n">
        <f aca="false">COUNTIF(工作表2!$A$2:$A$248,A3467)</f>
        <v>0</v>
      </c>
      <c r="P3467" s="0" t="n">
        <f aca="false">D3467-IF(N3466=1,E3466,D3466)</f>
        <v>106</v>
      </c>
      <c r="Q3467" s="0" t="n">
        <f aca="false">H3466*P3467</f>
        <v>106</v>
      </c>
      <c r="R3467" s="0" t="n">
        <f aca="false">R3466+P3467*S3466</f>
        <v>627</v>
      </c>
      <c r="S3467" s="0" t="n">
        <f aca="false">INT(R3467*$O$1/IF(N3467=1,E3467,D3467))*H3467</f>
        <v>0</v>
      </c>
      <c r="T3467" s="0" t="n">
        <f aca="false">IF(N3467=1,ABS(S3467)+ABS(60),ABS(S3467-S3466))</f>
        <v>0</v>
      </c>
    </row>
    <row r="3468" customFormat="false" ht="15" hidden="false" customHeight="false" outlineLevel="0" collapsed="false">
      <c r="A3468" s="1" t="n">
        <v>41079</v>
      </c>
      <c r="B3468" s="2" t="n">
        <v>7273.13</v>
      </c>
      <c r="C3468" s="2" t="n">
        <v>58080</v>
      </c>
      <c r="D3468" s="2" t="n">
        <v>7267</v>
      </c>
      <c r="E3468" s="2" t="n">
        <v>7123</v>
      </c>
      <c r="F3468" s="2" t="n">
        <f aca="false">AVERAGE(B3409:B3468)</f>
        <v>7438.53016666667</v>
      </c>
      <c r="G3468" s="2" t="n">
        <f aca="false">AVERAGE(C3409:C3468)</f>
        <v>74736.5833333333</v>
      </c>
      <c r="H3468" s="2" t="n">
        <f aca="false">SIGN(C3468-G3468)</f>
        <v>-1</v>
      </c>
      <c r="I3468" s="0" t="n">
        <f aca="false">B3468-B3467</f>
        <v>-8.36999999999989</v>
      </c>
      <c r="J3468" s="0" t="n">
        <f aca="false">H3467*I3468</f>
        <v>-8.36999999999989</v>
      </c>
      <c r="K3468" s="0" t="n">
        <f aca="false">K3467+I3468*L3467</f>
        <v>9322.61999999824</v>
      </c>
      <c r="L3468" s="0" t="n">
        <f aca="false">INT(K3468*$O$1/B3468)*H3468</f>
        <v>-7</v>
      </c>
      <c r="M3468" s="0" t="n">
        <f aca="false">ABS(L3468-L3467)</f>
        <v>14</v>
      </c>
      <c r="N3468" s="0" t="n">
        <f aca="false">COUNTIF(工作表2!$A$2:$A$248,A3468)</f>
        <v>0</v>
      </c>
      <c r="P3468" s="0" t="n">
        <f aca="false">D3468-IF(N3467=1,E3467,D3467)</f>
        <v>3</v>
      </c>
      <c r="Q3468" s="0" t="n">
        <f aca="false">H3467*P3468</f>
        <v>3</v>
      </c>
      <c r="R3468" s="0" t="n">
        <f aca="false">R3467+P3468*S3467</f>
        <v>627</v>
      </c>
      <c r="S3468" s="0" t="n">
        <f aca="false">INT(R3468*$O$1/IF(N3468=1,E3468,D3468))*H3468</f>
        <v>-0</v>
      </c>
      <c r="T3468" s="0" t="n">
        <f aca="false">IF(N3468=1,ABS(S3468)+ABS(60),ABS(S3468-S3467))</f>
        <v>0</v>
      </c>
    </row>
    <row r="3469" customFormat="false" ht="15" hidden="false" customHeight="false" outlineLevel="0" collapsed="false">
      <c r="A3469" s="1" t="n">
        <v>41080</v>
      </c>
      <c r="B3469" s="2" t="n">
        <v>7334.63</v>
      </c>
      <c r="C3469" s="2" t="n">
        <v>67131</v>
      </c>
      <c r="D3469" s="2" t="n">
        <v>7311</v>
      </c>
      <c r="E3469" s="2" t="n">
        <v>7166</v>
      </c>
      <c r="F3469" s="2" t="n">
        <f aca="false">AVERAGE(B3410:B3469)</f>
        <v>7427.98033333334</v>
      </c>
      <c r="G3469" s="2" t="n">
        <f aca="false">AVERAGE(C3410:C3469)</f>
        <v>74387.4166666667</v>
      </c>
      <c r="H3469" s="2" t="n">
        <f aca="false">SIGN(C3469-G3469)</f>
        <v>-1</v>
      </c>
      <c r="I3469" s="0" t="n">
        <f aca="false">B3469-B3468</f>
        <v>61.5</v>
      </c>
      <c r="J3469" s="0" t="n">
        <f aca="false">H3468*I3469</f>
        <v>-61.5</v>
      </c>
      <c r="K3469" s="0" t="n">
        <f aca="false">K3468+I3469*L3468</f>
        <v>8892.11999999824</v>
      </c>
      <c r="L3469" s="0" t="n">
        <f aca="false">INT(K3469*$O$1/B3469)*H3469</f>
        <v>-7</v>
      </c>
      <c r="M3469" s="0" t="n">
        <f aca="false">ABS(L3469-L3468)</f>
        <v>0</v>
      </c>
      <c r="N3469" s="0" t="n">
        <f aca="false">COUNTIF(工作表2!$A$2:$A$248,A3469)</f>
        <v>1</v>
      </c>
      <c r="P3469" s="0" t="n">
        <f aca="false">D3469-IF(N3468=1,E3468,D3468)</f>
        <v>44</v>
      </c>
      <c r="Q3469" s="0" t="n">
        <f aca="false">H3468*P3469</f>
        <v>-44</v>
      </c>
      <c r="R3469" s="0" t="n">
        <f aca="false">R3468+P3469*S3468</f>
        <v>627</v>
      </c>
      <c r="S3469" s="0" t="n">
        <f aca="false">INT(R3469*$O$1/IF(N3469=1,E3469,D3469))*H3469</f>
        <v>-0</v>
      </c>
      <c r="T3469" s="0" t="n">
        <f aca="false">IF(N3469=1,ABS(S3469)+ABS(60),ABS(S3469-S3468))</f>
        <v>60</v>
      </c>
    </row>
    <row r="3470" customFormat="false" ht="15" hidden="false" customHeight="false" outlineLevel="0" collapsed="false">
      <c r="A3470" s="1" t="n">
        <v>41081</v>
      </c>
      <c r="B3470" s="2" t="n">
        <v>7279.05</v>
      </c>
      <c r="C3470" s="2" t="n">
        <v>59589</v>
      </c>
      <c r="D3470" s="2" t="n">
        <v>7116</v>
      </c>
      <c r="E3470" s="2" t="n">
        <v>7014</v>
      </c>
      <c r="F3470" s="2" t="n">
        <f aca="false">AVERAGE(B3411:B3470)</f>
        <v>7415.4735</v>
      </c>
      <c r="G3470" s="2" t="n">
        <f aca="false">AVERAGE(C3411:C3470)</f>
        <v>74019.2666666667</v>
      </c>
      <c r="H3470" s="2" t="n">
        <f aca="false">SIGN(C3470-G3470)</f>
        <v>-1</v>
      </c>
      <c r="I3470" s="0" t="n">
        <f aca="false">B3470-B3469</f>
        <v>-55.5799999999999</v>
      </c>
      <c r="J3470" s="0" t="n">
        <f aca="false">H3469*I3470</f>
        <v>55.5799999999999</v>
      </c>
      <c r="K3470" s="0" t="n">
        <f aca="false">K3469+I3470*L3469</f>
        <v>9281.17999999824</v>
      </c>
      <c r="L3470" s="0" t="n">
        <f aca="false">INT(K3470*$O$1/B3470)*H3470</f>
        <v>-7</v>
      </c>
      <c r="M3470" s="0" t="n">
        <f aca="false">ABS(L3470-L3469)</f>
        <v>0</v>
      </c>
      <c r="N3470" s="0" t="n">
        <f aca="false">COUNTIF(工作表2!$A$2:$A$248,A3470)</f>
        <v>0</v>
      </c>
      <c r="P3470" s="0" t="n">
        <f aca="false">D3470-IF(N3469=1,E3469,D3469)</f>
        <v>-50</v>
      </c>
      <c r="Q3470" s="0" t="n">
        <f aca="false">H3469*P3470</f>
        <v>50</v>
      </c>
      <c r="R3470" s="0" t="n">
        <f aca="false">R3469+P3470*S3469</f>
        <v>627</v>
      </c>
      <c r="S3470" s="0" t="n">
        <f aca="false">INT(R3470*$O$1/IF(N3470=1,E3470,D3470))*H3470</f>
        <v>-0</v>
      </c>
      <c r="T3470" s="0" t="n">
        <f aca="false">IF(N3470=1,ABS(S3470)+ABS(60),ABS(S3470-S3469))</f>
        <v>0</v>
      </c>
    </row>
    <row r="3471" customFormat="false" ht="15" hidden="false" customHeight="false" outlineLevel="0" collapsed="false">
      <c r="A3471" s="1" t="n">
        <v>41082</v>
      </c>
      <c r="B3471" s="2" t="n">
        <v>7222.05</v>
      </c>
      <c r="C3471" s="2" t="n">
        <v>56170</v>
      </c>
      <c r="D3471" s="2" t="n">
        <v>7038</v>
      </c>
      <c r="E3471" s="2" t="n">
        <v>6927</v>
      </c>
      <c r="F3471" s="2" t="n">
        <f aca="false">AVERAGE(B3412:B3471)</f>
        <v>7401.87316666667</v>
      </c>
      <c r="G3471" s="2" t="n">
        <f aca="false">AVERAGE(C3412:C3471)</f>
        <v>73511.7</v>
      </c>
      <c r="H3471" s="2" t="n">
        <f aca="false">SIGN(C3471-G3471)</f>
        <v>-1</v>
      </c>
      <c r="I3471" s="0" t="n">
        <f aca="false">B3471-B3470</f>
        <v>-57</v>
      </c>
      <c r="J3471" s="0" t="n">
        <f aca="false">H3470*I3471</f>
        <v>57</v>
      </c>
      <c r="K3471" s="0" t="n">
        <f aca="false">K3470+I3471*L3470</f>
        <v>9680.17999999824</v>
      </c>
      <c r="L3471" s="0" t="n">
        <f aca="false">INT(K3471*$O$1/B3471)*H3471</f>
        <v>-8</v>
      </c>
      <c r="M3471" s="0" t="n">
        <f aca="false">ABS(L3471-L3470)</f>
        <v>1</v>
      </c>
      <c r="N3471" s="0" t="n">
        <f aca="false">COUNTIF(工作表2!$A$2:$A$248,A3471)</f>
        <v>0</v>
      </c>
      <c r="P3471" s="0" t="n">
        <f aca="false">D3471-IF(N3470=1,E3470,D3470)</f>
        <v>-78</v>
      </c>
      <c r="Q3471" s="0" t="n">
        <f aca="false">H3470*P3471</f>
        <v>78</v>
      </c>
      <c r="R3471" s="0" t="n">
        <f aca="false">R3470+P3471*S3470</f>
        <v>627</v>
      </c>
      <c r="S3471" s="0" t="n">
        <f aca="false">INT(R3471*$O$1/IF(N3471=1,E3471,D3471))*H3471</f>
        <v>-0</v>
      </c>
      <c r="T3471" s="0" t="n">
        <f aca="false">IF(N3471=1,ABS(S3471)+ABS(60),ABS(S3471-S3470))</f>
        <v>0</v>
      </c>
    </row>
    <row r="3472" customFormat="false" ht="15" hidden="false" customHeight="false" outlineLevel="0" collapsed="false">
      <c r="A3472" s="1" t="n">
        <v>41085</v>
      </c>
      <c r="B3472" s="2" t="n">
        <v>7166.38</v>
      </c>
      <c r="C3472" s="2" t="n">
        <v>55847</v>
      </c>
      <c r="D3472" s="2" t="n">
        <v>6948</v>
      </c>
      <c r="E3472" s="2" t="n">
        <v>6842</v>
      </c>
      <c r="F3472" s="2" t="n">
        <f aca="false">AVERAGE(B3413:B3472)</f>
        <v>7390.10183333333</v>
      </c>
      <c r="G3472" s="2" t="n">
        <f aca="false">AVERAGE(C3413:C3472)</f>
        <v>72259.45</v>
      </c>
      <c r="H3472" s="2" t="n">
        <f aca="false">SIGN(C3472-G3472)</f>
        <v>-1</v>
      </c>
      <c r="I3472" s="0" t="n">
        <f aca="false">B3472-B3471</f>
        <v>-55.6700000000001</v>
      </c>
      <c r="J3472" s="0" t="n">
        <f aca="false">H3471*I3472</f>
        <v>55.6700000000001</v>
      </c>
      <c r="K3472" s="0" t="n">
        <f aca="false">K3471+I3472*L3471</f>
        <v>10125.5399999982</v>
      </c>
      <c r="L3472" s="0" t="n">
        <f aca="false">INT(K3472*$O$1/B3472)*H3472</f>
        <v>-8</v>
      </c>
      <c r="M3472" s="0" t="n">
        <f aca="false">ABS(L3472-L3471)</f>
        <v>0</v>
      </c>
      <c r="N3472" s="0" t="n">
        <f aca="false">COUNTIF(工作表2!$A$2:$A$248,A3472)</f>
        <v>0</v>
      </c>
      <c r="P3472" s="0" t="n">
        <f aca="false">D3472-IF(N3471=1,E3471,D3471)</f>
        <v>-90</v>
      </c>
      <c r="Q3472" s="0" t="n">
        <f aca="false">H3471*P3472</f>
        <v>90</v>
      </c>
      <c r="R3472" s="0" t="n">
        <f aca="false">R3471+P3472*S3471</f>
        <v>627</v>
      </c>
      <c r="S3472" s="0" t="n">
        <f aca="false">INT(R3472*$O$1/IF(N3472=1,E3472,D3472))*H3472</f>
        <v>-0</v>
      </c>
      <c r="T3472" s="0" t="n">
        <f aca="false">IF(N3472=1,ABS(S3472)+ABS(60),ABS(S3472-S3471))</f>
        <v>0</v>
      </c>
    </row>
    <row r="3473" customFormat="false" ht="15" hidden="false" customHeight="false" outlineLevel="0" collapsed="false">
      <c r="A3473" s="1" t="n">
        <v>41086</v>
      </c>
      <c r="B3473" s="2" t="n">
        <v>7137.93</v>
      </c>
      <c r="C3473" s="2" t="n">
        <v>62671</v>
      </c>
      <c r="D3473" s="2" t="n">
        <v>6939</v>
      </c>
      <c r="E3473" s="2" t="n">
        <v>6832</v>
      </c>
      <c r="F3473" s="2" t="n">
        <f aca="false">AVERAGE(B3414:B3473)</f>
        <v>7376.85066666667</v>
      </c>
      <c r="G3473" s="2" t="n">
        <f aca="false">AVERAGE(C3414:C3473)</f>
        <v>71653.6666666667</v>
      </c>
      <c r="H3473" s="2" t="n">
        <f aca="false">SIGN(C3473-G3473)</f>
        <v>-1</v>
      </c>
      <c r="I3473" s="0" t="n">
        <f aca="false">B3473-B3472</f>
        <v>-28.4499999999998</v>
      </c>
      <c r="J3473" s="0" t="n">
        <f aca="false">H3472*I3473</f>
        <v>28.4499999999998</v>
      </c>
      <c r="K3473" s="0" t="n">
        <f aca="false">K3472+I3473*L3472</f>
        <v>10353.1399999982</v>
      </c>
      <c r="L3473" s="0" t="n">
        <f aca="false">INT(K3473*$O$1/B3473)*H3473</f>
        <v>-8</v>
      </c>
      <c r="M3473" s="0" t="n">
        <f aca="false">ABS(L3473-L3472)</f>
        <v>0</v>
      </c>
      <c r="N3473" s="0" t="n">
        <f aca="false">COUNTIF(工作表2!$A$2:$A$248,A3473)</f>
        <v>0</v>
      </c>
      <c r="P3473" s="0" t="n">
        <f aca="false">D3473-IF(N3472=1,E3472,D3472)</f>
        <v>-9</v>
      </c>
      <c r="Q3473" s="0" t="n">
        <f aca="false">H3472*P3473</f>
        <v>9</v>
      </c>
      <c r="R3473" s="0" t="n">
        <f aca="false">R3472+P3473*S3472</f>
        <v>627</v>
      </c>
      <c r="S3473" s="0" t="n">
        <f aca="false">INT(R3473*$O$1/IF(N3473=1,E3473,D3473))*H3473</f>
        <v>-0</v>
      </c>
      <c r="T3473" s="0" t="n">
        <f aca="false">IF(N3473=1,ABS(S3473)+ABS(60),ABS(S3473-S3472))</f>
        <v>0</v>
      </c>
    </row>
    <row r="3474" customFormat="false" ht="15" hidden="false" customHeight="false" outlineLevel="0" collapsed="false">
      <c r="A3474" s="1" t="n">
        <v>41087</v>
      </c>
      <c r="B3474" s="2" t="n">
        <v>7183.01</v>
      </c>
      <c r="C3474" s="2" t="n">
        <v>54394</v>
      </c>
      <c r="D3474" s="2" t="n">
        <v>6986</v>
      </c>
      <c r="E3474" s="2" t="n">
        <v>6897</v>
      </c>
      <c r="F3474" s="2" t="n">
        <f aca="false">AVERAGE(B3415:B3474)</f>
        <v>7365.51916666667</v>
      </c>
      <c r="G3474" s="2" t="n">
        <f aca="false">AVERAGE(C3415:C3474)</f>
        <v>71418.9333333333</v>
      </c>
      <c r="H3474" s="2" t="n">
        <f aca="false">SIGN(C3474-G3474)</f>
        <v>-1</v>
      </c>
      <c r="I3474" s="0" t="n">
        <f aca="false">B3474-B3473</f>
        <v>45.0799999999999</v>
      </c>
      <c r="J3474" s="0" t="n">
        <f aca="false">H3473*I3474</f>
        <v>-45.0799999999999</v>
      </c>
      <c r="K3474" s="0" t="n">
        <f aca="false">K3473+I3474*L3473</f>
        <v>9992.49999999824</v>
      </c>
      <c r="L3474" s="0" t="n">
        <f aca="false">INT(K3474*$O$1/B3474)*H3474</f>
        <v>-8</v>
      </c>
      <c r="M3474" s="0" t="n">
        <f aca="false">ABS(L3474-L3473)</f>
        <v>0</v>
      </c>
      <c r="N3474" s="0" t="n">
        <f aca="false">COUNTIF(工作表2!$A$2:$A$248,A3474)</f>
        <v>0</v>
      </c>
      <c r="P3474" s="0" t="n">
        <f aca="false">D3474-IF(N3473=1,E3473,D3473)</f>
        <v>47</v>
      </c>
      <c r="Q3474" s="0" t="n">
        <f aca="false">H3473*P3474</f>
        <v>-47</v>
      </c>
      <c r="R3474" s="0" t="n">
        <f aca="false">R3473+P3474*S3473</f>
        <v>627</v>
      </c>
      <c r="S3474" s="0" t="n">
        <f aca="false">INT(R3474*$O$1/IF(N3474=1,E3474,D3474))*H3474</f>
        <v>-0</v>
      </c>
      <c r="T3474" s="0" t="n">
        <f aca="false">IF(N3474=1,ABS(S3474)+ABS(60),ABS(S3474-S3473))</f>
        <v>0</v>
      </c>
    </row>
    <row r="3475" customFormat="false" ht="15" hidden="false" customHeight="false" outlineLevel="0" collapsed="false">
      <c r="A3475" s="1" t="n">
        <v>41088</v>
      </c>
      <c r="B3475" s="2" t="n">
        <v>7169.61</v>
      </c>
      <c r="C3475" s="2" t="n">
        <v>60705</v>
      </c>
      <c r="D3475" s="2" t="n">
        <v>6999</v>
      </c>
      <c r="E3475" s="2" t="n">
        <v>6907</v>
      </c>
      <c r="F3475" s="2" t="n">
        <f aca="false">AVERAGE(B3416:B3475)</f>
        <v>7355.66516666667</v>
      </c>
      <c r="G3475" s="2" t="n">
        <f aca="false">AVERAGE(C3416:C3475)</f>
        <v>70653.6666666667</v>
      </c>
      <c r="H3475" s="2" t="n">
        <f aca="false">SIGN(C3475-G3475)</f>
        <v>-1</v>
      </c>
      <c r="I3475" s="0" t="n">
        <f aca="false">B3475-B3474</f>
        <v>-13.4000000000005</v>
      </c>
      <c r="J3475" s="0" t="n">
        <f aca="false">H3474*I3475</f>
        <v>13.4000000000005</v>
      </c>
      <c r="K3475" s="0" t="n">
        <f aca="false">K3474+I3475*L3474</f>
        <v>10099.6999999982</v>
      </c>
      <c r="L3475" s="0" t="n">
        <f aca="false">INT(K3475*$O$1/B3475)*H3475</f>
        <v>-8</v>
      </c>
      <c r="M3475" s="0" t="n">
        <f aca="false">ABS(L3475-L3474)</f>
        <v>0</v>
      </c>
      <c r="N3475" s="0" t="n">
        <f aca="false">COUNTIF(工作表2!$A$2:$A$248,A3475)</f>
        <v>0</v>
      </c>
      <c r="P3475" s="0" t="n">
        <f aca="false">D3475-IF(N3474=1,E3474,D3474)</f>
        <v>13</v>
      </c>
      <c r="Q3475" s="0" t="n">
        <f aca="false">H3474*P3475</f>
        <v>-13</v>
      </c>
      <c r="R3475" s="0" t="n">
        <f aca="false">R3474+P3475*S3474</f>
        <v>627</v>
      </c>
      <c r="S3475" s="0" t="n">
        <f aca="false">INT(R3475*$O$1/IF(N3475=1,E3475,D3475))*H3475</f>
        <v>-0</v>
      </c>
      <c r="T3475" s="0" t="n">
        <f aca="false">IF(N3475=1,ABS(S3475)+ABS(60),ABS(S3475-S3474))</f>
        <v>0</v>
      </c>
    </row>
    <row r="3476" customFormat="false" ht="15" hidden="false" customHeight="false" outlineLevel="0" collapsed="false">
      <c r="A3476" s="1" t="n">
        <v>41089</v>
      </c>
      <c r="B3476" s="2" t="n">
        <v>7296.28</v>
      </c>
      <c r="C3476" s="2" t="n">
        <v>65467</v>
      </c>
      <c r="D3476" s="2" t="n">
        <v>7114</v>
      </c>
      <c r="E3476" s="2" t="n">
        <v>7026</v>
      </c>
      <c r="F3476" s="2" t="n">
        <f aca="false">AVERAGE(B3417:B3476)</f>
        <v>7349.9395</v>
      </c>
      <c r="G3476" s="2" t="n">
        <f aca="false">AVERAGE(C3417:C3476)</f>
        <v>70146.2333333333</v>
      </c>
      <c r="H3476" s="2" t="n">
        <f aca="false">SIGN(C3476-G3476)</f>
        <v>-1</v>
      </c>
      <c r="I3476" s="0" t="n">
        <f aca="false">B3476-B3475</f>
        <v>126.67</v>
      </c>
      <c r="J3476" s="0" t="n">
        <f aca="false">H3475*I3476</f>
        <v>-126.67</v>
      </c>
      <c r="K3476" s="0" t="n">
        <f aca="false">K3475+I3476*L3475</f>
        <v>9086.33999999824</v>
      </c>
      <c r="L3476" s="0" t="n">
        <f aca="false">INT(K3476*$O$1/B3476)*H3476</f>
        <v>-7</v>
      </c>
      <c r="M3476" s="0" t="n">
        <f aca="false">ABS(L3476-L3475)</f>
        <v>1</v>
      </c>
      <c r="N3476" s="0" t="n">
        <f aca="false">COUNTIF(工作表2!$A$2:$A$248,A3476)</f>
        <v>0</v>
      </c>
      <c r="P3476" s="0" t="n">
        <f aca="false">D3476-IF(N3475=1,E3475,D3475)</f>
        <v>115</v>
      </c>
      <c r="Q3476" s="0" t="n">
        <f aca="false">H3475*P3476</f>
        <v>-115</v>
      </c>
      <c r="R3476" s="0" t="n">
        <f aca="false">R3475+P3476*S3475</f>
        <v>627</v>
      </c>
      <c r="S3476" s="0" t="n">
        <f aca="false">INT(R3476*$O$1/IF(N3476=1,E3476,D3476))*H3476</f>
        <v>-0</v>
      </c>
      <c r="T3476" s="0" t="n">
        <f aca="false">IF(N3476=1,ABS(S3476)+ABS(60),ABS(S3476-S3475))</f>
        <v>0</v>
      </c>
    </row>
    <row r="3477" customFormat="false" ht="15" hidden="false" customHeight="false" outlineLevel="0" collapsed="false">
      <c r="A3477" s="1" t="n">
        <v>41092</v>
      </c>
      <c r="B3477" s="2" t="n">
        <v>7345.16</v>
      </c>
      <c r="C3477" s="2" t="n">
        <v>68117</v>
      </c>
      <c r="D3477" s="2" t="n">
        <v>7135</v>
      </c>
      <c r="E3477" s="2" t="n">
        <v>7046</v>
      </c>
      <c r="F3477" s="2" t="n">
        <f aca="false">AVERAGE(B3418:B3477)</f>
        <v>7343.92116666667</v>
      </c>
      <c r="G3477" s="2" t="n">
        <f aca="false">AVERAGE(C3418:C3477)</f>
        <v>69989.6833333333</v>
      </c>
      <c r="H3477" s="2" t="n">
        <f aca="false">SIGN(C3477-G3477)</f>
        <v>-1</v>
      </c>
      <c r="I3477" s="0" t="n">
        <f aca="false">B3477-B3476</f>
        <v>48.8800000000001</v>
      </c>
      <c r="J3477" s="0" t="n">
        <f aca="false">H3476*I3477</f>
        <v>-48.8800000000001</v>
      </c>
      <c r="K3477" s="0" t="n">
        <f aca="false">K3476+I3477*L3476</f>
        <v>8744.17999999824</v>
      </c>
      <c r="L3477" s="0" t="n">
        <f aca="false">INT(K3477*$O$1/B3477)*H3477</f>
        <v>-7</v>
      </c>
      <c r="M3477" s="0" t="n">
        <f aca="false">ABS(L3477-L3476)</f>
        <v>0</v>
      </c>
      <c r="N3477" s="0" t="n">
        <f aca="false">COUNTIF(工作表2!$A$2:$A$248,A3477)</f>
        <v>0</v>
      </c>
      <c r="P3477" s="0" t="n">
        <f aca="false">D3477-IF(N3476=1,E3476,D3476)</f>
        <v>21</v>
      </c>
      <c r="Q3477" s="0" t="n">
        <f aca="false">H3476*P3477</f>
        <v>-21</v>
      </c>
      <c r="R3477" s="0" t="n">
        <f aca="false">R3476+P3477*S3476</f>
        <v>627</v>
      </c>
      <c r="S3477" s="0" t="n">
        <f aca="false">INT(R3477*$O$1/IF(N3477=1,E3477,D3477))*H3477</f>
        <v>-0</v>
      </c>
      <c r="T3477" s="0" t="n">
        <f aca="false">IF(N3477=1,ABS(S3477)+ABS(60),ABS(S3477-S3476))</f>
        <v>0</v>
      </c>
    </row>
    <row r="3478" customFormat="false" ht="15" hidden="false" customHeight="false" outlineLevel="0" collapsed="false">
      <c r="A3478" s="1" t="n">
        <v>41093</v>
      </c>
      <c r="B3478" s="2" t="n">
        <v>7418.36</v>
      </c>
      <c r="C3478" s="2" t="n">
        <v>77061</v>
      </c>
      <c r="D3478" s="2" t="n">
        <v>7228</v>
      </c>
      <c r="E3478" s="2" t="n">
        <v>7140</v>
      </c>
      <c r="F3478" s="2" t="n">
        <f aca="false">AVERAGE(B3419:B3478)</f>
        <v>7340.87933333333</v>
      </c>
      <c r="G3478" s="2" t="n">
        <f aca="false">AVERAGE(C3419:C3478)</f>
        <v>70277</v>
      </c>
      <c r="H3478" s="2" t="n">
        <f aca="false">SIGN(C3478-G3478)</f>
        <v>1</v>
      </c>
      <c r="I3478" s="0" t="n">
        <f aca="false">B3478-B3477</f>
        <v>73.1999999999998</v>
      </c>
      <c r="J3478" s="0" t="n">
        <f aca="false">H3477*I3478</f>
        <v>-73.1999999999998</v>
      </c>
      <c r="K3478" s="0" t="n">
        <f aca="false">K3477+I3478*L3477</f>
        <v>8231.77999999824</v>
      </c>
      <c r="L3478" s="0" t="n">
        <f aca="false">INT(K3478*$O$1/B3478)*H3478</f>
        <v>6</v>
      </c>
      <c r="M3478" s="0" t="n">
        <f aca="false">ABS(L3478-L3477)</f>
        <v>13</v>
      </c>
      <c r="N3478" s="0" t="n">
        <f aca="false">COUNTIF(工作表2!$A$2:$A$248,A3478)</f>
        <v>0</v>
      </c>
      <c r="P3478" s="0" t="n">
        <f aca="false">D3478-IF(N3477=1,E3477,D3477)</f>
        <v>93</v>
      </c>
      <c r="Q3478" s="0" t="n">
        <f aca="false">H3477*P3478</f>
        <v>-93</v>
      </c>
      <c r="R3478" s="0" t="n">
        <f aca="false">R3477+P3478*S3477</f>
        <v>627</v>
      </c>
      <c r="S3478" s="0" t="n">
        <f aca="false">INT(R3478*$O$1/IF(N3478=1,E3478,D3478))*H3478</f>
        <v>0</v>
      </c>
      <c r="T3478" s="0" t="n">
        <f aca="false">IF(N3478=1,ABS(S3478)+ABS(60),ABS(S3478-S3477))</f>
        <v>0</v>
      </c>
    </row>
    <row r="3479" customFormat="false" ht="15" hidden="false" customHeight="false" outlineLevel="0" collapsed="false">
      <c r="A3479" s="1" t="n">
        <v>41094</v>
      </c>
      <c r="B3479" s="2" t="n">
        <v>7422.59</v>
      </c>
      <c r="C3479" s="2" t="n">
        <v>83371</v>
      </c>
      <c r="D3479" s="2" t="n">
        <v>7290</v>
      </c>
      <c r="E3479" s="2" t="n">
        <v>7200</v>
      </c>
      <c r="F3479" s="2" t="n">
        <f aca="false">AVERAGE(B3420:B3479)</f>
        <v>7337.2445</v>
      </c>
      <c r="G3479" s="2" t="n">
        <f aca="false">AVERAGE(C3420:C3479)</f>
        <v>70536.55</v>
      </c>
      <c r="H3479" s="2" t="n">
        <f aca="false">SIGN(C3479-G3479)</f>
        <v>1</v>
      </c>
      <c r="I3479" s="0" t="n">
        <f aca="false">B3479-B3478</f>
        <v>4.23000000000047</v>
      </c>
      <c r="J3479" s="0" t="n">
        <f aca="false">H3478*I3479</f>
        <v>4.23000000000047</v>
      </c>
      <c r="K3479" s="0" t="n">
        <f aca="false">K3478+I3479*L3478</f>
        <v>8257.15999999824</v>
      </c>
      <c r="L3479" s="0" t="n">
        <f aca="false">INT(K3479*$O$1/B3479)*H3479</f>
        <v>6</v>
      </c>
      <c r="M3479" s="0" t="n">
        <f aca="false">ABS(L3479-L3478)</f>
        <v>0</v>
      </c>
      <c r="N3479" s="0" t="n">
        <f aca="false">COUNTIF(工作表2!$A$2:$A$248,A3479)</f>
        <v>0</v>
      </c>
      <c r="P3479" s="0" t="n">
        <f aca="false">D3479-IF(N3478=1,E3478,D3478)</f>
        <v>62</v>
      </c>
      <c r="Q3479" s="0" t="n">
        <f aca="false">H3478*P3479</f>
        <v>62</v>
      </c>
      <c r="R3479" s="0" t="n">
        <f aca="false">R3478+P3479*S3478</f>
        <v>627</v>
      </c>
      <c r="S3479" s="0" t="n">
        <f aca="false">INT(R3479*$O$1/IF(N3479=1,E3479,D3479))*H3479</f>
        <v>0</v>
      </c>
      <c r="T3479" s="0" t="n">
        <f aca="false">IF(N3479=1,ABS(S3479)+ABS(60),ABS(S3479-S3478))</f>
        <v>0</v>
      </c>
    </row>
    <row r="3480" customFormat="false" ht="15" hidden="false" customHeight="false" outlineLevel="0" collapsed="false">
      <c r="A3480" s="1" t="n">
        <v>41095</v>
      </c>
      <c r="B3480" s="2" t="n">
        <v>7387.78</v>
      </c>
      <c r="C3480" s="2" t="n">
        <v>69470</v>
      </c>
      <c r="D3480" s="2" t="n">
        <v>7298</v>
      </c>
      <c r="E3480" s="2" t="n">
        <v>7204</v>
      </c>
      <c r="F3480" s="2" t="n">
        <f aca="false">AVERAGE(B3421:B3480)</f>
        <v>7332.763</v>
      </c>
      <c r="G3480" s="2" t="n">
        <f aca="false">AVERAGE(C3421:C3480)</f>
        <v>70579.5833333333</v>
      </c>
      <c r="H3480" s="2" t="n">
        <f aca="false">SIGN(C3480-G3480)</f>
        <v>-1</v>
      </c>
      <c r="I3480" s="0" t="n">
        <f aca="false">B3480-B3479</f>
        <v>-34.8100000000004</v>
      </c>
      <c r="J3480" s="0" t="n">
        <f aca="false">H3479*I3480</f>
        <v>-34.8100000000004</v>
      </c>
      <c r="K3480" s="0" t="n">
        <f aca="false">K3479+I3480*L3479</f>
        <v>8048.29999999824</v>
      </c>
      <c r="L3480" s="0" t="n">
        <f aca="false">INT(K3480*$O$1/B3480)*H3480</f>
        <v>-6</v>
      </c>
      <c r="M3480" s="0" t="n">
        <f aca="false">ABS(L3480-L3479)</f>
        <v>12</v>
      </c>
      <c r="N3480" s="0" t="n">
        <f aca="false">COUNTIF(工作表2!$A$2:$A$248,A3480)</f>
        <v>0</v>
      </c>
      <c r="P3480" s="0" t="n">
        <f aca="false">D3480-IF(N3479=1,E3479,D3479)</f>
        <v>8</v>
      </c>
      <c r="Q3480" s="0" t="n">
        <f aca="false">H3479*P3480</f>
        <v>8</v>
      </c>
      <c r="R3480" s="0" t="n">
        <f aca="false">R3479+P3480*S3479</f>
        <v>627</v>
      </c>
      <c r="S3480" s="0" t="n">
        <f aca="false">INT(R3480*$O$1/IF(N3480=1,E3480,D3480))*H3480</f>
        <v>-0</v>
      </c>
      <c r="T3480" s="0" t="n">
        <f aca="false">IF(N3480=1,ABS(S3480)+ABS(60),ABS(S3480-S3479))</f>
        <v>0</v>
      </c>
    </row>
    <row r="3481" customFormat="false" ht="15" hidden="false" customHeight="false" outlineLevel="0" collapsed="false">
      <c r="A3481" s="1" t="n">
        <v>41096</v>
      </c>
      <c r="B3481" s="2" t="n">
        <v>7368.59</v>
      </c>
      <c r="C3481" s="2" t="n">
        <v>72650</v>
      </c>
      <c r="D3481" s="2" t="n">
        <v>7273</v>
      </c>
      <c r="E3481" s="2" t="n">
        <v>7181</v>
      </c>
      <c r="F3481" s="2" t="n">
        <f aca="false">AVERAGE(B3422:B3481)</f>
        <v>7327.8575</v>
      </c>
      <c r="G3481" s="2" t="n">
        <f aca="false">AVERAGE(C3422:C3481)</f>
        <v>70553.9833333333</v>
      </c>
      <c r="H3481" s="2" t="n">
        <f aca="false">SIGN(C3481-G3481)</f>
        <v>1</v>
      </c>
      <c r="I3481" s="0" t="n">
        <f aca="false">B3481-B3480</f>
        <v>-19.1899999999996</v>
      </c>
      <c r="J3481" s="0" t="n">
        <f aca="false">H3480*I3481</f>
        <v>19.1899999999996</v>
      </c>
      <c r="K3481" s="0" t="n">
        <f aca="false">K3480+I3481*L3480</f>
        <v>8163.43999999824</v>
      </c>
      <c r="L3481" s="0" t="n">
        <f aca="false">INT(K3481*$O$1/B3481)*H3481</f>
        <v>6</v>
      </c>
      <c r="M3481" s="0" t="n">
        <f aca="false">ABS(L3481-L3480)</f>
        <v>12</v>
      </c>
      <c r="N3481" s="0" t="n">
        <f aca="false">COUNTIF(工作表2!$A$2:$A$248,A3481)</f>
        <v>0</v>
      </c>
      <c r="P3481" s="0" t="n">
        <f aca="false">D3481-IF(N3480=1,E3480,D3480)</f>
        <v>-25</v>
      </c>
      <c r="Q3481" s="0" t="n">
        <f aca="false">H3480*P3481</f>
        <v>25</v>
      </c>
      <c r="R3481" s="0" t="n">
        <f aca="false">R3480+P3481*S3480</f>
        <v>627</v>
      </c>
      <c r="S3481" s="0" t="n">
        <f aca="false">INT(R3481*$O$1/IF(N3481=1,E3481,D3481))*H3481</f>
        <v>0</v>
      </c>
      <c r="T3481" s="0" t="n">
        <f aca="false">IF(N3481=1,ABS(S3481)+ABS(60),ABS(S3481-S3480))</f>
        <v>0</v>
      </c>
    </row>
    <row r="3482" customFormat="false" ht="15" hidden="false" customHeight="false" outlineLevel="0" collapsed="false">
      <c r="A3482" s="1" t="n">
        <v>41099</v>
      </c>
      <c r="B3482" s="2" t="n">
        <v>7309.96</v>
      </c>
      <c r="C3482" s="2" t="n">
        <v>58375</v>
      </c>
      <c r="D3482" s="2" t="n">
        <v>7236</v>
      </c>
      <c r="E3482" s="2" t="n">
        <v>7144</v>
      </c>
      <c r="F3482" s="2" t="n">
        <f aca="false">AVERAGE(B3423:B3482)</f>
        <v>7319.88566666667</v>
      </c>
      <c r="G3482" s="2" t="n">
        <f aca="false">AVERAGE(C3423:C3482)</f>
        <v>70081.1166666667</v>
      </c>
      <c r="H3482" s="2" t="n">
        <f aca="false">SIGN(C3482-G3482)</f>
        <v>-1</v>
      </c>
      <c r="I3482" s="0" t="n">
        <f aca="false">B3482-B3481</f>
        <v>-58.6300000000001</v>
      </c>
      <c r="J3482" s="0" t="n">
        <f aca="false">H3481*I3482</f>
        <v>-58.6300000000001</v>
      </c>
      <c r="K3482" s="0" t="n">
        <f aca="false">K3481+I3482*L3481</f>
        <v>7811.65999999824</v>
      </c>
      <c r="L3482" s="0" t="n">
        <f aca="false">INT(K3482*$O$1/B3482)*H3482</f>
        <v>-6</v>
      </c>
      <c r="M3482" s="0" t="n">
        <f aca="false">ABS(L3482-L3481)</f>
        <v>12</v>
      </c>
      <c r="N3482" s="0" t="n">
        <f aca="false">COUNTIF(工作表2!$A$2:$A$248,A3482)</f>
        <v>0</v>
      </c>
      <c r="P3482" s="0" t="n">
        <f aca="false">D3482-IF(N3481=1,E3481,D3481)</f>
        <v>-37</v>
      </c>
      <c r="Q3482" s="0" t="n">
        <f aca="false">H3481*P3482</f>
        <v>-37</v>
      </c>
      <c r="R3482" s="0" t="n">
        <f aca="false">R3481+P3482*S3481</f>
        <v>627</v>
      </c>
      <c r="S3482" s="0" t="n">
        <f aca="false">INT(R3482*$O$1/IF(N3482=1,E3482,D3482))*H3482</f>
        <v>-0</v>
      </c>
      <c r="T3482" s="0" t="n">
        <f aca="false">IF(N3482=1,ABS(S3482)+ABS(60),ABS(S3482-S3481))</f>
        <v>0</v>
      </c>
    </row>
    <row r="3483" customFormat="false" ht="15" hidden="false" customHeight="false" outlineLevel="0" collapsed="false">
      <c r="A3483" s="1" t="n">
        <v>41100</v>
      </c>
      <c r="B3483" s="2" t="n">
        <v>7251.35</v>
      </c>
      <c r="C3483" s="2" t="n">
        <v>74141</v>
      </c>
      <c r="D3483" s="2" t="n">
        <v>7179</v>
      </c>
      <c r="E3483" s="2" t="n">
        <v>7088</v>
      </c>
      <c r="F3483" s="2" t="n">
        <f aca="false">AVERAGE(B3424:B3483)</f>
        <v>7311.9105</v>
      </c>
      <c r="G3483" s="2" t="n">
        <f aca="false">AVERAGE(C3424:C3483)</f>
        <v>70350.1</v>
      </c>
      <c r="H3483" s="2" t="n">
        <f aca="false">SIGN(C3483-G3483)</f>
        <v>1</v>
      </c>
      <c r="I3483" s="0" t="n">
        <f aca="false">B3483-B3482</f>
        <v>-58.6099999999997</v>
      </c>
      <c r="J3483" s="0" t="n">
        <f aca="false">H3482*I3483</f>
        <v>58.6099999999997</v>
      </c>
      <c r="K3483" s="0" t="n">
        <f aca="false">K3482+I3483*L3482</f>
        <v>8163.31999999824</v>
      </c>
      <c r="L3483" s="0" t="n">
        <f aca="false">INT(K3483*$O$1/B3483)*H3483</f>
        <v>6</v>
      </c>
      <c r="M3483" s="0" t="n">
        <f aca="false">ABS(L3483-L3482)</f>
        <v>12</v>
      </c>
      <c r="N3483" s="0" t="n">
        <f aca="false">COUNTIF(工作表2!$A$2:$A$248,A3483)</f>
        <v>0</v>
      </c>
      <c r="P3483" s="0" t="n">
        <f aca="false">D3483-IF(N3482=1,E3482,D3482)</f>
        <v>-57</v>
      </c>
      <c r="Q3483" s="0" t="n">
        <f aca="false">H3482*P3483</f>
        <v>57</v>
      </c>
      <c r="R3483" s="0" t="n">
        <f aca="false">R3482+P3483*S3482</f>
        <v>627</v>
      </c>
      <c r="S3483" s="0" t="n">
        <f aca="false">INT(R3483*$O$1/IF(N3483=1,E3483,D3483))*H3483</f>
        <v>0</v>
      </c>
      <c r="T3483" s="0" t="n">
        <f aca="false">IF(N3483=1,ABS(S3483)+ABS(60),ABS(S3483-S3482))</f>
        <v>0</v>
      </c>
    </row>
    <row r="3484" customFormat="false" ht="15" hidden="false" customHeight="false" outlineLevel="0" collapsed="false">
      <c r="A3484" s="1" t="n">
        <v>41101</v>
      </c>
      <c r="B3484" s="2" t="n">
        <v>7257.91</v>
      </c>
      <c r="C3484" s="2" t="n">
        <v>63415</v>
      </c>
      <c r="D3484" s="2" t="n">
        <v>7186</v>
      </c>
      <c r="E3484" s="2" t="n">
        <v>7093</v>
      </c>
      <c r="F3484" s="2" t="n">
        <f aca="false">AVERAGE(B3425:B3484)</f>
        <v>7306.4445</v>
      </c>
      <c r="G3484" s="2" t="n">
        <f aca="false">AVERAGE(C3425:C3484)</f>
        <v>69967.65</v>
      </c>
      <c r="H3484" s="2" t="n">
        <f aca="false">SIGN(C3484-G3484)</f>
        <v>-1</v>
      </c>
      <c r="I3484" s="0" t="n">
        <f aca="false">B3484-B3483</f>
        <v>6.55999999999949</v>
      </c>
      <c r="J3484" s="0" t="n">
        <f aca="false">H3483*I3484</f>
        <v>6.55999999999949</v>
      </c>
      <c r="K3484" s="0" t="n">
        <f aca="false">K3483+I3484*L3483</f>
        <v>8202.67999999823</v>
      </c>
      <c r="L3484" s="0" t="n">
        <f aca="false">INT(K3484*$O$1/B3484)*H3484</f>
        <v>-6</v>
      </c>
      <c r="M3484" s="0" t="n">
        <f aca="false">ABS(L3484-L3483)</f>
        <v>12</v>
      </c>
      <c r="N3484" s="0" t="n">
        <f aca="false">COUNTIF(工作表2!$A$2:$A$248,A3484)</f>
        <v>0</v>
      </c>
      <c r="P3484" s="0" t="n">
        <f aca="false">D3484-IF(N3483=1,E3483,D3483)</f>
        <v>7</v>
      </c>
      <c r="Q3484" s="0" t="n">
        <f aca="false">H3483*P3484</f>
        <v>7</v>
      </c>
      <c r="R3484" s="0" t="n">
        <f aca="false">R3483+P3484*S3483</f>
        <v>627</v>
      </c>
      <c r="S3484" s="0" t="n">
        <f aca="false">INT(R3484*$O$1/IF(N3484=1,E3484,D3484))*H3484</f>
        <v>-0</v>
      </c>
      <c r="T3484" s="0" t="n">
        <f aca="false">IF(N3484=1,ABS(S3484)+ABS(60),ABS(S3484-S3483))</f>
        <v>0</v>
      </c>
    </row>
    <row r="3485" customFormat="false" ht="15" hidden="false" customHeight="false" outlineLevel="0" collapsed="false">
      <c r="A3485" s="1" t="n">
        <v>41102</v>
      </c>
      <c r="B3485" s="2" t="n">
        <v>7130.93</v>
      </c>
      <c r="C3485" s="2" t="n">
        <v>70625</v>
      </c>
      <c r="D3485" s="2" t="n">
        <v>7076</v>
      </c>
      <c r="E3485" s="2" t="n">
        <v>6985</v>
      </c>
      <c r="F3485" s="2" t="n">
        <f aca="false">AVERAGE(B3426:B3485)</f>
        <v>7298.54333333333</v>
      </c>
      <c r="G3485" s="2" t="n">
        <f aca="false">AVERAGE(C3426:C3485)</f>
        <v>69826.2666666667</v>
      </c>
      <c r="H3485" s="2" t="n">
        <f aca="false">SIGN(C3485-G3485)</f>
        <v>1</v>
      </c>
      <c r="I3485" s="0" t="n">
        <f aca="false">B3485-B3484</f>
        <v>-126.98</v>
      </c>
      <c r="J3485" s="0" t="n">
        <f aca="false">H3484*I3485</f>
        <v>126.98</v>
      </c>
      <c r="K3485" s="0" t="n">
        <f aca="false">K3484+I3485*L3484</f>
        <v>8964.55999999823</v>
      </c>
      <c r="L3485" s="0" t="n">
        <f aca="false">INT(K3485*$O$1/B3485)*H3485</f>
        <v>7</v>
      </c>
      <c r="M3485" s="0" t="n">
        <f aca="false">ABS(L3485-L3484)</f>
        <v>13</v>
      </c>
      <c r="N3485" s="0" t="n">
        <f aca="false">COUNTIF(工作表2!$A$2:$A$248,A3485)</f>
        <v>0</v>
      </c>
      <c r="P3485" s="0" t="n">
        <f aca="false">D3485-IF(N3484=1,E3484,D3484)</f>
        <v>-110</v>
      </c>
      <c r="Q3485" s="0" t="n">
        <f aca="false">H3484*P3485</f>
        <v>110</v>
      </c>
      <c r="R3485" s="0" t="n">
        <f aca="false">R3484+P3485*S3484</f>
        <v>627</v>
      </c>
      <c r="S3485" s="0" t="n">
        <f aca="false">INT(R3485*$O$1/IF(N3485=1,E3485,D3485))*H3485</f>
        <v>0</v>
      </c>
      <c r="T3485" s="0" t="n">
        <f aca="false">IF(N3485=1,ABS(S3485)+ABS(60),ABS(S3485-S3484))</f>
        <v>0</v>
      </c>
    </row>
    <row r="3486" customFormat="false" ht="15" hidden="false" customHeight="false" outlineLevel="0" collapsed="false">
      <c r="A3486" s="1" t="n">
        <v>41103</v>
      </c>
      <c r="B3486" s="2" t="n">
        <v>7104.27</v>
      </c>
      <c r="C3486" s="2" t="n">
        <v>62993</v>
      </c>
      <c r="D3486" s="2" t="n">
        <v>7071</v>
      </c>
      <c r="E3486" s="2" t="n">
        <v>6972</v>
      </c>
      <c r="F3486" s="2" t="n">
        <f aca="false">AVERAGE(B3427:B3486)</f>
        <v>7289.903</v>
      </c>
      <c r="G3486" s="2" t="n">
        <f aca="false">AVERAGE(C3427:C3486)</f>
        <v>69633.0166666667</v>
      </c>
      <c r="H3486" s="2" t="n">
        <f aca="false">SIGN(C3486-G3486)</f>
        <v>-1</v>
      </c>
      <c r="I3486" s="0" t="n">
        <f aca="false">B3486-B3485</f>
        <v>-26.6599999999999</v>
      </c>
      <c r="J3486" s="0" t="n">
        <f aca="false">H3485*I3486</f>
        <v>-26.6599999999999</v>
      </c>
      <c r="K3486" s="0" t="n">
        <f aca="false">K3485+I3486*L3485</f>
        <v>8777.93999999823</v>
      </c>
      <c r="L3486" s="0" t="n">
        <f aca="false">INT(K3486*$O$1/B3486)*H3486</f>
        <v>-7</v>
      </c>
      <c r="M3486" s="0" t="n">
        <f aca="false">ABS(L3486-L3485)</f>
        <v>14</v>
      </c>
      <c r="N3486" s="0" t="n">
        <f aca="false">COUNTIF(工作表2!$A$2:$A$248,A3486)</f>
        <v>0</v>
      </c>
      <c r="P3486" s="0" t="n">
        <f aca="false">D3486-IF(N3485=1,E3485,D3485)</f>
        <v>-5</v>
      </c>
      <c r="Q3486" s="0" t="n">
        <f aca="false">H3485*P3486</f>
        <v>-5</v>
      </c>
      <c r="R3486" s="0" t="n">
        <f aca="false">R3485+P3486*S3485</f>
        <v>627</v>
      </c>
      <c r="S3486" s="0" t="n">
        <f aca="false">INT(R3486*$O$1/IF(N3486=1,E3486,D3486))*H3486</f>
        <v>-0</v>
      </c>
      <c r="T3486" s="0" t="n">
        <f aca="false">IF(N3486=1,ABS(S3486)+ABS(60),ABS(S3486-S3485))</f>
        <v>0</v>
      </c>
    </row>
    <row r="3487" customFormat="false" ht="15" hidden="false" customHeight="false" outlineLevel="0" collapsed="false">
      <c r="A3487" s="1" t="n">
        <v>41106</v>
      </c>
      <c r="B3487" s="2" t="n">
        <v>7090.04</v>
      </c>
      <c r="C3487" s="2" t="n">
        <v>55935</v>
      </c>
      <c r="D3487" s="2" t="n">
        <v>7056</v>
      </c>
      <c r="E3487" s="2" t="n">
        <v>6943</v>
      </c>
      <c r="F3487" s="2" t="n">
        <f aca="false">AVERAGE(B3428:B3487)</f>
        <v>7282.95116666667</v>
      </c>
      <c r="G3487" s="2" t="n">
        <f aca="false">AVERAGE(C3428:C3487)</f>
        <v>69247.4333333333</v>
      </c>
      <c r="H3487" s="2" t="n">
        <f aca="false">SIGN(C3487-G3487)</f>
        <v>-1</v>
      </c>
      <c r="I3487" s="0" t="n">
        <f aca="false">B3487-B3486</f>
        <v>-14.2300000000005</v>
      </c>
      <c r="J3487" s="0" t="n">
        <f aca="false">H3486*I3487</f>
        <v>14.2300000000005</v>
      </c>
      <c r="K3487" s="0" t="n">
        <f aca="false">K3486+I3487*L3486</f>
        <v>8877.54999999824</v>
      </c>
      <c r="L3487" s="0" t="n">
        <f aca="false">INT(K3487*$O$1/B3487)*H3487</f>
        <v>-7</v>
      </c>
      <c r="M3487" s="0" t="n">
        <f aca="false">ABS(L3487-L3486)</f>
        <v>0</v>
      </c>
      <c r="N3487" s="0" t="n">
        <f aca="false">COUNTIF(工作表2!$A$2:$A$248,A3487)</f>
        <v>0</v>
      </c>
      <c r="P3487" s="0" t="n">
        <f aca="false">D3487-IF(N3486=1,E3486,D3486)</f>
        <v>-15</v>
      </c>
      <c r="Q3487" s="0" t="n">
        <f aca="false">H3486*P3487</f>
        <v>15</v>
      </c>
      <c r="R3487" s="0" t="n">
        <f aca="false">R3486+P3487*S3486</f>
        <v>627</v>
      </c>
      <c r="S3487" s="0" t="n">
        <f aca="false">INT(R3487*$O$1/IF(N3487=1,E3487,D3487))*H3487</f>
        <v>-0</v>
      </c>
      <c r="T3487" s="0" t="n">
        <f aca="false">IF(N3487=1,ABS(S3487)+ABS(60),ABS(S3487-S3486))</f>
        <v>0</v>
      </c>
    </row>
    <row r="3488" customFormat="false" ht="15" hidden="false" customHeight="false" outlineLevel="0" collapsed="false">
      <c r="A3488" s="1" t="n">
        <v>41107</v>
      </c>
      <c r="B3488" s="2" t="n">
        <v>7127</v>
      </c>
      <c r="C3488" s="2" t="n">
        <v>69003</v>
      </c>
      <c r="D3488" s="2" t="n">
        <v>7110</v>
      </c>
      <c r="E3488" s="2" t="n">
        <v>6983</v>
      </c>
      <c r="F3488" s="2" t="n">
        <f aca="false">AVERAGE(B3429:B3488)</f>
        <v>7277.04966666667</v>
      </c>
      <c r="G3488" s="2" t="n">
        <f aca="false">AVERAGE(C3429:C3488)</f>
        <v>69190.9666666667</v>
      </c>
      <c r="H3488" s="2" t="n">
        <f aca="false">SIGN(C3488-G3488)</f>
        <v>-1</v>
      </c>
      <c r="I3488" s="0" t="n">
        <f aca="false">B3488-B3487</f>
        <v>36.96</v>
      </c>
      <c r="J3488" s="0" t="n">
        <f aca="false">H3487*I3488</f>
        <v>-36.96</v>
      </c>
      <c r="K3488" s="0" t="n">
        <f aca="false">K3487+I3488*L3487</f>
        <v>8618.82999999823</v>
      </c>
      <c r="L3488" s="0" t="n">
        <f aca="false">INT(K3488*$O$1/B3488)*H3488</f>
        <v>-7</v>
      </c>
      <c r="M3488" s="0" t="n">
        <f aca="false">ABS(L3488-L3487)</f>
        <v>0</v>
      </c>
      <c r="N3488" s="0" t="n">
        <f aca="false">COUNTIF(工作表2!$A$2:$A$248,A3488)</f>
        <v>0</v>
      </c>
      <c r="P3488" s="0" t="n">
        <f aca="false">D3488-IF(N3487=1,E3487,D3487)</f>
        <v>54</v>
      </c>
      <c r="Q3488" s="0" t="n">
        <f aca="false">H3487*P3488</f>
        <v>-54</v>
      </c>
      <c r="R3488" s="0" t="n">
        <f aca="false">R3487+P3488*S3487</f>
        <v>627</v>
      </c>
      <c r="S3488" s="0" t="n">
        <f aca="false">INT(R3488*$O$1/IF(N3488=1,E3488,D3488))*H3488</f>
        <v>-0</v>
      </c>
      <c r="T3488" s="0" t="n">
        <f aca="false">IF(N3488=1,ABS(S3488)+ABS(60),ABS(S3488-S3487))</f>
        <v>0</v>
      </c>
    </row>
    <row r="3489" customFormat="false" ht="15" hidden="false" customHeight="false" outlineLevel="0" collapsed="false">
      <c r="A3489" s="1" t="n">
        <v>41108</v>
      </c>
      <c r="B3489" s="2" t="n">
        <v>7049.05</v>
      </c>
      <c r="C3489" s="2" t="n">
        <v>55462</v>
      </c>
      <c r="D3489" s="2" t="n">
        <v>7059</v>
      </c>
      <c r="E3489" s="2" t="n">
        <v>6885</v>
      </c>
      <c r="F3489" s="2" t="n">
        <f aca="false">AVERAGE(B3430:B3489)</f>
        <v>7269.55316666667</v>
      </c>
      <c r="G3489" s="2" t="n">
        <f aca="false">AVERAGE(C3430:C3489)</f>
        <v>68975.7666666667</v>
      </c>
      <c r="H3489" s="2" t="n">
        <f aca="false">SIGN(C3489-G3489)</f>
        <v>-1</v>
      </c>
      <c r="I3489" s="0" t="n">
        <f aca="false">B3489-B3488</f>
        <v>-77.9499999999998</v>
      </c>
      <c r="J3489" s="0" t="n">
        <f aca="false">H3488*I3489</f>
        <v>77.9499999999998</v>
      </c>
      <c r="K3489" s="0" t="n">
        <f aca="false">K3488+I3489*L3488</f>
        <v>9164.47999999823</v>
      </c>
      <c r="L3489" s="0" t="n">
        <f aca="false">INT(K3489*$O$1/B3489)*H3489</f>
        <v>-7</v>
      </c>
      <c r="M3489" s="0" t="n">
        <f aca="false">ABS(L3489-L3488)</f>
        <v>0</v>
      </c>
      <c r="N3489" s="0" t="n">
        <f aca="false">COUNTIF(工作表2!$A$2:$A$248,A3489)</f>
        <v>1</v>
      </c>
      <c r="P3489" s="0" t="n">
        <f aca="false">D3489-IF(N3488=1,E3488,D3488)</f>
        <v>-51</v>
      </c>
      <c r="Q3489" s="0" t="n">
        <f aca="false">H3488*P3489</f>
        <v>51</v>
      </c>
      <c r="R3489" s="0" t="n">
        <f aca="false">R3488+P3489*S3488</f>
        <v>627</v>
      </c>
      <c r="S3489" s="0" t="n">
        <f aca="false">INT(R3489*$O$1/IF(N3489=1,E3489,D3489))*H3489</f>
        <v>-0</v>
      </c>
      <c r="T3489" s="0" t="n">
        <f aca="false">IF(N3489=1,ABS(S3489)+ABS(60),ABS(S3489-S3488))</f>
        <v>60</v>
      </c>
    </row>
    <row r="3490" customFormat="false" ht="15" hidden="false" customHeight="false" outlineLevel="0" collapsed="false">
      <c r="A3490" s="1" t="n">
        <v>41109</v>
      </c>
      <c r="B3490" s="2" t="n">
        <v>7148.57</v>
      </c>
      <c r="C3490" s="2" t="n">
        <v>60910</v>
      </c>
      <c r="D3490" s="2" t="n">
        <v>7025</v>
      </c>
      <c r="E3490" s="2" t="n">
        <v>6987</v>
      </c>
      <c r="F3490" s="2" t="n">
        <f aca="false">AVERAGE(B3431:B3490)</f>
        <v>7262.643</v>
      </c>
      <c r="G3490" s="2" t="n">
        <f aca="false">AVERAGE(C3431:C3490)</f>
        <v>68841.8</v>
      </c>
      <c r="H3490" s="2" t="n">
        <f aca="false">SIGN(C3490-G3490)</f>
        <v>-1</v>
      </c>
      <c r="I3490" s="0" t="n">
        <f aca="false">B3490-B3489</f>
        <v>99.5199999999995</v>
      </c>
      <c r="J3490" s="0" t="n">
        <f aca="false">H3489*I3490</f>
        <v>-99.5199999999995</v>
      </c>
      <c r="K3490" s="0" t="n">
        <f aca="false">K3489+I3490*L3489</f>
        <v>8467.83999999824</v>
      </c>
      <c r="L3490" s="0" t="n">
        <f aca="false">INT(K3490*$O$1/B3490)*H3490</f>
        <v>-7</v>
      </c>
      <c r="M3490" s="0" t="n">
        <f aca="false">ABS(L3490-L3489)</f>
        <v>0</v>
      </c>
      <c r="N3490" s="0" t="n">
        <f aca="false">COUNTIF(工作表2!$A$2:$A$248,A3490)</f>
        <v>0</v>
      </c>
      <c r="P3490" s="0" t="n">
        <f aca="false">D3490-IF(N3489=1,E3489,D3489)</f>
        <v>140</v>
      </c>
      <c r="Q3490" s="0" t="n">
        <f aca="false">H3489*P3490</f>
        <v>-140</v>
      </c>
      <c r="R3490" s="0" t="n">
        <f aca="false">R3489+P3490*S3489</f>
        <v>627</v>
      </c>
      <c r="S3490" s="0" t="n">
        <f aca="false">INT(R3490*$O$1/IF(N3490=1,E3490,D3490))*H3490</f>
        <v>-0</v>
      </c>
      <c r="T3490" s="0" t="n">
        <f aca="false">IF(N3490=1,ABS(S3490)+ABS(60),ABS(S3490-S3489))</f>
        <v>0</v>
      </c>
    </row>
    <row r="3491" customFormat="false" ht="15" hidden="false" customHeight="false" outlineLevel="0" collapsed="false">
      <c r="A3491" s="1" t="n">
        <v>41110</v>
      </c>
      <c r="B3491" s="2" t="n">
        <v>7164.68</v>
      </c>
      <c r="C3491" s="2" t="n">
        <v>46222</v>
      </c>
      <c r="D3491" s="2" t="n">
        <v>7012</v>
      </c>
      <c r="E3491" s="2" t="n">
        <v>6976</v>
      </c>
      <c r="F3491" s="2" t="n">
        <f aca="false">AVERAGE(B3432:B3491)</f>
        <v>7256.6985</v>
      </c>
      <c r="G3491" s="2" t="n">
        <f aca="false">AVERAGE(C3432:C3491)</f>
        <v>68465.7666666667</v>
      </c>
      <c r="H3491" s="2" t="n">
        <f aca="false">SIGN(C3491-G3491)</f>
        <v>-1</v>
      </c>
      <c r="I3491" s="0" t="n">
        <f aca="false">B3491-B3490</f>
        <v>16.1100000000006</v>
      </c>
      <c r="J3491" s="0" t="n">
        <f aca="false">H3490*I3491</f>
        <v>-16.1100000000006</v>
      </c>
      <c r="K3491" s="0" t="n">
        <f aca="false">K3490+I3491*L3490</f>
        <v>8355.06999999823</v>
      </c>
      <c r="L3491" s="0" t="n">
        <f aca="false">INT(K3491*$O$1/B3491)*H3491</f>
        <v>-6</v>
      </c>
      <c r="M3491" s="0" t="n">
        <f aca="false">ABS(L3491-L3490)</f>
        <v>1</v>
      </c>
      <c r="N3491" s="0" t="n">
        <f aca="false">COUNTIF(工作表2!$A$2:$A$248,A3491)</f>
        <v>0</v>
      </c>
      <c r="P3491" s="0" t="n">
        <f aca="false">D3491-IF(N3490=1,E3490,D3490)</f>
        <v>-13</v>
      </c>
      <c r="Q3491" s="0" t="n">
        <f aca="false">H3490*P3491</f>
        <v>13</v>
      </c>
      <c r="R3491" s="0" t="n">
        <f aca="false">R3490+P3491*S3490</f>
        <v>627</v>
      </c>
      <c r="S3491" s="0" t="n">
        <f aca="false">INT(R3491*$O$1/IF(N3491=1,E3491,D3491))*H3491</f>
        <v>-0</v>
      </c>
      <c r="T3491" s="0" t="n">
        <f aca="false">IF(N3491=1,ABS(S3491)+ABS(60),ABS(S3491-S3490))</f>
        <v>0</v>
      </c>
    </row>
    <row r="3492" customFormat="false" ht="15" hidden="false" customHeight="false" outlineLevel="0" collapsed="false">
      <c r="A3492" s="1" t="n">
        <v>41113</v>
      </c>
      <c r="B3492" s="2" t="n">
        <v>7028.73</v>
      </c>
      <c r="C3492" s="2" t="n">
        <v>53242</v>
      </c>
      <c r="D3492" s="2" t="n">
        <v>6874</v>
      </c>
      <c r="E3492" s="2" t="n">
        <v>6837</v>
      </c>
      <c r="F3492" s="2" t="n">
        <f aca="false">AVERAGE(B3433:B3492)</f>
        <v>7249.169</v>
      </c>
      <c r="G3492" s="2" t="n">
        <f aca="false">AVERAGE(C3433:C3492)</f>
        <v>67787.9</v>
      </c>
      <c r="H3492" s="2" t="n">
        <f aca="false">SIGN(C3492-G3492)</f>
        <v>-1</v>
      </c>
      <c r="I3492" s="0" t="n">
        <f aca="false">B3492-B3491</f>
        <v>-135.950000000001</v>
      </c>
      <c r="J3492" s="0" t="n">
        <f aca="false">H3491*I3492</f>
        <v>135.950000000001</v>
      </c>
      <c r="K3492" s="0" t="n">
        <f aca="false">K3491+I3492*L3491</f>
        <v>9170.76999999824</v>
      </c>
      <c r="L3492" s="0" t="n">
        <f aca="false">INT(K3492*$O$1/B3492)*H3492</f>
        <v>-7</v>
      </c>
      <c r="M3492" s="0" t="n">
        <f aca="false">ABS(L3492-L3491)</f>
        <v>1</v>
      </c>
      <c r="N3492" s="0" t="n">
        <f aca="false">COUNTIF(工作表2!$A$2:$A$248,A3492)</f>
        <v>0</v>
      </c>
      <c r="P3492" s="0" t="n">
        <f aca="false">D3492-IF(N3491=1,E3491,D3491)</f>
        <v>-138</v>
      </c>
      <c r="Q3492" s="0" t="n">
        <f aca="false">H3491*P3492</f>
        <v>138</v>
      </c>
      <c r="R3492" s="0" t="n">
        <f aca="false">R3491+P3492*S3491</f>
        <v>627</v>
      </c>
      <c r="S3492" s="0" t="n">
        <f aca="false">INT(R3492*$O$1/IF(N3492=1,E3492,D3492))*H3492</f>
        <v>-0</v>
      </c>
      <c r="T3492" s="0" t="n">
        <f aca="false">IF(N3492=1,ABS(S3492)+ABS(60),ABS(S3492-S3491))</f>
        <v>0</v>
      </c>
    </row>
    <row r="3493" customFormat="false" ht="15" hidden="false" customHeight="false" outlineLevel="0" collapsed="false">
      <c r="A3493" s="1" t="n">
        <v>41114</v>
      </c>
      <c r="B3493" s="2" t="n">
        <v>7008.35</v>
      </c>
      <c r="C3493" s="2" t="n">
        <v>53216</v>
      </c>
      <c r="D3493" s="2" t="n">
        <v>6873</v>
      </c>
      <c r="E3493" s="2" t="n">
        <v>6838</v>
      </c>
      <c r="F3493" s="2" t="n">
        <f aca="false">AVERAGE(B3434:B3493)</f>
        <v>7240.94616666667</v>
      </c>
      <c r="G3493" s="2" t="n">
        <f aca="false">AVERAGE(C3434:C3493)</f>
        <v>67505.3166666667</v>
      </c>
      <c r="H3493" s="2" t="n">
        <f aca="false">SIGN(C3493-G3493)</f>
        <v>-1</v>
      </c>
      <c r="I3493" s="0" t="n">
        <f aca="false">B3493-B3492</f>
        <v>-20.3799999999992</v>
      </c>
      <c r="J3493" s="0" t="n">
        <f aca="false">H3492*I3493</f>
        <v>20.3799999999992</v>
      </c>
      <c r="K3493" s="0" t="n">
        <f aca="false">K3492+I3493*L3492</f>
        <v>9313.42999999823</v>
      </c>
      <c r="L3493" s="0" t="n">
        <f aca="false">INT(K3493*$O$1/B3493)*H3493</f>
        <v>-7</v>
      </c>
      <c r="M3493" s="0" t="n">
        <f aca="false">ABS(L3493-L3492)</f>
        <v>0</v>
      </c>
      <c r="N3493" s="0" t="n">
        <f aca="false">COUNTIF(工作表2!$A$2:$A$248,A3493)</f>
        <v>0</v>
      </c>
      <c r="P3493" s="0" t="n">
        <f aca="false">D3493-IF(N3492=1,E3492,D3492)</f>
        <v>-1</v>
      </c>
      <c r="Q3493" s="0" t="n">
        <f aca="false">H3492*P3493</f>
        <v>1</v>
      </c>
      <c r="R3493" s="0" t="n">
        <f aca="false">R3492+P3493*S3492</f>
        <v>627</v>
      </c>
      <c r="S3493" s="0" t="n">
        <f aca="false">INT(R3493*$O$1/IF(N3493=1,E3493,D3493))*H3493</f>
        <v>-0</v>
      </c>
      <c r="T3493" s="0" t="n">
        <f aca="false">IF(N3493=1,ABS(S3493)+ABS(60),ABS(S3493-S3492))</f>
        <v>0</v>
      </c>
    </row>
    <row r="3494" customFormat="false" ht="15" hidden="false" customHeight="false" outlineLevel="0" collapsed="false">
      <c r="A3494" s="1" t="n">
        <v>41115</v>
      </c>
      <c r="B3494" s="2" t="n">
        <v>6979.13</v>
      </c>
      <c r="C3494" s="2" t="n">
        <v>65605</v>
      </c>
      <c r="D3494" s="2" t="n">
        <v>6844</v>
      </c>
      <c r="E3494" s="2" t="n">
        <v>6809</v>
      </c>
      <c r="F3494" s="2" t="n">
        <f aca="false">AVERAGE(B3435:B3494)</f>
        <v>7229.31816666667</v>
      </c>
      <c r="G3494" s="2" t="n">
        <f aca="false">AVERAGE(C3435:C3494)</f>
        <v>66437.6166666667</v>
      </c>
      <c r="H3494" s="2" t="n">
        <f aca="false">SIGN(C3494-G3494)</f>
        <v>-1</v>
      </c>
      <c r="I3494" s="0" t="n">
        <f aca="false">B3494-B3493</f>
        <v>-29.2200000000003</v>
      </c>
      <c r="J3494" s="0" t="n">
        <f aca="false">H3493*I3494</f>
        <v>29.2200000000003</v>
      </c>
      <c r="K3494" s="0" t="n">
        <f aca="false">K3493+I3494*L3493</f>
        <v>9517.96999999823</v>
      </c>
      <c r="L3494" s="0" t="n">
        <f aca="false">INT(K3494*$O$1/B3494)*H3494</f>
        <v>-8</v>
      </c>
      <c r="M3494" s="0" t="n">
        <f aca="false">ABS(L3494-L3493)</f>
        <v>1</v>
      </c>
      <c r="N3494" s="0" t="n">
        <f aca="false">COUNTIF(工作表2!$A$2:$A$248,A3494)</f>
        <v>0</v>
      </c>
      <c r="P3494" s="0" t="n">
        <f aca="false">D3494-IF(N3493=1,E3493,D3493)</f>
        <v>-29</v>
      </c>
      <c r="Q3494" s="0" t="n">
        <f aca="false">H3493*P3494</f>
        <v>29</v>
      </c>
      <c r="R3494" s="0" t="n">
        <f aca="false">R3493+P3494*S3493</f>
        <v>627</v>
      </c>
      <c r="S3494" s="0" t="n">
        <f aca="false">INT(R3494*$O$1/IF(N3494=1,E3494,D3494))*H3494</f>
        <v>-0</v>
      </c>
      <c r="T3494" s="0" t="n">
        <f aca="false">IF(N3494=1,ABS(S3494)+ABS(60),ABS(S3494-S3493))</f>
        <v>0</v>
      </c>
    </row>
    <row r="3495" customFormat="false" ht="15" hidden="false" customHeight="false" outlineLevel="0" collapsed="false">
      <c r="A3495" s="1" t="n">
        <v>41116</v>
      </c>
      <c r="B3495" s="2" t="n">
        <v>6970.69</v>
      </c>
      <c r="C3495" s="2" t="n">
        <v>60346</v>
      </c>
      <c r="D3495" s="2" t="n">
        <v>6876</v>
      </c>
      <c r="E3495" s="2" t="n">
        <v>6839</v>
      </c>
      <c r="F3495" s="2" t="n">
        <f aca="false">AVERAGE(B3436:B3495)</f>
        <v>7217.8375</v>
      </c>
      <c r="G3495" s="2" t="n">
        <f aca="false">AVERAGE(C3436:C3495)</f>
        <v>66055.9166666667</v>
      </c>
      <c r="H3495" s="2" t="n">
        <f aca="false">SIGN(C3495-G3495)</f>
        <v>-1</v>
      </c>
      <c r="I3495" s="0" t="n">
        <f aca="false">B3495-B3494</f>
        <v>-8.44000000000051</v>
      </c>
      <c r="J3495" s="0" t="n">
        <f aca="false">H3494*I3495</f>
        <v>8.44000000000051</v>
      </c>
      <c r="K3495" s="0" t="n">
        <f aca="false">K3494+I3495*L3494</f>
        <v>9585.48999999824</v>
      </c>
      <c r="L3495" s="0" t="n">
        <f aca="false">INT(K3495*$O$1/B3495)*H3495</f>
        <v>-8</v>
      </c>
      <c r="M3495" s="0" t="n">
        <f aca="false">ABS(L3495-L3494)</f>
        <v>0</v>
      </c>
      <c r="N3495" s="0" t="n">
        <f aca="false">COUNTIF(工作表2!$A$2:$A$248,A3495)</f>
        <v>0</v>
      </c>
      <c r="P3495" s="0" t="n">
        <f aca="false">D3495-IF(N3494=1,E3494,D3494)</f>
        <v>32</v>
      </c>
      <c r="Q3495" s="0" t="n">
        <f aca="false">H3494*P3495</f>
        <v>-32</v>
      </c>
      <c r="R3495" s="0" t="n">
        <f aca="false">R3494+P3495*S3494</f>
        <v>627</v>
      </c>
      <c r="S3495" s="0" t="n">
        <f aca="false">INT(R3495*$O$1/IF(N3495=1,E3495,D3495))*H3495</f>
        <v>-0</v>
      </c>
      <c r="T3495" s="0" t="n">
        <f aca="false">IF(N3495=1,ABS(S3495)+ABS(60),ABS(S3495-S3494))</f>
        <v>0</v>
      </c>
    </row>
    <row r="3496" customFormat="false" ht="15" hidden="false" customHeight="false" outlineLevel="0" collapsed="false">
      <c r="A3496" s="1" t="n">
        <v>41117</v>
      </c>
      <c r="B3496" s="2" t="n">
        <v>7124.49</v>
      </c>
      <c r="C3496" s="2" t="n">
        <v>75496</v>
      </c>
      <c r="D3496" s="2" t="n">
        <v>7031</v>
      </c>
      <c r="E3496" s="2" t="n">
        <v>6993</v>
      </c>
      <c r="F3496" s="2" t="n">
        <f aca="false">AVERAGE(B3437:B3496)</f>
        <v>7208.22983333333</v>
      </c>
      <c r="G3496" s="2" t="n">
        <f aca="false">AVERAGE(C3437:C3496)</f>
        <v>65848.7333333333</v>
      </c>
      <c r="H3496" s="2" t="n">
        <f aca="false">SIGN(C3496-G3496)</f>
        <v>1</v>
      </c>
      <c r="I3496" s="0" t="n">
        <f aca="false">B3496-B3495</f>
        <v>153.8</v>
      </c>
      <c r="J3496" s="0" t="n">
        <f aca="false">H3495*I3496</f>
        <v>-153.8</v>
      </c>
      <c r="K3496" s="0" t="n">
        <f aca="false">K3495+I3496*L3495</f>
        <v>8355.08999999824</v>
      </c>
      <c r="L3496" s="0" t="n">
        <f aca="false">INT(K3496*$O$1/B3496)*H3496</f>
        <v>7</v>
      </c>
      <c r="M3496" s="0" t="n">
        <f aca="false">ABS(L3496-L3495)</f>
        <v>15</v>
      </c>
      <c r="N3496" s="0" t="n">
        <f aca="false">COUNTIF(工作表2!$A$2:$A$248,A3496)</f>
        <v>0</v>
      </c>
      <c r="P3496" s="0" t="n">
        <f aca="false">D3496-IF(N3495=1,E3495,D3495)</f>
        <v>155</v>
      </c>
      <c r="Q3496" s="0" t="n">
        <f aca="false">H3495*P3496</f>
        <v>-155</v>
      </c>
      <c r="R3496" s="0" t="n">
        <f aca="false">R3495+P3496*S3495</f>
        <v>627</v>
      </c>
      <c r="S3496" s="0" t="n">
        <f aca="false">INT(R3496*$O$1/IF(N3496=1,E3496,D3496))*H3496</f>
        <v>0</v>
      </c>
      <c r="T3496" s="0" t="n">
        <f aca="false">IF(N3496=1,ABS(S3496)+ABS(60),ABS(S3496-S3495))</f>
        <v>0</v>
      </c>
    </row>
    <row r="3497" customFormat="false" ht="15" hidden="false" customHeight="false" outlineLevel="0" collapsed="false">
      <c r="A3497" s="1" t="n">
        <v>41120</v>
      </c>
      <c r="B3497" s="2" t="n">
        <v>7158.88</v>
      </c>
      <c r="C3497" s="2" t="n">
        <v>64374</v>
      </c>
      <c r="D3497" s="2" t="n">
        <v>7077</v>
      </c>
      <c r="E3497" s="2" t="n">
        <v>7042</v>
      </c>
      <c r="F3497" s="2" t="n">
        <f aca="false">AVERAGE(B3438:B3497)</f>
        <v>7201.90983333333</v>
      </c>
      <c r="G3497" s="2" t="n">
        <f aca="false">AVERAGE(C3438:C3497)</f>
        <v>65610.4666666667</v>
      </c>
      <c r="H3497" s="2" t="n">
        <f aca="false">SIGN(C3497-G3497)</f>
        <v>-1</v>
      </c>
      <c r="I3497" s="0" t="n">
        <f aca="false">B3497-B3496</f>
        <v>34.3900000000003</v>
      </c>
      <c r="J3497" s="0" t="n">
        <f aca="false">H3496*I3497</f>
        <v>34.3900000000003</v>
      </c>
      <c r="K3497" s="0" t="n">
        <f aca="false">K3496+I3497*L3496</f>
        <v>8595.81999999824</v>
      </c>
      <c r="L3497" s="0" t="n">
        <f aca="false">INT(K3497*$O$1/B3497)*H3497</f>
        <v>-7</v>
      </c>
      <c r="M3497" s="0" t="n">
        <f aca="false">ABS(L3497-L3496)</f>
        <v>14</v>
      </c>
      <c r="N3497" s="0" t="n">
        <f aca="false">COUNTIF(工作表2!$A$2:$A$248,A3497)</f>
        <v>0</v>
      </c>
      <c r="P3497" s="0" t="n">
        <f aca="false">D3497-IF(N3496=1,E3496,D3496)</f>
        <v>46</v>
      </c>
      <c r="Q3497" s="0" t="n">
        <f aca="false">H3496*P3497</f>
        <v>46</v>
      </c>
      <c r="R3497" s="0" t="n">
        <f aca="false">R3496+P3497*S3496</f>
        <v>627</v>
      </c>
      <c r="S3497" s="0" t="n">
        <f aca="false">INT(R3497*$O$1/IF(N3497=1,E3497,D3497))*H3497</f>
        <v>-0</v>
      </c>
      <c r="T3497" s="0" t="n">
        <f aca="false">IF(N3497=1,ABS(S3497)+ABS(60),ABS(S3497-S3496))</f>
        <v>0</v>
      </c>
    </row>
    <row r="3498" customFormat="false" ht="15" hidden="false" customHeight="false" outlineLevel="0" collapsed="false">
      <c r="A3498" s="1" t="n">
        <v>41121</v>
      </c>
      <c r="B3498" s="2" t="n">
        <v>7270.49</v>
      </c>
      <c r="C3498" s="2" t="n">
        <v>80170</v>
      </c>
      <c r="D3498" s="2" t="n">
        <v>7156</v>
      </c>
      <c r="E3498" s="2" t="n">
        <v>7122</v>
      </c>
      <c r="F3498" s="2" t="n">
        <f aca="false">AVERAGE(B3439:B3498)</f>
        <v>7197.32283333333</v>
      </c>
      <c r="G3498" s="2" t="n">
        <f aca="false">AVERAGE(C3439:C3498)</f>
        <v>65833.4333333333</v>
      </c>
      <c r="H3498" s="2" t="n">
        <f aca="false">SIGN(C3498-G3498)</f>
        <v>1</v>
      </c>
      <c r="I3498" s="0" t="n">
        <f aca="false">B3498-B3497</f>
        <v>111.61</v>
      </c>
      <c r="J3498" s="0" t="n">
        <f aca="false">H3497*I3498</f>
        <v>-111.61</v>
      </c>
      <c r="K3498" s="0" t="n">
        <f aca="false">K3497+I3498*L3497</f>
        <v>7814.54999999824</v>
      </c>
      <c r="L3498" s="0" t="n">
        <f aca="false">INT(K3498*$O$1/B3498)*H3498</f>
        <v>6</v>
      </c>
      <c r="M3498" s="0" t="n">
        <f aca="false">ABS(L3498-L3497)</f>
        <v>13</v>
      </c>
      <c r="N3498" s="0" t="n">
        <f aca="false">COUNTIF(工作表2!$A$2:$A$248,A3498)</f>
        <v>0</v>
      </c>
      <c r="P3498" s="0" t="n">
        <f aca="false">D3498-IF(N3497=1,E3497,D3497)</f>
        <v>79</v>
      </c>
      <c r="Q3498" s="0" t="n">
        <f aca="false">H3497*P3498</f>
        <v>-79</v>
      </c>
      <c r="R3498" s="0" t="n">
        <f aca="false">R3497+P3498*S3497</f>
        <v>627</v>
      </c>
      <c r="S3498" s="0" t="n">
        <f aca="false">INT(R3498*$O$1/IF(N3498=1,E3498,D3498))*H3498</f>
        <v>0</v>
      </c>
      <c r="T3498" s="0" t="n">
        <f aca="false">IF(N3498=1,ABS(S3498)+ABS(60),ABS(S3498-S3497))</f>
        <v>0</v>
      </c>
    </row>
    <row r="3499" customFormat="false" ht="15" hidden="false" customHeight="false" outlineLevel="0" collapsed="false">
      <c r="A3499" s="1" t="n">
        <v>41122</v>
      </c>
      <c r="B3499" s="2" t="n">
        <v>7267.96</v>
      </c>
      <c r="C3499" s="2" t="n">
        <v>89697</v>
      </c>
      <c r="D3499" s="2" t="n">
        <v>7194</v>
      </c>
      <c r="E3499" s="2" t="n">
        <v>7155</v>
      </c>
      <c r="F3499" s="2" t="n">
        <f aca="false">AVERAGE(B3440:B3499)</f>
        <v>7193.86033333333</v>
      </c>
      <c r="G3499" s="2" t="n">
        <f aca="false">AVERAGE(C3440:C3499)</f>
        <v>66190.4166666667</v>
      </c>
      <c r="H3499" s="2" t="n">
        <f aca="false">SIGN(C3499-G3499)</f>
        <v>1</v>
      </c>
      <c r="I3499" s="0" t="n">
        <f aca="false">B3499-B3498</f>
        <v>-2.52999999999975</v>
      </c>
      <c r="J3499" s="0" t="n">
        <f aca="false">H3498*I3499</f>
        <v>-2.52999999999975</v>
      </c>
      <c r="K3499" s="0" t="n">
        <f aca="false">K3498+I3499*L3498</f>
        <v>7799.36999999824</v>
      </c>
      <c r="L3499" s="0" t="n">
        <f aca="false">INT(K3499*$O$1/B3499)*H3499</f>
        <v>6</v>
      </c>
      <c r="M3499" s="0" t="n">
        <f aca="false">ABS(L3499-L3498)</f>
        <v>0</v>
      </c>
      <c r="N3499" s="0" t="n">
        <f aca="false">COUNTIF(工作表2!$A$2:$A$248,A3499)</f>
        <v>0</v>
      </c>
      <c r="P3499" s="0" t="n">
        <f aca="false">D3499-IF(N3498=1,E3498,D3498)</f>
        <v>38</v>
      </c>
      <c r="Q3499" s="0" t="n">
        <f aca="false">H3498*P3499</f>
        <v>38</v>
      </c>
      <c r="R3499" s="0" t="n">
        <f aca="false">R3498+P3499*S3498</f>
        <v>627</v>
      </c>
      <c r="S3499" s="0" t="n">
        <f aca="false">INT(R3499*$O$1/IF(N3499=1,E3499,D3499))*H3499</f>
        <v>0</v>
      </c>
      <c r="T3499" s="0" t="n">
        <f aca="false">IF(N3499=1,ABS(S3499)+ABS(60),ABS(S3499-S3498))</f>
        <v>0</v>
      </c>
    </row>
    <row r="3500" customFormat="false" ht="15" hidden="false" customHeight="false" outlineLevel="0" collapsed="false">
      <c r="A3500" s="1" t="n">
        <v>41124</v>
      </c>
      <c r="B3500" s="2" t="n">
        <v>7217.51</v>
      </c>
      <c r="C3500" s="2" t="n">
        <v>77786</v>
      </c>
      <c r="D3500" s="2" t="n">
        <v>7140</v>
      </c>
      <c r="E3500" s="2" t="n">
        <v>7101</v>
      </c>
      <c r="F3500" s="2" t="n">
        <f aca="false">AVERAGE(B3441:B3500)</f>
        <v>7189.41866666667</v>
      </c>
      <c r="G3500" s="2" t="n">
        <f aca="false">AVERAGE(C3441:C3500)</f>
        <v>66548.8</v>
      </c>
      <c r="H3500" s="2" t="n">
        <f aca="false">SIGN(C3500-G3500)</f>
        <v>1</v>
      </c>
      <c r="I3500" s="0" t="n">
        <f aca="false">B3500-B3499</f>
        <v>-50.4499999999998</v>
      </c>
      <c r="J3500" s="0" t="n">
        <f aca="false">H3499*I3500</f>
        <v>-50.4499999999998</v>
      </c>
      <c r="K3500" s="0" t="n">
        <f aca="false">K3499+I3500*L3499</f>
        <v>7496.66999999824</v>
      </c>
      <c r="L3500" s="0" t="n">
        <f aca="false">INT(K3500*$O$1/B3500)*H3500</f>
        <v>6</v>
      </c>
      <c r="M3500" s="0" t="n">
        <f aca="false">ABS(L3500-L3499)</f>
        <v>0</v>
      </c>
      <c r="N3500" s="0" t="n">
        <f aca="false">COUNTIF(工作表2!$A$2:$A$248,A3500)</f>
        <v>0</v>
      </c>
      <c r="P3500" s="0" t="n">
        <f aca="false">D3500-IF(N3499=1,E3499,D3499)</f>
        <v>-54</v>
      </c>
      <c r="Q3500" s="0" t="n">
        <f aca="false">H3499*P3500</f>
        <v>-54</v>
      </c>
      <c r="R3500" s="0" t="n">
        <f aca="false">R3499+P3500*S3499</f>
        <v>627</v>
      </c>
      <c r="S3500" s="0" t="n">
        <f aca="false">INT(R3500*$O$1/IF(N3500=1,E3500,D3500))*H3500</f>
        <v>0</v>
      </c>
      <c r="T3500" s="0" t="n">
        <f aca="false">IF(N3500=1,ABS(S3500)+ABS(60),ABS(S3500-S3499))</f>
        <v>0</v>
      </c>
    </row>
    <row r="3501" customFormat="false" ht="15" hidden="false" customHeight="false" outlineLevel="0" collapsed="false">
      <c r="A3501" s="1" t="n">
        <v>41127</v>
      </c>
      <c r="B3501" s="2" t="n">
        <v>7286.33</v>
      </c>
      <c r="C3501" s="2" t="n">
        <v>81226</v>
      </c>
      <c r="D3501" s="2" t="n">
        <v>7239</v>
      </c>
      <c r="E3501" s="2" t="n">
        <v>7201</v>
      </c>
      <c r="F3501" s="2" t="n">
        <f aca="false">AVERAGE(B3442:B3501)</f>
        <v>7187.50133333333</v>
      </c>
      <c r="G3501" s="2" t="n">
        <f aca="false">AVERAGE(C3442:C3501)</f>
        <v>66778.5</v>
      </c>
      <c r="H3501" s="2" t="n">
        <f aca="false">SIGN(C3501-G3501)</f>
        <v>1</v>
      </c>
      <c r="I3501" s="0" t="n">
        <f aca="false">B3501-B3500</f>
        <v>68.8199999999997</v>
      </c>
      <c r="J3501" s="0" t="n">
        <f aca="false">H3500*I3501</f>
        <v>68.8199999999997</v>
      </c>
      <c r="K3501" s="0" t="n">
        <f aca="false">K3500+I3501*L3500</f>
        <v>7909.58999999824</v>
      </c>
      <c r="L3501" s="0" t="n">
        <f aca="false">INT(K3501*$O$1/B3501)*H3501</f>
        <v>6</v>
      </c>
      <c r="M3501" s="0" t="n">
        <f aca="false">ABS(L3501-L3500)</f>
        <v>0</v>
      </c>
      <c r="N3501" s="0" t="n">
        <f aca="false">COUNTIF(工作表2!$A$2:$A$248,A3501)</f>
        <v>0</v>
      </c>
      <c r="P3501" s="0" t="n">
        <f aca="false">D3501-IF(N3500=1,E3500,D3500)</f>
        <v>99</v>
      </c>
      <c r="Q3501" s="0" t="n">
        <f aca="false">H3500*P3501</f>
        <v>99</v>
      </c>
      <c r="R3501" s="0" t="n">
        <f aca="false">R3500+P3501*S3500</f>
        <v>627</v>
      </c>
      <c r="S3501" s="0" t="n">
        <f aca="false">INT(R3501*$O$1/IF(N3501=1,E3501,D3501))*H3501</f>
        <v>0</v>
      </c>
      <c r="T3501" s="0" t="n">
        <f aca="false">IF(N3501=1,ABS(S3501)+ABS(60),ABS(S3501-S3500))</f>
        <v>0</v>
      </c>
    </row>
    <row r="3502" customFormat="false" ht="15" hidden="false" customHeight="false" outlineLevel="0" collapsed="false">
      <c r="A3502" s="1" t="n">
        <v>41128</v>
      </c>
      <c r="B3502" s="2" t="n">
        <v>7295.46</v>
      </c>
      <c r="C3502" s="2" t="n">
        <v>68244</v>
      </c>
      <c r="D3502" s="2" t="n">
        <v>7235</v>
      </c>
      <c r="E3502" s="2" t="n">
        <v>7196</v>
      </c>
      <c r="F3502" s="2" t="n">
        <f aca="false">AVERAGE(B3443:B3502)</f>
        <v>7186.13933333333</v>
      </c>
      <c r="G3502" s="2" t="n">
        <f aca="false">AVERAGE(C3443:C3502)</f>
        <v>67136.5</v>
      </c>
      <c r="H3502" s="2" t="n">
        <f aca="false">SIGN(C3502-G3502)</f>
        <v>1</v>
      </c>
      <c r="I3502" s="0" t="n">
        <f aca="false">B3502-B3501</f>
        <v>9.13000000000011</v>
      </c>
      <c r="J3502" s="0" t="n">
        <f aca="false">H3501*I3502</f>
        <v>9.13000000000011</v>
      </c>
      <c r="K3502" s="0" t="n">
        <f aca="false">K3501+I3502*L3501</f>
        <v>7964.36999999824</v>
      </c>
      <c r="L3502" s="0" t="n">
        <f aca="false">INT(K3502*$O$1/B3502)*H3502</f>
        <v>6</v>
      </c>
      <c r="M3502" s="0" t="n">
        <f aca="false">ABS(L3502-L3501)</f>
        <v>0</v>
      </c>
      <c r="N3502" s="0" t="n">
        <f aca="false">COUNTIF(工作表2!$A$2:$A$248,A3502)</f>
        <v>0</v>
      </c>
      <c r="P3502" s="0" t="n">
        <f aca="false">D3502-IF(N3501=1,E3501,D3501)</f>
        <v>-4</v>
      </c>
      <c r="Q3502" s="0" t="n">
        <f aca="false">H3501*P3502</f>
        <v>-4</v>
      </c>
      <c r="R3502" s="0" t="n">
        <f aca="false">R3501+P3502*S3501</f>
        <v>627</v>
      </c>
      <c r="S3502" s="0" t="n">
        <f aca="false">INT(R3502*$O$1/IF(N3502=1,E3502,D3502))*H3502</f>
        <v>0</v>
      </c>
      <c r="T3502" s="0" t="n">
        <f aca="false">IF(N3502=1,ABS(S3502)+ABS(60),ABS(S3502-S3501))</f>
        <v>0</v>
      </c>
    </row>
    <row r="3503" customFormat="false" ht="15" hidden="false" customHeight="false" outlineLevel="0" collapsed="false">
      <c r="A3503" s="1" t="n">
        <v>41129</v>
      </c>
      <c r="B3503" s="2" t="n">
        <v>7319.8</v>
      </c>
      <c r="C3503" s="2" t="n">
        <v>93594</v>
      </c>
      <c r="D3503" s="2" t="n">
        <v>7299</v>
      </c>
      <c r="E3503" s="2" t="n">
        <v>7257</v>
      </c>
      <c r="F3503" s="2" t="n">
        <f aca="false">AVERAGE(B3444:B3503)</f>
        <v>7184.87533333333</v>
      </c>
      <c r="G3503" s="2" t="n">
        <f aca="false">AVERAGE(C3444:C3503)</f>
        <v>67561.6166666667</v>
      </c>
      <c r="H3503" s="2" t="n">
        <f aca="false">SIGN(C3503-G3503)</f>
        <v>1</v>
      </c>
      <c r="I3503" s="0" t="n">
        <f aca="false">B3503-B3502</f>
        <v>24.3400000000001</v>
      </c>
      <c r="J3503" s="0" t="n">
        <f aca="false">H3502*I3503</f>
        <v>24.3400000000001</v>
      </c>
      <c r="K3503" s="0" t="n">
        <f aca="false">K3502+I3503*L3502</f>
        <v>8110.40999999824</v>
      </c>
      <c r="L3503" s="0" t="n">
        <f aca="false">INT(K3503*$O$1/B3503)*H3503</f>
        <v>6</v>
      </c>
      <c r="M3503" s="0" t="n">
        <f aca="false">ABS(L3503-L3502)</f>
        <v>0</v>
      </c>
      <c r="N3503" s="0" t="n">
        <f aca="false">COUNTIF(工作表2!$A$2:$A$248,A3503)</f>
        <v>0</v>
      </c>
      <c r="P3503" s="0" t="n">
        <f aca="false">D3503-IF(N3502=1,E3502,D3502)</f>
        <v>64</v>
      </c>
      <c r="Q3503" s="0" t="n">
        <f aca="false">H3502*P3503</f>
        <v>64</v>
      </c>
      <c r="R3503" s="0" t="n">
        <f aca="false">R3502+P3503*S3502</f>
        <v>627</v>
      </c>
      <c r="S3503" s="0" t="n">
        <f aca="false">INT(R3503*$O$1/IF(N3503=1,E3503,D3503))*H3503</f>
        <v>0</v>
      </c>
      <c r="T3503" s="0" t="n">
        <f aca="false">IF(N3503=1,ABS(S3503)+ABS(60),ABS(S3503-S3502))</f>
        <v>0</v>
      </c>
    </row>
    <row r="3504" customFormat="false" ht="15" hidden="false" customHeight="false" outlineLevel="0" collapsed="false">
      <c r="A3504" s="1" t="n">
        <v>41130</v>
      </c>
      <c r="B3504" s="2" t="n">
        <v>7433.7</v>
      </c>
      <c r="C3504" s="2" t="n">
        <v>107769</v>
      </c>
      <c r="D3504" s="2" t="n">
        <v>7441</v>
      </c>
      <c r="E3504" s="2" t="n">
        <v>7394</v>
      </c>
      <c r="F3504" s="2" t="n">
        <f aca="false">AVERAGE(B3445:B3504)</f>
        <v>7188.19416666667</v>
      </c>
      <c r="G3504" s="2" t="n">
        <f aca="false">AVERAGE(C3445:C3504)</f>
        <v>68001.2166666667</v>
      </c>
      <c r="H3504" s="2" t="n">
        <f aca="false">SIGN(C3504-G3504)</f>
        <v>1</v>
      </c>
      <c r="I3504" s="0" t="n">
        <f aca="false">B3504-B3503</f>
        <v>113.9</v>
      </c>
      <c r="J3504" s="0" t="n">
        <f aca="false">H3503*I3504</f>
        <v>113.9</v>
      </c>
      <c r="K3504" s="0" t="n">
        <f aca="false">K3503+I3504*L3503</f>
        <v>8793.80999999824</v>
      </c>
      <c r="L3504" s="0" t="n">
        <f aca="false">INT(K3504*$O$1/B3504)*H3504</f>
        <v>7</v>
      </c>
      <c r="M3504" s="0" t="n">
        <f aca="false">ABS(L3504-L3503)</f>
        <v>1</v>
      </c>
      <c r="N3504" s="0" t="n">
        <f aca="false">COUNTIF(工作表2!$A$2:$A$248,A3504)</f>
        <v>0</v>
      </c>
      <c r="P3504" s="0" t="n">
        <f aca="false">D3504-IF(N3503=1,E3503,D3503)</f>
        <v>142</v>
      </c>
      <c r="Q3504" s="0" t="n">
        <f aca="false">H3503*P3504</f>
        <v>142</v>
      </c>
      <c r="R3504" s="0" t="n">
        <f aca="false">R3503+P3504*S3503</f>
        <v>627</v>
      </c>
      <c r="S3504" s="0" t="n">
        <f aca="false">INT(R3504*$O$1/IF(N3504=1,E3504,D3504))*H3504</f>
        <v>0</v>
      </c>
      <c r="T3504" s="0" t="n">
        <f aca="false">IF(N3504=1,ABS(S3504)+ABS(60),ABS(S3504-S3503))</f>
        <v>0</v>
      </c>
    </row>
    <row r="3505" customFormat="false" ht="15" hidden="false" customHeight="false" outlineLevel="0" collapsed="false">
      <c r="A3505" s="1" t="n">
        <v>41131</v>
      </c>
      <c r="B3505" s="2" t="n">
        <v>7441.12</v>
      </c>
      <c r="C3505" s="2" t="n">
        <v>93940</v>
      </c>
      <c r="D3505" s="2" t="n">
        <v>7444</v>
      </c>
      <c r="E3505" s="2" t="n">
        <v>7407</v>
      </c>
      <c r="F3505" s="2" t="n">
        <f aca="false">AVERAGE(B3446:B3505)</f>
        <v>7189.6</v>
      </c>
      <c r="G3505" s="2" t="n">
        <f aca="false">AVERAGE(C3446:C3505)</f>
        <v>68266.5666666667</v>
      </c>
      <c r="H3505" s="2" t="n">
        <f aca="false">SIGN(C3505-G3505)</f>
        <v>1</v>
      </c>
      <c r="I3505" s="0" t="n">
        <f aca="false">B3505-B3504</f>
        <v>7.42000000000007</v>
      </c>
      <c r="J3505" s="0" t="n">
        <f aca="false">H3504*I3505</f>
        <v>7.42000000000007</v>
      </c>
      <c r="K3505" s="0" t="n">
        <f aca="false">K3504+I3505*L3504</f>
        <v>8845.74999999824</v>
      </c>
      <c r="L3505" s="0" t="n">
        <f aca="false">INT(K3505*$O$1/B3505)*H3505</f>
        <v>7</v>
      </c>
      <c r="M3505" s="0" t="n">
        <f aca="false">ABS(L3505-L3504)</f>
        <v>0</v>
      </c>
      <c r="N3505" s="0" t="n">
        <f aca="false">COUNTIF(工作表2!$A$2:$A$248,A3505)</f>
        <v>0</v>
      </c>
      <c r="P3505" s="0" t="n">
        <f aca="false">D3505-IF(N3504=1,E3504,D3504)</f>
        <v>3</v>
      </c>
      <c r="Q3505" s="0" t="n">
        <f aca="false">H3504*P3505</f>
        <v>3</v>
      </c>
      <c r="R3505" s="0" t="n">
        <f aca="false">R3504+P3505*S3504</f>
        <v>627</v>
      </c>
      <c r="S3505" s="0" t="n">
        <f aca="false">INT(R3505*$O$1/IF(N3505=1,E3505,D3505))*H3505</f>
        <v>0</v>
      </c>
      <c r="T3505" s="0" t="n">
        <f aca="false">IF(N3505=1,ABS(S3505)+ABS(60),ABS(S3505-S3504))</f>
        <v>0</v>
      </c>
    </row>
    <row r="3506" customFormat="false" ht="15" hidden="false" customHeight="false" outlineLevel="0" collapsed="false">
      <c r="A3506" s="1" t="n">
        <v>41134</v>
      </c>
      <c r="B3506" s="2" t="n">
        <v>7436.3</v>
      </c>
      <c r="C3506" s="2" t="n">
        <v>72585</v>
      </c>
      <c r="D3506" s="2" t="n">
        <v>7454</v>
      </c>
      <c r="E3506" s="2" t="n">
        <v>7435</v>
      </c>
      <c r="F3506" s="2" t="n">
        <f aca="false">AVERAGE(B3447:B3506)</f>
        <v>7194.35183333333</v>
      </c>
      <c r="G3506" s="2" t="n">
        <f aca="false">AVERAGE(C3447:C3506)</f>
        <v>68077.8666666667</v>
      </c>
      <c r="H3506" s="2" t="n">
        <f aca="false">SIGN(C3506-G3506)</f>
        <v>1</v>
      </c>
      <c r="I3506" s="0" t="n">
        <f aca="false">B3506-B3505</f>
        <v>-4.81999999999971</v>
      </c>
      <c r="J3506" s="0" t="n">
        <f aca="false">H3505*I3506</f>
        <v>-4.81999999999971</v>
      </c>
      <c r="K3506" s="0" t="n">
        <f aca="false">K3505+I3506*L3505</f>
        <v>8812.00999999824</v>
      </c>
      <c r="L3506" s="0" t="n">
        <f aca="false">INT(K3506*$O$1/B3506)*H3506</f>
        <v>7</v>
      </c>
      <c r="M3506" s="0" t="n">
        <f aca="false">ABS(L3506-L3505)</f>
        <v>0</v>
      </c>
      <c r="N3506" s="0" t="n">
        <f aca="false">COUNTIF(工作表2!$A$2:$A$248,A3506)</f>
        <v>0</v>
      </c>
      <c r="P3506" s="0" t="n">
        <f aca="false">D3506-IF(N3505=1,E3505,D3505)</f>
        <v>10</v>
      </c>
      <c r="Q3506" s="0" t="n">
        <f aca="false">H3505*P3506</f>
        <v>10</v>
      </c>
      <c r="R3506" s="0" t="n">
        <f aca="false">R3505+P3506*S3505</f>
        <v>627</v>
      </c>
      <c r="S3506" s="0" t="n">
        <f aca="false">INT(R3506*$O$1/IF(N3506=1,E3506,D3506))*H3506</f>
        <v>0</v>
      </c>
      <c r="T3506" s="0" t="n">
        <f aca="false">IF(N3506=1,ABS(S3506)+ABS(60),ABS(S3506-S3505))</f>
        <v>0</v>
      </c>
    </row>
    <row r="3507" customFormat="false" ht="15" hidden="false" customHeight="false" outlineLevel="0" collapsed="false">
      <c r="A3507" s="1" t="n">
        <v>41135</v>
      </c>
      <c r="B3507" s="2" t="n">
        <v>7479.25</v>
      </c>
      <c r="C3507" s="2" t="n">
        <v>80209</v>
      </c>
      <c r="D3507" s="2" t="n">
        <v>7498</v>
      </c>
      <c r="E3507" s="2" t="n">
        <v>7486</v>
      </c>
      <c r="F3507" s="2" t="n">
        <f aca="false">AVERAGE(B3448:B3507)</f>
        <v>7199.1355</v>
      </c>
      <c r="G3507" s="2" t="n">
        <f aca="false">AVERAGE(C3448:C3507)</f>
        <v>68521.6</v>
      </c>
      <c r="H3507" s="2" t="n">
        <f aca="false">SIGN(C3507-G3507)</f>
        <v>1</v>
      </c>
      <c r="I3507" s="0" t="n">
        <f aca="false">B3507-B3506</f>
        <v>42.9499999999998</v>
      </c>
      <c r="J3507" s="0" t="n">
        <f aca="false">H3506*I3507</f>
        <v>42.9499999999998</v>
      </c>
      <c r="K3507" s="0" t="n">
        <f aca="false">K3506+I3507*L3506</f>
        <v>9112.65999999824</v>
      </c>
      <c r="L3507" s="0" t="n">
        <f aca="false">INT(K3507*$O$1/B3507)*H3507</f>
        <v>7</v>
      </c>
      <c r="M3507" s="0" t="n">
        <f aca="false">ABS(L3507-L3506)</f>
        <v>0</v>
      </c>
      <c r="N3507" s="0" t="n">
        <f aca="false">COUNTIF(工作表2!$A$2:$A$248,A3507)</f>
        <v>0</v>
      </c>
      <c r="P3507" s="0" t="n">
        <f aca="false">D3507-IF(N3506=1,E3506,D3506)</f>
        <v>44</v>
      </c>
      <c r="Q3507" s="0" t="n">
        <f aca="false">H3506*P3507</f>
        <v>44</v>
      </c>
      <c r="R3507" s="0" t="n">
        <f aca="false">R3506+P3507*S3506</f>
        <v>627</v>
      </c>
      <c r="S3507" s="0" t="n">
        <f aca="false">INT(R3507*$O$1/IF(N3507=1,E3507,D3507))*H3507</f>
        <v>0</v>
      </c>
      <c r="T3507" s="0" t="n">
        <f aca="false">IF(N3507=1,ABS(S3507)+ABS(60),ABS(S3507-S3506))</f>
        <v>0</v>
      </c>
    </row>
    <row r="3508" customFormat="false" ht="15" hidden="false" customHeight="false" outlineLevel="0" collapsed="false">
      <c r="A3508" s="1" t="n">
        <v>41136</v>
      </c>
      <c r="B3508" s="2" t="n">
        <v>7467.74</v>
      </c>
      <c r="C3508" s="2" t="n">
        <v>73392</v>
      </c>
      <c r="D3508" s="2" t="n">
        <v>7468</v>
      </c>
      <c r="E3508" s="2" t="n">
        <v>7430</v>
      </c>
      <c r="F3508" s="2" t="n">
        <f aca="false">AVERAGE(B3449:B3508)</f>
        <v>7202.34966666667</v>
      </c>
      <c r="G3508" s="2" t="n">
        <f aca="false">AVERAGE(C3449:C3508)</f>
        <v>68649.6833333333</v>
      </c>
      <c r="H3508" s="2" t="n">
        <f aca="false">SIGN(C3508-G3508)</f>
        <v>1</v>
      </c>
      <c r="I3508" s="0" t="n">
        <f aca="false">B3508-B3507</f>
        <v>-11.5100000000002</v>
      </c>
      <c r="J3508" s="0" t="n">
        <f aca="false">H3507*I3508</f>
        <v>-11.5100000000002</v>
      </c>
      <c r="K3508" s="0" t="n">
        <f aca="false">K3507+I3508*L3507</f>
        <v>9032.08999999824</v>
      </c>
      <c r="L3508" s="0" t="n">
        <f aca="false">INT(K3508*$O$1/B3508)*H3508</f>
        <v>7</v>
      </c>
      <c r="M3508" s="0" t="n">
        <f aca="false">ABS(L3508-L3507)</f>
        <v>0</v>
      </c>
      <c r="N3508" s="0" t="n">
        <f aca="false">COUNTIF(工作表2!$A$2:$A$248,A3508)</f>
        <v>1</v>
      </c>
      <c r="P3508" s="0" t="n">
        <f aca="false">D3508-IF(N3507=1,E3507,D3507)</f>
        <v>-30</v>
      </c>
      <c r="Q3508" s="0" t="n">
        <f aca="false">H3507*P3508</f>
        <v>-30</v>
      </c>
      <c r="R3508" s="0" t="n">
        <f aca="false">R3507+P3508*S3507</f>
        <v>627</v>
      </c>
      <c r="S3508" s="0" t="n">
        <f aca="false">INT(R3508*$O$1/IF(N3508=1,E3508,D3508))*H3508</f>
        <v>0</v>
      </c>
      <c r="T3508" s="0" t="n">
        <f aca="false">IF(N3508=1,ABS(S3508)+ABS(60),ABS(S3508-S3507))</f>
        <v>60</v>
      </c>
    </row>
    <row r="3509" customFormat="false" ht="15" hidden="false" customHeight="false" outlineLevel="0" collapsed="false">
      <c r="A3509" s="1" t="n">
        <v>41137</v>
      </c>
      <c r="B3509" s="2" t="n">
        <v>7490.21</v>
      </c>
      <c r="C3509" s="2" t="n">
        <v>78047</v>
      </c>
      <c r="D3509" s="2" t="n">
        <v>7493</v>
      </c>
      <c r="E3509" s="2" t="n">
        <v>7483</v>
      </c>
      <c r="F3509" s="2" t="n">
        <f aca="false">AVERAGE(B3450:B3509)</f>
        <v>7208.05733333333</v>
      </c>
      <c r="G3509" s="2" t="n">
        <f aca="false">AVERAGE(C3450:C3509)</f>
        <v>68841.7833333333</v>
      </c>
      <c r="H3509" s="2" t="n">
        <f aca="false">SIGN(C3509-G3509)</f>
        <v>1</v>
      </c>
      <c r="I3509" s="0" t="n">
        <f aca="false">B3509-B3508</f>
        <v>22.4700000000003</v>
      </c>
      <c r="J3509" s="0" t="n">
        <f aca="false">H3508*I3509</f>
        <v>22.4700000000003</v>
      </c>
      <c r="K3509" s="0" t="n">
        <f aca="false">K3508+I3509*L3508</f>
        <v>9189.37999999824</v>
      </c>
      <c r="L3509" s="0" t="n">
        <f aca="false">INT(K3509*$O$1/B3509)*H3509</f>
        <v>7</v>
      </c>
      <c r="M3509" s="0" t="n">
        <f aca="false">ABS(L3509-L3508)</f>
        <v>0</v>
      </c>
      <c r="N3509" s="0" t="n">
        <f aca="false">COUNTIF(工作表2!$A$2:$A$248,A3509)</f>
        <v>0</v>
      </c>
      <c r="P3509" s="0" t="n">
        <f aca="false">D3509-IF(N3508=1,E3508,D3508)</f>
        <v>63</v>
      </c>
      <c r="Q3509" s="0" t="n">
        <f aca="false">H3508*P3509</f>
        <v>63</v>
      </c>
      <c r="R3509" s="0" t="n">
        <f aca="false">R3508+P3509*S3508</f>
        <v>627</v>
      </c>
      <c r="S3509" s="0" t="n">
        <f aca="false">INT(R3509*$O$1/IF(N3509=1,E3509,D3509))*H3509</f>
        <v>0</v>
      </c>
      <c r="T3509" s="0" t="n">
        <f aca="false">IF(N3509=1,ABS(S3509)+ABS(60),ABS(S3509-S3508))</f>
        <v>0</v>
      </c>
    </row>
    <row r="3510" customFormat="false" ht="15" hidden="false" customHeight="false" outlineLevel="0" collapsed="false">
      <c r="A3510" s="1" t="n">
        <v>41138</v>
      </c>
      <c r="B3510" s="2" t="n">
        <v>7467.92</v>
      </c>
      <c r="C3510" s="2" t="n">
        <v>76050</v>
      </c>
      <c r="D3510" s="2" t="n">
        <v>7472</v>
      </c>
      <c r="E3510" s="2" t="n">
        <v>7462</v>
      </c>
      <c r="F3510" s="2" t="n">
        <f aca="false">AVERAGE(B3451:B3510)</f>
        <v>7213.7745</v>
      </c>
      <c r="G3510" s="2" t="n">
        <f aca="false">AVERAGE(C3451:C3510)</f>
        <v>69038.6833333333</v>
      </c>
      <c r="H3510" s="2" t="n">
        <f aca="false">SIGN(C3510-G3510)</f>
        <v>1</v>
      </c>
      <c r="I3510" s="0" t="n">
        <f aca="false">B3510-B3509</f>
        <v>-22.29</v>
      </c>
      <c r="J3510" s="0" t="n">
        <f aca="false">H3509*I3510</f>
        <v>-22.29</v>
      </c>
      <c r="K3510" s="0" t="n">
        <f aca="false">K3509+I3510*L3509</f>
        <v>9033.34999999825</v>
      </c>
      <c r="L3510" s="0" t="n">
        <f aca="false">INT(K3510*$O$1/B3510)*H3510</f>
        <v>7</v>
      </c>
      <c r="M3510" s="0" t="n">
        <f aca="false">ABS(L3510-L3509)</f>
        <v>0</v>
      </c>
      <c r="N3510" s="0" t="n">
        <f aca="false">COUNTIF(工作表2!$A$2:$A$248,A3510)</f>
        <v>0</v>
      </c>
      <c r="P3510" s="0" t="n">
        <f aca="false">D3510-IF(N3509=1,E3509,D3509)</f>
        <v>-21</v>
      </c>
      <c r="Q3510" s="0" t="n">
        <f aca="false">H3509*P3510</f>
        <v>-21</v>
      </c>
      <c r="R3510" s="0" t="n">
        <f aca="false">R3509+P3510*S3509</f>
        <v>627</v>
      </c>
      <c r="S3510" s="0" t="n">
        <f aca="false">INT(R3510*$O$1/IF(N3510=1,E3510,D3510))*H3510</f>
        <v>0</v>
      </c>
      <c r="T3510" s="0" t="n">
        <f aca="false">IF(N3510=1,ABS(S3510)+ABS(60),ABS(S3510-S3509))</f>
        <v>0</v>
      </c>
    </row>
    <row r="3511" customFormat="false" ht="15" hidden="false" customHeight="false" outlineLevel="0" collapsed="false">
      <c r="A3511" s="1" t="n">
        <v>41141</v>
      </c>
      <c r="B3511" s="2" t="n">
        <v>7431.91</v>
      </c>
      <c r="C3511" s="2" t="n">
        <v>58435</v>
      </c>
      <c r="D3511" s="2" t="n">
        <v>7441</v>
      </c>
      <c r="E3511" s="2" t="n">
        <v>7430</v>
      </c>
      <c r="F3511" s="2" t="n">
        <f aca="false">AVERAGE(B3452:B3511)</f>
        <v>7219.77916666667</v>
      </c>
      <c r="G3511" s="2" t="n">
        <f aca="false">AVERAGE(C3452:C3511)</f>
        <v>69104.3166666667</v>
      </c>
      <c r="H3511" s="2" t="n">
        <f aca="false">SIGN(C3511-G3511)</f>
        <v>-1</v>
      </c>
      <c r="I3511" s="0" t="n">
        <f aca="false">B3511-B3510</f>
        <v>-36.0100000000002</v>
      </c>
      <c r="J3511" s="0" t="n">
        <f aca="false">H3510*I3511</f>
        <v>-36.0100000000002</v>
      </c>
      <c r="K3511" s="0" t="n">
        <f aca="false">K3510+I3511*L3510</f>
        <v>8781.27999999824</v>
      </c>
      <c r="L3511" s="0" t="n">
        <f aca="false">INT(K3511*$O$1/B3511)*H3511</f>
        <v>-7</v>
      </c>
      <c r="M3511" s="0" t="n">
        <f aca="false">ABS(L3511-L3510)</f>
        <v>14</v>
      </c>
      <c r="N3511" s="0" t="n">
        <f aca="false">COUNTIF(工作表2!$A$2:$A$248,A3511)</f>
        <v>0</v>
      </c>
      <c r="P3511" s="0" t="n">
        <f aca="false">D3511-IF(N3510=1,E3510,D3510)</f>
        <v>-31</v>
      </c>
      <c r="Q3511" s="0" t="n">
        <f aca="false">H3510*P3511</f>
        <v>-31</v>
      </c>
      <c r="R3511" s="0" t="n">
        <f aca="false">R3510+P3511*S3510</f>
        <v>627</v>
      </c>
      <c r="S3511" s="0" t="n">
        <f aca="false">INT(R3511*$O$1/IF(N3511=1,E3511,D3511))*H3511</f>
        <v>-0</v>
      </c>
      <c r="T3511" s="0" t="n">
        <f aca="false">IF(N3511=1,ABS(S3511)+ABS(60),ABS(S3511-S3510))</f>
        <v>0</v>
      </c>
    </row>
    <row r="3512" customFormat="false" ht="15" hidden="false" customHeight="false" outlineLevel="0" collapsed="false">
      <c r="A3512" s="1" t="n">
        <v>41142</v>
      </c>
      <c r="B3512" s="2" t="n">
        <v>7506.81</v>
      </c>
      <c r="C3512" s="2" t="n">
        <v>77607</v>
      </c>
      <c r="D3512" s="2" t="n">
        <v>7516</v>
      </c>
      <c r="E3512" s="2" t="n">
        <v>7505</v>
      </c>
      <c r="F3512" s="2" t="n">
        <f aca="false">AVERAGE(B3453:B3512)</f>
        <v>7225.95933333333</v>
      </c>
      <c r="G3512" s="2" t="n">
        <f aca="false">AVERAGE(C3453:C3512)</f>
        <v>69659.0833333333</v>
      </c>
      <c r="H3512" s="2" t="n">
        <f aca="false">SIGN(C3512-G3512)</f>
        <v>1</v>
      </c>
      <c r="I3512" s="0" t="n">
        <f aca="false">B3512-B3511</f>
        <v>74.9000000000005</v>
      </c>
      <c r="J3512" s="0" t="n">
        <f aca="false">H3511*I3512</f>
        <v>-74.9000000000005</v>
      </c>
      <c r="K3512" s="0" t="n">
        <f aca="false">K3511+I3512*L3511</f>
        <v>8256.97999999824</v>
      </c>
      <c r="L3512" s="0" t="n">
        <f aca="false">INT(K3512*$O$1/B3512)*H3512</f>
        <v>6</v>
      </c>
      <c r="M3512" s="0" t="n">
        <f aca="false">ABS(L3512-L3511)</f>
        <v>13</v>
      </c>
      <c r="N3512" s="0" t="n">
        <f aca="false">COUNTIF(工作表2!$A$2:$A$248,A3512)</f>
        <v>0</v>
      </c>
      <c r="P3512" s="0" t="n">
        <f aca="false">D3512-IF(N3511=1,E3511,D3511)</f>
        <v>75</v>
      </c>
      <c r="Q3512" s="0" t="n">
        <f aca="false">H3511*P3512</f>
        <v>-75</v>
      </c>
      <c r="R3512" s="0" t="n">
        <f aca="false">R3511+P3512*S3511</f>
        <v>627</v>
      </c>
      <c r="S3512" s="0" t="n">
        <f aca="false">INT(R3512*$O$1/IF(N3512=1,E3512,D3512))*H3512</f>
        <v>0</v>
      </c>
      <c r="T3512" s="0" t="n">
        <f aca="false">IF(N3512=1,ABS(S3512)+ABS(60),ABS(S3512-S3511))</f>
        <v>0</v>
      </c>
    </row>
    <row r="3513" customFormat="false" ht="15" hidden="false" customHeight="false" outlineLevel="0" collapsed="false">
      <c r="A3513" s="1" t="n">
        <v>41143</v>
      </c>
      <c r="B3513" s="2" t="n">
        <v>7496.58</v>
      </c>
      <c r="C3513" s="2" t="n">
        <v>62279</v>
      </c>
      <c r="D3513" s="2" t="n">
        <v>7491</v>
      </c>
      <c r="E3513" s="2" t="n">
        <v>7484</v>
      </c>
      <c r="F3513" s="2" t="n">
        <f aca="false">AVERAGE(B3454:B3513)</f>
        <v>7228.53083333333</v>
      </c>
      <c r="G3513" s="2" t="n">
        <f aca="false">AVERAGE(C3454:C3513)</f>
        <v>69145.4333333333</v>
      </c>
      <c r="H3513" s="2" t="n">
        <f aca="false">SIGN(C3513-G3513)</f>
        <v>-1</v>
      </c>
      <c r="I3513" s="0" t="n">
        <f aca="false">B3513-B3512</f>
        <v>-10.2300000000005</v>
      </c>
      <c r="J3513" s="0" t="n">
        <f aca="false">H3512*I3513</f>
        <v>-10.2300000000005</v>
      </c>
      <c r="K3513" s="0" t="n">
        <f aca="false">K3512+I3513*L3512</f>
        <v>8195.59999999824</v>
      </c>
      <c r="L3513" s="0" t="n">
        <f aca="false">INT(K3513*$O$1/B3513)*H3513</f>
        <v>-6</v>
      </c>
      <c r="M3513" s="0" t="n">
        <f aca="false">ABS(L3513-L3512)</f>
        <v>12</v>
      </c>
      <c r="N3513" s="0" t="n">
        <f aca="false">COUNTIF(工作表2!$A$2:$A$248,A3513)</f>
        <v>0</v>
      </c>
      <c r="P3513" s="0" t="n">
        <f aca="false">D3513-IF(N3512=1,E3512,D3512)</f>
        <v>-25</v>
      </c>
      <c r="Q3513" s="0" t="n">
        <f aca="false">H3512*P3513</f>
        <v>-25</v>
      </c>
      <c r="R3513" s="0" t="n">
        <f aca="false">R3512+P3513*S3512</f>
        <v>627</v>
      </c>
      <c r="S3513" s="0" t="n">
        <f aca="false">INT(R3513*$O$1/IF(N3513=1,E3513,D3513))*H3513</f>
        <v>-0</v>
      </c>
      <c r="T3513" s="0" t="n">
        <f aca="false">IF(N3513=1,ABS(S3513)+ABS(60),ABS(S3513-S3512))</f>
        <v>0</v>
      </c>
    </row>
    <row r="3514" customFormat="false" ht="15" hidden="false" customHeight="false" outlineLevel="0" collapsed="false">
      <c r="A3514" s="1" t="n">
        <v>41144</v>
      </c>
      <c r="B3514" s="2" t="n">
        <v>7505.17</v>
      </c>
      <c r="C3514" s="2" t="n">
        <v>68188</v>
      </c>
      <c r="D3514" s="2" t="n">
        <v>7514</v>
      </c>
      <c r="E3514" s="2" t="n">
        <v>7504</v>
      </c>
      <c r="F3514" s="2" t="n">
        <f aca="false">AVERAGE(B3455:B3514)</f>
        <v>7232.587</v>
      </c>
      <c r="G3514" s="2" t="n">
        <f aca="false">AVERAGE(C3455:C3514)</f>
        <v>68717.7833333333</v>
      </c>
      <c r="H3514" s="2" t="n">
        <f aca="false">SIGN(C3514-G3514)</f>
        <v>-1</v>
      </c>
      <c r="I3514" s="0" t="n">
        <f aca="false">B3514-B3513</f>
        <v>8.59000000000015</v>
      </c>
      <c r="J3514" s="0" t="n">
        <f aca="false">H3513*I3514</f>
        <v>-8.59000000000015</v>
      </c>
      <c r="K3514" s="0" t="n">
        <f aca="false">K3513+I3514*L3513</f>
        <v>8144.05999999824</v>
      </c>
      <c r="L3514" s="0" t="n">
        <f aca="false">INT(K3514*$O$1/B3514)*H3514</f>
        <v>-6</v>
      </c>
      <c r="M3514" s="0" t="n">
        <f aca="false">ABS(L3514-L3513)</f>
        <v>0</v>
      </c>
      <c r="N3514" s="0" t="n">
        <f aca="false">COUNTIF(工作表2!$A$2:$A$248,A3514)</f>
        <v>0</v>
      </c>
      <c r="P3514" s="0" t="n">
        <f aca="false">D3514-IF(N3513=1,E3513,D3513)</f>
        <v>23</v>
      </c>
      <c r="Q3514" s="0" t="n">
        <f aca="false">H3513*P3514</f>
        <v>-23</v>
      </c>
      <c r="R3514" s="0" t="n">
        <f aca="false">R3513+P3514*S3513</f>
        <v>627</v>
      </c>
      <c r="S3514" s="0" t="n">
        <f aca="false">INT(R3514*$O$1/IF(N3514=1,E3514,D3514))*H3514</f>
        <v>-0</v>
      </c>
      <c r="T3514" s="0" t="n">
        <f aca="false">IF(N3514=1,ABS(S3514)+ABS(60),ABS(S3514-S3513))</f>
        <v>0</v>
      </c>
    </row>
    <row r="3515" customFormat="false" ht="15" hidden="false" customHeight="false" outlineLevel="0" collapsed="false">
      <c r="A3515" s="1" t="n">
        <v>41145</v>
      </c>
      <c r="B3515" s="2" t="n">
        <v>7477.53</v>
      </c>
      <c r="C3515" s="2" t="n">
        <v>78287</v>
      </c>
      <c r="D3515" s="2" t="n">
        <v>7488</v>
      </c>
      <c r="E3515" s="2" t="n">
        <v>7478</v>
      </c>
      <c r="F3515" s="2" t="n">
        <f aca="false">AVERAGE(B3456:B3515)</f>
        <v>7235.52083333333</v>
      </c>
      <c r="G3515" s="2" t="n">
        <f aca="false">AVERAGE(C3456:C3515)</f>
        <v>68429.6333333333</v>
      </c>
      <c r="H3515" s="2" t="n">
        <f aca="false">SIGN(C3515-G3515)</f>
        <v>1</v>
      </c>
      <c r="I3515" s="0" t="n">
        <f aca="false">B3515-B3514</f>
        <v>-27.6400000000003</v>
      </c>
      <c r="J3515" s="0" t="n">
        <f aca="false">H3514*I3515</f>
        <v>27.6400000000003</v>
      </c>
      <c r="K3515" s="0" t="n">
        <f aca="false">K3514+I3515*L3514</f>
        <v>8309.89999999824</v>
      </c>
      <c r="L3515" s="0" t="n">
        <f aca="false">INT(K3515*$O$1/B3515)*H3515</f>
        <v>6</v>
      </c>
      <c r="M3515" s="0" t="n">
        <f aca="false">ABS(L3515-L3514)</f>
        <v>12</v>
      </c>
      <c r="N3515" s="0" t="n">
        <f aca="false">COUNTIF(工作表2!$A$2:$A$248,A3515)</f>
        <v>0</v>
      </c>
      <c r="P3515" s="0" t="n">
        <f aca="false">D3515-IF(N3514=1,E3514,D3514)</f>
        <v>-26</v>
      </c>
      <c r="Q3515" s="0" t="n">
        <f aca="false">H3514*P3515</f>
        <v>26</v>
      </c>
      <c r="R3515" s="0" t="n">
        <f aca="false">R3514+P3515*S3514</f>
        <v>627</v>
      </c>
      <c r="S3515" s="0" t="n">
        <f aca="false">INT(R3515*$O$1/IF(N3515=1,E3515,D3515))*H3515</f>
        <v>0</v>
      </c>
      <c r="T3515" s="0" t="n">
        <f aca="false">IF(N3515=1,ABS(S3515)+ABS(60),ABS(S3515-S3514))</f>
        <v>0</v>
      </c>
    </row>
    <row r="3516" customFormat="false" ht="15" hidden="false" customHeight="false" outlineLevel="0" collapsed="false">
      <c r="A3516" s="1" t="n">
        <v>41148</v>
      </c>
      <c r="B3516" s="2" t="n">
        <v>7468.22</v>
      </c>
      <c r="C3516" s="2" t="n">
        <v>65342</v>
      </c>
      <c r="D3516" s="2" t="n">
        <v>7454</v>
      </c>
      <c r="E3516" s="2" t="n">
        <v>7445</v>
      </c>
      <c r="F3516" s="2" t="n">
        <f aca="false">AVERAGE(B3457:B3516)</f>
        <v>7241.55633333333</v>
      </c>
      <c r="G3516" s="2" t="n">
        <f aca="false">AVERAGE(C3457:C3516)</f>
        <v>68194.2</v>
      </c>
      <c r="H3516" s="2" t="n">
        <f aca="false">SIGN(C3516-G3516)</f>
        <v>-1</v>
      </c>
      <c r="I3516" s="0" t="n">
        <f aca="false">B3516-B3515</f>
        <v>-9.30999999999949</v>
      </c>
      <c r="J3516" s="0" t="n">
        <f aca="false">H3515*I3516</f>
        <v>-9.30999999999949</v>
      </c>
      <c r="K3516" s="0" t="n">
        <f aca="false">K3515+I3516*L3515</f>
        <v>8254.03999999824</v>
      </c>
      <c r="L3516" s="0" t="n">
        <f aca="false">INT(K3516*$O$1/B3516)*H3516</f>
        <v>-6</v>
      </c>
      <c r="M3516" s="0" t="n">
        <f aca="false">ABS(L3516-L3515)</f>
        <v>12</v>
      </c>
      <c r="N3516" s="0" t="n">
        <f aca="false">COUNTIF(工作表2!$A$2:$A$248,A3516)</f>
        <v>0</v>
      </c>
      <c r="P3516" s="0" t="n">
        <f aca="false">D3516-IF(N3515=1,E3515,D3515)</f>
        <v>-34</v>
      </c>
      <c r="Q3516" s="0" t="n">
        <f aca="false">H3515*P3516</f>
        <v>-34</v>
      </c>
      <c r="R3516" s="0" t="n">
        <f aca="false">R3515+P3516*S3515</f>
        <v>627</v>
      </c>
      <c r="S3516" s="0" t="n">
        <f aca="false">INT(R3516*$O$1/IF(N3516=1,E3516,D3516))*H3516</f>
        <v>-0</v>
      </c>
      <c r="T3516" s="0" t="n">
        <f aca="false">IF(N3516=1,ABS(S3516)+ABS(60),ABS(S3516-S3515))</f>
        <v>0</v>
      </c>
    </row>
    <row r="3517" customFormat="false" ht="15" hidden="false" customHeight="false" outlineLevel="0" collapsed="false">
      <c r="A3517" s="1" t="n">
        <v>41149</v>
      </c>
      <c r="B3517" s="2" t="n">
        <v>7361.94</v>
      </c>
      <c r="C3517" s="2" t="n">
        <v>72632</v>
      </c>
      <c r="D3517" s="2" t="n">
        <v>7400</v>
      </c>
      <c r="E3517" s="2" t="n">
        <v>7391</v>
      </c>
      <c r="F3517" s="2" t="n">
        <f aca="false">AVERAGE(B3458:B3517)</f>
        <v>7249.34433333333</v>
      </c>
      <c r="G3517" s="2" t="n">
        <f aca="false">AVERAGE(C3458:C3517)</f>
        <v>68117.85</v>
      </c>
      <c r="H3517" s="2" t="n">
        <f aca="false">SIGN(C3517-G3517)</f>
        <v>1</v>
      </c>
      <c r="I3517" s="0" t="n">
        <f aca="false">B3517-B3516</f>
        <v>-106.280000000001</v>
      </c>
      <c r="J3517" s="0" t="n">
        <f aca="false">H3516*I3517</f>
        <v>106.280000000001</v>
      </c>
      <c r="K3517" s="0" t="n">
        <f aca="false">K3516+I3517*L3516</f>
        <v>8891.71999999824</v>
      </c>
      <c r="L3517" s="0" t="n">
        <f aca="false">INT(K3517*$O$1/B3517)*H3517</f>
        <v>7</v>
      </c>
      <c r="M3517" s="0" t="n">
        <f aca="false">ABS(L3517-L3516)</f>
        <v>13</v>
      </c>
      <c r="N3517" s="0" t="n">
        <f aca="false">COUNTIF(工作表2!$A$2:$A$248,A3517)</f>
        <v>0</v>
      </c>
      <c r="P3517" s="0" t="n">
        <f aca="false">D3517-IF(N3516=1,E3516,D3516)</f>
        <v>-54</v>
      </c>
      <c r="Q3517" s="0" t="n">
        <f aca="false">H3516*P3517</f>
        <v>54</v>
      </c>
      <c r="R3517" s="0" t="n">
        <f aca="false">R3516+P3517*S3516</f>
        <v>627</v>
      </c>
      <c r="S3517" s="0" t="n">
        <f aca="false">INT(R3517*$O$1/IF(N3517=1,E3517,D3517))*H3517</f>
        <v>0</v>
      </c>
      <c r="T3517" s="0" t="n">
        <f aca="false">IF(N3517=1,ABS(S3517)+ABS(60),ABS(S3517-S3516))</f>
        <v>0</v>
      </c>
    </row>
    <row r="3518" customFormat="false" ht="15" hidden="false" customHeight="false" outlineLevel="0" collapsed="false">
      <c r="A3518" s="1" t="n">
        <v>41150</v>
      </c>
      <c r="B3518" s="2" t="n">
        <v>7391.15</v>
      </c>
      <c r="C3518" s="2" t="n">
        <v>62557</v>
      </c>
      <c r="D3518" s="2" t="n">
        <v>7403</v>
      </c>
      <c r="E3518" s="2" t="n">
        <v>7394</v>
      </c>
      <c r="F3518" s="2" t="n">
        <f aca="false">AVERAGE(B3459:B3518)</f>
        <v>7255.856</v>
      </c>
      <c r="G3518" s="2" t="n">
        <f aca="false">AVERAGE(C3459:C3518)</f>
        <v>68118.75</v>
      </c>
      <c r="H3518" s="2" t="n">
        <f aca="false">SIGN(C3518-G3518)</f>
        <v>-1</v>
      </c>
      <c r="I3518" s="0" t="n">
        <f aca="false">B3518-B3517</f>
        <v>29.21</v>
      </c>
      <c r="J3518" s="0" t="n">
        <f aca="false">H3517*I3518</f>
        <v>29.21</v>
      </c>
      <c r="K3518" s="0" t="n">
        <f aca="false">K3517+I3518*L3517</f>
        <v>9096.18999999825</v>
      </c>
      <c r="L3518" s="0" t="n">
        <f aca="false">INT(K3518*$O$1/B3518)*H3518</f>
        <v>-7</v>
      </c>
      <c r="M3518" s="0" t="n">
        <f aca="false">ABS(L3518-L3517)</f>
        <v>14</v>
      </c>
      <c r="N3518" s="0" t="n">
        <f aca="false">COUNTIF(工作表2!$A$2:$A$248,A3518)</f>
        <v>0</v>
      </c>
      <c r="P3518" s="0" t="n">
        <f aca="false">D3518-IF(N3517=1,E3517,D3517)</f>
        <v>3</v>
      </c>
      <c r="Q3518" s="0" t="n">
        <f aca="false">H3517*P3518</f>
        <v>3</v>
      </c>
      <c r="R3518" s="0" t="n">
        <f aca="false">R3517+P3518*S3517</f>
        <v>627</v>
      </c>
      <c r="S3518" s="0" t="n">
        <f aca="false">INT(R3518*$O$1/IF(N3518=1,E3518,D3518))*H3518</f>
        <v>-0</v>
      </c>
      <c r="T3518" s="0" t="n">
        <f aca="false">IF(N3518=1,ABS(S3518)+ABS(60),ABS(S3518-S3517))</f>
        <v>0</v>
      </c>
    </row>
    <row r="3519" customFormat="false" ht="15" hidden="false" customHeight="false" outlineLevel="0" collapsed="false">
      <c r="A3519" s="1" t="n">
        <v>41151</v>
      </c>
      <c r="B3519" s="2" t="n">
        <v>7371.44</v>
      </c>
      <c r="C3519" s="2" t="n">
        <v>73468</v>
      </c>
      <c r="D3519" s="2" t="n">
        <v>7367</v>
      </c>
      <c r="E3519" s="2" t="n">
        <v>7357</v>
      </c>
      <c r="F3519" s="2" t="n">
        <f aca="false">AVERAGE(B3460:B3519)</f>
        <v>7261.11083333333</v>
      </c>
      <c r="G3519" s="2" t="n">
        <f aca="false">AVERAGE(C3460:C3519)</f>
        <v>68248.2666666667</v>
      </c>
      <c r="H3519" s="2" t="n">
        <f aca="false">SIGN(C3519-G3519)</f>
        <v>1</v>
      </c>
      <c r="I3519" s="0" t="n">
        <f aca="false">B3519-B3518</f>
        <v>-19.71</v>
      </c>
      <c r="J3519" s="0" t="n">
        <f aca="false">H3518*I3519</f>
        <v>19.71</v>
      </c>
      <c r="K3519" s="0" t="n">
        <f aca="false">K3518+I3519*L3518</f>
        <v>9234.15999999825</v>
      </c>
      <c r="L3519" s="0" t="n">
        <f aca="false">INT(K3519*$O$1/B3519)*H3519</f>
        <v>7</v>
      </c>
      <c r="M3519" s="0" t="n">
        <f aca="false">ABS(L3519-L3518)</f>
        <v>14</v>
      </c>
      <c r="N3519" s="0" t="n">
        <f aca="false">COUNTIF(工作表2!$A$2:$A$248,A3519)</f>
        <v>0</v>
      </c>
      <c r="P3519" s="0" t="n">
        <f aca="false">D3519-IF(N3518=1,E3518,D3518)</f>
        <v>-36</v>
      </c>
      <c r="Q3519" s="0" t="n">
        <f aca="false">H3518*P3519</f>
        <v>36</v>
      </c>
      <c r="R3519" s="0" t="n">
        <f aca="false">R3518+P3519*S3518</f>
        <v>627</v>
      </c>
      <c r="S3519" s="0" t="n">
        <f aca="false">INT(R3519*$O$1/IF(N3519=1,E3519,D3519))*H3519</f>
        <v>0</v>
      </c>
      <c r="T3519" s="0" t="n">
        <f aca="false">IF(N3519=1,ABS(S3519)+ABS(60),ABS(S3519-S3518))</f>
        <v>0</v>
      </c>
    </row>
    <row r="3520" customFormat="false" ht="15" hidden="false" customHeight="false" outlineLevel="0" collapsed="false">
      <c r="A3520" s="1" t="n">
        <v>41152</v>
      </c>
      <c r="B3520" s="2" t="n">
        <v>7397.06</v>
      </c>
      <c r="C3520" s="2" t="n">
        <v>60983</v>
      </c>
      <c r="D3520" s="2" t="n">
        <v>7383</v>
      </c>
      <c r="E3520" s="2" t="n">
        <v>7372</v>
      </c>
      <c r="F3520" s="2" t="n">
        <f aca="false">AVERAGE(B3461:B3520)</f>
        <v>7266.39</v>
      </c>
      <c r="G3520" s="2" t="n">
        <f aca="false">AVERAGE(C3461:C3520)</f>
        <v>68181.9</v>
      </c>
      <c r="H3520" s="2" t="n">
        <f aca="false">SIGN(C3520-G3520)</f>
        <v>-1</v>
      </c>
      <c r="I3520" s="0" t="n">
        <f aca="false">B3520-B3519</f>
        <v>25.6200000000008</v>
      </c>
      <c r="J3520" s="0" t="n">
        <f aca="false">H3519*I3520</f>
        <v>25.6200000000008</v>
      </c>
      <c r="K3520" s="0" t="n">
        <f aca="false">K3519+I3520*L3519</f>
        <v>9413.49999999825</v>
      </c>
      <c r="L3520" s="0" t="n">
        <f aca="false">INT(K3520*$O$1/B3520)*H3520</f>
        <v>-7</v>
      </c>
      <c r="M3520" s="0" t="n">
        <f aca="false">ABS(L3520-L3519)</f>
        <v>14</v>
      </c>
      <c r="N3520" s="0" t="n">
        <f aca="false">COUNTIF(工作表2!$A$2:$A$248,A3520)</f>
        <v>0</v>
      </c>
      <c r="P3520" s="0" t="n">
        <f aca="false">D3520-IF(N3519=1,E3519,D3519)</f>
        <v>16</v>
      </c>
      <c r="Q3520" s="0" t="n">
        <f aca="false">H3519*P3520</f>
        <v>16</v>
      </c>
      <c r="R3520" s="0" t="n">
        <f aca="false">R3519+P3520*S3519</f>
        <v>627</v>
      </c>
      <c r="S3520" s="0" t="n">
        <f aca="false">INT(R3520*$O$1/IF(N3520=1,E3520,D3520))*H3520</f>
        <v>-0</v>
      </c>
      <c r="T3520" s="0" t="n">
        <f aca="false">IF(N3520=1,ABS(S3520)+ABS(60),ABS(S3520-S3519))</f>
        <v>0</v>
      </c>
    </row>
    <row r="3521" customFormat="false" ht="15" hidden="false" customHeight="false" outlineLevel="0" collapsed="false">
      <c r="A3521" s="1" t="n">
        <v>41155</v>
      </c>
      <c r="B3521" s="2" t="n">
        <v>7450.53</v>
      </c>
      <c r="C3521" s="2" t="n">
        <v>74698</v>
      </c>
      <c r="D3521" s="2" t="n">
        <v>7443</v>
      </c>
      <c r="E3521" s="2" t="n">
        <v>7434</v>
      </c>
      <c r="F3521" s="2" t="n">
        <f aca="false">AVERAGE(B3462:B3521)</f>
        <v>7273.90466666667</v>
      </c>
      <c r="G3521" s="2" t="n">
        <f aca="false">AVERAGE(C3462:C3521)</f>
        <v>68580.1833333333</v>
      </c>
      <c r="H3521" s="2" t="n">
        <f aca="false">SIGN(C3521-G3521)</f>
        <v>1</v>
      </c>
      <c r="I3521" s="0" t="n">
        <f aca="false">B3521-B3520</f>
        <v>53.4699999999994</v>
      </c>
      <c r="J3521" s="0" t="n">
        <f aca="false">H3520*I3521</f>
        <v>-53.4699999999994</v>
      </c>
      <c r="K3521" s="0" t="n">
        <f aca="false">K3520+I3521*L3520</f>
        <v>9039.20999999826</v>
      </c>
      <c r="L3521" s="0" t="n">
        <f aca="false">INT(K3521*$O$1/B3521)*H3521</f>
        <v>7</v>
      </c>
      <c r="M3521" s="0" t="n">
        <f aca="false">ABS(L3521-L3520)</f>
        <v>14</v>
      </c>
      <c r="N3521" s="0" t="n">
        <f aca="false">COUNTIF(工作表2!$A$2:$A$248,A3521)</f>
        <v>0</v>
      </c>
      <c r="P3521" s="0" t="n">
        <f aca="false">D3521-IF(N3520=1,E3520,D3520)</f>
        <v>60</v>
      </c>
      <c r="Q3521" s="0" t="n">
        <f aca="false">H3520*P3521</f>
        <v>-60</v>
      </c>
      <c r="R3521" s="0" t="n">
        <f aca="false">R3520+P3521*S3520</f>
        <v>627</v>
      </c>
      <c r="S3521" s="0" t="n">
        <f aca="false">INT(R3521*$O$1/IF(N3521=1,E3521,D3521))*H3521</f>
        <v>0</v>
      </c>
      <c r="T3521" s="0" t="n">
        <f aca="false">IF(N3521=1,ABS(S3521)+ABS(60),ABS(S3521-S3520))</f>
        <v>0</v>
      </c>
    </row>
    <row r="3522" customFormat="false" ht="15" hidden="false" customHeight="false" outlineLevel="0" collapsed="false">
      <c r="A3522" s="1" t="n">
        <v>41156</v>
      </c>
      <c r="B3522" s="2" t="n">
        <v>7451.35</v>
      </c>
      <c r="C3522" s="2" t="n">
        <v>71098</v>
      </c>
      <c r="D3522" s="2" t="n">
        <v>7449</v>
      </c>
      <c r="E3522" s="2" t="n">
        <v>7440</v>
      </c>
      <c r="F3522" s="2" t="n">
        <f aca="false">AVERAGE(B3463:B3522)</f>
        <v>7279.42333333333</v>
      </c>
      <c r="G3522" s="2" t="n">
        <f aca="false">AVERAGE(C3463:C3522)</f>
        <v>68678.4</v>
      </c>
      <c r="H3522" s="2" t="n">
        <f aca="false">SIGN(C3522-G3522)</f>
        <v>1</v>
      </c>
      <c r="I3522" s="0" t="n">
        <f aca="false">B3522-B3521</f>
        <v>0.820000000000618</v>
      </c>
      <c r="J3522" s="0" t="n">
        <f aca="false">H3521*I3522</f>
        <v>0.820000000000618</v>
      </c>
      <c r="K3522" s="0" t="n">
        <f aca="false">K3521+I3522*L3521</f>
        <v>9044.94999999826</v>
      </c>
      <c r="L3522" s="0" t="n">
        <f aca="false">INT(K3522*$O$1/B3522)*H3522</f>
        <v>7</v>
      </c>
      <c r="M3522" s="0" t="n">
        <f aca="false">ABS(L3522-L3521)</f>
        <v>0</v>
      </c>
      <c r="N3522" s="0" t="n">
        <f aca="false">COUNTIF(工作表2!$A$2:$A$248,A3522)</f>
        <v>0</v>
      </c>
      <c r="P3522" s="0" t="n">
        <f aca="false">D3522-IF(N3521=1,E3521,D3521)</f>
        <v>6</v>
      </c>
      <c r="Q3522" s="0" t="n">
        <f aca="false">H3521*P3522</f>
        <v>6</v>
      </c>
      <c r="R3522" s="0" t="n">
        <f aca="false">R3521+P3522*S3521</f>
        <v>627</v>
      </c>
      <c r="S3522" s="0" t="n">
        <f aca="false">INT(R3522*$O$1/IF(N3522=1,E3522,D3522))*H3522</f>
        <v>0</v>
      </c>
      <c r="T3522" s="0" t="n">
        <f aca="false">IF(N3522=1,ABS(S3522)+ABS(60),ABS(S3522-S3521))</f>
        <v>0</v>
      </c>
    </row>
    <row r="3523" customFormat="false" ht="15" hidden="false" customHeight="false" outlineLevel="0" collapsed="false">
      <c r="A3523" s="1" t="n">
        <v>41157</v>
      </c>
      <c r="B3523" s="2" t="n">
        <v>7367.44</v>
      </c>
      <c r="C3523" s="2" t="n">
        <v>72450</v>
      </c>
      <c r="D3523" s="2" t="n">
        <v>7341</v>
      </c>
      <c r="E3523" s="2" t="n">
        <v>7333</v>
      </c>
      <c r="F3523" s="2" t="n">
        <f aca="false">AVERAGE(B3464:B3523)</f>
        <v>7284.346</v>
      </c>
      <c r="G3523" s="2" t="n">
        <f aca="false">AVERAGE(C3464:C3523)</f>
        <v>69100.4</v>
      </c>
      <c r="H3523" s="2" t="n">
        <f aca="false">SIGN(C3523-G3523)</f>
        <v>1</v>
      </c>
      <c r="I3523" s="0" t="n">
        <f aca="false">B3523-B3522</f>
        <v>-83.9100000000008</v>
      </c>
      <c r="J3523" s="0" t="n">
        <f aca="false">H3522*I3523</f>
        <v>-83.9100000000008</v>
      </c>
      <c r="K3523" s="0" t="n">
        <f aca="false">K3522+I3523*L3522</f>
        <v>8457.57999999826</v>
      </c>
      <c r="L3523" s="0" t="n">
        <f aca="false">INT(K3523*$O$1/B3523)*H3523</f>
        <v>6</v>
      </c>
      <c r="M3523" s="0" t="n">
        <f aca="false">ABS(L3523-L3522)</f>
        <v>1</v>
      </c>
      <c r="N3523" s="0" t="n">
        <f aca="false">COUNTIF(工作表2!$A$2:$A$248,A3523)</f>
        <v>0</v>
      </c>
      <c r="P3523" s="0" t="n">
        <f aca="false">D3523-IF(N3522=1,E3522,D3522)</f>
        <v>-108</v>
      </c>
      <c r="Q3523" s="0" t="n">
        <f aca="false">H3522*P3523</f>
        <v>-108</v>
      </c>
      <c r="R3523" s="0" t="n">
        <f aca="false">R3522+P3523*S3522</f>
        <v>627</v>
      </c>
      <c r="S3523" s="0" t="n">
        <f aca="false">INT(R3523*$O$1/IF(N3523=1,E3523,D3523))*H3523</f>
        <v>0</v>
      </c>
      <c r="T3523" s="0" t="n">
        <f aca="false">IF(N3523=1,ABS(S3523)+ABS(60),ABS(S3523-S3522))</f>
        <v>0</v>
      </c>
    </row>
    <row r="3524" customFormat="false" ht="15" hidden="false" customHeight="false" outlineLevel="0" collapsed="false">
      <c r="A3524" s="1" t="n">
        <v>41158</v>
      </c>
      <c r="B3524" s="2" t="n">
        <v>7326.72</v>
      </c>
      <c r="C3524" s="2" t="n">
        <v>74853</v>
      </c>
      <c r="D3524" s="2" t="n">
        <v>7332</v>
      </c>
      <c r="E3524" s="2" t="n">
        <v>7322</v>
      </c>
      <c r="F3524" s="2" t="n">
        <f aca="false">AVERAGE(B3465:B3524)</f>
        <v>7288.31083333333</v>
      </c>
      <c r="G3524" s="2" t="n">
        <f aca="false">AVERAGE(C3465:C3524)</f>
        <v>69499.65</v>
      </c>
      <c r="H3524" s="2" t="n">
        <f aca="false">SIGN(C3524-G3524)</f>
        <v>1</v>
      </c>
      <c r="I3524" s="0" t="n">
        <f aca="false">B3524-B3523</f>
        <v>-40.7199999999993</v>
      </c>
      <c r="J3524" s="0" t="n">
        <f aca="false">H3523*I3524</f>
        <v>-40.7199999999993</v>
      </c>
      <c r="K3524" s="0" t="n">
        <f aca="false">K3523+I3524*L3523</f>
        <v>8213.25999999826</v>
      </c>
      <c r="L3524" s="0" t="n">
        <f aca="false">INT(K3524*$O$1/B3524)*H3524</f>
        <v>6</v>
      </c>
      <c r="M3524" s="0" t="n">
        <f aca="false">ABS(L3524-L3523)</f>
        <v>0</v>
      </c>
      <c r="N3524" s="0" t="n">
        <f aca="false">COUNTIF(工作表2!$A$2:$A$248,A3524)</f>
        <v>0</v>
      </c>
      <c r="P3524" s="0" t="n">
        <f aca="false">D3524-IF(N3523=1,E3523,D3523)</f>
        <v>-9</v>
      </c>
      <c r="Q3524" s="0" t="n">
        <f aca="false">H3523*P3524</f>
        <v>-9</v>
      </c>
      <c r="R3524" s="0" t="n">
        <f aca="false">R3523+P3524*S3523</f>
        <v>627</v>
      </c>
      <c r="S3524" s="0" t="n">
        <f aca="false">INT(R3524*$O$1/IF(N3524=1,E3524,D3524))*H3524</f>
        <v>0</v>
      </c>
      <c r="T3524" s="0" t="n">
        <f aca="false">IF(N3524=1,ABS(S3524)+ABS(60),ABS(S3524-S3523))</f>
        <v>0</v>
      </c>
    </row>
    <row r="3525" customFormat="false" ht="15" hidden="false" customHeight="false" outlineLevel="0" collapsed="false">
      <c r="A3525" s="1" t="n">
        <v>41159</v>
      </c>
      <c r="B3525" s="2" t="n">
        <v>7424.91</v>
      </c>
      <c r="C3525" s="2" t="n">
        <v>86464</v>
      </c>
      <c r="D3525" s="2" t="n">
        <v>7420</v>
      </c>
      <c r="E3525" s="2" t="n">
        <v>7406</v>
      </c>
      <c r="F3525" s="2" t="n">
        <f aca="false">AVERAGE(B3466:B3525)</f>
        <v>7294.141</v>
      </c>
      <c r="G3525" s="2" t="n">
        <f aca="false">AVERAGE(C3466:C3525)</f>
        <v>70111.05</v>
      </c>
      <c r="H3525" s="2" t="n">
        <f aca="false">SIGN(C3525-G3525)</f>
        <v>1</v>
      </c>
      <c r="I3525" s="0" t="n">
        <f aca="false">B3525-B3524</f>
        <v>98.1899999999996</v>
      </c>
      <c r="J3525" s="0" t="n">
        <f aca="false">H3524*I3525</f>
        <v>98.1899999999996</v>
      </c>
      <c r="K3525" s="0" t="n">
        <f aca="false">K3524+I3525*L3524</f>
        <v>8802.39999999826</v>
      </c>
      <c r="L3525" s="0" t="n">
        <f aca="false">INT(K3525*$O$1/B3525)*H3525</f>
        <v>7</v>
      </c>
      <c r="M3525" s="0" t="n">
        <f aca="false">ABS(L3525-L3524)</f>
        <v>1</v>
      </c>
      <c r="N3525" s="0" t="n">
        <f aca="false">COUNTIF(工作表2!$A$2:$A$248,A3525)</f>
        <v>0</v>
      </c>
      <c r="P3525" s="0" t="n">
        <f aca="false">D3525-IF(N3524=1,E3524,D3524)</f>
        <v>88</v>
      </c>
      <c r="Q3525" s="0" t="n">
        <f aca="false">H3524*P3525</f>
        <v>88</v>
      </c>
      <c r="R3525" s="0" t="n">
        <f aca="false">R3524+P3525*S3524</f>
        <v>627</v>
      </c>
      <c r="S3525" s="0" t="n">
        <f aca="false">INT(R3525*$O$1/IF(N3525=1,E3525,D3525))*H3525</f>
        <v>0</v>
      </c>
      <c r="T3525" s="0" t="n">
        <f aca="false">IF(N3525=1,ABS(S3525)+ABS(60),ABS(S3525-S3524))</f>
        <v>0</v>
      </c>
    </row>
    <row r="3526" customFormat="false" ht="15" hidden="false" customHeight="false" outlineLevel="0" collapsed="false">
      <c r="A3526" s="1" t="n">
        <v>41162</v>
      </c>
      <c r="B3526" s="2" t="n">
        <v>7482.74</v>
      </c>
      <c r="C3526" s="2" t="n">
        <v>81356</v>
      </c>
      <c r="D3526" s="2" t="n">
        <v>7455</v>
      </c>
      <c r="E3526" s="2" t="n">
        <v>7443</v>
      </c>
      <c r="F3526" s="2" t="n">
        <f aca="false">AVERAGE(B3467:B3526)</f>
        <v>7299.5895</v>
      </c>
      <c r="G3526" s="2" t="n">
        <f aca="false">AVERAGE(C3467:C3526)</f>
        <v>69946.05</v>
      </c>
      <c r="H3526" s="2" t="n">
        <f aca="false">SIGN(C3526-G3526)</f>
        <v>1</v>
      </c>
      <c r="I3526" s="0" t="n">
        <f aca="false">B3526-B3525</f>
        <v>57.8299999999999</v>
      </c>
      <c r="J3526" s="0" t="n">
        <f aca="false">H3525*I3526</f>
        <v>57.8299999999999</v>
      </c>
      <c r="K3526" s="0" t="n">
        <f aca="false">K3525+I3526*L3525</f>
        <v>9207.20999999826</v>
      </c>
      <c r="L3526" s="0" t="n">
        <f aca="false">INT(K3526*$O$1/B3526)*H3526</f>
        <v>7</v>
      </c>
      <c r="M3526" s="0" t="n">
        <f aca="false">ABS(L3526-L3525)</f>
        <v>0</v>
      </c>
      <c r="N3526" s="0" t="n">
        <f aca="false">COUNTIF(工作表2!$A$2:$A$248,A3526)</f>
        <v>0</v>
      </c>
      <c r="P3526" s="0" t="n">
        <f aca="false">D3526-IF(N3525=1,E3525,D3525)</f>
        <v>35</v>
      </c>
      <c r="Q3526" s="0" t="n">
        <f aca="false">H3525*P3526</f>
        <v>35</v>
      </c>
      <c r="R3526" s="0" t="n">
        <f aca="false">R3525+P3526*S3525</f>
        <v>627</v>
      </c>
      <c r="S3526" s="0" t="n">
        <f aca="false">INT(R3526*$O$1/IF(N3526=1,E3526,D3526))*H3526</f>
        <v>0</v>
      </c>
      <c r="T3526" s="0" t="n">
        <f aca="false">IF(N3526=1,ABS(S3526)+ABS(60),ABS(S3526-S3525))</f>
        <v>0</v>
      </c>
    </row>
    <row r="3527" customFormat="false" ht="15" hidden="false" customHeight="false" outlineLevel="0" collapsed="false">
      <c r="A3527" s="1" t="n">
        <v>41163</v>
      </c>
      <c r="B3527" s="2" t="n">
        <v>7485.13</v>
      </c>
      <c r="C3527" s="2" t="n">
        <v>66693</v>
      </c>
      <c r="D3527" s="2" t="n">
        <v>7466</v>
      </c>
      <c r="E3527" s="2" t="n">
        <v>7448</v>
      </c>
      <c r="F3527" s="2" t="n">
        <f aca="false">AVERAGE(B3468:B3527)</f>
        <v>7302.98333333333</v>
      </c>
      <c r="G3527" s="2" t="n">
        <f aca="false">AVERAGE(C3468:C3527)</f>
        <v>69669.7</v>
      </c>
      <c r="H3527" s="2" t="n">
        <f aca="false">SIGN(C3527-G3527)</f>
        <v>-1</v>
      </c>
      <c r="I3527" s="0" t="n">
        <f aca="false">B3527-B3526</f>
        <v>2.39000000000033</v>
      </c>
      <c r="J3527" s="0" t="n">
        <f aca="false">H3526*I3527</f>
        <v>2.39000000000033</v>
      </c>
      <c r="K3527" s="0" t="n">
        <f aca="false">K3526+I3527*L3526</f>
        <v>9223.93999999826</v>
      </c>
      <c r="L3527" s="0" t="n">
        <f aca="false">INT(K3527*$O$1/B3527)*H3527</f>
        <v>-7</v>
      </c>
      <c r="M3527" s="0" t="n">
        <f aca="false">ABS(L3527-L3526)</f>
        <v>14</v>
      </c>
      <c r="N3527" s="0" t="n">
        <f aca="false">COUNTIF(工作表2!$A$2:$A$248,A3527)</f>
        <v>0</v>
      </c>
      <c r="P3527" s="0" t="n">
        <f aca="false">D3527-IF(N3526=1,E3526,D3526)</f>
        <v>11</v>
      </c>
      <c r="Q3527" s="0" t="n">
        <f aca="false">H3526*P3527</f>
        <v>11</v>
      </c>
      <c r="R3527" s="0" t="n">
        <f aca="false">R3526+P3527*S3526</f>
        <v>627</v>
      </c>
      <c r="S3527" s="0" t="n">
        <f aca="false">INT(R3527*$O$1/IF(N3527=1,E3527,D3527))*H3527</f>
        <v>-0</v>
      </c>
      <c r="T3527" s="0" t="n">
        <f aca="false">IF(N3527=1,ABS(S3527)+ABS(60),ABS(S3527-S3526))</f>
        <v>0</v>
      </c>
    </row>
    <row r="3528" customFormat="false" ht="15" hidden="false" customHeight="false" outlineLevel="0" collapsed="false">
      <c r="A3528" s="1" t="n">
        <v>41164</v>
      </c>
      <c r="B3528" s="2" t="n">
        <v>7570.45</v>
      </c>
      <c r="C3528" s="2" t="n">
        <v>103266</v>
      </c>
      <c r="D3528" s="2" t="n">
        <v>7586</v>
      </c>
      <c r="E3528" s="2" t="n">
        <v>7570</v>
      </c>
      <c r="F3528" s="2" t="n">
        <f aca="false">AVERAGE(B3469:B3528)</f>
        <v>7307.93866666667</v>
      </c>
      <c r="G3528" s="2" t="n">
        <f aca="false">AVERAGE(C3469:C3528)</f>
        <v>70422.8</v>
      </c>
      <c r="H3528" s="2" t="n">
        <f aca="false">SIGN(C3528-G3528)</f>
        <v>1</v>
      </c>
      <c r="I3528" s="0" t="n">
        <f aca="false">B3528-B3527</f>
        <v>85.3199999999997</v>
      </c>
      <c r="J3528" s="0" t="n">
        <f aca="false">H3527*I3528</f>
        <v>-85.3199999999997</v>
      </c>
      <c r="K3528" s="0" t="n">
        <f aca="false">K3527+I3528*L3527</f>
        <v>8626.69999999826</v>
      </c>
      <c r="L3528" s="0" t="n">
        <f aca="false">INT(K3528*$O$1/B3528)*H3528</f>
        <v>6</v>
      </c>
      <c r="M3528" s="0" t="n">
        <f aca="false">ABS(L3528-L3527)</f>
        <v>13</v>
      </c>
      <c r="N3528" s="0" t="n">
        <f aca="false">COUNTIF(工作表2!$A$2:$A$248,A3528)</f>
        <v>0</v>
      </c>
      <c r="P3528" s="0" t="n">
        <f aca="false">D3528-IF(N3527=1,E3527,D3527)</f>
        <v>120</v>
      </c>
      <c r="Q3528" s="0" t="n">
        <f aca="false">H3527*P3528</f>
        <v>-120</v>
      </c>
      <c r="R3528" s="0" t="n">
        <f aca="false">R3527+P3528*S3527</f>
        <v>627</v>
      </c>
      <c r="S3528" s="0" t="n">
        <f aca="false">INT(R3528*$O$1/IF(N3528=1,E3528,D3528))*H3528</f>
        <v>0</v>
      </c>
      <c r="T3528" s="0" t="n">
        <f aca="false">IF(N3528=1,ABS(S3528)+ABS(60),ABS(S3528-S3527))</f>
        <v>0</v>
      </c>
    </row>
    <row r="3529" customFormat="false" ht="15" hidden="false" customHeight="false" outlineLevel="0" collapsed="false">
      <c r="A3529" s="1" t="n">
        <v>41165</v>
      </c>
      <c r="B3529" s="2" t="n">
        <v>7578.8</v>
      </c>
      <c r="C3529" s="2" t="n">
        <v>82018</v>
      </c>
      <c r="D3529" s="2" t="n">
        <v>7576</v>
      </c>
      <c r="E3529" s="2" t="n">
        <v>7559</v>
      </c>
      <c r="F3529" s="2" t="n">
        <f aca="false">AVERAGE(B3470:B3529)</f>
        <v>7312.00816666667</v>
      </c>
      <c r="G3529" s="2" t="n">
        <f aca="false">AVERAGE(C3470:C3529)</f>
        <v>70670.9166666667</v>
      </c>
      <c r="H3529" s="2" t="n">
        <f aca="false">SIGN(C3529-G3529)</f>
        <v>1</v>
      </c>
      <c r="I3529" s="0" t="n">
        <f aca="false">B3529-B3528</f>
        <v>8.35000000000036</v>
      </c>
      <c r="J3529" s="0" t="n">
        <f aca="false">H3528*I3529</f>
        <v>8.35000000000036</v>
      </c>
      <c r="K3529" s="0" t="n">
        <f aca="false">K3528+I3529*L3528</f>
        <v>8676.79999999826</v>
      </c>
      <c r="L3529" s="0" t="n">
        <f aca="false">INT(K3529*$O$1/B3529)*H3529</f>
        <v>6</v>
      </c>
      <c r="M3529" s="0" t="n">
        <f aca="false">ABS(L3529-L3528)</f>
        <v>0</v>
      </c>
      <c r="N3529" s="0" t="n">
        <f aca="false">COUNTIF(工作表2!$A$2:$A$248,A3529)</f>
        <v>0</v>
      </c>
      <c r="P3529" s="0" t="n">
        <f aca="false">D3529-IF(N3528=1,E3528,D3528)</f>
        <v>-10</v>
      </c>
      <c r="Q3529" s="0" t="n">
        <f aca="false">H3528*P3529</f>
        <v>-10</v>
      </c>
      <c r="R3529" s="0" t="n">
        <f aca="false">R3528+P3529*S3528</f>
        <v>627</v>
      </c>
      <c r="S3529" s="0" t="n">
        <f aca="false">INT(R3529*$O$1/IF(N3529=1,E3529,D3529))*H3529</f>
        <v>0</v>
      </c>
      <c r="T3529" s="0" t="n">
        <f aca="false">IF(N3529=1,ABS(S3529)+ABS(60),ABS(S3529-S3528))</f>
        <v>0</v>
      </c>
    </row>
    <row r="3530" customFormat="false" ht="15" hidden="false" customHeight="false" outlineLevel="0" collapsed="false">
      <c r="A3530" s="1" t="n">
        <v>41166</v>
      </c>
      <c r="B3530" s="2" t="n">
        <v>7738.05</v>
      </c>
      <c r="C3530" s="2" t="n">
        <v>133495</v>
      </c>
      <c r="D3530" s="2" t="n">
        <v>7739</v>
      </c>
      <c r="E3530" s="2" t="n">
        <v>7724</v>
      </c>
      <c r="F3530" s="2" t="n">
        <f aca="false">AVERAGE(B3471:B3530)</f>
        <v>7319.65816666666</v>
      </c>
      <c r="G3530" s="2" t="n">
        <f aca="false">AVERAGE(C3471:C3530)</f>
        <v>71902.6833333333</v>
      </c>
      <c r="H3530" s="2" t="n">
        <f aca="false">SIGN(C3530-G3530)</f>
        <v>1</v>
      </c>
      <c r="I3530" s="0" t="n">
        <f aca="false">B3530-B3529</f>
        <v>159.25</v>
      </c>
      <c r="J3530" s="0" t="n">
        <f aca="false">H3529*I3530</f>
        <v>159.25</v>
      </c>
      <c r="K3530" s="0" t="n">
        <f aca="false">K3529+I3530*L3529</f>
        <v>9632.29999999826</v>
      </c>
      <c r="L3530" s="0" t="n">
        <f aca="false">INT(K3530*$O$1/B3530)*H3530</f>
        <v>7</v>
      </c>
      <c r="M3530" s="0" t="n">
        <f aca="false">ABS(L3530-L3529)</f>
        <v>1</v>
      </c>
      <c r="N3530" s="0" t="n">
        <f aca="false">COUNTIF(工作表2!$A$2:$A$248,A3530)</f>
        <v>0</v>
      </c>
      <c r="P3530" s="0" t="n">
        <f aca="false">D3530-IF(N3529=1,E3529,D3529)</f>
        <v>163</v>
      </c>
      <c r="Q3530" s="0" t="n">
        <f aca="false">H3529*P3530</f>
        <v>163</v>
      </c>
      <c r="R3530" s="0" t="n">
        <f aca="false">R3529+P3530*S3529</f>
        <v>627</v>
      </c>
      <c r="S3530" s="0" t="n">
        <f aca="false">INT(R3530*$O$1/IF(N3530=1,E3530,D3530))*H3530</f>
        <v>0</v>
      </c>
      <c r="T3530" s="0" t="n">
        <f aca="false">IF(N3530=1,ABS(S3530)+ABS(60),ABS(S3530-S3529))</f>
        <v>0</v>
      </c>
    </row>
    <row r="3531" customFormat="false" ht="15" hidden="false" customHeight="false" outlineLevel="0" collapsed="false">
      <c r="A3531" s="1" t="n">
        <v>41169</v>
      </c>
      <c r="B3531" s="2" t="n">
        <v>7762.22</v>
      </c>
      <c r="C3531" s="2" t="n">
        <v>114598</v>
      </c>
      <c r="D3531" s="2" t="n">
        <v>7753</v>
      </c>
      <c r="E3531" s="2" t="n">
        <v>7741</v>
      </c>
      <c r="F3531" s="2" t="n">
        <f aca="false">AVERAGE(B3472:B3531)</f>
        <v>7328.661</v>
      </c>
      <c r="G3531" s="2" t="n">
        <f aca="false">AVERAGE(C3472:C3531)</f>
        <v>72876.4833333333</v>
      </c>
      <c r="H3531" s="2" t="n">
        <f aca="false">SIGN(C3531-G3531)</f>
        <v>1</v>
      </c>
      <c r="I3531" s="0" t="n">
        <f aca="false">B3531-B3530</f>
        <v>24.1700000000001</v>
      </c>
      <c r="J3531" s="0" t="n">
        <f aca="false">H3530*I3531</f>
        <v>24.1700000000001</v>
      </c>
      <c r="K3531" s="0" t="n">
        <f aca="false">K3530+I3531*L3530</f>
        <v>9801.48999999826</v>
      </c>
      <c r="L3531" s="0" t="n">
        <f aca="false">INT(K3531*$O$1/B3531)*H3531</f>
        <v>7</v>
      </c>
      <c r="M3531" s="0" t="n">
        <f aca="false">ABS(L3531-L3530)</f>
        <v>0</v>
      </c>
      <c r="N3531" s="0" t="n">
        <f aca="false">COUNTIF(工作表2!$A$2:$A$248,A3531)</f>
        <v>0</v>
      </c>
      <c r="P3531" s="0" t="n">
        <f aca="false">D3531-IF(N3530=1,E3530,D3530)</f>
        <v>14</v>
      </c>
      <c r="Q3531" s="0" t="n">
        <f aca="false">H3530*P3531</f>
        <v>14</v>
      </c>
      <c r="R3531" s="0" t="n">
        <f aca="false">R3530+P3531*S3530</f>
        <v>627</v>
      </c>
      <c r="S3531" s="0" t="n">
        <f aca="false">INT(R3531*$O$1/IF(N3531=1,E3531,D3531))*H3531</f>
        <v>0</v>
      </c>
      <c r="T3531" s="0" t="n">
        <f aca="false">IF(N3531=1,ABS(S3531)+ABS(60),ABS(S3531-S3530))</f>
        <v>0</v>
      </c>
    </row>
    <row r="3532" customFormat="false" ht="15" hidden="false" customHeight="false" outlineLevel="0" collapsed="false">
      <c r="A3532" s="1" t="n">
        <v>41170</v>
      </c>
      <c r="B3532" s="2" t="n">
        <v>7734.26</v>
      </c>
      <c r="C3532" s="2" t="n">
        <v>93593</v>
      </c>
      <c r="D3532" s="2" t="n">
        <v>7750</v>
      </c>
      <c r="E3532" s="2" t="n">
        <v>7750</v>
      </c>
      <c r="F3532" s="2" t="n">
        <f aca="false">AVERAGE(B3473:B3532)</f>
        <v>7338.12566666666</v>
      </c>
      <c r="G3532" s="2" t="n">
        <f aca="false">AVERAGE(C3473:C3532)</f>
        <v>73505.5833333333</v>
      </c>
      <c r="H3532" s="2" t="n">
        <f aca="false">SIGN(C3532-G3532)</f>
        <v>1</v>
      </c>
      <c r="I3532" s="0" t="n">
        <f aca="false">B3532-B3531</f>
        <v>-27.96</v>
      </c>
      <c r="J3532" s="0" t="n">
        <f aca="false">H3531*I3532</f>
        <v>-27.96</v>
      </c>
      <c r="K3532" s="0" t="n">
        <f aca="false">K3531+I3532*L3531</f>
        <v>9605.76999999827</v>
      </c>
      <c r="L3532" s="0" t="n">
        <f aca="false">INT(K3532*$O$1/B3532)*H3532</f>
        <v>7</v>
      </c>
      <c r="M3532" s="0" t="n">
        <f aca="false">ABS(L3532-L3531)</f>
        <v>0</v>
      </c>
      <c r="N3532" s="0" t="n">
        <f aca="false">COUNTIF(工作表2!$A$2:$A$248,A3532)</f>
        <v>0</v>
      </c>
      <c r="P3532" s="0" t="n">
        <f aca="false">D3532-IF(N3531=1,E3531,D3531)</f>
        <v>-3</v>
      </c>
      <c r="Q3532" s="0" t="n">
        <f aca="false">H3531*P3532</f>
        <v>-3</v>
      </c>
      <c r="R3532" s="0" t="n">
        <f aca="false">R3531+P3532*S3531</f>
        <v>627</v>
      </c>
      <c r="S3532" s="0" t="n">
        <f aca="false">INT(R3532*$O$1/IF(N3532=1,E3532,D3532))*H3532</f>
        <v>0</v>
      </c>
      <c r="T3532" s="0" t="n">
        <f aca="false">IF(N3532=1,ABS(S3532)+ABS(60),ABS(S3532-S3531))</f>
        <v>0</v>
      </c>
    </row>
    <row r="3533" customFormat="false" ht="15" hidden="false" customHeight="false" outlineLevel="0" collapsed="false">
      <c r="A3533" s="1" t="n">
        <v>41171</v>
      </c>
      <c r="B3533" s="2" t="n">
        <v>7781.91</v>
      </c>
      <c r="C3533" s="2" t="n">
        <v>99942</v>
      </c>
      <c r="D3533" s="2" t="n">
        <v>7767</v>
      </c>
      <c r="E3533" s="2" t="n">
        <v>7791</v>
      </c>
      <c r="F3533" s="2" t="n">
        <f aca="false">AVERAGE(B3474:B3533)</f>
        <v>7348.85866666666</v>
      </c>
      <c r="G3533" s="2" t="n">
        <f aca="false">AVERAGE(C3474:C3533)</f>
        <v>74126.7666666667</v>
      </c>
      <c r="H3533" s="2" t="n">
        <f aca="false">SIGN(C3533-G3533)</f>
        <v>1</v>
      </c>
      <c r="I3533" s="0" t="n">
        <f aca="false">B3533-B3532</f>
        <v>47.6499999999996</v>
      </c>
      <c r="J3533" s="0" t="n">
        <f aca="false">H3532*I3533</f>
        <v>47.6499999999996</v>
      </c>
      <c r="K3533" s="0" t="n">
        <f aca="false">K3532+I3533*L3532</f>
        <v>9939.31999999826</v>
      </c>
      <c r="L3533" s="0" t="n">
        <f aca="false">INT(K3533*$O$1/B3533)*H3533</f>
        <v>7</v>
      </c>
      <c r="M3533" s="0" t="n">
        <f aca="false">ABS(L3533-L3532)</f>
        <v>0</v>
      </c>
      <c r="N3533" s="0" t="n">
        <f aca="false">COUNTIF(工作表2!$A$2:$A$248,A3533)</f>
        <v>1</v>
      </c>
      <c r="P3533" s="0" t="n">
        <f aca="false">D3533-IF(N3532=1,E3532,D3532)</f>
        <v>17</v>
      </c>
      <c r="Q3533" s="0" t="n">
        <f aca="false">H3532*P3533</f>
        <v>17</v>
      </c>
      <c r="R3533" s="0" t="n">
        <f aca="false">R3532+P3533*S3532</f>
        <v>627</v>
      </c>
      <c r="S3533" s="0" t="n">
        <f aca="false">INT(R3533*$O$1/IF(N3533=1,E3533,D3533))*H3533</f>
        <v>0</v>
      </c>
      <c r="T3533" s="0" t="n">
        <f aca="false">IF(N3533=1,ABS(S3533)+ABS(60),ABS(S3533-S3532))</f>
        <v>60</v>
      </c>
    </row>
    <row r="3534" customFormat="false" ht="15" hidden="false" customHeight="false" outlineLevel="0" collapsed="false">
      <c r="A3534" s="1" t="n">
        <v>41172</v>
      </c>
      <c r="B3534" s="2" t="n">
        <v>7727.55</v>
      </c>
      <c r="C3534" s="2" t="n">
        <v>80344</v>
      </c>
      <c r="D3534" s="2" t="n">
        <v>7749</v>
      </c>
      <c r="E3534" s="2" t="n">
        <v>7742</v>
      </c>
      <c r="F3534" s="2" t="n">
        <f aca="false">AVERAGE(B3475:B3534)</f>
        <v>7357.93433333333</v>
      </c>
      <c r="G3534" s="2" t="n">
        <f aca="false">AVERAGE(C3475:C3534)</f>
        <v>74559.2666666667</v>
      </c>
      <c r="H3534" s="2" t="n">
        <f aca="false">SIGN(C3534-G3534)</f>
        <v>1</v>
      </c>
      <c r="I3534" s="0" t="n">
        <f aca="false">B3534-B3533</f>
        <v>-54.3599999999997</v>
      </c>
      <c r="J3534" s="0" t="n">
        <f aca="false">H3533*I3534</f>
        <v>-54.3599999999997</v>
      </c>
      <c r="K3534" s="0" t="n">
        <f aca="false">K3533+I3534*L3533</f>
        <v>9558.79999999826</v>
      </c>
      <c r="L3534" s="0" t="n">
        <f aca="false">INT(K3534*$O$1/B3534)*H3534</f>
        <v>7</v>
      </c>
      <c r="M3534" s="0" t="n">
        <f aca="false">ABS(L3534-L3533)</f>
        <v>0</v>
      </c>
      <c r="N3534" s="0" t="n">
        <f aca="false">COUNTIF(工作表2!$A$2:$A$248,A3534)</f>
        <v>0</v>
      </c>
      <c r="P3534" s="0" t="n">
        <f aca="false">D3534-IF(N3533=1,E3533,D3533)</f>
        <v>-42</v>
      </c>
      <c r="Q3534" s="0" t="n">
        <f aca="false">H3533*P3534</f>
        <v>-42</v>
      </c>
      <c r="R3534" s="0" t="n">
        <f aca="false">R3533+P3534*S3533</f>
        <v>627</v>
      </c>
      <c r="S3534" s="0" t="n">
        <f aca="false">INT(R3534*$O$1/IF(N3534=1,E3534,D3534))*H3534</f>
        <v>0</v>
      </c>
      <c r="T3534" s="0" t="n">
        <f aca="false">IF(N3534=1,ABS(S3534)+ABS(60),ABS(S3534-S3533))</f>
        <v>0</v>
      </c>
    </row>
    <row r="3535" customFormat="false" ht="15" hidden="false" customHeight="false" outlineLevel="0" collapsed="false">
      <c r="A3535" s="1" t="n">
        <v>41173</v>
      </c>
      <c r="B3535" s="2" t="n">
        <v>7754.59</v>
      </c>
      <c r="C3535" s="2" t="n">
        <v>83265</v>
      </c>
      <c r="D3535" s="2" t="n">
        <v>7762</v>
      </c>
      <c r="E3535" s="2" t="n">
        <v>7755</v>
      </c>
      <c r="F3535" s="2" t="n">
        <f aca="false">AVERAGE(B3476:B3535)</f>
        <v>7367.684</v>
      </c>
      <c r="G3535" s="2" t="n">
        <f aca="false">AVERAGE(C3476:C3535)</f>
        <v>74935.2666666667</v>
      </c>
      <c r="H3535" s="2" t="n">
        <f aca="false">SIGN(C3535-G3535)</f>
        <v>1</v>
      </c>
      <c r="I3535" s="0" t="n">
        <f aca="false">B3535-B3534</f>
        <v>27.04</v>
      </c>
      <c r="J3535" s="0" t="n">
        <f aca="false">H3534*I3535</f>
        <v>27.04</v>
      </c>
      <c r="K3535" s="0" t="n">
        <f aca="false">K3534+I3535*L3534</f>
        <v>9748.07999999826</v>
      </c>
      <c r="L3535" s="0" t="n">
        <f aca="false">INT(K3535*$O$1/B3535)*H3535</f>
        <v>7</v>
      </c>
      <c r="M3535" s="0" t="n">
        <f aca="false">ABS(L3535-L3534)</f>
        <v>0</v>
      </c>
      <c r="N3535" s="0" t="n">
        <f aca="false">COUNTIF(工作表2!$A$2:$A$248,A3535)</f>
        <v>0</v>
      </c>
      <c r="P3535" s="0" t="n">
        <f aca="false">D3535-IF(N3534=1,E3534,D3534)</f>
        <v>13</v>
      </c>
      <c r="Q3535" s="0" t="n">
        <f aca="false">H3534*P3535</f>
        <v>13</v>
      </c>
      <c r="R3535" s="0" t="n">
        <f aca="false">R3534+P3535*S3534</f>
        <v>627</v>
      </c>
      <c r="S3535" s="0" t="n">
        <f aca="false">INT(R3535*$O$1/IF(N3535=1,E3535,D3535))*H3535</f>
        <v>0</v>
      </c>
      <c r="T3535" s="0" t="n">
        <f aca="false">IF(N3535=1,ABS(S3535)+ABS(60),ABS(S3535-S3534))</f>
        <v>0</v>
      </c>
    </row>
    <row r="3536" customFormat="false" ht="15" hidden="false" customHeight="false" outlineLevel="0" collapsed="false">
      <c r="A3536" s="1" t="n">
        <v>41176</v>
      </c>
      <c r="B3536" s="2" t="n">
        <v>7768.3</v>
      </c>
      <c r="C3536" s="2" t="n">
        <v>74064</v>
      </c>
      <c r="D3536" s="2" t="n">
        <v>7776</v>
      </c>
      <c r="E3536" s="2" t="n">
        <v>7765</v>
      </c>
      <c r="F3536" s="2" t="n">
        <f aca="false">AVERAGE(B3477:B3536)</f>
        <v>7375.551</v>
      </c>
      <c r="G3536" s="2" t="n">
        <f aca="false">AVERAGE(C3477:C3536)</f>
        <v>75078.55</v>
      </c>
      <c r="H3536" s="2" t="n">
        <f aca="false">SIGN(C3536-G3536)</f>
        <v>-1</v>
      </c>
      <c r="I3536" s="0" t="n">
        <f aca="false">B3536-B3535</f>
        <v>13.71</v>
      </c>
      <c r="J3536" s="0" t="n">
        <f aca="false">H3535*I3536</f>
        <v>13.71</v>
      </c>
      <c r="K3536" s="0" t="n">
        <f aca="false">K3535+I3536*L3535</f>
        <v>9844.04999999826</v>
      </c>
      <c r="L3536" s="0" t="n">
        <f aca="false">INT(K3536*$O$1/B3536)*H3536</f>
        <v>-7</v>
      </c>
      <c r="M3536" s="0" t="n">
        <f aca="false">ABS(L3536-L3535)</f>
        <v>14</v>
      </c>
      <c r="N3536" s="0" t="n">
        <f aca="false">COUNTIF(工作表2!$A$2:$A$248,A3536)</f>
        <v>0</v>
      </c>
      <c r="P3536" s="0" t="n">
        <f aca="false">D3536-IF(N3535=1,E3535,D3535)</f>
        <v>14</v>
      </c>
      <c r="Q3536" s="0" t="n">
        <f aca="false">H3535*P3536</f>
        <v>14</v>
      </c>
      <c r="R3536" s="0" t="n">
        <f aca="false">R3535+P3536*S3535</f>
        <v>627</v>
      </c>
      <c r="S3536" s="0" t="n">
        <f aca="false">INT(R3536*$O$1/IF(N3536=1,E3536,D3536))*H3536</f>
        <v>-0</v>
      </c>
      <c r="T3536" s="0" t="n">
        <f aca="false">IF(N3536=1,ABS(S3536)+ABS(60),ABS(S3536-S3535))</f>
        <v>0</v>
      </c>
    </row>
    <row r="3537" customFormat="false" ht="15" hidden="false" customHeight="false" outlineLevel="0" collapsed="false">
      <c r="A3537" s="1" t="n">
        <v>41177</v>
      </c>
      <c r="B3537" s="2" t="n">
        <v>7734.13</v>
      </c>
      <c r="C3537" s="2" t="n">
        <v>77447</v>
      </c>
      <c r="D3537" s="2" t="n">
        <v>7755</v>
      </c>
      <c r="E3537" s="2" t="n">
        <v>7747</v>
      </c>
      <c r="F3537" s="2" t="n">
        <f aca="false">AVERAGE(B3478:B3537)</f>
        <v>7382.03383333333</v>
      </c>
      <c r="G3537" s="2" t="n">
        <f aca="false">AVERAGE(C3478:C3537)</f>
        <v>75234.05</v>
      </c>
      <c r="H3537" s="2" t="n">
        <f aca="false">SIGN(C3537-G3537)</f>
        <v>1</v>
      </c>
      <c r="I3537" s="0" t="n">
        <f aca="false">B3537-B3536</f>
        <v>-34.1700000000001</v>
      </c>
      <c r="J3537" s="0" t="n">
        <f aca="false">H3536*I3537</f>
        <v>34.1700000000001</v>
      </c>
      <c r="K3537" s="0" t="n">
        <f aca="false">K3536+I3537*L3536</f>
        <v>10083.2399999983</v>
      </c>
      <c r="L3537" s="0" t="n">
        <f aca="false">INT(K3537*$O$1/B3537)*H3537</f>
        <v>7</v>
      </c>
      <c r="M3537" s="0" t="n">
        <f aca="false">ABS(L3537-L3536)</f>
        <v>14</v>
      </c>
      <c r="N3537" s="0" t="n">
        <f aca="false">COUNTIF(工作表2!$A$2:$A$248,A3537)</f>
        <v>0</v>
      </c>
      <c r="P3537" s="0" t="n">
        <f aca="false">D3537-IF(N3536=1,E3536,D3536)</f>
        <v>-21</v>
      </c>
      <c r="Q3537" s="0" t="n">
        <f aca="false">H3536*P3537</f>
        <v>21</v>
      </c>
      <c r="R3537" s="0" t="n">
        <f aca="false">R3536+P3537*S3536</f>
        <v>627</v>
      </c>
      <c r="S3537" s="0" t="n">
        <f aca="false">INT(R3537*$O$1/IF(N3537=1,E3537,D3537))*H3537</f>
        <v>0</v>
      </c>
      <c r="T3537" s="0" t="n">
        <f aca="false">IF(N3537=1,ABS(S3537)+ABS(60),ABS(S3537-S3536))</f>
        <v>0</v>
      </c>
    </row>
    <row r="3538" customFormat="false" ht="15" hidden="false" customHeight="false" outlineLevel="0" collapsed="false">
      <c r="A3538" s="1" t="n">
        <v>41178</v>
      </c>
      <c r="B3538" s="2" t="n">
        <v>7669.63</v>
      </c>
      <c r="C3538" s="2" t="n">
        <v>84223</v>
      </c>
      <c r="D3538" s="2" t="n">
        <v>7703</v>
      </c>
      <c r="E3538" s="2" t="n">
        <v>7695</v>
      </c>
      <c r="F3538" s="2" t="n">
        <f aca="false">AVERAGE(B3479:B3538)</f>
        <v>7386.22166666667</v>
      </c>
      <c r="G3538" s="2" t="n">
        <f aca="false">AVERAGE(C3479:C3538)</f>
        <v>75353.4166666667</v>
      </c>
      <c r="H3538" s="2" t="n">
        <f aca="false">SIGN(C3538-G3538)</f>
        <v>1</v>
      </c>
      <c r="I3538" s="0" t="n">
        <f aca="false">B3538-B3537</f>
        <v>-64.5</v>
      </c>
      <c r="J3538" s="0" t="n">
        <f aca="false">H3537*I3538</f>
        <v>-64.5</v>
      </c>
      <c r="K3538" s="0" t="n">
        <f aca="false">K3537+I3538*L3537</f>
        <v>9631.73999999827</v>
      </c>
      <c r="L3538" s="0" t="n">
        <f aca="false">INT(K3538*$O$1/B3538)*H3538</f>
        <v>7</v>
      </c>
      <c r="M3538" s="0" t="n">
        <f aca="false">ABS(L3538-L3537)</f>
        <v>0</v>
      </c>
      <c r="N3538" s="0" t="n">
        <f aca="false">COUNTIF(工作表2!$A$2:$A$248,A3538)</f>
        <v>0</v>
      </c>
      <c r="P3538" s="0" t="n">
        <f aca="false">D3538-IF(N3537=1,E3537,D3537)</f>
        <v>-52</v>
      </c>
      <c r="Q3538" s="0" t="n">
        <f aca="false">H3537*P3538</f>
        <v>-52</v>
      </c>
      <c r="R3538" s="0" t="n">
        <f aca="false">R3537+P3538*S3537</f>
        <v>627</v>
      </c>
      <c r="S3538" s="0" t="n">
        <f aca="false">INT(R3538*$O$1/IF(N3538=1,E3538,D3538))*H3538</f>
        <v>0</v>
      </c>
      <c r="T3538" s="0" t="n">
        <f aca="false">IF(N3538=1,ABS(S3538)+ABS(60),ABS(S3538-S3537))</f>
        <v>0</v>
      </c>
    </row>
    <row r="3539" customFormat="false" ht="15" hidden="false" customHeight="false" outlineLevel="0" collapsed="false">
      <c r="A3539" s="1" t="n">
        <v>41179</v>
      </c>
      <c r="B3539" s="2" t="n">
        <v>7683.8</v>
      </c>
      <c r="C3539" s="2" t="n">
        <v>77276</v>
      </c>
      <c r="D3539" s="2" t="n">
        <v>7727</v>
      </c>
      <c r="E3539" s="2" t="n">
        <v>7720</v>
      </c>
      <c r="F3539" s="2" t="n">
        <f aca="false">AVERAGE(B3480:B3539)</f>
        <v>7390.57516666667</v>
      </c>
      <c r="G3539" s="2" t="n">
        <f aca="false">AVERAGE(C3480:C3539)</f>
        <v>75251.8333333333</v>
      </c>
      <c r="H3539" s="2" t="n">
        <f aca="false">SIGN(C3539-G3539)</f>
        <v>1</v>
      </c>
      <c r="I3539" s="0" t="n">
        <f aca="false">B3539-B3538</f>
        <v>14.1700000000001</v>
      </c>
      <c r="J3539" s="0" t="n">
        <f aca="false">H3538*I3539</f>
        <v>14.1700000000001</v>
      </c>
      <c r="K3539" s="0" t="n">
        <f aca="false">K3538+I3539*L3538</f>
        <v>9730.92999999827</v>
      </c>
      <c r="L3539" s="0" t="n">
        <f aca="false">INT(K3539*$O$1/B3539)*H3539</f>
        <v>7</v>
      </c>
      <c r="M3539" s="0" t="n">
        <f aca="false">ABS(L3539-L3538)</f>
        <v>0</v>
      </c>
      <c r="N3539" s="0" t="n">
        <f aca="false">COUNTIF(工作表2!$A$2:$A$248,A3539)</f>
        <v>0</v>
      </c>
      <c r="P3539" s="0" t="n">
        <f aca="false">D3539-IF(N3538=1,E3538,D3538)</f>
        <v>24</v>
      </c>
      <c r="Q3539" s="0" t="n">
        <f aca="false">H3538*P3539</f>
        <v>24</v>
      </c>
      <c r="R3539" s="0" t="n">
        <f aca="false">R3538+P3539*S3538</f>
        <v>627</v>
      </c>
      <c r="S3539" s="0" t="n">
        <f aca="false">INT(R3539*$O$1/IF(N3539=1,E3539,D3539))*H3539</f>
        <v>0</v>
      </c>
      <c r="T3539" s="0" t="n">
        <f aca="false">IF(N3539=1,ABS(S3539)+ABS(60),ABS(S3539-S3538))</f>
        <v>0</v>
      </c>
    </row>
    <row r="3540" customFormat="false" ht="15" hidden="false" customHeight="false" outlineLevel="0" collapsed="false">
      <c r="A3540" s="1" t="n">
        <v>41180</v>
      </c>
      <c r="B3540" s="2" t="n">
        <v>7715.16</v>
      </c>
      <c r="C3540" s="2" t="n">
        <v>86038</v>
      </c>
      <c r="D3540" s="2" t="n">
        <v>7720</v>
      </c>
      <c r="E3540" s="2" t="n">
        <v>7713</v>
      </c>
      <c r="F3540" s="2" t="n">
        <f aca="false">AVERAGE(B3481:B3540)</f>
        <v>7396.0315</v>
      </c>
      <c r="G3540" s="2" t="n">
        <f aca="false">AVERAGE(C3481:C3540)</f>
        <v>75527.9666666667</v>
      </c>
      <c r="H3540" s="2" t="n">
        <f aca="false">SIGN(C3540-G3540)</f>
        <v>1</v>
      </c>
      <c r="I3540" s="0" t="n">
        <f aca="false">B3540-B3539</f>
        <v>31.3599999999997</v>
      </c>
      <c r="J3540" s="0" t="n">
        <f aca="false">H3539*I3540</f>
        <v>31.3599999999997</v>
      </c>
      <c r="K3540" s="0" t="n">
        <f aca="false">K3539+I3540*L3539</f>
        <v>9950.44999999826</v>
      </c>
      <c r="L3540" s="0" t="n">
        <f aca="false">INT(K3540*$O$1/B3540)*H3540</f>
        <v>7</v>
      </c>
      <c r="M3540" s="0" t="n">
        <f aca="false">ABS(L3540-L3539)</f>
        <v>0</v>
      </c>
      <c r="N3540" s="0" t="n">
        <f aca="false">COUNTIF(工作表2!$A$2:$A$248,A3540)</f>
        <v>0</v>
      </c>
      <c r="P3540" s="0" t="n">
        <f aca="false">D3540-IF(N3539=1,E3539,D3539)</f>
        <v>-7</v>
      </c>
      <c r="Q3540" s="0" t="n">
        <f aca="false">H3539*P3540</f>
        <v>-7</v>
      </c>
      <c r="R3540" s="0" t="n">
        <f aca="false">R3539+P3540*S3539</f>
        <v>627</v>
      </c>
      <c r="S3540" s="0" t="n">
        <f aca="false">INT(R3540*$O$1/IF(N3540=1,E3540,D3540))*H3540</f>
        <v>0</v>
      </c>
      <c r="T3540" s="0" t="n">
        <f aca="false">IF(N3540=1,ABS(S3540)+ABS(60),ABS(S3540-S3539))</f>
        <v>0</v>
      </c>
    </row>
    <row r="3541" customFormat="false" ht="15" hidden="false" customHeight="false" outlineLevel="0" collapsed="false">
      <c r="A3541" s="1" t="n">
        <v>41183</v>
      </c>
      <c r="B3541" s="2" t="n">
        <v>7675.72</v>
      </c>
      <c r="C3541" s="2" t="n">
        <v>56288</v>
      </c>
      <c r="D3541" s="2" t="n">
        <v>7685</v>
      </c>
      <c r="E3541" s="2" t="n">
        <v>7679</v>
      </c>
      <c r="F3541" s="2" t="n">
        <f aca="false">AVERAGE(B3482:B3541)</f>
        <v>7401.15033333333</v>
      </c>
      <c r="G3541" s="2" t="n">
        <f aca="false">AVERAGE(C3482:C3541)</f>
        <v>75255.2666666667</v>
      </c>
      <c r="H3541" s="2" t="n">
        <f aca="false">SIGN(C3541-G3541)</f>
        <v>-1</v>
      </c>
      <c r="I3541" s="0" t="n">
        <f aca="false">B3541-B3540</f>
        <v>-39.4399999999996</v>
      </c>
      <c r="J3541" s="0" t="n">
        <f aca="false">H3540*I3541</f>
        <v>-39.4399999999996</v>
      </c>
      <c r="K3541" s="0" t="n">
        <f aca="false">K3540+I3541*L3540</f>
        <v>9674.36999999826</v>
      </c>
      <c r="L3541" s="0" t="n">
        <f aca="false">INT(K3541*$O$1/B3541)*H3541</f>
        <v>-7</v>
      </c>
      <c r="M3541" s="0" t="n">
        <f aca="false">ABS(L3541-L3540)</f>
        <v>14</v>
      </c>
      <c r="N3541" s="0" t="n">
        <f aca="false">COUNTIF(工作表2!$A$2:$A$248,A3541)</f>
        <v>0</v>
      </c>
      <c r="P3541" s="0" t="n">
        <f aca="false">D3541-IF(N3540=1,E3540,D3540)</f>
        <v>-35</v>
      </c>
      <c r="Q3541" s="0" t="n">
        <f aca="false">H3540*P3541</f>
        <v>-35</v>
      </c>
      <c r="R3541" s="0" t="n">
        <f aca="false">R3540+P3541*S3540</f>
        <v>627</v>
      </c>
      <c r="S3541" s="0" t="n">
        <f aca="false">INT(R3541*$O$1/IF(N3541=1,E3541,D3541))*H3541</f>
        <v>-0</v>
      </c>
      <c r="T3541" s="0" t="n">
        <f aca="false">IF(N3541=1,ABS(S3541)+ABS(60),ABS(S3541-S3540))</f>
        <v>0</v>
      </c>
    </row>
    <row r="3542" customFormat="false" ht="15" hidden="false" customHeight="false" outlineLevel="0" collapsed="false">
      <c r="A3542" s="1" t="n">
        <v>41184</v>
      </c>
      <c r="B3542" s="2" t="n">
        <v>7718.68</v>
      </c>
      <c r="C3542" s="2" t="n">
        <v>63072</v>
      </c>
      <c r="D3542" s="2" t="n">
        <v>7730</v>
      </c>
      <c r="E3542" s="2" t="n">
        <v>7723</v>
      </c>
      <c r="F3542" s="2" t="n">
        <f aca="false">AVERAGE(B3483:B3542)</f>
        <v>7407.96233333333</v>
      </c>
      <c r="G3542" s="2" t="n">
        <f aca="false">AVERAGE(C3483:C3542)</f>
        <v>75333.55</v>
      </c>
      <c r="H3542" s="2" t="n">
        <f aca="false">SIGN(C3542-G3542)</f>
        <v>-1</v>
      </c>
      <c r="I3542" s="0" t="n">
        <f aca="false">B3542-B3541</f>
        <v>42.96</v>
      </c>
      <c r="J3542" s="0" t="n">
        <f aca="false">H3541*I3542</f>
        <v>-42.96</v>
      </c>
      <c r="K3542" s="0" t="n">
        <f aca="false">K3541+I3542*L3541</f>
        <v>9373.64999999826</v>
      </c>
      <c r="L3542" s="0" t="n">
        <f aca="false">INT(K3542*$O$1/B3542)*H3542</f>
        <v>-7</v>
      </c>
      <c r="M3542" s="0" t="n">
        <f aca="false">ABS(L3542-L3541)</f>
        <v>0</v>
      </c>
      <c r="N3542" s="0" t="n">
        <f aca="false">COUNTIF(工作表2!$A$2:$A$248,A3542)</f>
        <v>0</v>
      </c>
      <c r="P3542" s="0" t="n">
        <f aca="false">D3542-IF(N3541=1,E3541,D3541)</f>
        <v>45</v>
      </c>
      <c r="Q3542" s="0" t="n">
        <f aca="false">H3541*P3542</f>
        <v>-45</v>
      </c>
      <c r="R3542" s="0" t="n">
        <f aca="false">R3541+P3542*S3541</f>
        <v>627</v>
      </c>
      <c r="S3542" s="0" t="n">
        <f aca="false">INT(R3542*$O$1/IF(N3542=1,E3542,D3542))*H3542</f>
        <v>-0</v>
      </c>
      <c r="T3542" s="0" t="n">
        <f aca="false">IF(N3542=1,ABS(S3542)+ABS(60),ABS(S3542-S3541))</f>
        <v>0</v>
      </c>
    </row>
    <row r="3543" customFormat="false" ht="15" hidden="false" customHeight="false" outlineLevel="0" collapsed="false">
      <c r="A3543" s="1" t="n">
        <v>41185</v>
      </c>
      <c r="B3543" s="2" t="n">
        <v>7684.63</v>
      </c>
      <c r="C3543" s="2" t="n">
        <v>56251</v>
      </c>
      <c r="D3543" s="2" t="n">
        <v>7705</v>
      </c>
      <c r="E3543" s="2" t="n">
        <v>7696</v>
      </c>
      <c r="F3543" s="2" t="n">
        <f aca="false">AVERAGE(B3484:B3543)</f>
        <v>7415.18366666666</v>
      </c>
      <c r="G3543" s="2" t="n">
        <f aca="false">AVERAGE(C3484:C3543)</f>
        <v>75035.3833333333</v>
      </c>
      <c r="H3543" s="2" t="n">
        <f aca="false">SIGN(C3543-G3543)</f>
        <v>-1</v>
      </c>
      <c r="I3543" s="0" t="n">
        <f aca="false">B3543-B3542</f>
        <v>-34.0500000000002</v>
      </c>
      <c r="J3543" s="0" t="n">
        <f aca="false">H3542*I3543</f>
        <v>34.0500000000002</v>
      </c>
      <c r="K3543" s="0" t="n">
        <f aca="false">K3542+I3543*L3542</f>
        <v>9611.99999999826</v>
      </c>
      <c r="L3543" s="0" t="n">
        <f aca="false">INT(K3543*$O$1/B3543)*H3543</f>
        <v>-7</v>
      </c>
      <c r="M3543" s="0" t="n">
        <f aca="false">ABS(L3543-L3542)</f>
        <v>0</v>
      </c>
      <c r="N3543" s="0" t="n">
        <f aca="false">COUNTIF(工作表2!$A$2:$A$248,A3543)</f>
        <v>0</v>
      </c>
      <c r="P3543" s="0" t="n">
        <f aca="false">D3543-IF(N3542=1,E3542,D3542)</f>
        <v>-25</v>
      </c>
      <c r="Q3543" s="0" t="n">
        <f aca="false">H3542*P3543</f>
        <v>25</v>
      </c>
      <c r="R3543" s="0" t="n">
        <f aca="false">R3542+P3543*S3542</f>
        <v>627</v>
      </c>
      <c r="S3543" s="0" t="n">
        <f aca="false">INT(R3543*$O$1/IF(N3543=1,E3543,D3543))*H3543</f>
        <v>-0</v>
      </c>
      <c r="T3543" s="0" t="n">
        <f aca="false">IF(N3543=1,ABS(S3543)+ABS(60),ABS(S3543-S3542))</f>
        <v>0</v>
      </c>
    </row>
    <row r="3544" customFormat="false" ht="15" hidden="false" customHeight="false" outlineLevel="0" collapsed="false">
      <c r="A3544" s="1" t="n">
        <v>41186</v>
      </c>
      <c r="B3544" s="2" t="n">
        <v>7682.34</v>
      </c>
      <c r="C3544" s="2" t="n">
        <v>67985</v>
      </c>
      <c r="D3544" s="2" t="n">
        <v>7706</v>
      </c>
      <c r="E3544" s="2" t="n">
        <v>7702</v>
      </c>
      <c r="F3544" s="2" t="n">
        <f aca="false">AVERAGE(B3485:B3544)</f>
        <v>7422.2575</v>
      </c>
      <c r="G3544" s="2" t="n">
        <f aca="false">AVERAGE(C3485:C3544)</f>
        <v>75111.55</v>
      </c>
      <c r="H3544" s="2" t="n">
        <f aca="false">SIGN(C3544-G3544)</f>
        <v>-1</v>
      </c>
      <c r="I3544" s="0" t="n">
        <f aca="false">B3544-B3543</f>
        <v>-2.28999999999996</v>
      </c>
      <c r="J3544" s="0" t="n">
        <f aca="false">H3543*I3544</f>
        <v>2.28999999999996</v>
      </c>
      <c r="K3544" s="0" t="n">
        <f aca="false">K3543+I3544*L3543</f>
        <v>9628.02999999826</v>
      </c>
      <c r="L3544" s="0" t="n">
        <f aca="false">INT(K3544*$O$1/B3544)*H3544</f>
        <v>-7</v>
      </c>
      <c r="M3544" s="0" t="n">
        <f aca="false">ABS(L3544-L3543)</f>
        <v>0</v>
      </c>
      <c r="N3544" s="0" t="n">
        <f aca="false">COUNTIF(工作表2!$A$2:$A$248,A3544)</f>
        <v>0</v>
      </c>
      <c r="P3544" s="0" t="n">
        <f aca="false">D3544-IF(N3543=1,E3543,D3543)</f>
        <v>1</v>
      </c>
      <c r="Q3544" s="0" t="n">
        <f aca="false">H3543*P3544</f>
        <v>-1</v>
      </c>
      <c r="R3544" s="0" t="n">
        <f aca="false">R3543+P3544*S3543</f>
        <v>627</v>
      </c>
      <c r="S3544" s="0" t="n">
        <f aca="false">INT(R3544*$O$1/IF(N3544=1,E3544,D3544))*H3544</f>
        <v>-0</v>
      </c>
      <c r="T3544" s="0" t="n">
        <f aca="false">IF(N3544=1,ABS(S3544)+ABS(60),ABS(S3544-S3543))</f>
        <v>0</v>
      </c>
    </row>
    <row r="3545" customFormat="false" ht="15" hidden="false" customHeight="false" outlineLevel="0" collapsed="false">
      <c r="A3545" s="1" t="n">
        <v>41187</v>
      </c>
      <c r="B3545" s="2" t="n">
        <v>7690.65</v>
      </c>
      <c r="C3545" s="2" t="n">
        <v>71724</v>
      </c>
      <c r="D3545" s="2" t="n">
        <v>7700</v>
      </c>
      <c r="E3545" s="2" t="n">
        <v>7695</v>
      </c>
      <c r="F3545" s="2" t="n">
        <f aca="false">AVERAGE(B3486:B3545)</f>
        <v>7431.58616666666</v>
      </c>
      <c r="G3545" s="2" t="n">
        <f aca="false">AVERAGE(C3486:C3545)</f>
        <v>75129.8666666667</v>
      </c>
      <c r="H3545" s="2" t="n">
        <f aca="false">SIGN(C3545-G3545)</f>
        <v>-1</v>
      </c>
      <c r="I3545" s="0" t="n">
        <f aca="false">B3545-B3544</f>
        <v>8.30999999999949</v>
      </c>
      <c r="J3545" s="0" t="n">
        <f aca="false">H3544*I3545</f>
        <v>-8.30999999999949</v>
      </c>
      <c r="K3545" s="0" t="n">
        <f aca="false">K3544+I3545*L3544</f>
        <v>9569.85999999827</v>
      </c>
      <c r="L3545" s="0" t="n">
        <f aca="false">INT(K3545*$O$1/B3545)*H3545</f>
        <v>-7</v>
      </c>
      <c r="M3545" s="0" t="n">
        <f aca="false">ABS(L3545-L3544)</f>
        <v>0</v>
      </c>
      <c r="N3545" s="0" t="n">
        <f aca="false">COUNTIF(工作表2!$A$2:$A$248,A3545)</f>
        <v>0</v>
      </c>
      <c r="P3545" s="0" t="n">
        <f aca="false">D3545-IF(N3544=1,E3544,D3544)</f>
        <v>-6</v>
      </c>
      <c r="Q3545" s="0" t="n">
        <f aca="false">H3544*P3545</f>
        <v>6</v>
      </c>
      <c r="R3545" s="0" t="n">
        <f aca="false">R3544+P3545*S3544</f>
        <v>627</v>
      </c>
      <c r="S3545" s="0" t="n">
        <f aca="false">INT(R3545*$O$1/IF(N3545=1,E3545,D3545))*H3545</f>
        <v>-0</v>
      </c>
      <c r="T3545" s="0" t="n">
        <f aca="false">IF(N3545=1,ABS(S3545)+ABS(60),ABS(S3545-S3544))</f>
        <v>0</v>
      </c>
    </row>
    <row r="3546" customFormat="false" ht="15" hidden="false" customHeight="false" outlineLevel="0" collapsed="false">
      <c r="A3546" s="1" t="n">
        <v>41190</v>
      </c>
      <c r="B3546" s="2" t="n">
        <v>7615.89</v>
      </c>
      <c r="C3546" s="2" t="n">
        <v>63845</v>
      </c>
      <c r="D3546" s="2" t="n">
        <v>7625</v>
      </c>
      <c r="E3546" s="2" t="n">
        <v>7618</v>
      </c>
      <c r="F3546" s="2" t="n">
        <f aca="false">AVERAGE(B3487:B3546)</f>
        <v>7440.11316666666</v>
      </c>
      <c r="G3546" s="2" t="n">
        <f aca="false">AVERAGE(C3487:C3546)</f>
        <v>75144.0666666667</v>
      </c>
      <c r="H3546" s="2" t="n">
        <f aca="false">SIGN(C3546-G3546)</f>
        <v>-1</v>
      </c>
      <c r="I3546" s="0" t="n">
        <f aca="false">B3546-B3545</f>
        <v>-74.7599999999993</v>
      </c>
      <c r="J3546" s="0" t="n">
        <f aca="false">H3545*I3546</f>
        <v>74.7599999999993</v>
      </c>
      <c r="K3546" s="0" t="n">
        <f aca="false">K3545+I3546*L3545</f>
        <v>10093.1799999983</v>
      </c>
      <c r="L3546" s="0" t="n">
        <f aca="false">INT(K3546*$O$1/B3546)*H3546</f>
        <v>-7</v>
      </c>
      <c r="M3546" s="0" t="n">
        <f aca="false">ABS(L3546-L3545)</f>
        <v>0</v>
      </c>
      <c r="N3546" s="0" t="n">
        <f aca="false">COUNTIF(工作表2!$A$2:$A$248,A3546)</f>
        <v>0</v>
      </c>
      <c r="P3546" s="0" t="n">
        <f aca="false">D3546-IF(N3545=1,E3545,D3545)</f>
        <v>-75</v>
      </c>
      <c r="Q3546" s="0" t="n">
        <f aca="false">H3545*P3546</f>
        <v>75</v>
      </c>
      <c r="R3546" s="0" t="n">
        <f aca="false">R3545+P3546*S3545</f>
        <v>627</v>
      </c>
      <c r="S3546" s="0" t="n">
        <f aca="false">INT(R3546*$O$1/IF(N3546=1,E3546,D3546))*H3546</f>
        <v>-0</v>
      </c>
      <c r="T3546" s="0" t="n">
        <f aca="false">IF(N3546=1,ABS(S3546)+ABS(60),ABS(S3546-S3545))</f>
        <v>0</v>
      </c>
    </row>
    <row r="3547" customFormat="false" ht="15" hidden="false" customHeight="false" outlineLevel="0" collapsed="false">
      <c r="A3547" s="1" t="n">
        <v>41191</v>
      </c>
      <c r="B3547" s="2" t="n">
        <v>7592.01</v>
      </c>
      <c r="C3547" s="2" t="n">
        <v>80843</v>
      </c>
      <c r="D3547" s="2" t="n">
        <v>7597</v>
      </c>
      <c r="E3547" s="2" t="n">
        <v>7590</v>
      </c>
      <c r="F3547" s="2" t="n">
        <f aca="false">AVERAGE(B3488:B3547)</f>
        <v>7448.47933333333</v>
      </c>
      <c r="G3547" s="2" t="n">
        <f aca="false">AVERAGE(C3488:C3547)</f>
        <v>75559.2</v>
      </c>
      <c r="H3547" s="2" t="n">
        <f aca="false">SIGN(C3547-G3547)</f>
        <v>1</v>
      </c>
      <c r="I3547" s="0" t="n">
        <f aca="false">B3547-B3546</f>
        <v>-23.8800000000001</v>
      </c>
      <c r="J3547" s="0" t="n">
        <f aca="false">H3546*I3547</f>
        <v>23.8800000000001</v>
      </c>
      <c r="K3547" s="0" t="n">
        <f aca="false">K3546+I3547*L3546</f>
        <v>10260.3399999983</v>
      </c>
      <c r="L3547" s="0" t="n">
        <f aca="false">INT(K3547*$O$1/B3547)*H3547</f>
        <v>8</v>
      </c>
      <c r="M3547" s="0" t="n">
        <f aca="false">ABS(L3547-L3546)</f>
        <v>15</v>
      </c>
      <c r="N3547" s="0" t="n">
        <f aca="false">COUNTIF(工作表2!$A$2:$A$248,A3547)</f>
        <v>0</v>
      </c>
      <c r="P3547" s="0" t="n">
        <f aca="false">D3547-IF(N3546=1,E3546,D3546)</f>
        <v>-28</v>
      </c>
      <c r="Q3547" s="0" t="n">
        <f aca="false">H3546*P3547</f>
        <v>28</v>
      </c>
      <c r="R3547" s="0" t="n">
        <f aca="false">R3546+P3547*S3546</f>
        <v>627</v>
      </c>
      <c r="S3547" s="0" t="n">
        <f aca="false">INT(R3547*$O$1/IF(N3547=1,E3547,D3547))*H3547</f>
        <v>0</v>
      </c>
      <c r="T3547" s="0" t="n">
        <f aca="false">IF(N3547=1,ABS(S3547)+ABS(60),ABS(S3547-S3546))</f>
        <v>0</v>
      </c>
    </row>
    <row r="3548" customFormat="false" ht="15" hidden="false" customHeight="false" outlineLevel="0" collapsed="false">
      <c r="A3548" s="1" t="n">
        <v>41193</v>
      </c>
      <c r="B3548" s="2" t="n">
        <v>7451.72</v>
      </c>
      <c r="C3548" s="2" t="n">
        <v>81791</v>
      </c>
      <c r="D3548" s="2" t="n">
        <v>7443</v>
      </c>
      <c r="E3548" s="2" t="n">
        <v>7440</v>
      </c>
      <c r="F3548" s="2" t="n">
        <f aca="false">AVERAGE(B3489:B3548)</f>
        <v>7453.89133333333</v>
      </c>
      <c r="G3548" s="2" t="n">
        <f aca="false">AVERAGE(C3489:C3548)</f>
        <v>75772.3333333333</v>
      </c>
      <c r="H3548" s="2" t="n">
        <f aca="false">SIGN(C3548-G3548)</f>
        <v>1</v>
      </c>
      <c r="I3548" s="0" t="n">
        <f aca="false">B3548-B3547</f>
        <v>-140.29</v>
      </c>
      <c r="J3548" s="0" t="n">
        <f aca="false">H3547*I3548</f>
        <v>-140.29</v>
      </c>
      <c r="K3548" s="0" t="n">
        <f aca="false">K3547+I3548*L3547</f>
        <v>9138.01999999826</v>
      </c>
      <c r="L3548" s="0" t="n">
        <f aca="false">INT(K3548*$O$1/B3548)*H3548</f>
        <v>7</v>
      </c>
      <c r="M3548" s="0" t="n">
        <f aca="false">ABS(L3548-L3547)</f>
        <v>1</v>
      </c>
      <c r="N3548" s="0" t="n">
        <f aca="false">COUNTIF(工作表2!$A$2:$A$248,A3548)</f>
        <v>0</v>
      </c>
      <c r="P3548" s="0" t="n">
        <f aca="false">D3548-IF(N3547=1,E3547,D3547)</f>
        <v>-154</v>
      </c>
      <c r="Q3548" s="0" t="n">
        <f aca="false">H3547*P3548</f>
        <v>-154</v>
      </c>
      <c r="R3548" s="0" t="n">
        <f aca="false">R3547+P3548*S3547</f>
        <v>627</v>
      </c>
      <c r="S3548" s="0" t="n">
        <f aca="false">INT(R3548*$O$1/IF(N3548=1,E3548,D3548))*H3548</f>
        <v>0</v>
      </c>
      <c r="T3548" s="0" t="n">
        <f aca="false">IF(N3548=1,ABS(S3548)+ABS(60),ABS(S3548-S3547))</f>
        <v>0</v>
      </c>
    </row>
    <row r="3549" customFormat="false" ht="15" hidden="false" customHeight="false" outlineLevel="0" collapsed="false">
      <c r="A3549" s="1" t="n">
        <v>41194</v>
      </c>
      <c r="B3549" s="2" t="n">
        <v>7437.04</v>
      </c>
      <c r="C3549" s="2" t="n">
        <v>66312</v>
      </c>
      <c r="D3549" s="2" t="n">
        <v>7414</v>
      </c>
      <c r="E3549" s="2" t="n">
        <v>7404</v>
      </c>
      <c r="F3549" s="2" t="n">
        <f aca="false">AVERAGE(B3490:B3549)</f>
        <v>7460.35783333333</v>
      </c>
      <c r="G3549" s="2" t="n">
        <f aca="false">AVERAGE(C3490:C3549)</f>
        <v>75953.1666666667</v>
      </c>
      <c r="H3549" s="2" t="n">
        <f aca="false">SIGN(C3549-G3549)</f>
        <v>-1</v>
      </c>
      <c r="I3549" s="0" t="n">
        <f aca="false">B3549-B3548</f>
        <v>-14.6800000000003</v>
      </c>
      <c r="J3549" s="0" t="n">
        <f aca="false">H3548*I3549</f>
        <v>-14.6800000000003</v>
      </c>
      <c r="K3549" s="0" t="n">
        <f aca="false">K3548+I3549*L3548</f>
        <v>9035.25999999826</v>
      </c>
      <c r="L3549" s="0" t="n">
        <f aca="false">INT(K3549*$O$1/B3549)*H3549</f>
        <v>-7</v>
      </c>
      <c r="M3549" s="0" t="n">
        <f aca="false">ABS(L3549-L3548)</f>
        <v>14</v>
      </c>
      <c r="N3549" s="0" t="n">
        <f aca="false">COUNTIF(工作表2!$A$2:$A$248,A3549)</f>
        <v>0</v>
      </c>
      <c r="P3549" s="0" t="n">
        <f aca="false">D3549-IF(N3548=1,E3548,D3548)</f>
        <v>-29</v>
      </c>
      <c r="Q3549" s="0" t="n">
        <f aca="false">H3548*P3549</f>
        <v>-29</v>
      </c>
      <c r="R3549" s="0" t="n">
        <f aca="false">R3548+P3549*S3548</f>
        <v>627</v>
      </c>
      <c r="S3549" s="0" t="n">
        <f aca="false">INT(R3549*$O$1/IF(N3549=1,E3549,D3549))*H3549</f>
        <v>-0</v>
      </c>
      <c r="T3549" s="0" t="n">
        <f aca="false">IF(N3549=1,ABS(S3549)+ABS(60),ABS(S3549-S3548))</f>
        <v>0</v>
      </c>
    </row>
    <row r="3550" customFormat="false" ht="15" hidden="false" customHeight="false" outlineLevel="0" collapsed="false">
      <c r="A3550" s="1" t="n">
        <v>41197</v>
      </c>
      <c r="B3550" s="2" t="n">
        <v>7418.9</v>
      </c>
      <c r="C3550" s="2" t="n">
        <v>46376</v>
      </c>
      <c r="D3550" s="2" t="n">
        <v>7423</v>
      </c>
      <c r="E3550" s="2" t="n">
        <v>7413</v>
      </c>
      <c r="F3550" s="2" t="n">
        <f aca="false">AVERAGE(B3491:B3550)</f>
        <v>7464.86333333333</v>
      </c>
      <c r="G3550" s="2" t="n">
        <f aca="false">AVERAGE(C3491:C3550)</f>
        <v>75710.9333333333</v>
      </c>
      <c r="H3550" s="2" t="n">
        <f aca="false">SIGN(C3550-G3550)</f>
        <v>-1</v>
      </c>
      <c r="I3550" s="0" t="n">
        <f aca="false">B3550-B3549</f>
        <v>-18.1400000000003</v>
      </c>
      <c r="J3550" s="0" t="n">
        <f aca="false">H3549*I3550</f>
        <v>18.1400000000003</v>
      </c>
      <c r="K3550" s="0" t="n">
        <f aca="false">K3549+I3550*L3549</f>
        <v>9162.23999999826</v>
      </c>
      <c r="L3550" s="0" t="n">
        <f aca="false">INT(K3550*$O$1/B3550)*H3550</f>
        <v>-7</v>
      </c>
      <c r="M3550" s="0" t="n">
        <f aca="false">ABS(L3550-L3549)</f>
        <v>0</v>
      </c>
      <c r="N3550" s="0" t="n">
        <f aca="false">COUNTIF(工作表2!$A$2:$A$248,A3550)</f>
        <v>0</v>
      </c>
      <c r="P3550" s="0" t="n">
        <f aca="false">D3550-IF(N3549=1,E3549,D3549)</f>
        <v>9</v>
      </c>
      <c r="Q3550" s="0" t="n">
        <f aca="false">H3549*P3550</f>
        <v>-9</v>
      </c>
      <c r="R3550" s="0" t="n">
        <f aca="false">R3549+P3550*S3549</f>
        <v>627</v>
      </c>
      <c r="S3550" s="0" t="n">
        <f aca="false">INT(R3550*$O$1/IF(N3550=1,E3550,D3550))*H3550</f>
        <v>-0</v>
      </c>
      <c r="T3550" s="0" t="n">
        <f aca="false">IF(N3550=1,ABS(S3550)+ABS(60),ABS(S3550-S3549))</f>
        <v>0</v>
      </c>
    </row>
    <row r="3551" customFormat="false" ht="15" hidden="false" customHeight="false" outlineLevel="0" collapsed="false">
      <c r="A3551" s="1" t="n">
        <v>41198</v>
      </c>
      <c r="B3551" s="2" t="n">
        <v>7471.02</v>
      </c>
      <c r="C3551" s="2" t="n">
        <v>58410</v>
      </c>
      <c r="D3551" s="2" t="n">
        <v>7458</v>
      </c>
      <c r="E3551" s="2" t="n">
        <v>7443</v>
      </c>
      <c r="F3551" s="2" t="n">
        <f aca="false">AVERAGE(B3492:B3551)</f>
        <v>7469.969</v>
      </c>
      <c r="G3551" s="2" t="n">
        <f aca="false">AVERAGE(C3492:C3551)</f>
        <v>75914.0666666667</v>
      </c>
      <c r="H3551" s="2" t="n">
        <f aca="false">SIGN(C3551-G3551)</f>
        <v>-1</v>
      </c>
      <c r="I3551" s="0" t="n">
        <f aca="false">B3551-B3550</f>
        <v>52.1200000000008</v>
      </c>
      <c r="J3551" s="0" t="n">
        <f aca="false">H3550*I3551</f>
        <v>-52.1200000000008</v>
      </c>
      <c r="K3551" s="0" t="n">
        <f aca="false">K3550+I3551*L3550</f>
        <v>8797.39999999826</v>
      </c>
      <c r="L3551" s="0" t="n">
        <f aca="false">INT(K3551*$O$1/B3551)*H3551</f>
        <v>-7</v>
      </c>
      <c r="M3551" s="0" t="n">
        <f aca="false">ABS(L3551-L3550)</f>
        <v>0</v>
      </c>
      <c r="N3551" s="0" t="n">
        <f aca="false">COUNTIF(工作表2!$A$2:$A$248,A3551)</f>
        <v>0</v>
      </c>
      <c r="P3551" s="0" t="n">
        <f aca="false">D3551-IF(N3550=1,E3550,D3550)</f>
        <v>35</v>
      </c>
      <c r="Q3551" s="0" t="n">
        <f aca="false">H3550*P3551</f>
        <v>-35</v>
      </c>
      <c r="R3551" s="0" t="n">
        <f aca="false">R3550+P3551*S3550</f>
        <v>627</v>
      </c>
      <c r="S3551" s="0" t="n">
        <f aca="false">INT(R3551*$O$1/IF(N3551=1,E3551,D3551))*H3551</f>
        <v>-0</v>
      </c>
      <c r="T3551" s="0" t="n">
        <f aca="false">IF(N3551=1,ABS(S3551)+ABS(60),ABS(S3551-S3550))</f>
        <v>0</v>
      </c>
    </row>
    <row r="3552" customFormat="false" ht="15" hidden="false" customHeight="false" outlineLevel="0" collapsed="false">
      <c r="A3552" s="1" t="n">
        <v>41199</v>
      </c>
      <c r="B3552" s="2" t="n">
        <v>7464.4</v>
      </c>
      <c r="C3552" s="2" t="n">
        <v>67432</v>
      </c>
      <c r="D3552" s="2" t="n">
        <v>7460</v>
      </c>
      <c r="E3552" s="2" t="n">
        <v>7432</v>
      </c>
      <c r="F3552" s="2" t="n">
        <f aca="false">AVERAGE(B3493:B3552)</f>
        <v>7477.23016666667</v>
      </c>
      <c r="G3552" s="2" t="n">
        <f aca="false">AVERAGE(C3493:C3552)</f>
        <v>76150.5666666667</v>
      </c>
      <c r="H3552" s="2" t="n">
        <f aca="false">SIGN(C3552-G3552)</f>
        <v>-1</v>
      </c>
      <c r="I3552" s="0" t="n">
        <f aca="false">B3552-B3551</f>
        <v>-6.6200000000008</v>
      </c>
      <c r="J3552" s="0" t="n">
        <f aca="false">H3551*I3552</f>
        <v>6.6200000000008</v>
      </c>
      <c r="K3552" s="0" t="n">
        <f aca="false">K3551+I3552*L3551</f>
        <v>8843.73999999826</v>
      </c>
      <c r="L3552" s="0" t="n">
        <f aca="false">INT(K3552*$O$1/B3552)*H3552</f>
        <v>-7</v>
      </c>
      <c r="M3552" s="0" t="n">
        <f aca="false">ABS(L3552-L3551)</f>
        <v>0</v>
      </c>
      <c r="N3552" s="0" t="n">
        <f aca="false">COUNTIF(工作表2!$A$2:$A$248,A3552)</f>
        <v>1</v>
      </c>
      <c r="P3552" s="0" t="n">
        <f aca="false">D3552-IF(N3551=1,E3551,D3551)</f>
        <v>2</v>
      </c>
      <c r="Q3552" s="0" t="n">
        <f aca="false">H3551*P3552</f>
        <v>-2</v>
      </c>
      <c r="R3552" s="0" t="n">
        <f aca="false">R3551+P3552*S3551</f>
        <v>627</v>
      </c>
      <c r="S3552" s="0" t="n">
        <f aca="false">INT(R3552*$O$1/IF(N3552=1,E3552,D3552))*H3552</f>
        <v>-0</v>
      </c>
      <c r="T3552" s="0" t="n">
        <f aca="false">IF(N3552=1,ABS(S3552)+ABS(60),ABS(S3552-S3551))</f>
        <v>60</v>
      </c>
    </row>
    <row r="3553" customFormat="false" ht="15" hidden="false" customHeight="false" outlineLevel="0" collapsed="false">
      <c r="A3553" s="1" t="n">
        <v>41200</v>
      </c>
      <c r="B3553" s="2" t="n">
        <v>7465.41</v>
      </c>
      <c r="C3553" s="2" t="n">
        <v>52789</v>
      </c>
      <c r="D3553" s="2" t="n">
        <v>7452</v>
      </c>
      <c r="E3553" s="2" t="n">
        <v>7444</v>
      </c>
      <c r="F3553" s="2" t="n">
        <f aca="false">AVERAGE(B3494:B3553)</f>
        <v>7484.84783333333</v>
      </c>
      <c r="G3553" s="2" t="n">
        <f aca="false">AVERAGE(C3494:C3553)</f>
        <v>76143.45</v>
      </c>
      <c r="H3553" s="2" t="n">
        <f aca="false">SIGN(C3553-G3553)</f>
        <v>-1</v>
      </c>
      <c r="I3553" s="0" t="n">
        <f aca="false">B3553-B3552</f>
        <v>1.01000000000022</v>
      </c>
      <c r="J3553" s="0" t="n">
        <f aca="false">H3552*I3553</f>
        <v>-1.01000000000022</v>
      </c>
      <c r="K3553" s="0" t="n">
        <f aca="false">K3552+I3553*L3552</f>
        <v>8836.66999999826</v>
      </c>
      <c r="L3553" s="0" t="n">
        <f aca="false">INT(K3553*$O$1/B3553)*H3553</f>
        <v>-7</v>
      </c>
      <c r="M3553" s="0" t="n">
        <f aca="false">ABS(L3553-L3552)</f>
        <v>0</v>
      </c>
      <c r="N3553" s="0" t="n">
        <f aca="false">COUNTIF(工作表2!$A$2:$A$248,A3553)</f>
        <v>0</v>
      </c>
      <c r="P3553" s="0" t="n">
        <f aca="false">D3553-IF(N3552=1,E3552,D3552)</f>
        <v>20</v>
      </c>
      <c r="Q3553" s="0" t="n">
        <f aca="false">H3552*P3553</f>
        <v>-20</v>
      </c>
      <c r="R3553" s="0" t="n">
        <f aca="false">R3552+P3553*S3552</f>
        <v>627</v>
      </c>
      <c r="S3553" s="0" t="n">
        <f aca="false">INT(R3553*$O$1/IF(N3553=1,E3553,D3553))*H3553</f>
        <v>-0</v>
      </c>
      <c r="T3553" s="0" t="n">
        <f aca="false">IF(N3553=1,ABS(S3553)+ABS(60),ABS(S3553-S3552))</f>
        <v>0</v>
      </c>
    </row>
    <row r="3554" customFormat="false" ht="15" hidden="false" customHeight="false" outlineLevel="0" collapsed="false">
      <c r="A3554" s="1" t="n">
        <v>41201</v>
      </c>
      <c r="B3554" s="2" t="n">
        <v>7408.76</v>
      </c>
      <c r="C3554" s="2" t="n">
        <v>58197</v>
      </c>
      <c r="D3554" s="2" t="n">
        <v>7385</v>
      </c>
      <c r="E3554" s="2" t="n">
        <v>7376</v>
      </c>
      <c r="F3554" s="2" t="n">
        <f aca="false">AVERAGE(B3495:B3554)</f>
        <v>7492.00833333333</v>
      </c>
      <c r="G3554" s="2" t="n">
        <f aca="false">AVERAGE(C3495:C3554)</f>
        <v>76019.9833333333</v>
      </c>
      <c r="H3554" s="2" t="n">
        <f aca="false">SIGN(C3554-G3554)</f>
        <v>-1</v>
      </c>
      <c r="I3554" s="0" t="n">
        <f aca="false">B3554-B3553</f>
        <v>-56.6499999999996</v>
      </c>
      <c r="J3554" s="0" t="n">
        <f aca="false">H3553*I3554</f>
        <v>56.6499999999996</v>
      </c>
      <c r="K3554" s="0" t="n">
        <f aca="false">K3553+I3554*L3553</f>
        <v>9233.21999999826</v>
      </c>
      <c r="L3554" s="0" t="n">
        <f aca="false">INT(K3554*$O$1/B3554)*H3554</f>
        <v>-7</v>
      </c>
      <c r="M3554" s="0" t="n">
        <f aca="false">ABS(L3554-L3553)</f>
        <v>0</v>
      </c>
      <c r="N3554" s="0" t="n">
        <f aca="false">COUNTIF(工作表2!$A$2:$A$248,A3554)</f>
        <v>0</v>
      </c>
      <c r="P3554" s="0" t="n">
        <f aca="false">D3554-IF(N3553=1,E3553,D3553)</f>
        <v>-67</v>
      </c>
      <c r="Q3554" s="0" t="n">
        <f aca="false">H3553*P3554</f>
        <v>67</v>
      </c>
      <c r="R3554" s="0" t="n">
        <f aca="false">R3553+P3554*S3553</f>
        <v>627</v>
      </c>
      <c r="S3554" s="0" t="n">
        <f aca="false">INT(R3554*$O$1/IF(N3554=1,E3554,D3554))*H3554</f>
        <v>-0</v>
      </c>
      <c r="T3554" s="0" t="n">
        <f aca="false">IF(N3554=1,ABS(S3554)+ABS(60),ABS(S3554-S3553))</f>
        <v>0</v>
      </c>
    </row>
    <row r="3555" customFormat="false" ht="15" hidden="false" customHeight="false" outlineLevel="0" collapsed="false">
      <c r="A3555" s="1" t="n">
        <v>41204</v>
      </c>
      <c r="B3555" s="2" t="n">
        <v>7373.04</v>
      </c>
      <c r="C3555" s="2" t="n">
        <v>49081</v>
      </c>
      <c r="D3555" s="2" t="n">
        <v>7346</v>
      </c>
      <c r="E3555" s="2" t="n">
        <v>7337</v>
      </c>
      <c r="F3555" s="2" t="n">
        <f aca="false">AVERAGE(B3496:B3555)</f>
        <v>7498.71416666667</v>
      </c>
      <c r="G3555" s="2" t="n">
        <f aca="false">AVERAGE(C3496:C3555)</f>
        <v>75832.2333333333</v>
      </c>
      <c r="H3555" s="2" t="n">
        <f aca="false">SIGN(C3555-G3555)</f>
        <v>-1</v>
      </c>
      <c r="I3555" s="0" t="n">
        <f aca="false">B3555-B3554</f>
        <v>-35.7200000000003</v>
      </c>
      <c r="J3555" s="0" t="n">
        <f aca="false">H3554*I3555</f>
        <v>35.7200000000003</v>
      </c>
      <c r="K3555" s="0" t="n">
        <f aca="false">K3554+I3555*L3554</f>
        <v>9483.25999999826</v>
      </c>
      <c r="L3555" s="0" t="n">
        <f aca="false">INT(K3555*$O$1/B3555)*H3555</f>
        <v>-7</v>
      </c>
      <c r="M3555" s="0" t="n">
        <f aca="false">ABS(L3555-L3554)</f>
        <v>0</v>
      </c>
      <c r="N3555" s="0" t="n">
        <f aca="false">COUNTIF(工作表2!$A$2:$A$248,A3555)</f>
        <v>0</v>
      </c>
      <c r="P3555" s="0" t="n">
        <f aca="false">D3555-IF(N3554=1,E3554,D3554)</f>
        <v>-39</v>
      </c>
      <c r="Q3555" s="0" t="n">
        <f aca="false">H3554*P3555</f>
        <v>39</v>
      </c>
      <c r="R3555" s="0" t="n">
        <f aca="false">R3554+P3555*S3554</f>
        <v>627</v>
      </c>
      <c r="S3555" s="0" t="n">
        <f aca="false">INT(R3555*$O$1/IF(N3555=1,E3555,D3555))*H3555</f>
        <v>-0</v>
      </c>
      <c r="T3555" s="0" t="n">
        <f aca="false">IF(N3555=1,ABS(S3555)+ABS(60),ABS(S3555-S3554))</f>
        <v>0</v>
      </c>
    </row>
    <row r="3556" customFormat="false" ht="15" hidden="false" customHeight="false" outlineLevel="0" collapsed="false">
      <c r="A3556" s="1" t="n">
        <v>41205</v>
      </c>
      <c r="B3556" s="2" t="n">
        <v>7337.48</v>
      </c>
      <c r="C3556" s="2" t="n">
        <v>45874</v>
      </c>
      <c r="D3556" s="2" t="n">
        <v>7297</v>
      </c>
      <c r="E3556" s="2" t="n">
        <v>7291</v>
      </c>
      <c r="F3556" s="2" t="n">
        <f aca="false">AVERAGE(B3497:B3556)</f>
        <v>7502.264</v>
      </c>
      <c r="G3556" s="2" t="n">
        <f aca="false">AVERAGE(C3497:C3556)</f>
        <v>75338.5333333333</v>
      </c>
      <c r="H3556" s="2" t="n">
        <f aca="false">SIGN(C3556-G3556)</f>
        <v>-1</v>
      </c>
      <c r="I3556" s="0" t="n">
        <f aca="false">B3556-B3555</f>
        <v>-35.5600000000004</v>
      </c>
      <c r="J3556" s="0" t="n">
        <f aca="false">H3555*I3556</f>
        <v>35.5600000000004</v>
      </c>
      <c r="K3556" s="0" t="n">
        <f aca="false">K3555+I3556*L3555</f>
        <v>9732.17999999826</v>
      </c>
      <c r="L3556" s="0" t="n">
        <f aca="false">INT(K3556*$O$1/B3556)*H3556</f>
        <v>-7</v>
      </c>
      <c r="M3556" s="0" t="n">
        <f aca="false">ABS(L3556-L3555)</f>
        <v>0</v>
      </c>
      <c r="N3556" s="0" t="n">
        <f aca="false">COUNTIF(工作表2!$A$2:$A$248,A3556)</f>
        <v>0</v>
      </c>
      <c r="P3556" s="0" t="n">
        <f aca="false">D3556-IF(N3555=1,E3555,D3555)</f>
        <v>-49</v>
      </c>
      <c r="Q3556" s="0" t="n">
        <f aca="false">H3555*P3556</f>
        <v>49</v>
      </c>
      <c r="R3556" s="0" t="n">
        <f aca="false">R3555+P3556*S3555</f>
        <v>627</v>
      </c>
      <c r="S3556" s="0" t="n">
        <f aca="false">INT(R3556*$O$1/IF(N3556=1,E3556,D3556))*H3556</f>
        <v>-0</v>
      </c>
      <c r="T3556" s="0" t="n">
        <f aca="false">IF(N3556=1,ABS(S3556)+ABS(60),ABS(S3556-S3555))</f>
        <v>0</v>
      </c>
    </row>
    <row r="3557" customFormat="false" ht="15" hidden="false" customHeight="false" outlineLevel="0" collapsed="false">
      <c r="A3557" s="1" t="n">
        <v>41206</v>
      </c>
      <c r="B3557" s="2" t="n">
        <v>7314.88</v>
      </c>
      <c r="C3557" s="2" t="n">
        <v>57373</v>
      </c>
      <c r="D3557" s="2" t="n">
        <v>7302</v>
      </c>
      <c r="E3557" s="2" t="n">
        <v>7296</v>
      </c>
      <c r="F3557" s="2" t="n">
        <f aca="false">AVERAGE(B3498:B3557)</f>
        <v>7504.864</v>
      </c>
      <c r="G3557" s="2" t="n">
        <f aca="false">AVERAGE(C3498:C3557)</f>
        <v>75221.85</v>
      </c>
      <c r="H3557" s="2" t="n">
        <f aca="false">SIGN(C3557-G3557)</f>
        <v>-1</v>
      </c>
      <c r="I3557" s="0" t="n">
        <f aca="false">B3557-B3556</f>
        <v>-22.5999999999995</v>
      </c>
      <c r="J3557" s="0" t="n">
        <f aca="false">H3556*I3557</f>
        <v>22.5999999999995</v>
      </c>
      <c r="K3557" s="0" t="n">
        <f aca="false">K3556+I3557*L3556</f>
        <v>9890.37999999826</v>
      </c>
      <c r="L3557" s="0" t="n">
        <f aca="false">INT(K3557*$O$1/B3557)*H3557</f>
        <v>-8</v>
      </c>
      <c r="M3557" s="0" t="n">
        <f aca="false">ABS(L3557-L3556)</f>
        <v>1</v>
      </c>
      <c r="N3557" s="0" t="n">
        <f aca="false">COUNTIF(工作表2!$A$2:$A$248,A3557)</f>
        <v>0</v>
      </c>
      <c r="P3557" s="0" t="n">
        <f aca="false">D3557-IF(N3556=1,E3556,D3556)</f>
        <v>5</v>
      </c>
      <c r="Q3557" s="0" t="n">
        <f aca="false">H3556*P3557</f>
        <v>-5</v>
      </c>
      <c r="R3557" s="0" t="n">
        <f aca="false">R3556+P3557*S3556</f>
        <v>627</v>
      </c>
      <c r="S3557" s="0" t="n">
        <f aca="false">INT(R3557*$O$1/IF(N3557=1,E3557,D3557))*H3557</f>
        <v>-0</v>
      </c>
      <c r="T3557" s="0" t="n">
        <f aca="false">IF(N3557=1,ABS(S3557)+ABS(60),ABS(S3557-S3556))</f>
        <v>0</v>
      </c>
    </row>
    <row r="3558" customFormat="false" ht="15" hidden="false" customHeight="false" outlineLevel="0" collapsed="false">
      <c r="A3558" s="1" t="n">
        <v>41207</v>
      </c>
      <c r="B3558" s="2" t="n">
        <v>7262.08</v>
      </c>
      <c r="C3558" s="2" t="n">
        <v>61056</v>
      </c>
      <c r="D3558" s="2" t="n">
        <v>7258</v>
      </c>
      <c r="E3558" s="2" t="n">
        <v>7243</v>
      </c>
      <c r="F3558" s="2" t="n">
        <f aca="false">AVERAGE(B3499:B3558)</f>
        <v>7504.72383333333</v>
      </c>
      <c r="G3558" s="2" t="n">
        <f aca="false">AVERAGE(C3499:C3558)</f>
        <v>74903.2833333333</v>
      </c>
      <c r="H3558" s="2" t="n">
        <f aca="false">SIGN(C3558-G3558)</f>
        <v>-1</v>
      </c>
      <c r="I3558" s="0" t="n">
        <f aca="false">B3558-B3557</f>
        <v>-52.8000000000002</v>
      </c>
      <c r="J3558" s="0" t="n">
        <f aca="false">H3557*I3558</f>
        <v>52.8000000000002</v>
      </c>
      <c r="K3558" s="0" t="n">
        <f aca="false">K3557+I3558*L3557</f>
        <v>10312.7799999983</v>
      </c>
      <c r="L3558" s="0" t="n">
        <f aca="false">INT(K3558*$O$1/B3558)*H3558</f>
        <v>-8</v>
      </c>
      <c r="M3558" s="0" t="n">
        <f aca="false">ABS(L3558-L3557)</f>
        <v>0</v>
      </c>
      <c r="N3558" s="0" t="n">
        <f aca="false">COUNTIF(工作表2!$A$2:$A$248,A3558)</f>
        <v>0</v>
      </c>
      <c r="P3558" s="0" t="n">
        <f aca="false">D3558-IF(N3557=1,E3557,D3557)</f>
        <v>-44</v>
      </c>
      <c r="Q3558" s="0" t="n">
        <f aca="false">H3557*P3558</f>
        <v>44</v>
      </c>
      <c r="R3558" s="0" t="n">
        <f aca="false">R3557+P3558*S3557</f>
        <v>627</v>
      </c>
      <c r="S3558" s="0" t="n">
        <f aca="false">INT(R3558*$O$1/IF(N3558=1,E3558,D3558))*H3558</f>
        <v>-0</v>
      </c>
      <c r="T3558" s="0" t="n">
        <f aca="false">IF(N3558=1,ABS(S3558)+ABS(60),ABS(S3558-S3557))</f>
        <v>0</v>
      </c>
    </row>
    <row r="3559" customFormat="false" ht="15" hidden="false" customHeight="false" outlineLevel="0" collapsed="false">
      <c r="A3559" s="1" t="n">
        <v>41208</v>
      </c>
      <c r="B3559" s="2" t="n">
        <v>7134.06</v>
      </c>
      <c r="C3559" s="2" t="n">
        <v>89675</v>
      </c>
      <c r="D3559" s="2" t="n">
        <v>7092</v>
      </c>
      <c r="E3559" s="2" t="n">
        <v>7084</v>
      </c>
      <c r="F3559" s="2" t="n">
        <f aca="false">AVERAGE(B3500:B3559)</f>
        <v>7502.49216666667</v>
      </c>
      <c r="G3559" s="2" t="n">
        <f aca="false">AVERAGE(C3500:C3559)</f>
        <v>74902.9166666667</v>
      </c>
      <c r="H3559" s="2" t="n">
        <f aca="false">SIGN(C3559-G3559)</f>
        <v>1</v>
      </c>
      <c r="I3559" s="0" t="n">
        <f aca="false">B3559-B3558</f>
        <v>-128.02</v>
      </c>
      <c r="J3559" s="0" t="n">
        <f aca="false">H3558*I3559</f>
        <v>128.02</v>
      </c>
      <c r="K3559" s="0" t="n">
        <f aca="false">K3558+I3559*L3558</f>
        <v>11336.9399999983</v>
      </c>
      <c r="L3559" s="0" t="n">
        <f aca="false">INT(K3559*$O$1/B3559)*H3559</f>
        <v>9</v>
      </c>
      <c r="M3559" s="0" t="n">
        <f aca="false">ABS(L3559-L3558)</f>
        <v>17</v>
      </c>
      <c r="N3559" s="0" t="n">
        <f aca="false">COUNTIF(工作表2!$A$2:$A$248,A3559)</f>
        <v>0</v>
      </c>
      <c r="P3559" s="0" t="n">
        <f aca="false">D3559-IF(N3558=1,E3558,D3558)</f>
        <v>-166</v>
      </c>
      <c r="Q3559" s="0" t="n">
        <f aca="false">H3558*P3559</f>
        <v>166</v>
      </c>
      <c r="R3559" s="0" t="n">
        <f aca="false">R3558+P3559*S3558</f>
        <v>627</v>
      </c>
      <c r="S3559" s="0" t="n">
        <f aca="false">INT(R3559*$O$1/IF(N3559=1,E3559,D3559))*H3559</f>
        <v>0</v>
      </c>
      <c r="T3559" s="0" t="n">
        <f aca="false">IF(N3559=1,ABS(S3559)+ABS(60),ABS(S3559-S3558))</f>
        <v>0</v>
      </c>
    </row>
    <row r="3560" customFormat="false" ht="15" hidden="false" customHeight="false" outlineLevel="0" collapsed="false">
      <c r="A3560" s="1" t="n">
        <v>41211</v>
      </c>
      <c r="B3560" s="2" t="n">
        <v>7091.67</v>
      </c>
      <c r="C3560" s="2" t="n">
        <v>70484</v>
      </c>
      <c r="D3560" s="2" t="n">
        <v>7122</v>
      </c>
      <c r="E3560" s="2" t="n">
        <v>7111</v>
      </c>
      <c r="F3560" s="2" t="n">
        <f aca="false">AVERAGE(B3501:B3560)</f>
        <v>7500.39483333333</v>
      </c>
      <c r="G3560" s="2" t="n">
        <f aca="false">AVERAGE(C3501:C3560)</f>
        <v>74781.2166666667</v>
      </c>
      <c r="H3560" s="2" t="n">
        <f aca="false">SIGN(C3560-G3560)</f>
        <v>-1</v>
      </c>
      <c r="I3560" s="0" t="n">
        <f aca="false">B3560-B3559</f>
        <v>-42.3900000000003</v>
      </c>
      <c r="J3560" s="0" t="n">
        <f aca="false">H3559*I3560</f>
        <v>-42.3900000000003</v>
      </c>
      <c r="K3560" s="0" t="n">
        <f aca="false">K3559+I3560*L3559</f>
        <v>10955.4299999983</v>
      </c>
      <c r="L3560" s="0" t="n">
        <f aca="false">INT(K3560*$O$1/B3560)*H3560</f>
        <v>-9</v>
      </c>
      <c r="M3560" s="0" t="n">
        <f aca="false">ABS(L3560-L3559)</f>
        <v>18</v>
      </c>
      <c r="N3560" s="0" t="n">
        <f aca="false">COUNTIF(工作表2!$A$2:$A$248,A3560)</f>
        <v>0</v>
      </c>
      <c r="P3560" s="0" t="n">
        <f aca="false">D3560-IF(N3559=1,E3559,D3559)</f>
        <v>30</v>
      </c>
      <c r="Q3560" s="0" t="n">
        <f aca="false">H3559*P3560</f>
        <v>30</v>
      </c>
      <c r="R3560" s="0" t="n">
        <f aca="false">R3559+P3560*S3559</f>
        <v>627</v>
      </c>
      <c r="S3560" s="0" t="n">
        <f aca="false">INT(R3560*$O$1/IF(N3560=1,E3560,D3560))*H3560</f>
        <v>-0</v>
      </c>
      <c r="T3560" s="0" t="n">
        <f aca="false">IF(N3560=1,ABS(S3560)+ABS(60),ABS(S3560-S3559))</f>
        <v>0</v>
      </c>
    </row>
    <row r="3561" customFormat="false" ht="15" hidden="false" customHeight="false" outlineLevel="0" collapsed="false">
      <c r="A3561" s="1" t="n">
        <v>41212</v>
      </c>
      <c r="B3561" s="2" t="n">
        <v>7182.59</v>
      </c>
      <c r="C3561" s="2" t="n">
        <v>68078</v>
      </c>
      <c r="D3561" s="2" t="n">
        <v>7161</v>
      </c>
      <c r="E3561" s="2" t="n">
        <v>7151</v>
      </c>
      <c r="F3561" s="2" t="n">
        <f aca="false">AVERAGE(B3502:B3561)</f>
        <v>7498.66583333333</v>
      </c>
      <c r="G3561" s="2" t="n">
        <f aca="false">AVERAGE(C3502:C3561)</f>
        <v>74562.0833333333</v>
      </c>
      <c r="H3561" s="2" t="n">
        <f aca="false">SIGN(C3561-G3561)</f>
        <v>-1</v>
      </c>
      <c r="I3561" s="0" t="n">
        <f aca="false">B3561-B3560</f>
        <v>90.9200000000001</v>
      </c>
      <c r="J3561" s="0" t="n">
        <f aca="false">H3560*I3561</f>
        <v>-90.9200000000001</v>
      </c>
      <c r="K3561" s="0" t="n">
        <f aca="false">K3560+I3561*L3560</f>
        <v>10137.1499999983</v>
      </c>
      <c r="L3561" s="0" t="n">
        <f aca="false">INT(K3561*$O$1/B3561)*H3561</f>
        <v>-8</v>
      </c>
      <c r="M3561" s="0" t="n">
        <f aca="false">ABS(L3561-L3560)</f>
        <v>1</v>
      </c>
      <c r="N3561" s="0" t="n">
        <f aca="false">COUNTIF(工作表2!$A$2:$A$248,A3561)</f>
        <v>0</v>
      </c>
      <c r="P3561" s="0" t="n">
        <f aca="false">D3561-IF(N3560=1,E3560,D3560)</f>
        <v>39</v>
      </c>
      <c r="Q3561" s="0" t="n">
        <f aca="false">H3560*P3561</f>
        <v>-39</v>
      </c>
      <c r="R3561" s="0" t="n">
        <f aca="false">R3560+P3561*S3560</f>
        <v>627</v>
      </c>
      <c r="S3561" s="0" t="n">
        <f aca="false">INT(R3561*$O$1/IF(N3561=1,E3561,D3561))*H3561</f>
        <v>-0</v>
      </c>
      <c r="T3561" s="0" t="n">
        <f aca="false">IF(N3561=1,ABS(S3561)+ABS(60),ABS(S3561-S3560))</f>
        <v>0</v>
      </c>
    </row>
    <row r="3562" customFormat="false" ht="15" hidden="false" customHeight="false" outlineLevel="0" collapsed="false">
      <c r="A3562" s="1" t="n">
        <v>41213</v>
      </c>
      <c r="B3562" s="2" t="n">
        <v>7166.05</v>
      </c>
      <c r="C3562" s="2" t="n">
        <v>71756</v>
      </c>
      <c r="D3562" s="2" t="n">
        <v>7140</v>
      </c>
      <c r="E3562" s="2" t="n">
        <v>7130</v>
      </c>
      <c r="F3562" s="2" t="n">
        <f aca="false">AVERAGE(B3503:B3562)</f>
        <v>7496.509</v>
      </c>
      <c r="G3562" s="2" t="n">
        <f aca="false">AVERAGE(C3503:C3562)</f>
        <v>74620.6166666667</v>
      </c>
      <c r="H3562" s="2" t="n">
        <f aca="false">SIGN(C3562-G3562)</f>
        <v>-1</v>
      </c>
      <c r="I3562" s="0" t="n">
        <f aca="false">B3562-B3561</f>
        <v>-16.54</v>
      </c>
      <c r="J3562" s="0" t="n">
        <f aca="false">H3561*I3562</f>
        <v>16.54</v>
      </c>
      <c r="K3562" s="0" t="n">
        <f aca="false">K3561+I3562*L3561</f>
        <v>10269.4699999983</v>
      </c>
      <c r="L3562" s="0" t="n">
        <f aca="false">INT(K3562*$O$1/B3562)*H3562</f>
        <v>-8</v>
      </c>
      <c r="M3562" s="0" t="n">
        <f aca="false">ABS(L3562-L3561)</f>
        <v>0</v>
      </c>
      <c r="N3562" s="0" t="n">
        <f aca="false">COUNTIF(工作表2!$A$2:$A$248,A3562)</f>
        <v>0</v>
      </c>
      <c r="P3562" s="0" t="n">
        <f aca="false">D3562-IF(N3561=1,E3561,D3561)</f>
        <v>-21</v>
      </c>
      <c r="Q3562" s="0" t="n">
        <f aca="false">H3561*P3562</f>
        <v>21</v>
      </c>
      <c r="R3562" s="0" t="n">
        <f aca="false">R3561+P3562*S3561</f>
        <v>627</v>
      </c>
      <c r="S3562" s="0" t="n">
        <f aca="false">INT(R3562*$O$1/IF(N3562=1,E3562,D3562))*H3562</f>
        <v>-0</v>
      </c>
      <c r="T3562" s="0" t="n">
        <f aca="false">IF(N3562=1,ABS(S3562)+ABS(60),ABS(S3562-S3561))</f>
        <v>0</v>
      </c>
    </row>
    <row r="3563" customFormat="false" ht="15" hidden="false" customHeight="false" outlineLevel="0" collapsed="false">
      <c r="A3563" s="1" t="n">
        <v>41214</v>
      </c>
      <c r="B3563" s="2" t="n">
        <v>7179.64</v>
      </c>
      <c r="C3563" s="2" t="n">
        <v>72780</v>
      </c>
      <c r="D3563" s="2" t="n">
        <v>7172</v>
      </c>
      <c r="E3563" s="2" t="n">
        <v>7160</v>
      </c>
      <c r="F3563" s="2" t="n">
        <f aca="false">AVERAGE(B3504:B3563)</f>
        <v>7494.173</v>
      </c>
      <c r="G3563" s="2" t="n">
        <f aca="false">AVERAGE(C3504:C3563)</f>
        <v>74273.7166666667</v>
      </c>
      <c r="H3563" s="2" t="n">
        <f aca="false">SIGN(C3563-G3563)</f>
        <v>-1</v>
      </c>
      <c r="I3563" s="0" t="n">
        <f aca="false">B3563-B3562</f>
        <v>13.5900000000001</v>
      </c>
      <c r="J3563" s="0" t="n">
        <f aca="false">H3562*I3563</f>
        <v>-13.5900000000001</v>
      </c>
      <c r="K3563" s="0" t="n">
        <f aca="false">K3562+I3563*L3562</f>
        <v>10160.7499999983</v>
      </c>
      <c r="L3563" s="0" t="n">
        <f aca="false">INT(K3563*$O$1/B3563)*H3563</f>
        <v>-8</v>
      </c>
      <c r="M3563" s="0" t="n">
        <f aca="false">ABS(L3563-L3562)</f>
        <v>0</v>
      </c>
      <c r="N3563" s="0" t="n">
        <f aca="false">COUNTIF(工作表2!$A$2:$A$248,A3563)</f>
        <v>0</v>
      </c>
      <c r="P3563" s="0" t="n">
        <f aca="false">D3563-IF(N3562=1,E3562,D3562)</f>
        <v>32</v>
      </c>
      <c r="Q3563" s="0" t="n">
        <f aca="false">H3562*P3563</f>
        <v>-32</v>
      </c>
      <c r="R3563" s="0" t="n">
        <f aca="false">R3562+P3563*S3562</f>
        <v>627</v>
      </c>
      <c r="S3563" s="0" t="n">
        <f aca="false">INT(R3563*$O$1/IF(N3563=1,E3563,D3563))*H3563</f>
        <v>-0</v>
      </c>
      <c r="T3563" s="0" t="n">
        <f aca="false">IF(N3563=1,ABS(S3563)+ABS(60),ABS(S3563-S3562))</f>
        <v>0</v>
      </c>
    </row>
    <row r="3564" customFormat="false" ht="15" hidden="false" customHeight="false" outlineLevel="0" collapsed="false">
      <c r="A3564" s="1" t="n">
        <v>41215</v>
      </c>
      <c r="B3564" s="2" t="n">
        <v>7210.47</v>
      </c>
      <c r="C3564" s="2" t="n">
        <v>75420</v>
      </c>
      <c r="D3564" s="2" t="n">
        <v>7201</v>
      </c>
      <c r="E3564" s="2" t="n">
        <v>7191</v>
      </c>
      <c r="F3564" s="2" t="n">
        <f aca="false">AVERAGE(B3505:B3564)</f>
        <v>7490.4525</v>
      </c>
      <c r="G3564" s="2" t="n">
        <f aca="false">AVERAGE(C3505:C3564)</f>
        <v>73734.5666666667</v>
      </c>
      <c r="H3564" s="2" t="n">
        <f aca="false">SIGN(C3564-G3564)</f>
        <v>1</v>
      </c>
      <c r="I3564" s="0" t="n">
        <f aca="false">B3564-B3563</f>
        <v>30.8299999999999</v>
      </c>
      <c r="J3564" s="0" t="n">
        <f aca="false">H3563*I3564</f>
        <v>-30.8299999999999</v>
      </c>
      <c r="K3564" s="0" t="n">
        <f aca="false">K3563+I3564*L3563</f>
        <v>9914.10999999825</v>
      </c>
      <c r="L3564" s="0" t="n">
        <f aca="false">INT(K3564*$O$1/B3564)*H3564</f>
        <v>8</v>
      </c>
      <c r="M3564" s="0" t="n">
        <f aca="false">ABS(L3564-L3563)</f>
        <v>16</v>
      </c>
      <c r="N3564" s="0" t="n">
        <f aca="false">COUNTIF(工作表2!$A$2:$A$248,A3564)</f>
        <v>0</v>
      </c>
      <c r="P3564" s="0" t="n">
        <f aca="false">D3564-IF(N3563=1,E3563,D3563)</f>
        <v>29</v>
      </c>
      <c r="Q3564" s="0" t="n">
        <f aca="false">H3563*P3564</f>
        <v>-29</v>
      </c>
      <c r="R3564" s="0" t="n">
        <f aca="false">R3563+P3564*S3563</f>
        <v>627</v>
      </c>
      <c r="S3564" s="0" t="n">
        <f aca="false">INT(R3564*$O$1/IF(N3564=1,E3564,D3564))*H3564</f>
        <v>0</v>
      </c>
      <c r="T3564" s="0" t="n">
        <f aca="false">IF(N3564=1,ABS(S3564)+ABS(60),ABS(S3564-S3563))</f>
        <v>0</v>
      </c>
    </row>
    <row r="3565" customFormat="false" ht="15" hidden="false" customHeight="false" outlineLevel="0" collapsed="false">
      <c r="A3565" s="1" t="n">
        <v>41218</v>
      </c>
      <c r="B3565" s="2" t="n">
        <v>7185.36</v>
      </c>
      <c r="C3565" s="2" t="n">
        <v>51750</v>
      </c>
      <c r="D3565" s="2" t="n">
        <v>7180</v>
      </c>
      <c r="E3565" s="2" t="n">
        <v>7172</v>
      </c>
      <c r="F3565" s="2" t="n">
        <f aca="false">AVERAGE(B3506:B3565)</f>
        <v>7486.18983333333</v>
      </c>
      <c r="G3565" s="2" t="n">
        <f aca="false">AVERAGE(C3506:C3565)</f>
        <v>73031.4</v>
      </c>
      <c r="H3565" s="2" t="n">
        <f aca="false">SIGN(C3565-G3565)</f>
        <v>-1</v>
      </c>
      <c r="I3565" s="0" t="n">
        <f aca="false">B3565-B3564</f>
        <v>-25.1100000000006</v>
      </c>
      <c r="J3565" s="0" t="n">
        <f aca="false">H3564*I3565</f>
        <v>-25.1100000000006</v>
      </c>
      <c r="K3565" s="0" t="n">
        <f aca="false">K3564+I3565*L3564</f>
        <v>9713.22999999825</v>
      </c>
      <c r="L3565" s="0" t="n">
        <f aca="false">INT(K3565*$O$1/B3565)*H3565</f>
        <v>-8</v>
      </c>
      <c r="M3565" s="0" t="n">
        <f aca="false">ABS(L3565-L3564)</f>
        <v>16</v>
      </c>
      <c r="N3565" s="0" t="n">
        <f aca="false">COUNTIF(工作表2!$A$2:$A$248,A3565)</f>
        <v>0</v>
      </c>
      <c r="P3565" s="0" t="n">
        <f aca="false">D3565-IF(N3564=1,E3564,D3564)</f>
        <v>-21</v>
      </c>
      <c r="Q3565" s="0" t="n">
        <f aca="false">H3564*P3565</f>
        <v>-21</v>
      </c>
      <c r="R3565" s="0" t="n">
        <f aca="false">R3564+P3565*S3564</f>
        <v>627</v>
      </c>
      <c r="S3565" s="0" t="n">
        <f aca="false">INT(R3565*$O$1/IF(N3565=1,E3565,D3565))*H3565</f>
        <v>-0</v>
      </c>
      <c r="T3565" s="0" t="n">
        <f aca="false">IF(N3565=1,ABS(S3565)+ABS(60),ABS(S3565-S3564))</f>
        <v>0</v>
      </c>
    </row>
    <row r="3566" customFormat="false" ht="15" hidden="false" customHeight="false" outlineLevel="0" collapsed="false">
      <c r="A3566" s="1" t="n">
        <v>41219</v>
      </c>
      <c r="B3566" s="2" t="n">
        <v>7236.68</v>
      </c>
      <c r="C3566" s="2" t="n">
        <v>56847</v>
      </c>
      <c r="D3566" s="2" t="n">
        <v>7259</v>
      </c>
      <c r="E3566" s="2" t="n">
        <v>7246</v>
      </c>
      <c r="F3566" s="2" t="n">
        <f aca="false">AVERAGE(B3507:B3566)</f>
        <v>7482.86283333333</v>
      </c>
      <c r="G3566" s="2" t="n">
        <f aca="false">AVERAGE(C3507:C3566)</f>
        <v>72769.1</v>
      </c>
      <c r="H3566" s="2" t="n">
        <f aca="false">SIGN(C3566-G3566)</f>
        <v>-1</v>
      </c>
      <c r="I3566" s="0" t="n">
        <f aca="false">B3566-B3565</f>
        <v>51.3200000000006</v>
      </c>
      <c r="J3566" s="0" t="n">
        <f aca="false">H3565*I3566</f>
        <v>-51.3200000000006</v>
      </c>
      <c r="K3566" s="0" t="n">
        <f aca="false">K3565+I3566*L3565</f>
        <v>9302.66999999824</v>
      </c>
      <c r="L3566" s="0" t="n">
        <f aca="false">INT(K3566*$O$1/B3566)*H3566</f>
        <v>-7</v>
      </c>
      <c r="M3566" s="0" t="n">
        <f aca="false">ABS(L3566-L3565)</f>
        <v>1</v>
      </c>
      <c r="N3566" s="0" t="n">
        <f aca="false">COUNTIF(工作表2!$A$2:$A$248,A3566)</f>
        <v>0</v>
      </c>
      <c r="P3566" s="0" t="n">
        <f aca="false">D3566-IF(N3565=1,E3565,D3565)</f>
        <v>79</v>
      </c>
      <c r="Q3566" s="0" t="n">
        <f aca="false">H3565*P3566</f>
        <v>-79</v>
      </c>
      <c r="R3566" s="0" t="n">
        <f aca="false">R3565+P3566*S3565</f>
        <v>627</v>
      </c>
      <c r="S3566" s="0" t="n">
        <f aca="false">INT(R3566*$O$1/IF(N3566=1,E3566,D3566))*H3566</f>
        <v>-0</v>
      </c>
      <c r="T3566" s="0" t="n">
        <f aca="false">IF(N3566=1,ABS(S3566)+ABS(60),ABS(S3566-S3565))</f>
        <v>0</v>
      </c>
    </row>
    <row r="3567" customFormat="false" ht="15" hidden="false" customHeight="false" outlineLevel="0" collapsed="false">
      <c r="A3567" s="1" t="n">
        <v>41220</v>
      </c>
      <c r="B3567" s="2" t="n">
        <v>7287.18</v>
      </c>
      <c r="C3567" s="2" t="n">
        <v>71336</v>
      </c>
      <c r="D3567" s="2" t="n">
        <v>7257</v>
      </c>
      <c r="E3567" s="2" t="n">
        <v>7244</v>
      </c>
      <c r="F3567" s="2" t="n">
        <f aca="false">AVERAGE(B3508:B3567)</f>
        <v>7479.66166666667</v>
      </c>
      <c r="G3567" s="2" t="n">
        <f aca="false">AVERAGE(C3508:C3567)</f>
        <v>72621.2166666667</v>
      </c>
      <c r="H3567" s="2" t="n">
        <f aca="false">SIGN(C3567-G3567)</f>
        <v>-1</v>
      </c>
      <c r="I3567" s="0" t="n">
        <f aca="false">B3567-B3566</f>
        <v>50.5</v>
      </c>
      <c r="J3567" s="0" t="n">
        <f aca="false">H3566*I3567</f>
        <v>-50.5</v>
      </c>
      <c r="K3567" s="0" t="n">
        <f aca="false">K3566+I3567*L3566</f>
        <v>8949.16999999824</v>
      </c>
      <c r="L3567" s="0" t="n">
        <f aca="false">INT(K3567*$O$1/B3567)*H3567</f>
        <v>-7</v>
      </c>
      <c r="M3567" s="0" t="n">
        <f aca="false">ABS(L3567-L3566)</f>
        <v>0</v>
      </c>
      <c r="N3567" s="0" t="n">
        <f aca="false">COUNTIF(工作表2!$A$2:$A$248,A3567)</f>
        <v>0</v>
      </c>
      <c r="P3567" s="0" t="n">
        <f aca="false">D3567-IF(N3566=1,E3566,D3566)</f>
        <v>-2</v>
      </c>
      <c r="Q3567" s="0" t="n">
        <f aca="false">H3566*P3567</f>
        <v>2</v>
      </c>
      <c r="R3567" s="0" t="n">
        <f aca="false">R3566+P3567*S3566</f>
        <v>627</v>
      </c>
      <c r="S3567" s="0" t="n">
        <f aca="false">INT(R3567*$O$1/IF(N3567=1,E3567,D3567))*H3567</f>
        <v>-0</v>
      </c>
      <c r="T3567" s="0" t="n">
        <f aca="false">IF(N3567=1,ABS(S3567)+ABS(60),ABS(S3567-S3566))</f>
        <v>0</v>
      </c>
    </row>
    <row r="3568" customFormat="false" ht="15" hidden="false" customHeight="false" outlineLevel="0" collapsed="false">
      <c r="A3568" s="1" t="n">
        <v>41221</v>
      </c>
      <c r="B3568" s="2" t="n">
        <v>7242.63</v>
      </c>
      <c r="C3568" s="2" t="n">
        <v>69094</v>
      </c>
      <c r="D3568" s="2" t="n">
        <v>7200</v>
      </c>
      <c r="E3568" s="2" t="n">
        <v>7189</v>
      </c>
      <c r="F3568" s="2" t="n">
        <f aca="false">AVERAGE(B3509:B3568)</f>
        <v>7475.90983333333</v>
      </c>
      <c r="G3568" s="2" t="n">
        <f aca="false">AVERAGE(C3509:C3568)</f>
        <v>72549.5833333333</v>
      </c>
      <c r="H3568" s="2" t="n">
        <f aca="false">SIGN(C3568-G3568)</f>
        <v>-1</v>
      </c>
      <c r="I3568" s="0" t="n">
        <f aca="false">B3568-B3567</f>
        <v>-44.5500000000002</v>
      </c>
      <c r="J3568" s="0" t="n">
        <f aca="false">H3567*I3568</f>
        <v>44.5500000000002</v>
      </c>
      <c r="K3568" s="0" t="n">
        <f aca="false">K3567+I3568*L3567</f>
        <v>9261.01999999824</v>
      </c>
      <c r="L3568" s="0" t="n">
        <f aca="false">INT(K3568*$O$1/B3568)*H3568</f>
        <v>-7</v>
      </c>
      <c r="M3568" s="0" t="n">
        <f aca="false">ABS(L3568-L3567)</f>
        <v>0</v>
      </c>
      <c r="N3568" s="0" t="n">
        <f aca="false">COUNTIF(工作表2!$A$2:$A$248,A3568)</f>
        <v>0</v>
      </c>
      <c r="P3568" s="0" t="n">
        <f aca="false">D3568-IF(N3567=1,E3567,D3567)</f>
        <v>-57</v>
      </c>
      <c r="Q3568" s="0" t="n">
        <f aca="false">H3567*P3568</f>
        <v>57</v>
      </c>
      <c r="R3568" s="0" t="n">
        <f aca="false">R3567+P3568*S3567</f>
        <v>627</v>
      </c>
      <c r="S3568" s="0" t="n">
        <f aca="false">INT(R3568*$O$1/IF(N3568=1,E3568,D3568))*H3568</f>
        <v>-0</v>
      </c>
      <c r="T3568" s="0" t="n">
        <f aca="false">IF(N3568=1,ABS(S3568)+ABS(60),ABS(S3568-S3567))</f>
        <v>0</v>
      </c>
    </row>
    <row r="3569" customFormat="false" ht="15" hidden="false" customHeight="false" outlineLevel="0" collapsed="false">
      <c r="A3569" s="1" t="n">
        <v>41222</v>
      </c>
      <c r="B3569" s="2" t="n">
        <v>7293.22</v>
      </c>
      <c r="C3569" s="2" t="n">
        <v>83638</v>
      </c>
      <c r="D3569" s="2" t="n">
        <v>7285</v>
      </c>
      <c r="E3569" s="2" t="n">
        <v>7275</v>
      </c>
      <c r="F3569" s="2" t="n">
        <f aca="false">AVERAGE(B3510:B3569)</f>
        <v>7472.62666666667</v>
      </c>
      <c r="G3569" s="2" t="n">
        <f aca="false">AVERAGE(C3510:C3569)</f>
        <v>72642.7666666667</v>
      </c>
      <c r="H3569" s="2" t="n">
        <f aca="false">SIGN(C3569-G3569)</f>
        <v>1</v>
      </c>
      <c r="I3569" s="0" t="n">
        <f aca="false">B3569-B3568</f>
        <v>50.5900000000001</v>
      </c>
      <c r="J3569" s="0" t="n">
        <f aca="false">H3568*I3569</f>
        <v>-50.5900000000001</v>
      </c>
      <c r="K3569" s="0" t="n">
        <f aca="false">K3568+I3569*L3568</f>
        <v>8906.88999999824</v>
      </c>
      <c r="L3569" s="0" t="n">
        <f aca="false">INT(K3569*$O$1/B3569)*H3569</f>
        <v>7</v>
      </c>
      <c r="M3569" s="0" t="n">
        <f aca="false">ABS(L3569-L3568)</f>
        <v>14</v>
      </c>
      <c r="N3569" s="0" t="n">
        <f aca="false">COUNTIF(工作表2!$A$2:$A$248,A3569)</f>
        <v>0</v>
      </c>
      <c r="P3569" s="0" t="n">
        <f aca="false">D3569-IF(N3568=1,E3568,D3568)</f>
        <v>85</v>
      </c>
      <c r="Q3569" s="0" t="n">
        <f aca="false">H3568*P3569</f>
        <v>-85</v>
      </c>
      <c r="R3569" s="0" t="n">
        <f aca="false">R3568+P3569*S3568</f>
        <v>627</v>
      </c>
      <c r="S3569" s="0" t="n">
        <f aca="false">INT(R3569*$O$1/IF(N3569=1,E3569,D3569))*H3569</f>
        <v>0</v>
      </c>
      <c r="T3569" s="0" t="n">
        <f aca="false">IF(N3569=1,ABS(S3569)+ABS(60),ABS(S3569-S3568))</f>
        <v>0</v>
      </c>
    </row>
    <row r="3570" customFormat="false" ht="15" hidden="false" customHeight="false" outlineLevel="0" collapsed="false">
      <c r="A3570" s="1" t="n">
        <v>41225</v>
      </c>
      <c r="B3570" s="2" t="n">
        <v>7267.75</v>
      </c>
      <c r="C3570" s="2" t="n">
        <v>59565</v>
      </c>
      <c r="D3570" s="2" t="n">
        <v>7241</v>
      </c>
      <c r="E3570" s="2" t="n">
        <v>7225</v>
      </c>
      <c r="F3570" s="2" t="n">
        <f aca="false">AVERAGE(B3511:B3570)</f>
        <v>7469.2905</v>
      </c>
      <c r="G3570" s="2" t="n">
        <f aca="false">AVERAGE(C3511:C3570)</f>
        <v>72368.0166666667</v>
      </c>
      <c r="H3570" s="2" t="n">
        <f aca="false">SIGN(C3570-G3570)</f>
        <v>-1</v>
      </c>
      <c r="I3570" s="0" t="n">
        <f aca="false">B3570-B3569</f>
        <v>-25.4700000000003</v>
      </c>
      <c r="J3570" s="0" t="n">
        <f aca="false">H3569*I3570</f>
        <v>-25.4700000000003</v>
      </c>
      <c r="K3570" s="0" t="n">
        <f aca="false">K3569+I3570*L3569</f>
        <v>8728.59999999824</v>
      </c>
      <c r="L3570" s="0" t="n">
        <f aca="false">INT(K3570*$O$1/B3570)*H3570</f>
        <v>-7</v>
      </c>
      <c r="M3570" s="0" t="n">
        <f aca="false">ABS(L3570-L3569)</f>
        <v>14</v>
      </c>
      <c r="N3570" s="0" t="n">
        <f aca="false">COUNTIF(工作表2!$A$2:$A$248,A3570)</f>
        <v>0</v>
      </c>
      <c r="P3570" s="0" t="n">
        <f aca="false">D3570-IF(N3569=1,E3569,D3569)</f>
        <v>-44</v>
      </c>
      <c r="Q3570" s="0" t="n">
        <f aca="false">H3569*P3570</f>
        <v>-44</v>
      </c>
      <c r="R3570" s="0" t="n">
        <f aca="false">R3569+P3570*S3569</f>
        <v>627</v>
      </c>
      <c r="S3570" s="0" t="n">
        <f aca="false">INT(R3570*$O$1/IF(N3570=1,E3570,D3570))*H3570</f>
        <v>-0</v>
      </c>
      <c r="T3570" s="0" t="n">
        <f aca="false">IF(N3570=1,ABS(S3570)+ABS(60),ABS(S3570-S3569))</f>
        <v>0</v>
      </c>
    </row>
    <row r="3571" customFormat="false" ht="15" hidden="false" customHeight="false" outlineLevel="0" collapsed="false">
      <c r="A3571" s="1" t="n">
        <v>41226</v>
      </c>
      <c r="B3571" s="2" t="n">
        <v>7136.05</v>
      </c>
      <c r="C3571" s="2" t="n">
        <v>73584</v>
      </c>
      <c r="D3571" s="2" t="n">
        <v>7096</v>
      </c>
      <c r="E3571" s="2" t="n">
        <v>7076</v>
      </c>
      <c r="F3571" s="2" t="n">
        <f aca="false">AVERAGE(B3512:B3571)</f>
        <v>7464.3595</v>
      </c>
      <c r="G3571" s="2" t="n">
        <f aca="false">AVERAGE(C3512:C3571)</f>
        <v>72620.5</v>
      </c>
      <c r="H3571" s="2" t="n">
        <f aca="false">SIGN(C3571-G3571)</f>
        <v>1</v>
      </c>
      <c r="I3571" s="0" t="n">
        <f aca="false">B3571-B3570</f>
        <v>-131.7</v>
      </c>
      <c r="J3571" s="0" t="n">
        <f aca="false">H3570*I3571</f>
        <v>131.7</v>
      </c>
      <c r="K3571" s="0" t="n">
        <f aca="false">K3570+I3571*L3570</f>
        <v>9650.49999999824</v>
      </c>
      <c r="L3571" s="0" t="n">
        <f aca="false">INT(K3571*$O$1/B3571)*H3571</f>
        <v>8</v>
      </c>
      <c r="M3571" s="0" t="n">
        <f aca="false">ABS(L3571-L3570)</f>
        <v>15</v>
      </c>
      <c r="N3571" s="0" t="n">
        <f aca="false">COUNTIF(工作表2!$A$2:$A$248,A3571)</f>
        <v>0</v>
      </c>
      <c r="P3571" s="0" t="n">
        <f aca="false">D3571-IF(N3570=1,E3570,D3570)</f>
        <v>-145</v>
      </c>
      <c r="Q3571" s="0" t="n">
        <f aca="false">H3570*P3571</f>
        <v>145</v>
      </c>
      <c r="R3571" s="0" t="n">
        <f aca="false">R3570+P3571*S3570</f>
        <v>627</v>
      </c>
      <c r="S3571" s="0" t="n">
        <f aca="false">INT(R3571*$O$1/IF(N3571=1,E3571,D3571))*H3571</f>
        <v>0</v>
      </c>
      <c r="T3571" s="0" t="n">
        <f aca="false">IF(N3571=1,ABS(S3571)+ABS(60),ABS(S3571-S3570))</f>
        <v>0</v>
      </c>
    </row>
    <row r="3572" customFormat="false" ht="15" hidden="false" customHeight="false" outlineLevel="0" collapsed="false">
      <c r="A3572" s="1" t="n">
        <v>41227</v>
      </c>
      <c r="B3572" s="2" t="n">
        <v>7159.75</v>
      </c>
      <c r="C3572" s="2" t="n">
        <v>60645</v>
      </c>
      <c r="D3572" s="2" t="n">
        <v>7128</v>
      </c>
      <c r="E3572" s="2" t="n">
        <v>7106</v>
      </c>
      <c r="F3572" s="2" t="n">
        <f aca="false">AVERAGE(B3513:B3572)</f>
        <v>7458.57516666667</v>
      </c>
      <c r="G3572" s="2" t="n">
        <f aca="false">AVERAGE(C3513:C3572)</f>
        <v>72337.8</v>
      </c>
      <c r="H3572" s="2" t="n">
        <f aca="false">SIGN(C3572-G3572)</f>
        <v>-1</v>
      </c>
      <c r="I3572" s="0" t="n">
        <f aca="false">B3572-B3571</f>
        <v>23.6999999999998</v>
      </c>
      <c r="J3572" s="0" t="n">
        <f aca="false">H3571*I3572</f>
        <v>23.6999999999998</v>
      </c>
      <c r="K3572" s="0" t="n">
        <f aca="false">K3571+I3572*L3571</f>
        <v>9840.09999999824</v>
      </c>
      <c r="L3572" s="0" t="n">
        <f aca="false">INT(K3572*$O$1/B3572)*H3572</f>
        <v>-8</v>
      </c>
      <c r="M3572" s="0" t="n">
        <f aca="false">ABS(L3572-L3571)</f>
        <v>16</v>
      </c>
      <c r="N3572" s="0" t="n">
        <f aca="false">COUNTIF(工作表2!$A$2:$A$248,A3572)</f>
        <v>0</v>
      </c>
      <c r="P3572" s="0" t="n">
        <f aca="false">D3572-IF(N3571=1,E3571,D3571)</f>
        <v>32</v>
      </c>
      <c r="Q3572" s="0" t="n">
        <f aca="false">H3571*P3572</f>
        <v>32</v>
      </c>
      <c r="R3572" s="0" t="n">
        <f aca="false">R3571+P3572*S3571</f>
        <v>627</v>
      </c>
      <c r="S3572" s="0" t="n">
        <f aca="false">INT(R3572*$O$1/IF(N3572=1,E3572,D3572))*H3572</f>
        <v>-0</v>
      </c>
      <c r="T3572" s="0" t="n">
        <f aca="false">IF(N3572=1,ABS(S3572)+ABS(60),ABS(S3572-S3571))</f>
        <v>0</v>
      </c>
    </row>
    <row r="3573" customFormat="false" ht="15" hidden="false" customHeight="false" outlineLevel="0" collapsed="false">
      <c r="A3573" s="1" t="n">
        <v>41228</v>
      </c>
      <c r="B3573" s="2" t="n">
        <v>7143.84</v>
      </c>
      <c r="C3573" s="2" t="n">
        <v>57765</v>
      </c>
      <c r="D3573" s="2" t="n">
        <v>7121</v>
      </c>
      <c r="E3573" s="2" t="n">
        <v>7096</v>
      </c>
      <c r="F3573" s="2" t="n">
        <f aca="false">AVERAGE(B3514:B3573)</f>
        <v>7452.69616666667</v>
      </c>
      <c r="G3573" s="2" t="n">
        <f aca="false">AVERAGE(C3514:C3573)</f>
        <v>72262.5666666667</v>
      </c>
      <c r="H3573" s="2" t="n">
        <f aca="false">SIGN(C3573-G3573)</f>
        <v>-1</v>
      </c>
      <c r="I3573" s="0" t="n">
        <f aca="false">B3573-B3572</f>
        <v>-15.9099999999999</v>
      </c>
      <c r="J3573" s="0" t="n">
        <f aca="false">H3572*I3573</f>
        <v>15.9099999999999</v>
      </c>
      <c r="K3573" s="0" t="n">
        <f aca="false">K3572+I3573*L3572</f>
        <v>9967.37999999824</v>
      </c>
      <c r="L3573" s="0" t="n">
        <f aca="false">INT(K3573*$O$1/B3573)*H3573</f>
        <v>-8</v>
      </c>
      <c r="M3573" s="0" t="n">
        <f aca="false">ABS(L3573-L3572)</f>
        <v>0</v>
      </c>
      <c r="N3573" s="0" t="n">
        <f aca="false">COUNTIF(工作表2!$A$2:$A$248,A3573)</f>
        <v>0</v>
      </c>
      <c r="P3573" s="0" t="n">
        <f aca="false">D3573-IF(N3572=1,E3572,D3572)</f>
        <v>-7</v>
      </c>
      <c r="Q3573" s="0" t="n">
        <f aca="false">H3572*P3573</f>
        <v>7</v>
      </c>
      <c r="R3573" s="0" t="n">
        <f aca="false">R3572+P3573*S3572</f>
        <v>627</v>
      </c>
      <c r="S3573" s="0" t="n">
        <f aca="false">INT(R3573*$O$1/IF(N3573=1,E3573,D3573))*H3573</f>
        <v>-0</v>
      </c>
      <c r="T3573" s="0" t="n">
        <f aca="false">IF(N3573=1,ABS(S3573)+ABS(60),ABS(S3573-S3572))</f>
        <v>0</v>
      </c>
    </row>
    <row r="3574" customFormat="false" ht="15" hidden="false" customHeight="false" outlineLevel="0" collapsed="false">
      <c r="A3574" s="1" t="n">
        <v>41229</v>
      </c>
      <c r="B3574" s="2" t="n">
        <v>7130.07</v>
      </c>
      <c r="C3574" s="2" t="n">
        <v>66432</v>
      </c>
      <c r="D3574" s="2" t="n">
        <v>7107</v>
      </c>
      <c r="E3574" s="2" t="n">
        <v>7085</v>
      </c>
      <c r="F3574" s="2" t="n">
        <f aca="false">AVERAGE(B3515:B3574)</f>
        <v>7446.4445</v>
      </c>
      <c r="G3574" s="2" t="n">
        <f aca="false">AVERAGE(C3515:C3574)</f>
        <v>72233.3</v>
      </c>
      <c r="H3574" s="2" t="n">
        <f aca="false">SIGN(C3574-G3574)</f>
        <v>-1</v>
      </c>
      <c r="I3574" s="0" t="n">
        <f aca="false">B3574-B3573</f>
        <v>-13.7700000000004</v>
      </c>
      <c r="J3574" s="0" t="n">
        <f aca="false">H3573*I3574</f>
        <v>13.7700000000004</v>
      </c>
      <c r="K3574" s="0" t="n">
        <f aca="false">K3573+I3574*L3573</f>
        <v>10077.5399999982</v>
      </c>
      <c r="L3574" s="0" t="n">
        <f aca="false">INT(K3574*$O$1/B3574)*H3574</f>
        <v>-8</v>
      </c>
      <c r="M3574" s="0" t="n">
        <f aca="false">ABS(L3574-L3573)</f>
        <v>0</v>
      </c>
      <c r="N3574" s="0" t="n">
        <f aca="false">COUNTIF(工作表2!$A$2:$A$248,A3574)</f>
        <v>0</v>
      </c>
      <c r="P3574" s="0" t="n">
        <f aca="false">D3574-IF(N3573=1,E3573,D3573)</f>
        <v>-14</v>
      </c>
      <c r="Q3574" s="0" t="n">
        <f aca="false">H3573*P3574</f>
        <v>14</v>
      </c>
      <c r="R3574" s="0" t="n">
        <f aca="false">R3573+P3574*S3573</f>
        <v>627</v>
      </c>
      <c r="S3574" s="0" t="n">
        <f aca="false">INT(R3574*$O$1/IF(N3574=1,E3574,D3574))*H3574</f>
        <v>-0</v>
      </c>
      <c r="T3574" s="0" t="n">
        <f aca="false">IF(N3574=1,ABS(S3574)+ABS(60),ABS(S3574-S3573))</f>
        <v>0</v>
      </c>
    </row>
    <row r="3575" customFormat="false" ht="15" hidden="false" customHeight="false" outlineLevel="0" collapsed="false">
      <c r="A3575" s="1" t="n">
        <v>41232</v>
      </c>
      <c r="B3575" s="2" t="n">
        <v>7129.04</v>
      </c>
      <c r="C3575" s="2" t="n">
        <v>53087</v>
      </c>
      <c r="D3575" s="2" t="n">
        <v>7123</v>
      </c>
      <c r="E3575" s="2" t="n">
        <v>7093</v>
      </c>
      <c r="F3575" s="2" t="n">
        <f aca="false">AVERAGE(B3516:B3575)</f>
        <v>7440.63633333333</v>
      </c>
      <c r="G3575" s="2" t="n">
        <f aca="false">AVERAGE(C3516:C3575)</f>
        <v>71813.3</v>
      </c>
      <c r="H3575" s="2" t="n">
        <f aca="false">SIGN(C3575-G3575)</f>
        <v>-1</v>
      </c>
      <c r="I3575" s="0" t="n">
        <f aca="false">B3575-B3574</f>
        <v>-1.02999999999975</v>
      </c>
      <c r="J3575" s="0" t="n">
        <f aca="false">H3574*I3575</f>
        <v>1.02999999999975</v>
      </c>
      <c r="K3575" s="0" t="n">
        <f aca="false">K3574+I3575*L3574</f>
        <v>10085.7799999982</v>
      </c>
      <c r="L3575" s="0" t="n">
        <f aca="false">INT(K3575*$O$1/B3575)*H3575</f>
        <v>-8</v>
      </c>
      <c r="M3575" s="0" t="n">
        <f aca="false">ABS(L3575-L3574)</f>
        <v>0</v>
      </c>
      <c r="N3575" s="0" t="n">
        <f aca="false">COUNTIF(工作表2!$A$2:$A$248,A3575)</f>
        <v>0</v>
      </c>
      <c r="P3575" s="0" t="n">
        <f aca="false">D3575-IF(N3574=1,E3574,D3574)</f>
        <v>16</v>
      </c>
      <c r="Q3575" s="0" t="n">
        <f aca="false">H3574*P3575</f>
        <v>-16</v>
      </c>
      <c r="R3575" s="0" t="n">
        <f aca="false">R3574+P3575*S3574</f>
        <v>627</v>
      </c>
      <c r="S3575" s="0" t="n">
        <f aca="false">INT(R3575*$O$1/IF(N3575=1,E3575,D3575))*H3575</f>
        <v>-0</v>
      </c>
      <c r="T3575" s="0" t="n">
        <f aca="false">IF(N3575=1,ABS(S3575)+ABS(60),ABS(S3575-S3574))</f>
        <v>0</v>
      </c>
    </row>
    <row r="3576" customFormat="false" ht="15" hidden="false" customHeight="false" outlineLevel="0" collapsed="false">
      <c r="A3576" s="1" t="n">
        <v>41233</v>
      </c>
      <c r="B3576" s="2" t="n">
        <v>7145.77</v>
      </c>
      <c r="C3576" s="2" t="n">
        <v>50961</v>
      </c>
      <c r="D3576" s="2" t="n">
        <v>7160</v>
      </c>
      <c r="E3576" s="2" t="n">
        <v>7125</v>
      </c>
      <c r="F3576" s="2" t="n">
        <f aca="false">AVERAGE(B3517:B3576)</f>
        <v>7435.26216666667</v>
      </c>
      <c r="G3576" s="2" t="n">
        <f aca="false">AVERAGE(C3517:C3576)</f>
        <v>71573.6166666667</v>
      </c>
      <c r="H3576" s="2" t="n">
        <f aca="false">SIGN(C3576-G3576)</f>
        <v>-1</v>
      </c>
      <c r="I3576" s="0" t="n">
        <f aca="false">B3576-B3575</f>
        <v>16.7300000000005</v>
      </c>
      <c r="J3576" s="0" t="n">
        <f aca="false">H3575*I3576</f>
        <v>-16.7300000000005</v>
      </c>
      <c r="K3576" s="0" t="n">
        <f aca="false">K3575+I3576*L3575</f>
        <v>9951.93999999824</v>
      </c>
      <c r="L3576" s="0" t="n">
        <f aca="false">INT(K3576*$O$1/B3576)*H3576</f>
        <v>-8</v>
      </c>
      <c r="M3576" s="0" t="n">
        <f aca="false">ABS(L3576-L3575)</f>
        <v>0</v>
      </c>
      <c r="N3576" s="0" t="n">
        <f aca="false">COUNTIF(工作表2!$A$2:$A$248,A3576)</f>
        <v>0</v>
      </c>
      <c r="P3576" s="0" t="n">
        <f aca="false">D3576-IF(N3575=1,E3575,D3575)</f>
        <v>37</v>
      </c>
      <c r="Q3576" s="0" t="n">
        <f aca="false">H3575*P3576</f>
        <v>-37</v>
      </c>
      <c r="R3576" s="0" t="n">
        <f aca="false">R3575+P3576*S3575</f>
        <v>627</v>
      </c>
      <c r="S3576" s="0" t="n">
        <f aca="false">INT(R3576*$O$1/IF(N3576=1,E3576,D3576))*H3576</f>
        <v>-0</v>
      </c>
      <c r="T3576" s="0" t="n">
        <f aca="false">IF(N3576=1,ABS(S3576)+ABS(60),ABS(S3576-S3575))</f>
        <v>0</v>
      </c>
    </row>
    <row r="3577" customFormat="false" ht="15" hidden="false" customHeight="false" outlineLevel="0" collapsed="false">
      <c r="A3577" s="1" t="n">
        <v>41234</v>
      </c>
      <c r="B3577" s="2" t="n">
        <v>7088.49</v>
      </c>
      <c r="C3577" s="2" t="n">
        <v>55511</v>
      </c>
      <c r="D3577" s="2" t="n">
        <v>7084</v>
      </c>
      <c r="E3577" s="2" t="n">
        <v>7046</v>
      </c>
      <c r="F3577" s="2" t="n">
        <f aca="false">AVERAGE(B3518:B3577)</f>
        <v>7430.70466666667</v>
      </c>
      <c r="G3577" s="2" t="n">
        <f aca="false">AVERAGE(C3518:C3577)</f>
        <v>71288.2666666667</v>
      </c>
      <c r="H3577" s="2" t="n">
        <f aca="false">SIGN(C3577-G3577)</f>
        <v>-1</v>
      </c>
      <c r="I3577" s="0" t="n">
        <f aca="false">B3577-B3576</f>
        <v>-57.2800000000007</v>
      </c>
      <c r="J3577" s="0" t="n">
        <f aca="false">H3576*I3577</f>
        <v>57.2800000000007</v>
      </c>
      <c r="K3577" s="0" t="n">
        <f aca="false">K3576+I3577*L3576</f>
        <v>10410.1799999982</v>
      </c>
      <c r="L3577" s="0" t="n">
        <f aca="false">INT(K3577*$O$1/B3577)*H3577</f>
        <v>-8</v>
      </c>
      <c r="M3577" s="0" t="n">
        <f aca="false">ABS(L3577-L3576)</f>
        <v>0</v>
      </c>
      <c r="N3577" s="0" t="n">
        <f aca="false">COUNTIF(工作表2!$A$2:$A$248,A3577)</f>
        <v>1</v>
      </c>
      <c r="P3577" s="0" t="n">
        <f aca="false">D3577-IF(N3576=1,E3576,D3576)</f>
        <v>-76</v>
      </c>
      <c r="Q3577" s="0" t="n">
        <f aca="false">H3576*P3577</f>
        <v>76</v>
      </c>
      <c r="R3577" s="0" t="n">
        <f aca="false">R3576+P3577*S3576</f>
        <v>627</v>
      </c>
      <c r="S3577" s="0" t="n">
        <f aca="false">INT(R3577*$O$1/IF(N3577=1,E3577,D3577))*H3577</f>
        <v>-0</v>
      </c>
      <c r="T3577" s="0" t="n">
        <f aca="false">IF(N3577=1,ABS(S3577)+ABS(60),ABS(S3577-S3576))</f>
        <v>60</v>
      </c>
    </row>
    <row r="3578" customFormat="false" ht="15" hidden="false" customHeight="false" outlineLevel="0" collapsed="false">
      <c r="A3578" s="1" t="n">
        <v>41235</v>
      </c>
      <c r="B3578" s="2" t="n">
        <v>7105.76</v>
      </c>
      <c r="C3578" s="2" t="n">
        <v>45825</v>
      </c>
      <c r="D3578" s="2" t="n">
        <v>7089</v>
      </c>
      <c r="E3578" s="2" t="n">
        <v>7072</v>
      </c>
      <c r="F3578" s="2" t="n">
        <f aca="false">AVERAGE(B3519:B3578)</f>
        <v>7425.94816666667</v>
      </c>
      <c r="G3578" s="2" t="n">
        <f aca="false">AVERAGE(C3519:C3578)</f>
        <v>71009.4</v>
      </c>
      <c r="H3578" s="2" t="n">
        <f aca="false">SIGN(C3578-G3578)</f>
        <v>-1</v>
      </c>
      <c r="I3578" s="0" t="n">
        <f aca="false">B3578-B3577</f>
        <v>17.2700000000004</v>
      </c>
      <c r="J3578" s="0" t="n">
        <f aca="false">H3577*I3578</f>
        <v>-17.2700000000004</v>
      </c>
      <c r="K3578" s="0" t="n">
        <f aca="false">K3577+I3578*L3577</f>
        <v>10272.0199999982</v>
      </c>
      <c r="L3578" s="0" t="n">
        <f aca="false">INT(K3578*$O$1/B3578)*H3578</f>
        <v>-8</v>
      </c>
      <c r="M3578" s="0" t="n">
        <f aca="false">ABS(L3578-L3577)</f>
        <v>0</v>
      </c>
      <c r="N3578" s="0" t="n">
        <f aca="false">COUNTIF(工作表2!$A$2:$A$248,A3578)</f>
        <v>0</v>
      </c>
      <c r="P3578" s="0" t="n">
        <f aca="false">D3578-IF(N3577=1,E3577,D3577)</f>
        <v>43</v>
      </c>
      <c r="Q3578" s="0" t="n">
        <f aca="false">H3577*P3578</f>
        <v>-43</v>
      </c>
      <c r="R3578" s="0" t="n">
        <f aca="false">R3577+P3578*S3577</f>
        <v>627</v>
      </c>
      <c r="S3578" s="0" t="n">
        <f aca="false">INT(R3578*$O$1/IF(N3578=1,E3578,D3578))*H3578</f>
        <v>-0</v>
      </c>
      <c r="T3578" s="0" t="n">
        <f aca="false">IF(N3578=1,ABS(S3578)+ABS(60),ABS(S3578-S3577))</f>
        <v>0</v>
      </c>
    </row>
    <row r="3579" customFormat="false" ht="15" hidden="false" customHeight="false" outlineLevel="0" collapsed="false">
      <c r="A3579" s="1" t="n">
        <v>41236</v>
      </c>
      <c r="B3579" s="2" t="n">
        <v>7326.01</v>
      </c>
      <c r="C3579" s="2" t="n">
        <v>84129</v>
      </c>
      <c r="D3579" s="2" t="n">
        <v>7322</v>
      </c>
      <c r="E3579" s="2" t="n">
        <v>7305</v>
      </c>
      <c r="F3579" s="2" t="n">
        <f aca="false">AVERAGE(B3520:B3579)</f>
        <v>7425.191</v>
      </c>
      <c r="G3579" s="2" t="n">
        <f aca="false">AVERAGE(C3520:C3579)</f>
        <v>71187.0833333333</v>
      </c>
      <c r="H3579" s="2" t="n">
        <f aca="false">SIGN(C3579-G3579)</f>
        <v>1</v>
      </c>
      <c r="I3579" s="0" t="n">
        <f aca="false">B3579-B3578</f>
        <v>220.25</v>
      </c>
      <c r="J3579" s="0" t="n">
        <f aca="false">H3578*I3579</f>
        <v>-220.25</v>
      </c>
      <c r="K3579" s="0" t="n">
        <f aca="false">K3578+I3579*L3578</f>
        <v>8510.01999999824</v>
      </c>
      <c r="L3579" s="0" t="n">
        <f aca="false">INT(K3579*$O$1/B3579)*H3579</f>
        <v>6</v>
      </c>
      <c r="M3579" s="0" t="n">
        <f aca="false">ABS(L3579-L3578)</f>
        <v>14</v>
      </c>
      <c r="N3579" s="0" t="n">
        <f aca="false">COUNTIF(工作表2!$A$2:$A$248,A3579)</f>
        <v>0</v>
      </c>
      <c r="P3579" s="0" t="n">
        <f aca="false">D3579-IF(N3578=1,E3578,D3578)</f>
        <v>233</v>
      </c>
      <c r="Q3579" s="0" t="n">
        <f aca="false">H3578*P3579</f>
        <v>-233</v>
      </c>
      <c r="R3579" s="0" t="n">
        <f aca="false">R3578+P3579*S3578</f>
        <v>627</v>
      </c>
      <c r="S3579" s="0" t="n">
        <f aca="false">INT(R3579*$O$1/IF(N3579=1,E3579,D3579))*H3579</f>
        <v>0</v>
      </c>
      <c r="T3579" s="0" t="n">
        <f aca="false">IF(N3579=1,ABS(S3579)+ABS(60),ABS(S3579-S3578))</f>
        <v>0</v>
      </c>
    </row>
    <row r="3580" customFormat="false" ht="15" hidden="false" customHeight="false" outlineLevel="0" collapsed="false">
      <c r="A3580" s="1" t="n">
        <v>41239</v>
      </c>
      <c r="B3580" s="2" t="n">
        <v>7407.37</v>
      </c>
      <c r="C3580" s="2" t="n">
        <v>81919</v>
      </c>
      <c r="D3580" s="2" t="n">
        <v>7388</v>
      </c>
      <c r="E3580" s="2" t="n">
        <v>7374</v>
      </c>
      <c r="F3580" s="2" t="n">
        <f aca="false">AVERAGE(B3521:B3580)</f>
        <v>7425.36283333333</v>
      </c>
      <c r="G3580" s="2" t="n">
        <f aca="false">AVERAGE(C3521:C3580)</f>
        <v>71536.0166666667</v>
      </c>
      <c r="H3580" s="2" t="n">
        <f aca="false">SIGN(C3580-G3580)</f>
        <v>1</v>
      </c>
      <c r="I3580" s="0" t="n">
        <f aca="false">B3580-B3579</f>
        <v>81.3599999999997</v>
      </c>
      <c r="J3580" s="0" t="n">
        <f aca="false">H3579*I3580</f>
        <v>81.3599999999997</v>
      </c>
      <c r="K3580" s="0" t="n">
        <f aca="false">K3579+I3580*L3579</f>
        <v>8998.17999999823</v>
      </c>
      <c r="L3580" s="0" t="n">
        <f aca="false">INT(K3580*$O$1/B3580)*H3580</f>
        <v>7</v>
      </c>
      <c r="M3580" s="0" t="n">
        <f aca="false">ABS(L3580-L3579)</f>
        <v>1</v>
      </c>
      <c r="N3580" s="0" t="n">
        <f aca="false">COUNTIF(工作表2!$A$2:$A$248,A3580)</f>
        <v>0</v>
      </c>
      <c r="P3580" s="0" t="n">
        <f aca="false">D3580-IF(N3579=1,E3579,D3579)</f>
        <v>66</v>
      </c>
      <c r="Q3580" s="0" t="n">
        <f aca="false">H3579*P3580</f>
        <v>66</v>
      </c>
      <c r="R3580" s="0" t="n">
        <f aca="false">R3579+P3580*S3579</f>
        <v>627</v>
      </c>
      <c r="S3580" s="0" t="n">
        <f aca="false">INT(R3580*$O$1/IF(N3580=1,E3580,D3580))*H3580</f>
        <v>0</v>
      </c>
      <c r="T3580" s="0" t="n">
        <f aca="false">IF(N3580=1,ABS(S3580)+ABS(60),ABS(S3580-S3579))</f>
        <v>0</v>
      </c>
    </row>
    <row r="3581" customFormat="false" ht="15" hidden="false" customHeight="false" outlineLevel="0" collapsed="false">
      <c r="A3581" s="1" t="n">
        <v>41240</v>
      </c>
      <c r="B3581" s="2" t="n">
        <v>7430.2</v>
      </c>
      <c r="C3581" s="2" t="n">
        <v>71630</v>
      </c>
      <c r="D3581" s="2" t="n">
        <v>7424</v>
      </c>
      <c r="E3581" s="2" t="n">
        <v>7406</v>
      </c>
      <c r="F3581" s="2" t="n">
        <f aca="false">AVERAGE(B3522:B3581)</f>
        <v>7425.024</v>
      </c>
      <c r="G3581" s="2" t="n">
        <f aca="false">AVERAGE(C3522:C3581)</f>
        <v>71484.8833333333</v>
      </c>
      <c r="H3581" s="2" t="n">
        <f aca="false">SIGN(C3581-G3581)</f>
        <v>1</v>
      </c>
      <c r="I3581" s="0" t="n">
        <f aca="false">B3581-B3580</f>
        <v>22.8299999999999</v>
      </c>
      <c r="J3581" s="0" t="n">
        <f aca="false">H3580*I3581</f>
        <v>22.8299999999999</v>
      </c>
      <c r="K3581" s="0" t="n">
        <f aca="false">K3580+I3581*L3580</f>
        <v>9157.98999999823</v>
      </c>
      <c r="L3581" s="0" t="n">
        <f aca="false">INT(K3581*$O$1/B3581)*H3581</f>
        <v>7</v>
      </c>
      <c r="M3581" s="0" t="n">
        <f aca="false">ABS(L3581-L3580)</f>
        <v>0</v>
      </c>
      <c r="N3581" s="0" t="n">
        <f aca="false">COUNTIF(工作表2!$A$2:$A$248,A3581)</f>
        <v>0</v>
      </c>
      <c r="P3581" s="0" t="n">
        <f aca="false">D3581-IF(N3580=1,E3580,D3580)</f>
        <v>36</v>
      </c>
      <c r="Q3581" s="0" t="n">
        <f aca="false">H3580*P3581</f>
        <v>36</v>
      </c>
      <c r="R3581" s="0" t="n">
        <f aca="false">R3580+P3581*S3580</f>
        <v>627</v>
      </c>
      <c r="S3581" s="0" t="n">
        <f aca="false">INT(R3581*$O$1/IF(N3581=1,E3581,D3581))*H3581</f>
        <v>0</v>
      </c>
      <c r="T3581" s="0" t="n">
        <f aca="false">IF(N3581=1,ABS(S3581)+ABS(60),ABS(S3581-S3580))</f>
        <v>0</v>
      </c>
    </row>
    <row r="3582" customFormat="false" ht="15" hidden="false" customHeight="false" outlineLevel="0" collapsed="false">
      <c r="A3582" s="1" t="n">
        <v>41241</v>
      </c>
      <c r="B3582" s="2" t="n">
        <v>7434.93</v>
      </c>
      <c r="C3582" s="2" t="n">
        <v>69063</v>
      </c>
      <c r="D3582" s="2" t="n">
        <v>7428</v>
      </c>
      <c r="E3582" s="2" t="n">
        <v>7411</v>
      </c>
      <c r="F3582" s="2" t="n">
        <f aca="false">AVERAGE(B3523:B3582)</f>
        <v>7424.75033333333</v>
      </c>
      <c r="G3582" s="2" t="n">
        <f aca="false">AVERAGE(C3523:C3582)</f>
        <v>71450.9666666667</v>
      </c>
      <c r="H3582" s="2" t="n">
        <f aca="false">SIGN(C3582-G3582)</f>
        <v>-1</v>
      </c>
      <c r="I3582" s="0" t="n">
        <f aca="false">B3582-B3581</f>
        <v>4.73000000000047</v>
      </c>
      <c r="J3582" s="0" t="n">
        <f aca="false">H3581*I3582</f>
        <v>4.73000000000047</v>
      </c>
      <c r="K3582" s="0" t="n">
        <f aca="false">K3581+I3582*L3581</f>
        <v>9191.09999999824</v>
      </c>
      <c r="L3582" s="0" t="n">
        <f aca="false">INT(K3582*$O$1/B3582)*H3582</f>
        <v>-7</v>
      </c>
      <c r="M3582" s="0" t="n">
        <f aca="false">ABS(L3582-L3581)</f>
        <v>14</v>
      </c>
      <c r="N3582" s="0" t="n">
        <f aca="false">COUNTIF(工作表2!$A$2:$A$248,A3582)</f>
        <v>0</v>
      </c>
      <c r="P3582" s="0" t="n">
        <f aca="false">D3582-IF(N3581=1,E3581,D3581)</f>
        <v>4</v>
      </c>
      <c r="Q3582" s="0" t="n">
        <f aca="false">H3581*P3582</f>
        <v>4</v>
      </c>
      <c r="R3582" s="0" t="n">
        <f aca="false">R3581+P3582*S3581</f>
        <v>627</v>
      </c>
      <c r="S3582" s="0" t="n">
        <f aca="false">INT(R3582*$O$1/IF(N3582=1,E3582,D3582))*H3582</f>
        <v>-0</v>
      </c>
      <c r="T3582" s="0" t="n">
        <f aca="false">IF(N3582=1,ABS(S3582)+ABS(60),ABS(S3582-S3581))</f>
        <v>0</v>
      </c>
    </row>
    <row r="3583" customFormat="false" ht="15" hidden="false" customHeight="false" outlineLevel="0" collapsed="false">
      <c r="A3583" s="1" t="n">
        <v>41242</v>
      </c>
      <c r="B3583" s="2" t="n">
        <v>7503.55</v>
      </c>
      <c r="C3583" s="2" t="n">
        <v>99705</v>
      </c>
      <c r="D3583" s="2" t="n">
        <v>7525</v>
      </c>
      <c r="E3583" s="2" t="n">
        <v>7512</v>
      </c>
      <c r="F3583" s="2" t="n">
        <f aca="false">AVERAGE(B3524:B3583)</f>
        <v>7427.01883333333</v>
      </c>
      <c r="G3583" s="2" t="n">
        <f aca="false">AVERAGE(C3524:C3583)</f>
        <v>71905.2166666667</v>
      </c>
      <c r="H3583" s="2" t="n">
        <f aca="false">SIGN(C3583-G3583)</f>
        <v>1</v>
      </c>
      <c r="I3583" s="0" t="n">
        <f aca="false">B3583-B3582</f>
        <v>68.6199999999999</v>
      </c>
      <c r="J3583" s="0" t="n">
        <f aca="false">H3582*I3583</f>
        <v>-68.6199999999999</v>
      </c>
      <c r="K3583" s="0" t="n">
        <f aca="false">K3582+I3583*L3582</f>
        <v>8710.75999999824</v>
      </c>
      <c r="L3583" s="0" t="n">
        <f aca="false">INT(K3583*$O$1/B3583)*H3583</f>
        <v>6</v>
      </c>
      <c r="M3583" s="0" t="n">
        <f aca="false">ABS(L3583-L3582)</f>
        <v>13</v>
      </c>
      <c r="N3583" s="0" t="n">
        <f aca="false">COUNTIF(工作表2!$A$2:$A$248,A3583)</f>
        <v>0</v>
      </c>
      <c r="P3583" s="0" t="n">
        <f aca="false">D3583-IF(N3582=1,E3582,D3582)</f>
        <v>97</v>
      </c>
      <c r="Q3583" s="0" t="n">
        <f aca="false">H3582*P3583</f>
        <v>-97</v>
      </c>
      <c r="R3583" s="0" t="n">
        <f aca="false">R3582+P3583*S3582</f>
        <v>627</v>
      </c>
      <c r="S3583" s="0" t="n">
        <f aca="false">INT(R3583*$O$1/IF(N3583=1,E3583,D3583))*H3583</f>
        <v>0</v>
      </c>
      <c r="T3583" s="0" t="n">
        <f aca="false">IF(N3583=1,ABS(S3583)+ABS(60),ABS(S3583-S3582))</f>
        <v>0</v>
      </c>
    </row>
    <row r="3584" customFormat="false" ht="15" hidden="false" customHeight="false" outlineLevel="0" collapsed="false">
      <c r="A3584" s="1" t="n">
        <v>41243</v>
      </c>
      <c r="B3584" s="2" t="n">
        <v>7580.17</v>
      </c>
      <c r="C3584" s="2" t="n">
        <v>122792</v>
      </c>
      <c r="D3584" s="2" t="n">
        <v>7593</v>
      </c>
      <c r="E3584" s="2" t="n">
        <v>7580</v>
      </c>
      <c r="F3584" s="2" t="n">
        <f aca="false">AVERAGE(B3525:B3584)</f>
        <v>7431.243</v>
      </c>
      <c r="G3584" s="2" t="n">
        <f aca="false">AVERAGE(C3525:C3584)</f>
        <v>72704.2</v>
      </c>
      <c r="H3584" s="2" t="n">
        <f aca="false">SIGN(C3584-G3584)</f>
        <v>1</v>
      </c>
      <c r="I3584" s="0" t="n">
        <f aca="false">B3584-B3583</f>
        <v>76.6199999999999</v>
      </c>
      <c r="J3584" s="0" t="n">
        <f aca="false">H3583*I3584</f>
        <v>76.6199999999999</v>
      </c>
      <c r="K3584" s="0" t="n">
        <f aca="false">K3583+I3584*L3583</f>
        <v>9170.47999999824</v>
      </c>
      <c r="L3584" s="0" t="n">
        <f aca="false">INT(K3584*$O$1/B3584)*H3584</f>
        <v>7</v>
      </c>
      <c r="M3584" s="0" t="n">
        <f aca="false">ABS(L3584-L3583)</f>
        <v>1</v>
      </c>
      <c r="N3584" s="0" t="n">
        <f aca="false">COUNTIF(工作表2!$A$2:$A$248,A3584)</f>
        <v>0</v>
      </c>
      <c r="P3584" s="0" t="n">
        <f aca="false">D3584-IF(N3583=1,E3583,D3583)</f>
        <v>68</v>
      </c>
      <c r="Q3584" s="0" t="n">
        <f aca="false">H3583*P3584</f>
        <v>68</v>
      </c>
      <c r="R3584" s="0" t="n">
        <f aca="false">R3583+P3584*S3583</f>
        <v>627</v>
      </c>
      <c r="S3584" s="0" t="n">
        <f aca="false">INT(R3584*$O$1/IF(N3584=1,E3584,D3584))*H3584</f>
        <v>0</v>
      </c>
      <c r="T3584" s="0" t="n">
        <f aca="false">IF(N3584=1,ABS(S3584)+ABS(60),ABS(S3584-S3583))</f>
        <v>0</v>
      </c>
    </row>
    <row r="3585" customFormat="false" ht="15" hidden="false" customHeight="false" outlineLevel="0" collapsed="false">
      <c r="A3585" s="1" t="n">
        <v>41246</v>
      </c>
      <c r="B3585" s="2" t="n">
        <v>7599.91</v>
      </c>
      <c r="C3585" s="2" t="n">
        <v>81744</v>
      </c>
      <c r="D3585" s="2" t="n">
        <v>7599</v>
      </c>
      <c r="E3585" s="2" t="n">
        <v>7588</v>
      </c>
      <c r="F3585" s="2" t="n">
        <f aca="false">AVERAGE(B3526:B3585)</f>
        <v>7434.15966666667</v>
      </c>
      <c r="G3585" s="2" t="n">
        <f aca="false">AVERAGE(C3526:C3585)</f>
        <v>72625.5333333333</v>
      </c>
      <c r="H3585" s="2" t="n">
        <f aca="false">SIGN(C3585-G3585)</f>
        <v>1</v>
      </c>
      <c r="I3585" s="0" t="n">
        <f aca="false">B3585-B3584</f>
        <v>19.7399999999998</v>
      </c>
      <c r="J3585" s="0" t="n">
        <f aca="false">H3584*I3585</f>
        <v>19.7399999999998</v>
      </c>
      <c r="K3585" s="0" t="n">
        <f aca="false">K3584+I3585*L3584</f>
        <v>9308.65999999824</v>
      </c>
      <c r="L3585" s="0" t="n">
        <f aca="false">INT(K3585*$O$1/B3585)*H3585</f>
        <v>7</v>
      </c>
      <c r="M3585" s="0" t="n">
        <f aca="false">ABS(L3585-L3584)</f>
        <v>0</v>
      </c>
      <c r="N3585" s="0" t="n">
        <f aca="false">COUNTIF(工作表2!$A$2:$A$248,A3585)</f>
        <v>0</v>
      </c>
      <c r="P3585" s="0" t="n">
        <f aca="false">D3585-IF(N3584=1,E3584,D3584)</f>
        <v>6</v>
      </c>
      <c r="Q3585" s="0" t="n">
        <f aca="false">H3584*P3585</f>
        <v>6</v>
      </c>
      <c r="R3585" s="0" t="n">
        <f aca="false">R3584+P3585*S3584</f>
        <v>627</v>
      </c>
      <c r="S3585" s="0" t="n">
        <f aca="false">INT(R3585*$O$1/IF(N3585=1,E3585,D3585))*H3585</f>
        <v>0</v>
      </c>
      <c r="T3585" s="0" t="n">
        <f aca="false">IF(N3585=1,ABS(S3585)+ABS(60),ABS(S3585-S3584))</f>
        <v>0</v>
      </c>
    </row>
    <row r="3586" customFormat="false" ht="15" hidden="false" customHeight="false" outlineLevel="0" collapsed="false">
      <c r="A3586" s="1" t="n">
        <v>41247</v>
      </c>
      <c r="B3586" s="2" t="n">
        <v>7600.98</v>
      </c>
      <c r="C3586" s="2" t="n">
        <v>89353</v>
      </c>
      <c r="D3586" s="2" t="n">
        <v>7594</v>
      </c>
      <c r="E3586" s="2" t="n">
        <v>7582</v>
      </c>
      <c r="F3586" s="2" t="n">
        <f aca="false">AVERAGE(B3527:B3586)</f>
        <v>7436.13033333333</v>
      </c>
      <c r="G3586" s="2" t="n">
        <f aca="false">AVERAGE(C3527:C3586)</f>
        <v>72758.8166666667</v>
      </c>
      <c r="H3586" s="2" t="n">
        <f aca="false">SIGN(C3586-G3586)</f>
        <v>1</v>
      </c>
      <c r="I3586" s="0" t="n">
        <f aca="false">B3586-B3585</f>
        <v>1.06999999999971</v>
      </c>
      <c r="J3586" s="0" t="n">
        <f aca="false">H3585*I3586</f>
        <v>1.06999999999971</v>
      </c>
      <c r="K3586" s="0" t="n">
        <f aca="false">K3585+I3586*L3585</f>
        <v>9316.14999999823</v>
      </c>
      <c r="L3586" s="0" t="n">
        <f aca="false">INT(K3586*$O$1/B3586)*H3586</f>
        <v>7</v>
      </c>
      <c r="M3586" s="0" t="n">
        <f aca="false">ABS(L3586-L3585)</f>
        <v>0</v>
      </c>
      <c r="N3586" s="0" t="n">
        <f aca="false">COUNTIF(工作表2!$A$2:$A$248,A3586)</f>
        <v>0</v>
      </c>
      <c r="P3586" s="0" t="n">
        <f aca="false">D3586-IF(N3585=1,E3585,D3585)</f>
        <v>-5</v>
      </c>
      <c r="Q3586" s="0" t="n">
        <f aca="false">H3585*P3586</f>
        <v>-5</v>
      </c>
      <c r="R3586" s="0" t="n">
        <f aca="false">R3585+P3586*S3585</f>
        <v>627</v>
      </c>
      <c r="S3586" s="0" t="n">
        <f aca="false">INT(R3586*$O$1/IF(N3586=1,E3586,D3586))*H3586</f>
        <v>0</v>
      </c>
      <c r="T3586" s="0" t="n">
        <f aca="false">IF(N3586=1,ABS(S3586)+ABS(60),ABS(S3586-S3585))</f>
        <v>0</v>
      </c>
    </row>
    <row r="3587" customFormat="false" ht="15" hidden="false" customHeight="false" outlineLevel="0" collapsed="false">
      <c r="A3587" s="1" t="n">
        <v>41248</v>
      </c>
      <c r="B3587" s="2" t="n">
        <v>7649.05</v>
      </c>
      <c r="C3587" s="2" t="n">
        <v>101231</v>
      </c>
      <c r="D3587" s="2" t="n">
        <v>7653</v>
      </c>
      <c r="E3587" s="2" t="n">
        <v>7642</v>
      </c>
      <c r="F3587" s="2" t="n">
        <f aca="false">AVERAGE(B3528:B3587)</f>
        <v>7438.86233333333</v>
      </c>
      <c r="G3587" s="2" t="n">
        <f aca="false">AVERAGE(C3528:C3587)</f>
        <v>73334.45</v>
      </c>
      <c r="H3587" s="2" t="n">
        <f aca="false">SIGN(C3587-G3587)</f>
        <v>1</v>
      </c>
      <c r="I3587" s="0" t="n">
        <f aca="false">B3587-B3586</f>
        <v>48.0700000000006</v>
      </c>
      <c r="J3587" s="0" t="n">
        <f aca="false">H3586*I3587</f>
        <v>48.0700000000006</v>
      </c>
      <c r="K3587" s="0" t="n">
        <f aca="false">K3586+I3587*L3586</f>
        <v>9652.63999999824</v>
      </c>
      <c r="L3587" s="0" t="n">
        <f aca="false">INT(K3587*$O$1/B3587)*H3587</f>
        <v>7</v>
      </c>
      <c r="M3587" s="0" t="n">
        <f aca="false">ABS(L3587-L3586)</f>
        <v>0</v>
      </c>
      <c r="N3587" s="0" t="n">
        <f aca="false">COUNTIF(工作表2!$A$2:$A$248,A3587)</f>
        <v>0</v>
      </c>
      <c r="P3587" s="0" t="n">
        <f aca="false">D3587-IF(N3586=1,E3586,D3586)</f>
        <v>59</v>
      </c>
      <c r="Q3587" s="0" t="n">
        <f aca="false">H3586*P3587</f>
        <v>59</v>
      </c>
      <c r="R3587" s="0" t="n">
        <f aca="false">R3586+P3587*S3586</f>
        <v>627</v>
      </c>
      <c r="S3587" s="0" t="n">
        <f aca="false">INT(R3587*$O$1/IF(N3587=1,E3587,D3587))*H3587</f>
        <v>0</v>
      </c>
      <c r="T3587" s="0" t="n">
        <f aca="false">IF(N3587=1,ABS(S3587)+ABS(60),ABS(S3587-S3586))</f>
        <v>0</v>
      </c>
    </row>
    <row r="3588" customFormat="false" ht="15" hidden="false" customHeight="false" outlineLevel="0" collapsed="false">
      <c r="A3588" s="1" t="n">
        <v>41249</v>
      </c>
      <c r="B3588" s="2" t="n">
        <v>7623.26</v>
      </c>
      <c r="C3588" s="2" t="n">
        <v>104150</v>
      </c>
      <c r="D3588" s="2" t="n">
        <v>7640</v>
      </c>
      <c r="E3588" s="2" t="n">
        <v>7632</v>
      </c>
      <c r="F3588" s="2" t="n">
        <f aca="false">AVERAGE(B3529:B3588)</f>
        <v>7439.7425</v>
      </c>
      <c r="G3588" s="2" t="n">
        <f aca="false">AVERAGE(C3529:C3588)</f>
        <v>73349.1833333333</v>
      </c>
      <c r="H3588" s="2" t="n">
        <f aca="false">SIGN(C3588-G3588)</f>
        <v>1</v>
      </c>
      <c r="I3588" s="0" t="n">
        <f aca="false">B3588-B3587</f>
        <v>-25.79</v>
      </c>
      <c r="J3588" s="0" t="n">
        <f aca="false">H3587*I3588</f>
        <v>-25.79</v>
      </c>
      <c r="K3588" s="0" t="n">
        <f aca="false">K3587+I3588*L3587</f>
        <v>9472.10999999824</v>
      </c>
      <c r="L3588" s="0" t="n">
        <f aca="false">INT(K3588*$O$1/B3588)*H3588</f>
        <v>7</v>
      </c>
      <c r="M3588" s="0" t="n">
        <f aca="false">ABS(L3588-L3587)</f>
        <v>0</v>
      </c>
      <c r="N3588" s="0" t="n">
        <f aca="false">COUNTIF(工作表2!$A$2:$A$248,A3588)</f>
        <v>0</v>
      </c>
      <c r="P3588" s="0" t="n">
        <f aca="false">D3588-IF(N3587=1,E3587,D3587)</f>
        <v>-13</v>
      </c>
      <c r="Q3588" s="0" t="n">
        <f aca="false">H3587*P3588</f>
        <v>-13</v>
      </c>
      <c r="R3588" s="0" t="n">
        <f aca="false">R3587+P3588*S3587</f>
        <v>627</v>
      </c>
      <c r="S3588" s="0" t="n">
        <f aca="false">INT(R3588*$O$1/IF(N3588=1,E3588,D3588))*H3588</f>
        <v>0</v>
      </c>
      <c r="T3588" s="0" t="n">
        <f aca="false">IF(N3588=1,ABS(S3588)+ABS(60),ABS(S3588-S3587))</f>
        <v>0</v>
      </c>
    </row>
    <row r="3589" customFormat="false" ht="15" hidden="false" customHeight="false" outlineLevel="0" collapsed="false">
      <c r="A3589" s="1" t="n">
        <v>41250</v>
      </c>
      <c r="B3589" s="2" t="n">
        <v>7642.26</v>
      </c>
      <c r="C3589" s="2" t="n">
        <v>89616</v>
      </c>
      <c r="D3589" s="2" t="n">
        <v>7660</v>
      </c>
      <c r="E3589" s="2" t="n">
        <v>7651</v>
      </c>
      <c r="F3589" s="2" t="n">
        <f aca="false">AVERAGE(B3530:B3589)</f>
        <v>7440.80016666667</v>
      </c>
      <c r="G3589" s="2" t="n">
        <f aca="false">AVERAGE(C3530:C3589)</f>
        <v>73475.8166666667</v>
      </c>
      <c r="H3589" s="2" t="n">
        <f aca="false">SIGN(C3589-G3589)</f>
        <v>1</v>
      </c>
      <c r="I3589" s="0" t="n">
        <f aca="false">B3589-B3588</f>
        <v>19</v>
      </c>
      <c r="J3589" s="0" t="n">
        <f aca="false">H3588*I3589</f>
        <v>19</v>
      </c>
      <c r="K3589" s="0" t="n">
        <f aca="false">K3588+I3589*L3588</f>
        <v>9605.10999999824</v>
      </c>
      <c r="L3589" s="0" t="n">
        <f aca="false">INT(K3589*$O$1/B3589)*H3589</f>
        <v>7</v>
      </c>
      <c r="M3589" s="0" t="n">
        <f aca="false">ABS(L3589-L3588)</f>
        <v>0</v>
      </c>
      <c r="N3589" s="0" t="n">
        <f aca="false">COUNTIF(工作表2!$A$2:$A$248,A3589)</f>
        <v>0</v>
      </c>
      <c r="P3589" s="0" t="n">
        <f aca="false">D3589-IF(N3588=1,E3588,D3588)</f>
        <v>20</v>
      </c>
      <c r="Q3589" s="0" t="n">
        <f aca="false">H3588*P3589</f>
        <v>20</v>
      </c>
      <c r="R3589" s="0" t="n">
        <f aca="false">R3588+P3589*S3588</f>
        <v>627</v>
      </c>
      <c r="S3589" s="0" t="n">
        <f aca="false">INT(R3589*$O$1/IF(N3589=1,E3589,D3589))*H3589</f>
        <v>0</v>
      </c>
      <c r="T3589" s="0" t="n">
        <f aca="false">IF(N3589=1,ABS(S3589)+ABS(60),ABS(S3589-S3588))</f>
        <v>0</v>
      </c>
    </row>
    <row r="3590" customFormat="false" ht="15" hidden="false" customHeight="false" outlineLevel="0" collapsed="false">
      <c r="A3590" s="1" t="n">
        <v>41253</v>
      </c>
      <c r="B3590" s="2" t="n">
        <v>7609.5</v>
      </c>
      <c r="C3590" s="2" t="n">
        <v>72237</v>
      </c>
      <c r="D3590" s="2" t="n">
        <v>7623</v>
      </c>
      <c r="E3590" s="2" t="n">
        <v>7613</v>
      </c>
      <c r="F3590" s="2" t="n">
        <f aca="false">AVERAGE(B3531:B3590)</f>
        <v>7438.65766666667</v>
      </c>
      <c r="G3590" s="2" t="n">
        <f aca="false">AVERAGE(C3531:C3590)</f>
        <v>72454.85</v>
      </c>
      <c r="H3590" s="2" t="n">
        <f aca="false">SIGN(C3590-G3590)</f>
        <v>-1</v>
      </c>
      <c r="I3590" s="0" t="n">
        <f aca="false">B3590-B3589</f>
        <v>-32.7600000000002</v>
      </c>
      <c r="J3590" s="0" t="n">
        <f aca="false">H3589*I3590</f>
        <v>-32.7600000000002</v>
      </c>
      <c r="K3590" s="0" t="n">
        <f aca="false">K3589+I3590*L3589</f>
        <v>9375.78999999824</v>
      </c>
      <c r="L3590" s="0" t="n">
        <f aca="false">INT(K3590*$O$1/B3590)*H3590</f>
        <v>-7</v>
      </c>
      <c r="M3590" s="0" t="n">
        <f aca="false">ABS(L3590-L3589)</f>
        <v>14</v>
      </c>
      <c r="N3590" s="0" t="n">
        <f aca="false">COUNTIF(工作表2!$A$2:$A$248,A3590)</f>
        <v>0</v>
      </c>
      <c r="P3590" s="0" t="n">
        <f aca="false">D3590-IF(N3589=1,E3589,D3589)</f>
        <v>-37</v>
      </c>
      <c r="Q3590" s="0" t="n">
        <f aca="false">H3589*P3590</f>
        <v>-37</v>
      </c>
      <c r="R3590" s="0" t="n">
        <f aca="false">R3589+P3590*S3589</f>
        <v>627</v>
      </c>
      <c r="S3590" s="0" t="n">
        <f aca="false">INT(R3590*$O$1/IF(N3590=1,E3590,D3590))*H3590</f>
        <v>-0</v>
      </c>
      <c r="T3590" s="0" t="n">
        <f aca="false">IF(N3590=1,ABS(S3590)+ABS(60),ABS(S3590-S3589))</f>
        <v>0</v>
      </c>
    </row>
    <row r="3591" customFormat="false" ht="15" hidden="false" customHeight="false" outlineLevel="0" collapsed="false">
      <c r="A3591" s="1" t="n">
        <v>41254</v>
      </c>
      <c r="B3591" s="2" t="n">
        <v>7613.69</v>
      </c>
      <c r="C3591" s="2" t="n">
        <v>84812</v>
      </c>
      <c r="D3591" s="2" t="n">
        <v>7638</v>
      </c>
      <c r="E3591" s="2" t="n">
        <v>7628</v>
      </c>
      <c r="F3591" s="2" t="n">
        <f aca="false">AVERAGE(B3532:B3591)</f>
        <v>7436.18216666667</v>
      </c>
      <c r="G3591" s="2" t="n">
        <f aca="false">AVERAGE(C3532:C3591)</f>
        <v>71958.4166666667</v>
      </c>
      <c r="H3591" s="2" t="n">
        <f aca="false">SIGN(C3591-G3591)</f>
        <v>1</v>
      </c>
      <c r="I3591" s="0" t="n">
        <f aca="false">B3591-B3590</f>
        <v>4.1899999999996</v>
      </c>
      <c r="J3591" s="0" t="n">
        <f aca="false">H3590*I3591</f>
        <v>-4.1899999999996</v>
      </c>
      <c r="K3591" s="0" t="n">
        <f aca="false">K3590+I3591*L3590</f>
        <v>9346.45999999824</v>
      </c>
      <c r="L3591" s="0" t="n">
        <f aca="false">INT(K3591*$O$1/B3591)*H3591</f>
        <v>7</v>
      </c>
      <c r="M3591" s="0" t="n">
        <f aca="false">ABS(L3591-L3590)</f>
        <v>14</v>
      </c>
      <c r="N3591" s="0" t="n">
        <f aca="false">COUNTIF(工作表2!$A$2:$A$248,A3591)</f>
        <v>0</v>
      </c>
      <c r="P3591" s="0" t="n">
        <f aca="false">D3591-IF(N3590=1,E3590,D3590)</f>
        <v>15</v>
      </c>
      <c r="Q3591" s="0" t="n">
        <f aca="false">H3590*P3591</f>
        <v>-15</v>
      </c>
      <c r="R3591" s="0" t="n">
        <f aca="false">R3590+P3591*S3590</f>
        <v>627</v>
      </c>
      <c r="S3591" s="0" t="n">
        <f aca="false">INT(R3591*$O$1/IF(N3591=1,E3591,D3591))*H3591</f>
        <v>0</v>
      </c>
      <c r="T3591" s="0" t="n">
        <f aca="false">IF(N3591=1,ABS(S3591)+ABS(60),ABS(S3591-S3590))</f>
        <v>0</v>
      </c>
    </row>
    <row r="3592" customFormat="false" ht="15" hidden="false" customHeight="false" outlineLevel="0" collapsed="false">
      <c r="A3592" s="1" t="n">
        <v>41255</v>
      </c>
      <c r="B3592" s="2" t="n">
        <v>7690.19</v>
      </c>
      <c r="C3592" s="2" t="n">
        <v>88068</v>
      </c>
      <c r="D3592" s="2" t="n">
        <v>7698</v>
      </c>
      <c r="E3592" s="2" t="n">
        <v>7687</v>
      </c>
      <c r="F3592" s="2" t="n">
        <f aca="false">AVERAGE(B3533:B3592)</f>
        <v>7435.44766666667</v>
      </c>
      <c r="G3592" s="2" t="n">
        <f aca="false">AVERAGE(C3533:C3592)</f>
        <v>71866.3333333333</v>
      </c>
      <c r="H3592" s="2" t="n">
        <f aca="false">SIGN(C3592-G3592)</f>
        <v>1</v>
      </c>
      <c r="I3592" s="0" t="n">
        <f aca="false">B3592-B3591</f>
        <v>76.5</v>
      </c>
      <c r="J3592" s="0" t="n">
        <f aca="false">H3591*I3592</f>
        <v>76.5</v>
      </c>
      <c r="K3592" s="0" t="n">
        <f aca="false">K3591+I3592*L3591</f>
        <v>9881.95999999824</v>
      </c>
      <c r="L3592" s="0" t="n">
        <f aca="false">INT(K3592*$O$1/B3592)*H3592</f>
        <v>7</v>
      </c>
      <c r="M3592" s="0" t="n">
        <f aca="false">ABS(L3592-L3591)</f>
        <v>0</v>
      </c>
      <c r="N3592" s="0" t="n">
        <f aca="false">COUNTIF(工作表2!$A$2:$A$248,A3592)</f>
        <v>0</v>
      </c>
      <c r="P3592" s="0" t="n">
        <f aca="false">D3592-IF(N3591=1,E3591,D3591)</f>
        <v>60</v>
      </c>
      <c r="Q3592" s="0" t="n">
        <f aca="false">H3591*P3592</f>
        <v>60</v>
      </c>
      <c r="R3592" s="0" t="n">
        <f aca="false">R3591+P3592*S3591</f>
        <v>627</v>
      </c>
      <c r="S3592" s="0" t="n">
        <f aca="false">INT(R3592*$O$1/IF(N3592=1,E3592,D3592))*H3592</f>
        <v>0</v>
      </c>
      <c r="T3592" s="0" t="n">
        <f aca="false">IF(N3592=1,ABS(S3592)+ABS(60),ABS(S3592-S3591))</f>
        <v>0</v>
      </c>
    </row>
    <row r="3593" customFormat="false" ht="15" hidden="false" customHeight="false" outlineLevel="0" collapsed="false">
      <c r="A3593" s="1" t="n">
        <v>41256</v>
      </c>
      <c r="B3593" s="2" t="n">
        <v>7757.09</v>
      </c>
      <c r="C3593" s="2" t="n">
        <v>104444</v>
      </c>
      <c r="D3593" s="2" t="n">
        <v>7772</v>
      </c>
      <c r="E3593" s="2" t="n">
        <v>7765</v>
      </c>
      <c r="F3593" s="2" t="n">
        <f aca="false">AVERAGE(B3534:B3593)</f>
        <v>7435.034</v>
      </c>
      <c r="G3593" s="2" t="n">
        <f aca="false">AVERAGE(C3534:C3593)</f>
        <v>71941.3666666667</v>
      </c>
      <c r="H3593" s="2" t="n">
        <f aca="false">SIGN(C3593-G3593)</f>
        <v>1</v>
      </c>
      <c r="I3593" s="0" t="n">
        <f aca="false">B3593-B3592</f>
        <v>66.9000000000005</v>
      </c>
      <c r="J3593" s="0" t="n">
        <f aca="false">H3592*I3593</f>
        <v>66.9000000000005</v>
      </c>
      <c r="K3593" s="0" t="n">
        <f aca="false">K3592+I3593*L3592</f>
        <v>10350.2599999982</v>
      </c>
      <c r="L3593" s="0" t="n">
        <f aca="false">INT(K3593*$O$1/B3593)*H3593</f>
        <v>8</v>
      </c>
      <c r="M3593" s="0" t="n">
        <f aca="false">ABS(L3593-L3592)</f>
        <v>1</v>
      </c>
      <c r="N3593" s="0" t="n">
        <f aca="false">COUNTIF(工作表2!$A$2:$A$248,A3593)</f>
        <v>0</v>
      </c>
      <c r="P3593" s="0" t="n">
        <f aca="false">D3593-IF(N3592=1,E3592,D3592)</f>
        <v>74</v>
      </c>
      <c r="Q3593" s="0" t="n">
        <f aca="false">H3592*P3593</f>
        <v>74</v>
      </c>
      <c r="R3593" s="0" t="n">
        <f aca="false">R3592+P3593*S3592</f>
        <v>627</v>
      </c>
      <c r="S3593" s="0" t="n">
        <f aca="false">INT(R3593*$O$1/IF(N3593=1,E3593,D3593))*H3593</f>
        <v>0</v>
      </c>
      <c r="T3593" s="0" t="n">
        <f aca="false">IF(N3593=1,ABS(S3593)+ABS(60),ABS(S3593-S3592))</f>
        <v>0</v>
      </c>
    </row>
    <row r="3594" customFormat="false" ht="15" hidden="false" customHeight="false" outlineLevel="0" collapsed="false">
      <c r="A3594" s="1" t="n">
        <v>41257</v>
      </c>
      <c r="B3594" s="2" t="n">
        <v>7698.77</v>
      </c>
      <c r="C3594" s="2" t="n">
        <v>97360</v>
      </c>
      <c r="D3594" s="2" t="n">
        <v>7703</v>
      </c>
      <c r="E3594" s="2" t="n">
        <v>7695</v>
      </c>
      <c r="F3594" s="2" t="n">
        <f aca="false">AVERAGE(B3535:B3594)</f>
        <v>7434.55433333333</v>
      </c>
      <c r="G3594" s="2" t="n">
        <f aca="false">AVERAGE(C3535:C3594)</f>
        <v>72224.9666666667</v>
      </c>
      <c r="H3594" s="2" t="n">
        <f aca="false">SIGN(C3594-G3594)</f>
        <v>1</v>
      </c>
      <c r="I3594" s="0" t="n">
        <f aca="false">B3594-B3593</f>
        <v>-58.3199999999997</v>
      </c>
      <c r="J3594" s="0" t="n">
        <f aca="false">H3593*I3594</f>
        <v>-58.3199999999997</v>
      </c>
      <c r="K3594" s="0" t="n">
        <f aca="false">K3593+I3594*L3593</f>
        <v>9883.69999999825</v>
      </c>
      <c r="L3594" s="0" t="n">
        <f aca="false">INT(K3594*$O$1/B3594)*H3594</f>
        <v>7</v>
      </c>
      <c r="M3594" s="0" t="n">
        <f aca="false">ABS(L3594-L3593)</f>
        <v>1</v>
      </c>
      <c r="N3594" s="0" t="n">
        <f aca="false">COUNTIF(工作表2!$A$2:$A$248,A3594)</f>
        <v>0</v>
      </c>
      <c r="P3594" s="0" t="n">
        <f aca="false">D3594-IF(N3593=1,E3593,D3593)</f>
        <v>-69</v>
      </c>
      <c r="Q3594" s="0" t="n">
        <f aca="false">H3593*P3594</f>
        <v>-69</v>
      </c>
      <c r="R3594" s="0" t="n">
        <f aca="false">R3593+P3594*S3593</f>
        <v>627</v>
      </c>
      <c r="S3594" s="0" t="n">
        <f aca="false">INT(R3594*$O$1/IF(N3594=1,E3594,D3594))*H3594</f>
        <v>0</v>
      </c>
      <c r="T3594" s="0" t="n">
        <f aca="false">IF(N3594=1,ABS(S3594)+ABS(60),ABS(S3594-S3593))</f>
        <v>0</v>
      </c>
    </row>
    <row r="3595" customFormat="false" ht="15" hidden="false" customHeight="false" outlineLevel="0" collapsed="false">
      <c r="A3595" s="1" t="n">
        <v>41260</v>
      </c>
      <c r="B3595" s="2" t="n">
        <v>7631.28</v>
      </c>
      <c r="C3595" s="2" t="n">
        <v>93272</v>
      </c>
      <c r="D3595" s="2" t="n">
        <v>7652</v>
      </c>
      <c r="E3595" s="2" t="n">
        <v>7647</v>
      </c>
      <c r="F3595" s="2" t="n">
        <f aca="false">AVERAGE(B3536:B3595)</f>
        <v>7432.49916666667</v>
      </c>
      <c r="G3595" s="2" t="n">
        <f aca="false">AVERAGE(C3536:C3595)</f>
        <v>72391.75</v>
      </c>
      <c r="H3595" s="2" t="n">
        <f aca="false">SIGN(C3595-G3595)</f>
        <v>1</v>
      </c>
      <c r="I3595" s="0" t="n">
        <f aca="false">B3595-B3594</f>
        <v>-67.4900000000007</v>
      </c>
      <c r="J3595" s="0" t="n">
        <f aca="false">H3594*I3595</f>
        <v>-67.4900000000007</v>
      </c>
      <c r="K3595" s="0" t="n">
        <f aca="false">K3594+I3595*L3594</f>
        <v>9411.26999999824</v>
      </c>
      <c r="L3595" s="0" t="n">
        <f aca="false">INT(K3595*$O$1/B3595)*H3595</f>
        <v>7</v>
      </c>
      <c r="M3595" s="0" t="n">
        <f aca="false">ABS(L3595-L3594)</f>
        <v>0</v>
      </c>
      <c r="N3595" s="0" t="n">
        <f aca="false">COUNTIF(工作表2!$A$2:$A$248,A3595)</f>
        <v>0</v>
      </c>
      <c r="P3595" s="0" t="n">
        <f aca="false">D3595-IF(N3594=1,E3594,D3594)</f>
        <v>-51</v>
      </c>
      <c r="Q3595" s="0" t="n">
        <f aca="false">H3594*P3595</f>
        <v>-51</v>
      </c>
      <c r="R3595" s="0" t="n">
        <f aca="false">R3594+P3595*S3594</f>
        <v>627</v>
      </c>
      <c r="S3595" s="0" t="n">
        <f aca="false">INT(R3595*$O$1/IF(N3595=1,E3595,D3595))*H3595</f>
        <v>0</v>
      </c>
      <c r="T3595" s="0" t="n">
        <f aca="false">IF(N3595=1,ABS(S3595)+ABS(60),ABS(S3595-S3594))</f>
        <v>0</v>
      </c>
    </row>
    <row r="3596" customFormat="false" ht="15" hidden="false" customHeight="false" outlineLevel="0" collapsed="false">
      <c r="A3596" s="1" t="n">
        <v>41261</v>
      </c>
      <c r="B3596" s="2" t="n">
        <v>7643.74</v>
      </c>
      <c r="C3596" s="2" t="n">
        <v>73683</v>
      </c>
      <c r="D3596" s="2" t="n">
        <v>7655</v>
      </c>
      <c r="E3596" s="2" t="n">
        <v>7653</v>
      </c>
      <c r="F3596" s="2" t="n">
        <f aca="false">AVERAGE(B3537:B3596)</f>
        <v>7430.42316666667</v>
      </c>
      <c r="G3596" s="2" t="n">
        <f aca="false">AVERAGE(C3537:C3596)</f>
        <v>72385.4</v>
      </c>
      <c r="H3596" s="2" t="n">
        <f aca="false">SIGN(C3596-G3596)</f>
        <v>1</v>
      </c>
      <c r="I3596" s="0" t="n">
        <f aca="false">B3596-B3595</f>
        <v>12.46</v>
      </c>
      <c r="J3596" s="0" t="n">
        <f aca="false">H3595*I3596</f>
        <v>12.46</v>
      </c>
      <c r="K3596" s="0" t="n">
        <f aca="false">K3595+I3596*L3595</f>
        <v>9498.48999999825</v>
      </c>
      <c r="L3596" s="0" t="n">
        <f aca="false">INT(K3596*$O$1/B3596)*H3596</f>
        <v>7</v>
      </c>
      <c r="M3596" s="0" t="n">
        <f aca="false">ABS(L3596-L3595)</f>
        <v>0</v>
      </c>
      <c r="N3596" s="0" t="n">
        <f aca="false">COUNTIF(工作表2!$A$2:$A$248,A3596)</f>
        <v>0</v>
      </c>
      <c r="P3596" s="0" t="n">
        <f aca="false">D3596-IF(N3595=1,E3595,D3595)</f>
        <v>3</v>
      </c>
      <c r="Q3596" s="0" t="n">
        <f aca="false">H3595*P3596</f>
        <v>3</v>
      </c>
      <c r="R3596" s="0" t="n">
        <f aca="false">R3595+P3596*S3595</f>
        <v>627</v>
      </c>
      <c r="S3596" s="0" t="n">
        <f aca="false">INT(R3596*$O$1/IF(N3596=1,E3596,D3596))*H3596</f>
        <v>0</v>
      </c>
      <c r="T3596" s="0" t="n">
        <f aca="false">IF(N3596=1,ABS(S3596)+ABS(60),ABS(S3596-S3595))</f>
        <v>0</v>
      </c>
    </row>
    <row r="3597" customFormat="false" ht="15" hidden="false" customHeight="false" outlineLevel="0" collapsed="false">
      <c r="A3597" s="1" t="n">
        <v>41262</v>
      </c>
      <c r="B3597" s="2" t="n">
        <v>7677.47</v>
      </c>
      <c r="C3597" s="2" t="n">
        <v>85393</v>
      </c>
      <c r="D3597" s="2" t="n">
        <v>7659</v>
      </c>
      <c r="E3597" s="2" t="n">
        <v>7664</v>
      </c>
      <c r="F3597" s="2" t="n">
        <f aca="false">AVERAGE(B3538:B3597)</f>
        <v>7429.47883333333</v>
      </c>
      <c r="G3597" s="2" t="n">
        <f aca="false">AVERAGE(C3538:C3597)</f>
        <v>72517.8333333333</v>
      </c>
      <c r="H3597" s="2" t="n">
        <f aca="false">SIGN(C3597-G3597)</f>
        <v>1</v>
      </c>
      <c r="I3597" s="0" t="n">
        <f aca="false">B3597-B3596</f>
        <v>33.7300000000005</v>
      </c>
      <c r="J3597" s="0" t="n">
        <f aca="false">H3596*I3597</f>
        <v>33.7300000000005</v>
      </c>
      <c r="K3597" s="0" t="n">
        <f aca="false">K3596+I3597*L3596</f>
        <v>9734.59999999825</v>
      </c>
      <c r="L3597" s="0" t="n">
        <f aca="false">INT(K3597*$O$1/B3597)*H3597</f>
        <v>7</v>
      </c>
      <c r="M3597" s="0" t="n">
        <f aca="false">ABS(L3597-L3596)</f>
        <v>0</v>
      </c>
      <c r="N3597" s="0" t="n">
        <f aca="false">COUNTIF(工作表2!$A$2:$A$248,A3597)</f>
        <v>1</v>
      </c>
      <c r="P3597" s="0" t="n">
        <f aca="false">D3597-IF(N3596=1,E3596,D3596)</f>
        <v>4</v>
      </c>
      <c r="Q3597" s="0" t="n">
        <f aca="false">H3596*P3597</f>
        <v>4</v>
      </c>
      <c r="R3597" s="0" t="n">
        <f aca="false">R3596+P3597*S3596</f>
        <v>627</v>
      </c>
      <c r="S3597" s="0" t="n">
        <f aca="false">INT(R3597*$O$1/IF(N3597=1,E3597,D3597))*H3597</f>
        <v>0</v>
      </c>
      <c r="T3597" s="0" t="n">
        <f aca="false">IF(N3597=1,ABS(S3597)+ABS(60),ABS(S3597-S3596))</f>
        <v>60</v>
      </c>
    </row>
    <row r="3598" customFormat="false" ht="15" hidden="false" customHeight="false" outlineLevel="0" collapsed="false">
      <c r="A3598" s="1" t="n">
        <v>41263</v>
      </c>
      <c r="B3598" s="2" t="n">
        <v>7595.46</v>
      </c>
      <c r="C3598" s="2" t="n">
        <v>78231</v>
      </c>
      <c r="D3598" s="2" t="n">
        <v>7560</v>
      </c>
      <c r="E3598" s="2" t="n">
        <v>7546</v>
      </c>
      <c r="F3598" s="2" t="n">
        <f aca="false">AVERAGE(B3539:B3598)</f>
        <v>7428.24266666667</v>
      </c>
      <c r="G3598" s="2" t="n">
        <f aca="false">AVERAGE(C3539:C3598)</f>
        <v>72417.9666666667</v>
      </c>
      <c r="H3598" s="2" t="n">
        <f aca="false">SIGN(C3598-G3598)</f>
        <v>1</v>
      </c>
      <c r="I3598" s="0" t="n">
        <f aca="false">B3598-B3597</f>
        <v>-82.0100000000002</v>
      </c>
      <c r="J3598" s="0" t="n">
        <f aca="false">H3597*I3598</f>
        <v>-82.0100000000002</v>
      </c>
      <c r="K3598" s="0" t="n">
        <f aca="false">K3597+I3598*L3597</f>
        <v>9160.52999999825</v>
      </c>
      <c r="L3598" s="0" t="n">
        <f aca="false">INT(K3598*$O$1/B3598)*H3598</f>
        <v>7</v>
      </c>
      <c r="M3598" s="0" t="n">
        <f aca="false">ABS(L3598-L3597)</f>
        <v>0</v>
      </c>
      <c r="N3598" s="0" t="n">
        <f aca="false">COUNTIF(工作表2!$A$2:$A$248,A3598)</f>
        <v>0</v>
      </c>
      <c r="P3598" s="0" t="n">
        <f aca="false">D3598-IF(N3597=1,E3597,D3597)</f>
        <v>-104</v>
      </c>
      <c r="Q3598" s="0" t="n">
        <f aca="false">H3597*P3598</f>
        <v>-104</v>
      </c>
      <c r="R3598" s="0" t="n">
        <f aca="false">R3597+P3598*S3597</f>
        <v>627</v>
      </c>
      <c r="S3598" s="0" t="n">
        <f aca="false">INT(R3598*$O$1/IF(N3598=1,E3598,D3598))*H3598</f>
        <v>0</v>
      </c>
      <c r="T3598" s="0" t="n">
        <f aca="false">IF(N3598=1,ABS(S3598)+ABS(60),ABS(S3598-S3597))</f>
        <v>0</v>
      </c>
    </row>
    <row r="3599" customFormat="false" ht="15" hidden="false" customHeight="false" outlineLevel="0" collapsed="false">
      <c r="A3599" s="1" t="n">
        <v>41264</v>
      </c>
      <c r="B3599" s="2" t="n">
        <v>7519.93</v>
      </c>
      <c r="C3599" s="2" t="n">
        <v>79260</v>
      </c>
      <c r="D3599" s="2" t="n">
        <v>7491</v>
      </c>
      <c r="E3599" s="2" t="n">
        <v>7479</v>
      </c>
      <c r="F3599" s="2" t="n">
        <f aca="false">AVERAGE(B3540:B3599)</f>
        <v>7425.5115</v>
      </c>
      <c r="G3599" s="2" t="n">
        <f aca="false">AVERAGE(C3540:C3599)</f>
        <v>72451.0333333333</v>
      </c>
      <c r="H3599" s="2" t="n">
        <f aca="false">SIGN(C3599-G3599)</f>
        <v>1</v>
      </c>
      <c r="I3599" s="0" t="n">
        <f aca="false">B3599-B3598</f>
        <v>-75.5299999999997</v>
      </c>
      <c r="J3599" s="0" t="n">
        <f aca="false">H3598*I3599</f>
        <v>-75.5299999999997</v>
      </c>
      <c r="K3599" s="0" t="n">
        <f aca="false">K3598+I3599*L3598</f>
        <v>8631.81999999825</v>
      </c>
      <c r="L3599" s="0" t="n">
        <f aca="false">INT(K3599*$O$1/B3599)*H3599</f>
        <v>6</v>
      </c>
      <c r="M3599" s="0" t="n">
        <f aca="false">ABS(L3599-L3598)</f>
        <v>1</v>
      </c>
      <c r="N3599" s="0" t="n">
        <f aca="false">COUNTIF(工作表2!$A$2:$A$248,A3599)</f>
        <v>0</v>
      </c>
      <c r="P3599" s="0" t="n">
        <f aca="false">D3599-IF(N3598=1,E3598,D3598)</f>
        <v>-69</v>
      </c>
      <c r="Q3599" s="0" t="n">
        <f aca="false">H3598*P3599</f>
        <v>-69</v>
      </c>
      <c r="R3599" s="0" t="n">
        <f aca="false">R3598+P3599*S3598</f>
        <v>627</v>
      </c>
      <c r="S3599" s="0" t="n">
        <f aca="false">INT(R3599*$O$1/IF(N3599=1,E3599,D3599))*H3599</f>
        <v>0</v>
      </c>
      <c r="T3599" s="0" t="n">
        <f aca="false">IF(N3599=1,ABS(S3599)+ABS(60),ABS(S3599-S3598))</f>
        <v>0</v>
      </c>
    </row>
    <row r="3600" customFormat="false" ht="15" hidden="false" customHeight="false" outlineLevel="0" collapsed="false">
      <c r="A3600" s="1" t="n">
        <v>41265</v>
      </c>
      <c r="B3600" s="2" t="n">
        <v>7540.14</v>
      </c>
      <c r="C3600" s="2" t="n">
        <v>40517</v>
      </c>
      <c r="D3600" s="2" t="n">
        <v>7525</v>
      </c>
      <c r="E3600" s="2" t="n">
        <v>7515</v>
      </c>
      <c r="F3600" s="2" t="n">
        <f aca="false">AVERAGE(B3541:B3600)</f>
        <v>7422.5945</v>
      </c>
      <c r="G3600" s="2" t="n">
        <f aca="false">AVERAGE(C3541:C3600)</f>
        <v>71692.35</v>
      </c>
      <c r="H3600" s="2" t="n">
        <f aca="false">SIGN(C3600-G3600)</f>
        <v>-1</v>
      </c>
      <c r="I3600" s="0" t="n">
        <f aca="false">B3600-B3599</f>
        <v>20.21</v>
      </c>
      <c r="J3600" s="0" t="n">
        <f aca="false">H3599*I3600</f>
        <v>20.21</v>
      </c>
      <c r="K3600" s="0" t="n">
        <f aca="false">K3599+I3600*L3599</f>
        <v>8753.07999999825</v>
      </c>
      <c r="L3600" s="0" t="n">
        <f aca="false">INT(K3600*$O$1/B3600)*H3600</f>
        <v>-6</v>
      </c>
      <c r="M3600" s="0" t="n">
        <f aca="false">ABS(L3600-L3599)</f>
        <v>12</v>
      </c>
      <c r="N3600" s="0" t="n">
        <f aca="false">COUNTIF(工作表2!$A$2:$A$248,A3600)</f>
        <v>0</v>
      </c>
      <c r="P3600" s="0" t="n">
        <f aca="false">D3600-IF(N3599=1,E3599,D3599)</f>
        <v>34</v>
      </c>
      <c r="Q3600" s="0" t="n">
        <f aca="false">H3599*P3600</f>
        <v>34</v>
      </c>
      <c r="R3600" s="0" t="n">
        <f aca="false">R3599+P3600*S3599</f>
        <v>627</v>
      </c>
      <c r="S3600" s="0" t="n">
        <f aca="false">INT(R3600*$O$1/IF(N3600=1,E3600,D3600))*H3600</f>
        <v>-0</v>
      </c>
      <c r="T3600" s="0" t="n">
        <f aca="false">IF(N3600=1,ABS(S3600)+ABS(60),ABS(S3600-S3599))</f>
        <v>0</v>
      </c>
    </row>
    <row r="3601" customFormat="false" ht="15" hidden="false" customHeight="false" outlineLevel="0" collapsed="false">
      <c r="A3601" s="1" t="n">
        <v>41267</v>
      </c>
      <c r="B3601" s="2" t="n">
        <v>7535.52</v>
      </c>
      <c r="C3601" s="2" t="n">
        <v>48518</v>
      </c>
      <c r="D3601" s="2" t="n">
        <v>7518</v>
      </c>
      <c r="E3601" s="2" t="n">
        <v>7508</v>
      </c>
      <c r="F3601" s="2" t="n">
        <f aca="false">AVERAGE(B3542:B3601)</f>
        <v>7420.25783333333</v>
      </c>
      <c r="G3601" s="2" t="n">
        <f aca="false">AVERAGE(C3542:C3601)</f>
        <v>71562.85</v>
      </c>
      <c r="H3601" s="2" t="n">
        <f aca="false">SIGN(C3601-G3601)</f>
        <v>-1</v>
      </c>
      <c r="I3601" s="0" t="n">
        <f aca="false">B3601-B3600</f>
        <v>-4.61999999999989</v>
      </c>
      <c r="J3601" s="0" t="n">
        <f aca="false">H3600*I3601</f>
        <v>4.61999999999989</v>
      </c>
      <c r="K3601" s="0" t="n">
        <f aca="false">K3600+I3601*L3600</f>
        <v>8780.79999999825</v>
      </c>
      <c r="L3601" s="0" t="n">
        <f aca="false">INT(K3601*$O$1/B3601)*H3601</f>
        <v>-6</v>
      </c>
      <c r="M3601" s="0" t="n">
        <f aca="false">ABS(L3601-L3600)</f>
        <v>0</v>
      </c>
      <c r="N3601" s="0" t="n">
        <f aca="false">COUNTIF(工作表2!$A$2:$A$248,A3601)</f>
        <v>0</v>
      </c>
      <c r="P3601" s="0" t="n">
        <f aca="false">D3601-IF(N3600=1,E3600,D3600)</f>
        <v>-7</v>
      </c>
      <c r="Q3601" s="0" t="n">
        <f aca="false">H3600*P3601</f>
        <v>7</v>
      </c>
      <c r="R3601" s="0" t="n">
        <f aca="false">R3600+P3601*S3600</f>
        <v>627</v>
      </c>
      <c r="S3601" s="0" t="n">
        <f aca="false">INT(R3601*$O$1/IF(N3601=1,E3601,D3601))*H3601</f>
        <v>-0</v>
      </c>
      <c r="T3601" s="0" t="n">
        <f aca="false">IF(N3601=1,ABS(S3601)+ABS(60),ABS(S3601-S3600))</f>
        <v>0</v>
      </c>
    </row>
    <row r="3602" customFormat="false" ht="15" hidden="false" customHeight="false" outlineLevel="0" collapsed="false">
      <c r="A3602" s="1" t="n">
        <v>41268</v>
      </c>
      <c r="B3602" s="2" t="n">
        <v>7636.57</v>
      </c>
      <c r="C3602" s="2" t="n">
        <v>56635</v>
      </c>
      <c r="D3602" s="2" t="n">
        <v>7674</v>
      </c>
      <c r="E3602" s="2" t="n">
        <v>7658</v>
      </c>
      <c r="F3602" s="2" t="n">
        <f aca="false">AVERAGE(B3543:B3602)</f>
        <v>7418.88933333333</v>
      </c>
      <c r="G3602" s="2" t="n">
        <f aca="false">AVERAGE(C3543:C3602)</f>
        <v>71455.5666666667</v>
      </c>
      <c r="H3602" s="2" t="n">
        <f aca="false">SIGN(C3602-G3602)</f>
        <v>-1</v>
      </c>
      <c r="I3602" s="0" t="n">
        <f aca="false">B3602-B3601</f>
        <v>101.049999999999</v>
      </c>
      <c r="J3602" s="0" t="n">
        <f aca="false">H3601*I3602</f>
        <v>-101.049999999999</v>
      </c>
      <c r="K3602" s="0" t="n">
        <f aca="false">K3601+I3602*L3601</f>
        <v>8174.49999999825</v>
      </c>
      <c r="L3602" s="0" t="n">
        <f aca="false">INT(K3602*$O$1/B3602)*H3602</f>
        <v>-6</v>
      </c>
      <c r="M3602" s="0" t="n">
        <f aca="false">ABS(L3602-L3601)</f>
        <v>0</v>
      </c>
      <c r="N3602" s="0" t="n">
        <f aca="false">COUNTIF(工作表2!$A$2:$A$248,A3602)</f>
        <v>0</v>
      </c>
      <c r="P3602" s="0" t="n">
        <f aca="false">D3602-IF(N3601=1,E3601,D3601)</f>
        <v>156</v>
      </c>
      <c r="Q3602" s="0" t="n">
        <f aca="false">H3601*P3602</f>
        <v>-156</v>
      </c>
      <c r="R3602" s="0" t="n">
        <f aca="false">R3601+P3602*S3601</f>
        <v>627</v>
      </c>
      <c r="S3602" s="0" t="n">
        <f aca="false">INT(R3602*$O$1/IF(N3602=1,E3602,D3602))*H3602</f>
        <v>-0</v>
      </c>
      <c r="T3602" s="0" t="n">
        <f aca="false">IF(N3602=1,ABS(S3602)+ABS(60),ABS(S3602-S3601))</f>
        <v>0</v>
      </c>
    </row>
    <row r="3603" customFormat="false" ht="15" hidden="false" customHeight="false" outlineLevel="0" collapsed="false">
      <c r="A3603" s="1" t="n">
        <v>41269</v>
      </c>
      <c r="B3603" s="2" t="n">
        <v>7634.19</v>
      </c>
      <c r="C3603" s="2" t="n">
        <v>56988</v>
      </c>
      <c r="D3603" s="2" t="n">
        <v>7634</v>
      </c>
      <c r="E3603" s="2" t="n">
        <v>7620</v>
      </c>
      <c r="F3603" s="2" t="n">
        <f aca="false">AVERAGE(B3544:B3603)</f>
        <v>7418.04866666667</v>
      </c>
      <c r="G3603" s="2" t="n">
        <f aca="false">AVERAGE(C3544:C3603)</f>
        <v>71467.85</v>
      </c>
      <c r="H3603" s="2" t="n">
        <f aca="false">SIGN(C3603-G3603)</f>
        <v>-1</v>
      </c>
      <c r="I3603" s="0" t="n">
        <f aca="false">B3603-B3602</f>
        <v>-2.38000000000011</v>
      </c>
      <c r="J3603" s="0" t="n">
        <f aca="false">H3602*I3603</f>
        <v>2.38000000000011</v>
      </c>
      <c r="K3603" s="0" t="n">
        <f aca="false">K3602+I3603*L3602</f>
        <v>8188.77999999826</v>
      </c>
      <c r="L3603" s="0" t="n">
        <f aca="false">INT(K3603*$O$1/B3603)*H3603</f>
        <v>-6</v>
      </c>
      <c r="M3603" s="0" t="n">
        <f aca="false">ABS(L3603-L3602)</f>
        <v>0</v>
      </c>
      <c r="N3603" s="0" t="n">
        <f aca="false">COUNTIF(工作表2!$A$2:$A$248,A3603)</f>
        <v>0</v>
      </c>
      <c r="P3603" s="0" t="n">
        <f aca="false">D3603-IF(N3602=1,E3602,D3602)</f>
        <v>-40</v>
      </c>
      <c r="Q3603" s="0" t="n">
        <f aca="false">H3602*P3603</f>
        <v>40</v>
      </c>
      <c r="R3603" s="0" t="n">
        <f aca="false">R3602+P3603*S3602</f>
        <v>627</v>
      </c>
      <c r="S3603" s="0" t="n">
        <f aca="false">INT(R3603*$O$1/IF(N3603=1,E3603,D3603))*H3603</f>
        <v>-0</v>
      </c>
      <c r="T3603" s="0" t="n">
        <f aca="false">IF(N3603=1,ABS(S3603)+ABS(60),ABS(S3603-S3602))</f>
        <v>0</v>
      </c>
    </row>
    <row r="3604" customFormat="false" ht="15" hidden="false" customHeight="false" outlineLevel="0" collapsed="false">
      <c r="A3604" s="1" t="n">
        <v>41270</v>
      </c>
      <c r="B3604" s="2" t="n">
        <v>7648.41</v>
      </c>
      <c r="C3604" s="2" t="n">
        <v>69893</v>
      </c>
      <c r="D3604" s="2" t="n">
        <v>7629</v>
      </c>
      <c r="E3604" s="2" t="n">
        <v>7613</v>
      </c>
      <c r="F3604" s="2" t="n">
        <f aca="false">AVERAGE(B3545:B3604)</f>
        <v>7417.48316666667</v>
      </c>
      <c r="G3604" s="2" t="n">
        <f aca="false">AVERAGE(C3545:C3604)</f>
        <v>71499.65</v>
      </c>
      <c r="H3604" s="2" t="n">
        <f aca="false">SIGN(C3604-G3604)</f>
        <v>-1</v>
      </c>
      <c r="I3604" s="0" t="n">
        <f aca="false">B3604-B3603</f>
        <v>14.2200000000003</v>
      </c>
      <c r="J3604" s="0" t="n">
        <f aca="false">H3603*I3604</f>
        <v>-14.2200000000003</v>
      </c>
      <c r="K3604" s="0" t="n">
        <f aca="false">K3603+I3604*L3603</f>
        <v>8103.45999999825</v>
      </c>
      <c r="L3604" s="0" t="n">
        <f aca="false">INT(K3604*$O$1/B3604)*H3604</f>
        <v>-6</v>
      </c>
      <c r="M3604" s="0" t="n">
        <f aca="false">ABS(L3604-L3603)</f>
        <v>0</v>
      </c>
      <c r="N3604" s="0" t="n">
        <f aca="false">COUNTIF(工作表2!$A$2:$A$248,A3604)</f>
        <v>0</v>
      </c>
      <c r="P3604" s="0" t="n">
        <f aca="false">D3604-IF(N3603=1,E3603,D3603)</f>
        <v>-5</v>
      </c>
      <c r="Q3604" s="0" t="n">
        <f aca="false">H3603*P3604</f>
        <v>5</v>
      </c>
      <c r="R3604" s="0" t="n">
        <f aca="false">R3603+P3604*S3603</f>
        <v>627</v>
      </c>
      <c r="S3604" s="0" t="n">
        <f aca="false">INT(R3604*$O$1/IF(N3604=1,E3604,D3604))*H3604</f>
        <v>-0</v>
      </c>
      <c r="T3604" s="0" t="n">
        <f aca="false">IF(N3604=1,ABS(S3604)+ABS(60),ABS(S3604-S3603))</f>
        <v>0</v>
      </c>
    </row>
    <row r="3605" customFormat="false" ht="15" hidden="false" customHeight="false" outlineLevel="0" collapsed="false">
      <c r="A3605" s="1" t="n">
        <v>41271</v>
      </c>
      <c r="B3605" s="2" t="n">
        <v>7699.5</v>
      </c>
      <c r="C3605" s="2" t="n">
        <v>70557</v>
      </c>
      <c r="D3605" s="2" t="n">
        <v>7675</v>
      </c>
      <c r="E3605" s="2" t="n">
        <v>7665</v>
      </c>
      <c r="F3605" s="2" t="n">
        <f aca="false">AVERAGE(B3546:B3605)</f>
        <v>7417.63066666667</v>
      </c>
      <c r="G3605" s="2" t="n">
        <f aca="false">AVERAGE(C3546:C3605)</f>
        <v>71480.2</v>
      </c>
      <c r="H3605" s="2" t="n">
        <f aca="false">SIGN(C3605-G3605)</f>
        <v>-1</v>
      </c>
      <c r="I3605" s="0" t="n">
        <f aca="false">B3605-B3604</f>
        <v>51.0900000000001</v>
      </c>
      <c r="J3605" s="0" t="n">
        <f aca="false">H3604*I3605</f>
        <v>-51.0900000000001</v>
      </c>
      <c r="K3605" s="0" t="n">
        <f aca="false">K3604+I3605*L3604</f>
        <v>7796.91999999825</v>
      </c>
      <c r="L3605" s="0" t="n">
        <f aca="false">INT(K3605*$O$1/B3605)*H3605</f>
        <v>-6</v>
      </c>
      <c r="M3605" s="0" t="n">
        <f aca="false">ABS(L3605-L3604)</f>
        <v>0</v>
      </c>
      <c r="N3605" s="0" t="n">
        <f aca="false">COUNTIF(工作表2!$A$2:$A$248,A3605)</f>
        <v>0</v>
      </c>
      <c r="P3605" s="0" t="n">
        <f aca="false">D3605-IF(N3604=1,E3604,D3604)</f>
        <v>46</v>
      </c>
      <c r="Q3605" s="0" t="n">
        <f aca="false">H3604*P3605</f>
        <v>-46</v>
      </c>
      <c r="R3605" s="0" t="n">
        <f aca="false">R3604+P3605*S3604</f>
        <v>627</v>
      </c>
      <c r="S3605" s="0" t="n">
        <f aca="false">INT(R3605*$O$1/IF(N3605=1,E3605,D3605))*H3605</f>
        <v>-0</v>
      </c>
      <c r="T3605" s="0" t="n">
        <f aca="false">IF(N3605=1,ABS(S3605)+ABS(60),ABS(S3605-S3604))</f>
        <v>0</v>
      </c>
    </row>
    <row r="3606" customFormat="false" ht="15" hidden="false" customHeight="false" outlineLevel="0" collapsed="false">
      <c r="A3606" s="1" t="n">
        <v>41276</v>
      </c>
      <c r="B3606" s="2" t="n">
        <v>7779.22</v>
      </c>
      <c r="C3606" s="2" t="n">
        <v>78256</v>
      </c>
      <c r="D3606" s="2" t="n">
        <v>7772</v>
      </c>
      <c r="E3606" s="2" t="n">
        <v>7758</v>
      </c>
      <c r="F3606" s="2" t="n">
        <f aca="false">AVERAGE(B3547:B3606)</f>
        <v>7420.35283333333</v>
      </c>
      <c r="G3606" s="2" t="n">
        <f aca="false">AVERAGE(C3547:C3606)</f>
        <v>71720.3833333333</v>
      </c>
      <c r="H3606" s="2" t="n">
        <f aca="false">SIGN(C3606-G3606)</f>
        <v>1</v>
      </c>
      <c r="I3606" s="0" t="n">
        <f aca="false">B3606-B3605</f>
        <v>79.7200000000003</v>
      </c>
      <c r="J3606" s="0" t="n">
        <f aca="false">H3605*I3606</f>
        <v>-79.7200000000003</v>
      </c>
      <c r="K3606" s="0" t="n">
        <f aca="false">K3605+I3606*L3605</f>
        <v>7318.59999999825</v>
      </c>
      <c r="L3606" s="0" t="n">
        <f aca="false">INT(K3606*$O$1/B3606)*H3606</f>
        <v>5</v>
      </c>
      <c r="M3606" s="0" t="n">
        <f aca="false">ABS(L3606-L3605)</f>
        <v>11</v>
      </c>
      <c r="N3606" s="0" t="n">
        <f aca="false">COUNTIF(工作表2!$A$2:$A$248,A3606)</f>
        <v>0</v>
      </c>
      <c r="P3606" s="0" t="n">
        <f aca="false">D3606-IF(N3605=1,E3605,D3605)</f>
        <v>97</v>
      </c>
      <c r="Q3606" s="0" t="n">
        <f aca="false">H3605*P3606</f>
        <v>-97</v>
      </c>
      <c r="R3606" s="0" t="n">
        <f aca="false">R3605+P3606*S3605</f>
        <v>627</v>
      </c>
      <c r="S3606" s="0" t="n">
        <f aca="false">INT(R3606*$O$1/IF(N3606=1,E3606,D3606))*H3606</f>
        <v>0</v>
      </c>
      <c r="T3606" s="0" t="n">
        <f aca="false">IF(N3606=1,ABS(S3606)+ABS(60),ABS(S3606-S3605))</f>
        <v>0</v>
      </c>
    </row>
    <row r="3607" customFormat="false" ht="15" hidden="false" customHeight="false" outlineLevel="0" collapsed="false">
      <c r="A3607" s="1" t="n">
        <v>41277</v>
      </c>
      <c r="B3607" s="2" t="n">
        <v>7836.84</v>
      </c>
      <c r="C3607" s="2" t="n">
        <v>104907</v>
      </c>
      <c r="D3607" s="2" t="n">
        <v>7823</v>
      </c>
      <c r="E3607" s="2" t="n">
        <v>7811</v>
      </c>
      <c r="F3607" s="2" t="n">
        <f aca="false">AVERAGE(B3548:B3607)</f>
        <v>7424.43333333333</v>
      </c>
      <c r="G3607" s="2" t="n">
        <f aca="false">AVERAGE(C3548:C3607)</f>
        <v>72121.45</v>
      </c>
      <c r="H3607" s="2" t="n">
        <f aca="false">SIGN(C3607-G3607)</f>
        <v>1</v>
      </c>
      <c r="I3607" s="0" t="n">
        <f aca="false">B3607-B3606</f>
        <v>57.6199999999999</v>
      </c>
      <c r="J3607" s="0" t="n">
        <f aca="false">H3606*I3607</f>
        <v>57.6199999999999</v>
      </c>
      <c r="K3607" s="0" t="n">
        <f aca="false">K3606+I3607*L3606</f>
        <v>7606.69999999825</v>
      </c>
      <c r="L3607" s="0" t="n">
        <f aca="false">INT(K3607*$O$1/B3607)*H3607</f>
        <v>5</v>
      </c>
      <c r="M3607" s="0" t="n">
        <f aca="false">ABS(L3607-L3606)</f>
        <v>0</v>
      </c>
      <c r="N3607" s="0" t="n">
        <f aca="false">COUNTIF(工作表2!$A$2:$A$248,A3607)</f>
        <v>0</v>
      </c>
      <c r="P3607" s="0" t="n">
        <f aca="false">D3607-IF(N3606=1,E3606,D3606)</f>
        <v>51</v>
      </c>
      <c r="Q3607" s="0" t="n">
        <f aca="false">H3606*P3607</f>
        <v>51</v>
      </c>
      <c r="R3607" s="0" t="n">
        <f aca="false">R3606+P3607*S3606</f>
        <v>627</v>
      </c>
      <c r="S3607" s="0" t="n">
        <f aca="false">INT(R3607*$O$1/IF(N3607=1,E3607,D3607))*H3607</f>
        <v>0</v>
      </c>
      <c r="T3607" s="0" t="n">
        <f aca="false">IF(N3607=1,ABS(S3607)+ABS(60),ABS(S3607-S3606))</f>
        <v>0</v>
      </c>
    </row>
    <row r="3608" customFormat="false" ht="15" hidden="false" customHeight="false" outlineLevel="0" collapsed="false">
      <c r="A3608" s="1" t="n">
        <v>41278</v>
      </c>
      <c r="B3608" s="2" t="n">
        <v>7805.99</v>
      </c>
      <c r="C3608" s="2" t="n">
        <v>99286</v>
      </c>
      <c r="D3608" s="2" t="n">
        <v>7774</v>
      </c>
      <c r="E3608" s="2" t="n">
        <v>7761</v>
      </c>
      <c r="F3608" s="2" t="n">
        <f aca="false">AVERAGE(B3549:B3608)</f>
        <v>7430.33783333333</v>
      </c>
      <c r="G3608" s="2" t="n">
        <f aca="false">AVERAGE(C3549:C3608)</f>
        <v>72413.0333333333</v>
      </c>
      <c r="H3608" s="2" t="n">
        <f aca="false">SIGN(C3608-G3608)</f>
        <v>1</v>
      </c>
      <c r="I3608" s="0" t="n">
        <f aca="false">B3608-B3607</f>
        <v>-30.8500000000004</v>
      </c>
      <c r="J3608" s="0" t="n">
        <f aca="false">H3607*I3608</f>
        <v>-30.8500000000004</v>
      </c>
      <c r="K3608" s="0" t="n">
        <f aca="false">K3607+I3608*L3607</f>
        <v>7452.44999999825</v>
      </c>
      <c r="L3608" s="0" t="n">
        <f aca="false">INT(K3608*$O$1/B3608)*H3608</f>
        <v>5</v>
      </c>
      <c r="M3608" s="0" t="n">
        <f aca="false">ABS(L3608-L3607)</f>
        <v>0</v>
      </c>
      <c r="N3608" s="0" t="n">
        <f aca="false">COUNTIF(工作表2!$A$2:$A$248,A3608)</f>
        <v>0</v>
      </c>
      <c r="P3608" s="0" t="n">
        <f aca="false">D3608-IF(N3607=1,E3607,D3607)</f>
        <v>-49</v>
      </c>
      <c r="Q3608" s="0" t="n">
        <f aca="false">H3607*P3608</f>
        <v>-49</v>
      </c>
      <c r="R3608" s="0" t="n">
        <f aca="false">R3607+P3608*S3607</f>
        <v>627</v>
      </c>
      <c r="S3608" s="0" t="n">
        <f aca="false">INT(R3608*$O$1/IF(N3608=1,E3608,D3608))*H3608</f>
        <v>0</v>
      </c>
      <c r="T3608" s="0" t="n">
        <f aca="false">IF(N3608=1,ABS(S3608)+ABS(60),ABS(S3608-S3607))</f>
        <v>0</v>
      </c>
    </row>
    <row r="3609" customFormat="false" ht="15" hidden="false" customHeight="false" outlineLevel="0" collapsed="false">
      <c r="A3609" s="1" t="n">
        <v>41281</v>
      </c>
      <c r="B3609" s="2" t="n">
        <v>7755.09</v>
      </c>
      <c r="C3609" s="2" t="n">
        <v>87441</v>
      </c>
      <c r="D3609" s="2" t="n">
        <v>7742</v>
      </c>
      <c r="E3609" s="2" t="n">
        <v>7728</v>
      </c>
      <c r="F3609" s="2" t="n">
        <f aca="false">AVERAGE(B3550:B3609)</f>
        <v>7435.63866666667</v>
      </c>
      <c r="G3609" s="2" t="n">
        <f aca="false">AVERAGE(C3550:C3609)</f>
        <v>72765.1833333333</v>
      </c>
      <c r="H3609" s="2" t="n">
        <f aca="false">SIGN(C3609-G3609)</f>
        <v>1</v>
      </c>
      <c r="I3609" s="0" t="n">
        <f aca="false">B3609-B3608</f>
        <v>-50.8999999999996</v>
      </c>
      <c r="J3609" s="0" t="n">
        <f aca="false">H3608*I3609</f>
        <v>-50.8999999999996</v>
      </c>
      <c r="K3609" s="0" t="n">
        <f aca="false">K3608+I3609*L3608</f>
        <v>7197.94999999825</v>
      </c>
      <c r="L3609" s="0" t="n">
        <f aca="false">INT(K3609*$O$1/B3609)*H3609</f>
        <v>5</v>
      </c>
      <c r="M3609" s="0" t="n">
        <f aca="false">ABS(L3609-L3608)</f>
        <v>0</v>
      </c>
      <c r="N3609" s="0" t="n">
        <f aca="false">COUNTIF(工作表2!$A$2:$A$248,A3609)</f>
        <v>0</v>
      </c>
      <c r="P3609" s="0" t="n">
        <f aca="false">D3609-IF(N3608=1,E3608,D3608)</f>
        <v>-32</v>
      </c>
      <c r="Q3609" s="0" t="n">
        <f aca="false">H3608*P3609</f>
        <v>-32</v>
      </c>
      <c r="R3609" s="0" t="n">
        <f aca="false">R3608+P3609*S3608</f>
        <v>627</v>
      </c>
      <c r="S3609" s="0" t="n">
        <f aca="false">INT(R3609*$O$1/IF(N3609=1,E3609,D3609))*H3609</f>
        <v>0</v>
      </c>
      <c r="T3609" s="0" t="n">
        <f aca="false">IF(N3609=1,ABS(S3609)+ABS(60),ABS(S3609-S3608))</f>
        <v>0</v>
      </c>
    </row>
    <row r="3610" customFormat="false" ht="15" hidden="false" customHeight="false" outlineLevel="0" collapsed="false">
      <c r="A3610" s="1" t="n">
        <v>41282</v>
      </c>
      <c r="B3610" s="2" t="n">
        <v>7721.66</v>
      </c>
      <c r="C3610" s="2" t="n">
        <v>87579</v>
      </c>
      <c r="D3610" s="2" t="n">
        <v>7705</v>
      </c>
      <c r="E3610" s="2" t="n">
        <v>7690</v>
      </c>
      <c r="F3610" s="2" t="n">
        <f aca="false">AVERAGE(B3551:B3610)</f>
        <v>7440.68466666667</v>
      </c>
      <c r="G3610" s="2" t="n">
        <f aca="false">AVERAGE(C3551:C3610)</f>
        <v>73451.9</v>
      </c>
      <c r="H3610" s="2" t="n">
        <f aca="false">SIGN(C3610-G3610)</f>
        <v>1</v>
      </c>
      <c r="I3610" s="0" t="n">
        <f aca="false">B3610-B3609</f>
        <v>-33.4300000000003</v>
      </c>
      <c r="J3610" s="0" t="n">
        <f aca="false">H3609*I3610</f>
        <v>-33.4300000000003</v>
      </c>
      <c r="K3610" s="0" t="n">
        <f aca="false">K3609+I3610*L3609</f>
        <v>7030.79999999825</v>
      </c>
      <c r="L3610" s="0" t="n">
        <f aca="false">INT(K3610*$O$1/B3610)*H3610</f>
        <v>5</v>
      </c>
      <c r="M3610" s="0" t="n">
        <f aca="false">ABS(L3610-L3609)</f>
        <v>0</v>
      </c>
      <c r="N3610" s="0" t="n">
        <f aca="false">COUNTIF(工作表2!$A$2:$A$248,A3610)</f>
        <v>0</v>
      </c>
      <c r="P3610" s="0" t="n">
        <f aca="false">D3610-IF(N3609=1,E3609,D3609)</f>
        <v>-37</v>
      </c>
      <c r="Q3610" s="0" t="n">
        <f aca="false">H3609*P3610</f>
        <v>-37</v>
      </c>
      <c r="R3610" s="0" t="n">
        <f aca="false">R3609+P3610*S3609</f>
        <v>627</v>
      </c>
      <c r="S3610" s="0" t="n">
        <f aca="false">INT(R3610*$O$1/IF(N3610=1,E3610,D3610))*H3610</f>
        <v>0</v>
      </c>
      <c r="T3610" s="0" t="n">
        <f aca="false">IF(N3610=1,ABS(S3610)+ABS(60),ABS(S3610-S3609))</f>
        <v>0</v>
      </c>
    </row>
    <row r="3611" customFormat="false" ht="15" hidden="false" customHeight="false" outlineLevel="0" collapsed="false">
      <c r="A3611" s="1" t="n">
        <v>41283</v>
      </c>
      <c r="B3611" s="2" t="n">
        <v>7738.64</v>
      </c>
      <c r="C3611" s="2" t="n">
        <v>83348</v>
      </c>
      <c r="D3611" s="2" t="n">
        <v>7740</v>
      </c>
      <c r="E3611" s="2" t="n">
        <v>7724</v>
      </c>
      <c r="F3611" s="2" t="n">
        <f aca="false">AVERAGE(B3552:B3611)</f>
        <v>7445.145</v>
      </c>
      <c r="G3611" s="2" t="n">
        <f aca="false">AVERAGE(C3552:C3611)</f>
        <v>73867.5333333333</v>
      </c>
      <c r="H3611" s="2" t="n">
        <f aca="false">SIGN(C3611-G3611)</f>
        <v>1</v>
      </c>
      <c r="I3611" s="0" t="n">
        <f aca="false">B3611-B3610</f>
        <v>16.9800000000005</v>
      </c>
      <c r="J3611" s="0" t="n">
        <f aca="false">H3610*I3611</f>
        <v>16.9800000000005</v>
      </c>
      <c r="K3611" s="0" t="n">
        <f aca="false">K3610+I3611*L3610</f>
        <v>7115.69999999825</v>
      </c>
      <c r="L3611" s="0" t="n">
        <f aca="false">INT(K3611*$O$1/B3611)*H3611</f>
        <v>5</v>
      </c>
      <c r="M3611" s="0" t="n">
        <f aca="false">ABS(L3611-L3610)</f>
        <v>0</v>
      </c>
      <c r="N3611" s="0" t="n">
        <f aca="false">COUNTIF(工作表2!$A$2:$A$248,A3611)</f>
        <v>0</v>
      </c>
      <c r="P3611" s="0" t="n">
        <f aca="false">D3611-IF(N3610=1,E3610,D3610)</f>
        <v>35</v>
      </c>
      <c r="Q3611" s="0" t="n">
        <f aca="false">H3610*P3611</f>
        <v>35</v>
      </c>
      <c r="R3611" s="0" t="n">
        <f aca="false">R3610+P3611*S3610</f>
        <v>627</v>
      </c>
      <c r="S3611" s="0" t="n">
        <f aca="false">INT(R3611*$O$1/IF(N3611=1,E3611,D3611))*H3611</f>
        <v>0</v>
      </c>
      <c r="T3611" s="0" t="n">
        <f aca="false">IF(N3611=1,ABS(S3611)+ABS(60),ABS(S3611-S3610))</f>
        <v>0</v>
      </c>
    </row>
    <row r="3612" customFormat="false" ht="15" hidden="false" customHeight="false" outlineLevel="0" collapsed="false">
      <c r="A3612" s="1" t="n">
        <v>41284</v>
      </c>
      <c r="B3612" s="2" t="n">
        <v>7811.64</v>
      </c>
      <c r="C3612" s="2" t="n">
        <v>111528</v>
      </c>
      <c r="D3612" s="2" t="n">
        <v>7836</v>
      </c>
      <c r="E3612" s="2" t="n">
        <v>7826</v>
      </c>
      <c r="F3612" s="2" t="n">
        <f aca="false">AVERAGE(B3553:B3612)</f>
        <v>7450.93233333334</v>
      </c>
      <c r="G3612" s="2" t="n">
        <f aca="false">AVERAGE(C3553:C3612)</f>
        <v>74602.4666666667</v>
      </c>
      <c r="H3612" s="2" t="n">
        <f aca="false">SIGN(C3612-G3612)</f>
        <v>1</v>
      </c>
      <c r="I3612" s="0" t="n">
        <f aca="false">B3612-B3611</f>
        <v>73</v>
      </c>
      <c r="J3612" s="0" t="n">
        <f aca="false">H3611*I3612</f>
        <v>73</v>
      </c>
      <c r="K3612" s="0" t="n">
        <f aca="false">K3611+I3612*L3611</f>
        <v>7480.69999999825</v>
      </c>
      <c r="L3612" s="0" t="n">
        <f aca="false">INT(K3612*$O$1/B3612)*H3612</f>
        <v>5</v>
      </c>
      <c r="M3612" s="0" t="n">
        <f aca="false">ABS(L3612-L3611)</f>
        <v>0</v>
      </c>
      <c r="N3612" s="0" t="n">
        <f aca="false">COUNTIF(工作表2!$A$2:$A$248,A3612)</f>
        <v>0</v>
      </c>
      <c r="P3612" s="0" t="n">
        <f aca="false">D3612-IF(N3611=1,E3611,D3611)</f>
        <v>96</v>
      </c>
      <c r="Q3612" s="0" t="n">
        <f aca="false">H3611*P3612</f>
        <v>96</v>
      </c>
      <c r="R3612" s="0" t="n">
        <f aca="false">R3611+P3612*S3611</f>
        <v>627</v>
      </c>
      <c r="S3612" s="0" t="n">
        <f aca="false">INT(R3612*$O$1/IF(N3612=1,E3612,D3612))*H3612</f>
        <v>0</v>
      </c>
      <c r="T3612" s="0" t="n">
        <f aca="false">IF(N3612=1,ABS(S3612)+ABS(60),ABS(S3612-S3611))</f>
        <v>0</v>
      </c>
    </row>
    <row r="3613" customFormat="false" ht="15" hidden="false" customHeight="false" outlineLevel="0" collapsed="false">
      <c r="A3613" s="1" t="n">
        <v>41285</v>
      </c>
      <c r="B3613" s="2" t="n">
        <v>7819.15</v>
      </c>
      <c r="C3613" s="2" t="n">
        <v>76078</v>
      </c>
      <c r="D3613" s="2" t="n">
        <v>7799</v>
      </c>
      <c r="E3613" s="2" t="n">
        <v>7791</v>
      </c>
      <c r="F3613" s="2" t="n">
        <f aca="false">AVERAGE(B3554:B3613)</f>
        <v>7456.828</v>
      </c>
      <c r="G3613" s="2" t="n">
        <f aca="false">AVERAGE(C3554:C3613)</f>
        <v>74990.6166666667</v>
      </c>
      <c r="H3613" s="2" t="n">
        <f aca="false">SIGN(C3613-G3613)</f>
        <v>1</v>
      </c>
      <c r="I3613" s="0" t="n">
        <f aca="false">B3613-B3612</f>
        <v>7.50999999999931</v>
      </c>
      <c r="J3613" s="0" t="n">
        <f aca="false">H3612*I3613</f>
        <v>7.50999999999931</v>
      </c>
      <c r="K3613" s="0" t="n">
        <f aca="false">K3612+I3613*L3612</f>
        <v>7518.24999999825</v>
      </c>
      <c r="L3613" s="0" t="n">
        <f aca="false">INT(K3613*$O$1/B3613)*H3613</f>
        <v>5</v>
      </c>
      <c r="M3613" s="0" t="n">
        <f aca="false">ABS(L3613-L3612)</f>
        <v>0</v>
      </c>
      <c r="N3613" s="0" t="n">
        <f aca="false">COUNTIF(工作表2!$A$2:$A$248,A3613)</f>
        <v>0</v>
      </c>
      <c r="P3613" s="0" t="n">
        <f aca="false">D3613-IF(N3612=1,E3612,D3612)</f>
        <v>-37</v>
      </c>
      <c r="Q3613" s="0" t="n">
        <f aca="false">H3612*P3613</f>
        <v>-37</v>
      </c>
      <c r="R3613" s="0" t="n">
        <f aca="false">R3612+P3613*S3612</f>
        <v>627</v>
      </c>
      <c r="S3613" s="0" t="n">
        <f aca="false">INT(R3613*$O$1/IF(N3613=1,E3613,D3613))*H3613</f>
        <v>0</v>
      </c>
      <c r="T3613" s="0" t="n">
        <f aca="false">IF(N3613=1,ABS(S3613)+ABS(60),ABS(S3613-S3612))</f>
        <v>0</v>
      </c>
    </row>
    <row r="3614" customFormat="false" ht="15" hidden="false" customHeight="false" outlineLevel="0" collapsed="false">
      <c r="A3614" s="1" t="n">
        <v>41288</v>
      </c>
      <c r="B3614" s="2" t="n">
        <v>7823.97</v>
      </c>
      <c r="C3614" s="2" t="n">
        <v>73805</v>
      </c>
      <c r="D3614" s="2" t="n">
        <v>7827</v>
      </c>
      <c r="E3614" s="2" t="n">
        <v>7814</v>
      </c>
      <c r="F3614" s="2" t="n">
        <f aca="false">AVERAGE(B3555:B3614)</f>
        <v>7463.74816666667</v>
      </c>
      <c r="G3614" s="2" t="n">
        <f aca="false">AVERAGE(C3555:C3614)</f>
        <v>75250.75</v>
      </c>
      <c r="H3614" s="2" t="n">
        <f aca="false">SIGN(C3614-G3614)</f>
        <v>-1</v>
      </c>
      <c r="I3614" s="0" t="n">
        <f aca="false">B3614-B3613</f>
        <v>4.82000000000062</v>
      </c>
      <c r="J3614" s="0" t="n">
        <f aca="false">H3613*I3614</f>
        <v>4.82000000000062</v>
      </c>
      <c r="K3614" s="0" t="n">
        <f aca="false">K3613+I3614*L3613</f>
        <v>7542.34999999825</v>
      </c>
      <c r="L3614" s="0" t="n">
        <f aca="false">INT(K3614*$O$1/B3614)*H3614</f>
        <v>-5</v>
      </c>
      <c r="M3614" s="0" t="n">
        <f aca="false">ABS(L3614-L3613)</f>
        <v>10</v>
      </c>
      <c r="N3614" s="0" t="n">
        <f aca="false">COUNTIF(工作表2!$A$2:$A$248,A3614)</f>
        <v>0</v>
      </c>
      <c r="P3614" s="0" t="n">
        <f aca="false">D3614-IF(N3613=1,E3613,D3613)</f>
        <v>28</v>
      </c>
      <c r="Q3614" s="0" t="n">
        <f aca="false">H3613*P3614</f>
        <v>28</v>
      </c>
      <c r="R3614" s="0" t="n">
        <f aca="false">R3613+P3614*S3613</f>
        <v>627</v>
      </c>
      <c r="S3614" s="0" t="n">
        <f aca="false">INT(R3614*$O$1/IF(N3614=1,E3614,D3614))*H3614</f>
        <v>-0</v>
      </c>
      <c r="T3614" s="0" t="n">
        <f aca="false">IF(N3614=1,ABS(S3614)+ABS(60),ABS(S3614-S3613))</f>
        <v>0</v>
      </c>
    </row>
    <row r="3615" customFormat="false" ht="15" hidden="false" customHeight="false" outlineLevel="0" collapsed="false">
      <c r="A3615" s="1" t="n">
        <v>41289</v>
      </c>
      <c r="B3615" s="2" t="n">
        <v>7765.02</v>
      </c>
      <c r="C3615" s="2" t="n">
        <v>91709</v>
      </c>
      <c r="D3615" s="2" t="n">
        <v>7741</v>
      </c>
      <c r="E3615" s="2" t="n">
        <v>7721</v>
      </c>
      <c r="F3615" s="2" t="n">
        <f aca="false">AVERAGE(B3556:B3615)</f>
        <v>7470.28116666667</v>
      </c>
      <c r="G3615" s="2" t="n">
        <f aca="false">AVERAGE(C3556:C3615)</f>
        <v>75961.2166666667</v>
      </c>
      <c r="H3615" s="2" t="n">
        <f aca="false">SIGN(C3615-G3615)</f>
        <v>1</v>
      </c>
      <c r="I3615" s="0" t="n">
        <f aca="false">B3615-B3614</f>
        <v>-58.9499999999998</v>
      </c>
      <c r="J3615" s="0" t="n">
        <f aca="false">H3614*I3615</f>
        <v>58.9499999999998</v>
      </c>
      <c r="K3615" s="0" t="n">
        <f aca="false">K3614+I3615*L3614</f>
        <v>7837.09999999825</v>
      </c>
      <c r="L3615" s="0" t="n">
        <f aca="false">INT(K3615*$O$1/B3615)*H3615</f>
        <v>6</v>
      </c>
      <c r="M3615" s="0" t="n">
        <f aca="false">ABS(L3615-L3614)</f>
        <v>11</v>
      </c>
      <c r="N3615" s="0" t="n">
        <f aca="false">COUNTIF(工作表2!$A$2:$A$248,A3615)</f>
        <v>0</v>
      </c>
      <c r="P3615" s="0" t="n">
        <f aca="false">D3615-IF(N3614=1,E3614,D3614)</f>
        <v>-86</v>
      </c>
      <c r="Q3615" s="0" t="n">
        <f aca="false">H3614*P3615</f>
        <v>86</v>
      </c>
      <c r="R3615" s="0" t="n">
        <f aca="false">R3614+P3615*S3614</f>
        <v>627</v>
      </c>
      <c r="S3615" s="0" t="n">
        <f aca="false">INT(R3615*$O$1/IF(N3615=1,E3615,D3615))*H3615</f>
        <v>0</v>
      </c>
      <c r="T3615" s="0" t="n">
        <f aca="false">IF(N3615=1,ABS(S3615)+ABS(60),ABS(S3615-S3614))</f>
        <v>0</v>
      </c>
    </row>
    <row r="3616" customFormat="false" ht="15" hidden="false" customHeight="false" outlineLevel="0" collapsed="false">
      <c r="A3616" s="1" t="n">
        <v>41290</v>
      </c>
      <c r="B3616" s="2" t="n">
        <v>7700.43</v>
      </c>
      <c r="C3616" s="2" t="n">
        <v>83437</v>
      </c>
      <c r="D3616" s="2" t="n">
        <v>7717</v>
      </c>
      <c r="E3616" s="2" t="n">
        <v>7676</v>
      </c>
      <c r="F3616" s="2" t="n">
        <f aca="false">AVERAGE(B3557:B3616)</f>
        <v>7476.33033333334</v>
      </c>
      <c r="G3616" s="2" t="n">
        <f aca="false">AVERAGE(C3557:C3616)</f>
        <v>76587.2666666667</v>
      </c>
      <c r="H3616" s="2" t="n">
        <f aca="false">SIGN(C3616-G3616)</f>
        <v>1</v>
      </c>
      <c r="I3616" s="0" t="n">
        <f aca="false">B3616-B3615</f>
        <v>-64.5900000000002</v>
      </c>
      <c r="J3616" s="0" t="n">
        <f aca="false">H3615*I3616</f>
        <v>-64.5900000000002</v>
      </c>
      <c r="K3616" s="0" t="n">
        <f aca="false">K3615+I3616*L3615</f>
        <v>7449.55999999825</v>
      </c>
      <c r="L3616" s="0" t="n">
        <f aca="false">INT(K3616*$O$1/B3616)*H3616</f>
        <v>5</v>
      </c>
      <c r="M3616" s="0" t="n">
        <f aca="false">ABS(L3616-L3615)</f>
        <v>1</v>
      </c>
      <c r="N3616" s="0" t="n">
        <f aca="false">COUNTIF(工作表2!$A$2:$A$248,A3616)</f>
        <v>1</v>
      </c>
      <c r="P3616" s="0" t="n">
        <f aca="false">D3616-IF(N3615=1,E3615,D3615)</f>
        <v>-24</v>
      </c>
      <c r="Q3616" s="0" t="n">
        <f aca="false">H3615*P3616</f>
        <v>-24</v>
      </c>
      <c r="R3616" s="0" t="n">
        <f aca="false">R3615+P3616*S3615</f>
        <v>627</v>
      </c>
      <c r="S3616" s="0" t="n">
        <f aca="false">INT(R3616*$O$1/IF(N3616=1,E3616,D3616))*H3616</f>
        <v>0</v>
      </c>
      <c r="T3616" s="0" t="n">
        <f aca="false">IF(N3616=1,ABS(S3616)+ABS(60),ABS(S3616-S3615))</f>
        <v>60</v>
      </c>
    </row>
    <row r="3617" customFormat="false" ht="15" hidden="false" customHeight="false" outlineLevel="0" collapsed="false">
      <c r="A3617" s="1" t="n">
        <v>41291</v>
      </c>
      <c r="B3617" s="2" t="n">
        <v>7616.64</v>
      </c>
      <c r="C3617" s="2" t="n">
        <v>94307</v>
      </c>
      <c r="D3617" s="2" t="n">
        <v>7612</v>
      </c>
      <c r="E3617" s="2" t="n">
        <v>7600</v>
      </c>
      <c r="F3617" s="2" t="n">
        <f aca="false">AVERAGE(B3558:B3617)</f>
        <v>7481.35966666667</v>
      </c>
      <c r="G3617" s="2" t="n">
        <f aca="false">AVERAGE(C3558:C3617)</f>
        <v>77202.8333333333</v>
      </c>
      <c r="H3617" s="2" t="n">
        <f aca="false">SIGN(C3617-G3617)</f>
        <v>1</v>
      </c>
      <c r="I3617" s="0" t="n">
        <f aca="false">B3617-B3616</f>
        <v>-83.79</v>
      </c>
      <c r="J3617" s="0" t="n">
        <f aca="false">H3616*I3617</f>
        <v>-83.79</v>
      </c>
      <c r="K3617" s="0" t="n">
        <f aca="false">K3616+I3617*L3616</f>
        <v>7030.60999999825</v>
      </c>
      <c r="L3617" s="0" t="n">
        <f aca="false">INT(K3617*$O$1/B3617)*H3617</f>
        <v>5</v>
      </c>
      <c r="M3617" s="0" t="n">
        <f aca="false">ABS(L3617-L3616)</f>
        <v>0</v>
      </c>
      <c r="N3617" s="0" t="n">
        <f aca="false">COUNTIF(工作表2!$A$2:$A$248,A3617)</f>
        <v>0</v>
      </c>
      <c r="P3617" s="0" t="n">
        <f aca="false">D3617-IF(N3616=1,E3616,D3616)</f>
        <v>-64</v>
      </c>
      <c r="Q3617" s="0" t="n">
        <f aca="false">H3616*P3617</f>
        <v>-64</v>
      </c>
      <c r="R3617" s="0" t="n">
        <f aca="false">R3616+P3617*S3616</f>
        <v>627</v>
      </c>
      <c r="S3617" s="0" t="n">
        <f aca="false">INT(R3617*$O$1/IF(N3617=1,E3617,D3617))*H3617</f>
        <v>0</v>
      </c>
      <c r="T3617" s="0" t="n">
        <f aca="false">IF(N3617=1,ABS(S3617)+ABS(60),ABS(S3617-S3616))</f>
        <v>0</v>
      </c>
    </row>
    <row r="3618" customFormat="false" ht="15" hidden="false" customHeight="false" outlineLevel="0" collapsed="false">
      <c r="A3618" s="1" t="n">
        <v>41292</v>
      </c>
      <c r="B3618" s="2" t="n">
        <v>7732.87</v>
      </c>
      <c r="C3618" s="2" t="n">
        <v>70315</v>
      </c>
      <c r="D3618" s="2" t="n">
        <v>7711</v>
      </c>
      <c r="E3618" s="2" t="n">
        <v>7697</v>
      </c>
      <c r="F3618" s="2" t="n">
        <f aca="false">AVERAGE(B3559:B3618)</f>
        <v>7489.20616666667</v>
      </c>
      <c r="G3618" s="2" t="n">
        <f aca="false">AVERAGE(C3559:C3618)</f>
        <v>77357.15</v>
      </c>
      <c r="H3618" s="2" t="n">
        <f aca="false">SIGN(C3618-G3618)</f>
        <v>-1</v>
      </c>
      <c r="I3618" s="0" t="n">
        <f aca="false">B3618-B3617</f>
        <v>116.23</v>
      </c>
      <c r="J3618" s="0" t="n">
        <f aca="false">H3617*I3618</f>
        <v>116.23</v>
      </c>
      <c r="K3618" s="0" t="n">
        <f aca="false">K3617+I3618*L3617</f>
        <v>7611.75999999825</v>
      </c>
      <c r="L3618" s="0" t="n">
        <f aca="false">INT(K3618*$O$1/B3618)*H3618</f>
        <v>-5</v>
      </c>
      <c r="M3618" s="0" t="n">
        <f aca="false">ABS(L3618-L3617)</f>
        <v>10</v>
      </c>
      <c r="N3618" s="0" t="n">
        <f aca="false">COUNTIF(工作表2!$A$2:$A$248,A3618)</f>
        <v>0</v>
      </c>
      <c r="P3618" s="0" t="n">
        <f aca="false">D3618-IF(N3617=1,E3617,D3617)</f>
        <v>99</v>
      </c>
      <c r="Q3618" s="0" t="n">
        <f aca="false">H3617*P3618</f>
        <v>99</v>
      </c>
      <c r="R3618" s="0" t="n">
        <f aca="false">R3617+P3618*S3617</f>
        <v>627</v>
      </c>
      <c r="S3618" s="0" t="n">
        <f aca="false">INT(R3618*$O$1/IF(N3618=1,E3618,D3618))*H3618</f>
        <v>-0</v>
      </c>
      <c r="T3618" s="0" t="n">
        <f aca="false">IF(N3618=1,ABS(S3618)+ABS(60),ABS(S3618-S3617))</f>
        <v>0</v>
      </c>
    </row>
    <row r="3619" customFormat="false" ht="15" hidden="false" customHeight="false" outlineLevel="0" collapsed="false">
      <c r="A3619" s="1" t="n">
        <v>41295</v>
      </c>
      <c r="B3619" s="2" t="n">
        <v>7724.92</v>
      </c>
      <c r="C3619" s="2" t="n">
        <v>53129</v>
      </c>
      <c r="D3619" s="2" t="n">
        <v>7703</v>
      </c>
      <c r="E3619" s="2" t="n">
        <v>7690</v>
      </c>
      <c r="F3619" s="2" t="n">
        <f aca="false">AVERAGE(B3560:B3619)</f>
        <v>7499.05383333333</v>
      </c>
      <c r="G3619" s="2" t="n">
        <f aca="false">AVERAGE(C3560:C3619)</f>
        <v>76748.05</v>
      </c>
      <c r="H3619" s="2" t="n">
        <f aca="false">SIGN(C3619-G3619)</f>
        <v>-1</v>
      </c>
      <c r="I3619" s="0" t="n">
        <f aca="false">B3619-B3618</f>
        <v>-7.94999999999982</v>
      </c>
      <c r="J3619" s="0" t="n">
        <f aca="false">H3618*I3619</f>
        <v>7.94999999999982</v>
      </c>
      <c r="K3619" s="0" t="n">
        <f aca="false">K3618+I3619*L3618</f>
        <v>7651.50999999825</v>
      </c>
      <c r="L3619" s="0" t="n">
        <f aca="false">INT(K3619*$O$1/B3619)*H3619</f>
        <v>-5</v>
      </c>
      <c r="M3619" s="0" t="n">
        <f aca="false">ABS(L3619-L3618)</f>
        <v>0</v>
      </c>
      <c r="N3619" s="0" t="n">
        <f aca="false">COUNTIF(工作表2!$A$2:$A$248,A3619)</f>
        <v>0</v>
      </c>
      <c r="P3619" s="0" t="n">
        <f aca="false">D3619-IF(N3618=1,E3618,D3618)</f>
        <v>-8</v>
      </c>
      <c r="Q3619" s="0" t="n">
        <f aca="false">H3618*P3619</f>
        <v>8</v>
      </c>
      <c r="R3619" s="0" t="n">
        <f aca="false">R3618+P3619*S3618</f>
        <v>627</v>
      </c>
      <c r="S3619" s="0" t="n">
        <f aca="false">INT(R3619*$O$1/IF(N3619=1,E3619,D3619))*H3619</f>
        <v>-0</v>
      </c>
      <c r="T3619" s="0" t="n">
        <f aca="false">IF(N3619=1,ABS(S3619)+ABS(60),ABS(S3619-S3618))</f>
        <v>0</v>
      </c>
    </row>
    <row r="3620" customFormat="false" ht="15" hidden="false" customHeight="false" outlineLevel="0" collapsed="false">
      <c r="A3620" s="1" t="n">
        <v>41296</v>
      </c>
      <c r="B3620" s="2" t="n">
        <v>7759.1</v>
      </c>
      <c r="C3620" s="2" t="n">
        <v>59256</v>
      </c>
      <c r="D3620" s="2" t="n">
        <v>7751</v>
      </c>
      <c r="E3620" s="2" t="n">
        <v>7736</v>
      </c>
      <c r="F3620" s="2" t="n">
        <f aca="false">AVERAGE(B3561:B3620)</f>
        <v>7510.17766666667</v>
      </c>
      <c r="G3620" s="2" t="n">
        <f aca="false">AVERAGE(C3561:C3620)</f>
        <v>76560.9166666667</v>
      </c>
      <c r="H3620" s="2" t="n">
        <f aca="false">SIGN(C3620-G3620)</f>
        <v>-1</v>
      </c>
      <c r="I3620" s="0" t="n">
        <f aca="false">B3620-B3619</f>
        <v>34.1800000000003</v>
      </c>
      <c r="J3620" s="0" t="n">
        <f aca="false">H3619*I3620</f>
        <v>-34.1800000000003</v>
      </c>
      <c r="K3620" s="0" t="n">
        <f aca="false">K3619+I3620*L3619</f>
        <v>7480.60999999824</v>
      </c>
      <c r="L3620" s="0" t="n">
        <f aca="false">INT(K3620*$O$1/B3620)*H3620</f>
        <v>-5</v>
      </c>
      <c r="M3620" s="0" t="n">
        <f aca="false">ABS(L3620-L3619)</f>
        <v>0</v>
      </c>
      <c r="N3620" s="0" t="n">
        <f aca="false">COUNTIF(工作表2!$A$2:$A$248,A3620)</f>
        <v>0</v>
      </c>
      <c r="P3620" s="0" t="n">
        <f aca="false">D3620-IF(N3619=1,E3619,D3619)</f>
        <v>48</v>
      </c>
      <c r="Q3620" s="0" t="n">
        <f aca="false">H3619*P3620</f>
        <v>-48</v>
      </c>
      <c r="R3620" s="0" t="n">
        <f aca="false">R3619+P3620*S3619</f>
        <v>627</v>
      </c>
      <c r="S3620" s="0" t="n">
        <f aca="false">INT(R3620*$O$1/IF(N3620=1,E3620,D3620))*H3620</f>
        <v>-0</v>
      </c>
      <c r="T3620" s="0" t="n">
        <f aca="false">IF(N3620=1,ABS(S3620)+ABS(60),ABS(S3620-S3619))</f>
        <v>0</v>
      </c>
    </row>
    <row r="3621" customFormat="false" ht="15" hidden="false" customHeight="false" outlineLevel="0" collapsed="false">
      <c r="A3621" s="1" t="n">
        <v>41297</v>
      </c>
      <c r="B3621" s="2" t="n">
        <v>7744.18</v>
      </c>
      <c r="C3621" s="2" t="n">
        <v>62683</v>
      </c>
      <c r="D3621" s="2" t="n">
        <v>7723</v>
      </c>
      <c r="E3621" s="2" t="n">
        <v>7709</v>
      </c>
      <c r="F3621" s="2" t="n">
        <f aca="false">AVERAGE(B3562:B3621)</f>
        <v>7519.5375</v>
      </c>
      <c r="G3621" s="2" t="n">
        <f aca="false">AVERAGE(C3562:C3621)</f>
        <v>76471</v>
      </c>
      <c r="H3621" s="2" t="n">
        <f aca="false">SIGN(C3621-G3621)</f>
        <v>-1</v>
      </c>
      <c r="I3621" s="0" t="n">
        <f aca="false">B3621-B3620</f>
        <v>-14.9200000000001</v>
      </c>
      <c r="J3621" s="0" t="n">
        <f aca="false">H3620*I3621</f>
        <v>14.9200000000001</v>
      </c>
      <c r="K3621" s="0" t="n">
        <f aca="false">K3620+I3621*L3620</f>
        <v>7555.20999999825</v>
      </c>
      <c r="L3621" s="0" t="n">
        <f aca="false">INT(K3621*$O$1/B3621)*H3621</f>
        <v>-5</v>
      </c>
      <c r="M3621" s="0" t="n">
        <f aca="false">ABS(L3621-L3620)</f>
        <v>0</v>
      </c>
      <c r="N3621" s="0" t="n">
        <f aca="false">COUNTIF(工作表2!$A$2:$A$248,A3621)</f>
        <v>0</v>
      </c>
      <c r="P3621" s="0" t="n">
        <f aca="false">D3621-IF(N3620=1,E3620,D3620)</f>
        <v>-28</v>
      </c>
      <c r="Q3621" s="0" t="n">
        <f aca="false">H3620*P3621</f>
        <v>28</v>
      </c>
      <c r="R3621" s="0" t="n">
        <f aca="false">R3620+P3621*S3620</f>
        <v>627</v>
      </c>
      <c r="S3621" s="0" t="n">
        <f aca="false">INT(R3621*$O$1/IF(N3621=1,E3621,D3621))*H3621</f>
        <v>-0</v>
      </c>
      <c r="T3621" s="0" t="n">
        <f aca="false">IF(N3621=1,ABS(S3621)+ABS(60),ABS(S3621-S3620))</f>
        <v>0</v>
      </c>
    </row>
    <row r="3622" customFormat="false" ht="15" hidden="false" customHeight="false" outlineLevel="0" collapsed="false">
      <c r="A3622" s="1" t="n">
        <v>41298</v>
      </c>
      <c r="B3622" s="2" t="n">
        <v>7695.99</v>
      </c>
      <c r="C3622" s="2" t="n">
        <v>73188</v>
      </c>
      <c r="D3622" s="2" t="n">
        <v>7682</v>
      </c>
      <c r="E3622" s="2" t="n">
        <v>7667</v>
      </c>
      <c r="F3622" s="2" t="n">
        <f aca="false">AVERAGE(B3563:B3622)</f>
        <v>7528.36983333333</v>
      </c>
      <c r="G3622" s="2" t="n">
        <f aca="false">AVERAGE(C3563:C3622)</f>
        <v>76494.8666666667</v>
      </c>
      <c r="H3622" s="2" t="n">
        <f aca="false">SIGN(C3622-G3622)</f>
        <v>-1</v>
      </c>
      <c r="I3622" s="0" t="n">
        <f aca="false">B3622-B3621</f>
        <v>-48.1900000000005</v>
      </c>
      <c r="J3622" s="0" t="n">
        <f aca="false">H3621*I3622</f>
        <v>48.1900000000005</v>
      </c>
      <c r="K3622" s="0" t="n">
        <f aca="false">K3621+I3622*L3621</f>
        <v>7796.15999999825</v>
      </c>
      <c r="L3622" s="0" t="n">
        <f aca="false">INT(K3622*$O$1/B3622)*H3622</f>
        <v>-6</v>
      </c>
      <c r="M3622" s="0" t="n">
        <f aca="false">ABS(L3622-L3621)</f>
        <v>1</v>
      </c>
      <c r="N3622" s="0" t="n">
        <f aca="false">COUNTIF(工作表2!$A$2:$A$248,A3622)</f>
        <v>0</v>
      </c>
      <c r="P3622" s="0" t="n">
        <f aca="false">D3622-IF(N3621=1,E3621,D3621)</f>
        <v>-41</v>
      </c>
      <c r="Q3622" s="0" t="n">
        <f aca="false">H3621*P3622</f>
        <v>41</v>
      </c>
      <c r="R3622" s="0" t="n">
        <f aca="false">R3621+P3622*S3621</f>
        <v>627</v>
      </c>
      <c r="S3622" s="0" t="n">
        <f aca="false">INT(R3622*$O$1/IF(N3622=1,E3622,D3622))*H3622</f>
        <v>-0</v>
      </c>
      <c r="T3622" s="0" t="n">
        <f aca="false">IF(N3622=1,ABS(S3622)+ABS(60),ABS(S3622-S3621))</f>
        <v>0</v>
      </c>
    </row>
    <row r="3623" customFormat="false" ht="15" hidden="false" customHeight="false" outlineLevel="0" collapsed="false">
      <c r="A3623" s="1" t="n">
        <v>41299</v>
      </c>
      <c r="B3623" s="2" t="n">
        <v>7672.58</v>
      </c>
      <c r="C3623" s="2" t="n">
        <v>67784</v>
      </c>
      <c r="D3623" s="2" t="n">
        <v>7649</v>
      </c>
      <c r="E3623" s="2" t="n">
        <v>7636</v>
      </c>
      <c r="F3623" s="2" t="n">
        <f aca="false">AVERAGE(B3564:B3623)</f>
        <v>7536.5855</v>
      </c>
      <c r="G3623" s="2" t="n">
        <f aca="false">AVERAGE(C3564:C3623)</f>
        <v>76411.6</v>
      </c>
      <c r="H3623" s="2" t="n">
        <f aca="false">SIGN(C3623-G3623)</f>
        <v>-1</v>
      </c>
      <c r="I3623" s="0" t="n">
        <f aca="false">B3623-B3622</f>
        <v>-23.4099999999999</v>
      </c>
      <c r="J3623" s="0" t="n">
        <f aca="false">H3622*I3623</f>
        <v>23.4099999999999</v>
      </c>
      <c r="K3623" s="0" t="n">
        <f aca="false">K3622+I3623*L3622</f>
        <v>7936.61999999825</v>
      </c>
      <c r="L3623" s="0" t="n">
        <f aca="false">INT(K3623*$O$1/B3623)*H3623</f>
        <v>-6</v>
      </c>
      <c r="M3623" s="0" t="n">
        <f aca="false">ABS(L3623-L3622)</f>
        <v>0</v>
      </c>
      <c r="N3623" s="0" t="n">
        <f aca="false">COUNTIF(工作表2!$A$2:$A$248,A3623)</f>
        <v>0</v>
      </c>
      <c r="P3623" s="0" t="n">
        <f aca="false">D3623-IF(N3622=1,E3622,D3622)</f>
        <v>-33</v>
      </c>
      <c r="Q3623" s="0" t="n">
        <f aca="false">H3622*P3623</f>
        <v>33</v>
      </c>
      <c r="R3623" s="0" t="n">
        <f aca="false">R3622+P3623*S3622</f>
        <v>627</v>
      </c>
      <c r="S3623" s="0" t="n">
        <f aca="false">INT(R3623*$O$1/IF(N3623=1,E3623,D3623))*H3623</f>
        <v>-0</v>
      </c>
      <c r="T3623" s="0" t="n">
        <f aca="false">IF(N3623=1,ABS(S3623)+ABS(60),ABS(S3623-S3622))</f>
        <v>0</v>
      </c>
    </row>
    <row r="3624" customFormat="false" ht="15" hidden="false" customHeight="false" outlineLevel="0" collapsed="false">
      <c r="A3624" s="1" t="n">
        <v>41302</v>
      </c>
      <c r="B3624" s="2" t="n">
        <v>7714.67</v>
      </c>
      <c r="C3624" s="2" t="n">
        <v>55813</v>
      </c>
      <c r="D3624" s="2" t="n">
        <v>7730</v>
      </c>
      <c r="E3624" s="2" t="n">
        <v>7717</v>
      </c>
      <c r="F3624" s="2" t="n">
        <f aca="false">AVERAGE(B3565:B3624)</f>
        <v>7544.98883333333</v>
      </c>
      <c r="G3624" s="2" t="n">
        <f aca="false">AVERAGE(C3565:C3624)</f>
        <v>76084.8166666667</v>
      </c>
      <c r="H3624" s="2" t="n">
        <f aca="false">SIGN(C3624-G3624)</f>
        <v>-1</v>
      </c>
      <c r="I3624" s="0" t="n">
        <f aca="false">B3624-B3623</f>
        <v>42.0900000000002</v>
      </c>
      <c r="J3624" s="0" t="n">
        <f aca="false">H3623*I3624</f>
        <v>-42.0900000000002</v>
      </c>
      <c r="K3624" s="0" t="n">
        <f aca="false">K3623+I3624*L3623</f>
        <v>7684.07999999825</v>
      </c>
      <c r="L3624" s="0" t="n">
        <f aca="false">INT(K3624*$O$1/B3624)*H3624</f>
        <v>-5</v>
      </c>
      <c r="M3624" s="0" t="n">
        <f aca="false">ABS(L3624-L3623)</f>
        <v>1</v>
      </c>
      <c r="N3624" s="0" t="n">
        <f aca="false">COUNTIF(工作表2!$A$2:$A$248,A3624)</f>
        <v>0</v>
      </c>
      <c r="P3624" s="0" t="n">
        <f aca="false">D3624-IF(N3623=1,E3623,D3623)</f>
        <v>81</v>
      </c>
      <c r="Q3624" s="0" t="n">
        <f aca="false">H3623*P3624</f>
        <v>-81</v>
      </c>
      <c r="R3624" s="0" t="n">
        <f aca="false">R3623+P3624*S3623</f>
        <v>627</v>
      </c>
      <c r="S3624" s="0" t="n">
        <f aca="false">INT(R3624*$O$1/IF(N3624=1,E3624,D3624))*H3624</f>
        <v>-0</v>
      </c>
      <c r="T3624" s="0" t="n">
        <f aca="false">IF(N3624=1,ABS(S3624)+ABS(60),ABS(S3624-S3623))</f>
        <v>0</v>
      </c>
    </row>
    <row r="3625" customFormat="false" ht="15" hidden="false" customHeight="false" outlineLevel="0" collapsed="false">
      <c r="A3625" s="1" t="n">
        <v>41303</v>
      </c>
      <c r="B3625" s="2" t="n">
        <v>7802</v>
      </c>
      <c r="C3625" s="2" t="n">
        <v>74734</v>
      </c>
      <c r="D3625" s="2" t="n">
        <v>7819</v>
      </c>
      <c r="E3625" s="2" t="n">
        <v>7807</v>
      </c>
      <c r="F3625" s="2" t="n">
        <f aca="false">AVERAGE(B3566:B3625)</f>
        <v>7555.26616666667</v>
      </c>
      <c r="G3625" s="2" t="n">
        <f aca="false">AVERAGE(C3566:C3625)</f>
        <v>76467.8833333333</v>
      </c>
      <c r="H3625" s="2" t="n">
        <f aca="false">SIGN(C3625-G3625)</f>
        <v>-1</v>
      </c>
      <c r="I3625" s="0" t="n">
        <f aca="false">B3625-B3624</f>
        <v>87.3299999999999</v>
      </c>
      <c r="J3625" s="0" t="n">
        <f aca="false">H3624*I3625</f>
        <v>-87.3299999999999</v>
      </c>
      <c r="K3625" s="0" t="n">
        <f aca="false">K3624+I3625*L3624</f>
        <v>7247.42999999825</v>
      </c>
      <c r="L3625" s="0" t="n">
        <f aca="false">INT(K3625*$O$1/B3625)*H3625</f>
        <v>-5</v>
      </c>
      <c r="M3625" s="0" t="n">
        <f aca="false">ABS(L3625-L3624)</f>
        <v>0</v>
      </c>
      <c r="N3625" s="0" t="n">
        <f aca="false">COUNTIF(工作表2!$A$2:$A$248,A3625)</f>
        <v>0</v>
      </c>
      <c r="P3625" s="0" t="n">
        <f aca="false">D3625-IF(N3624=1,E3624,D3624)</f>
        <v>89</v>
      </c>
      <c r="Q3625" s="0" t="n">
        <f aca="false">H3624*P3625</f>
        <v>-89</v>
      </c>
      <c r="R3625" s="0" t="n">
        <f aca="false">R3624+P3625*S3624</f>
        <v>627</v>
      </c>
      <c r="S3625" s="0" t="n">
        <f aca="false">INT(R3625*$O$1/IF(N3625=1,E3625,D3625))*H3625</f>
        <v>-0</v>
      </c>
      <c r="T3625" s="0" t="n">
        <f aca="false">IF(N3625=1,ABS(S3625)+ABS(60),ABS(S3625-S3624))</f>
        <v>0</v>
      </c>
    </row>
    <row r="3626" customFormat="false" ht="15" hidden="false" customHeight="false" outlineLevel="0" collapsed="false">
      <c r="A3626" s="1" t="n">
        <v>41304</v>
      </c>
      <c r="B3626" s="2" t="n">
        <v>7832.98</v>
      </c>
      <c r="C3626" s="2" t="n">
        <v>80589</v>
      </c>
      <c r="D3626" s="2" t="n">
        <v>7800</v>
      </c>
      <c r="E3626" s="2" t="n">
        <v>7787</v>
      </c>
      <c r="F3626" s="2" t="n">
        <f aca="false">AVERAGE(B3567:B3626)</f>
        <v>7565.2045</v>
      </c>
      <c r="G3626" s="2" t="n">
        <f aca="false">AVERAGE(C3567:C3626)</f>
        <v>76863.5833333333</v>
      </c>
      <c r="H3626" s="2" t="n">
        <f aca="false">SIGN(C3626-G3626)</f>
        <v>1</v>
      </c>
      <c r="I3626" s="0" t="n">
        <f aca="false">B3626-B3625</f>
        <v>30.9799999999996</v>
      </c>
      <c r="J3626" s="0" t="n">
        <f aca="false">H3625*I3626</f>
        <v>-30.9799999999996</v>
      </c>
      <c r="K3626" s="0" t="n">
        <f aca="false">K3625+I3626*L3625</f>
        <v>7092.52999999825</v>
      </c>
      <c r="L3626" s="0" t="n">
        <f aca="false">INT(K3626*$O$1/B3626)*H3626</f>
        <v>5</v>
      </c>
      <c r="M3626" s="0" t="n">
        <f aca="false">ABS(L3626-L3625)</f>
        <v>10</v>
      </c>
      <c r="N3626" s="0" t="n">
        <f aca="false">COUNTIF(工作表2!$A$2:$A$248,A3626)</f>
        <v>0</v>
      </c>
      <c r="P3626" s="0" t="n">
        <f aca="false">D3626-IF(N3625=1,E3625,D3625)</f>
        <v>-19</v>
      </c>
      <c r="Q3626" s="0" t="n">
        <f aca="false">H3625*P3626</f>
        <v>19</v>
      </c>
      <c r="R3626" s="0" t="n">
        <f aca="false">R3625+P3626*S3625</f>
        <v>627</v>
      </c>
      <c r="S3626" s="0" t="n">
        <f aca="false">INT(R3626*$O$1/IF(N3626=1,E3626,D3626))*H3626</f>
        <v>0</v>
      </c>
      <c r="T3626" s="0" t="n">
        <f aca="false">IF(N3626=1,ABS(S3626)+ABS(60),ABS(S3626-S3625))</f>
        <v>0</v>
      </c>
    </row>
    <row r="3627" customFormat="false" ht="15" hidden="false" customHeight="false" outlineLevel="0" collapsed="false">
      <c r="A3627" s="1" t="n">
        <v>41305</v>
      </c>
      <c r="B3627" s="2" t="n">
        <v>7850.02</v>
      </c>
      <c r="C3627" s="2" t="n">
        <v>77129</v>
      </c>
      <c r="D3627" s="2" t="n">
        <v>7848</v>
      </c>
      <c r="E3627" s="2" t="n">
        <v>7836</v>
      </c>
      <c r="F3627" s="2" t="n">
        <f aca="false">AVERAGE(B3568:B3627)</f>
        <v>7574.58516666667</v>
      </c>
      <c r="G3627" s="2" t="n">
        <f aca="false">AVERAGE(C3568:C3627)</f>
        <v>76960.1333333333</v>
      </c>
      <c r="H3627" s="2" t="n">
        <f aca="false">SIGN(C3627-G3627)</f>
        <v>1</v>
      </c>
      <c r="I3627" s="0" t="n">
        <f aca="false">B3627-B3626</f>
        <v>17.0400000000009</v>
      </c>
      <c r="J3627" s="0" t="n">
        <f aca="false">H3626*I3627</f>
        <v>17.0400000000009</v>
      </c>
      <c r="K3627" s="0" t="n">
        <f aca="false">K3626+I3627*L3626</f>
        <v>7177.72999999825</v>
      </c>
      <c r="L3627" s="0" t="n">
        <f aca="false">INT(K3627*$O$1/B3627)*H3627</f>
        <v>5</v>
      </c>
      <c r="M3627" s="0" t="n">
        <f aca="false">ABS(L3627-L3626)</f>
        <v>0</v>
      </c>
      <c r="N3627" s="0" t="n">
        <f aca="false">COUNTIF(工作表2!$A$2:$A$248,A3627)</f>
        <v>0</v>
      </c>
      <c r="P3627" s="0" t="n">
        <f aca="false">D3627-IF(N3626=1,E3626,D3626)</f>
        <v>48</v>
      </c>
      <c r="Q3627" s="0" t="n">
        <f aca="false">H3626*P3627</f>
        <v>48</v>
      </c>
      <c r="R3627" s="0" t="n">
        <f aca="false">R3626+P3627*S3626</f>
        <v>627</v>
      </c>
      <c r="S3627" s="0" t="n">
        <f aca="false">INT(R3627*$O$1/IF(N3627=1,E3627,D3627))*H3627</f>
        <v>0</v>
      </c>
      <c r="T3627" s="0" t="n">
        <f aca="false">IF(N3627=1,ABS(S3627)+ABS(60),ABS(S3627-S3626))</f>
        <v>0</v>
      </c>
    </row>
    <row r="3628" customFormat="false" ht="15" hidden="false" customHeight="false" outlineLevel="0" collapsed="false">
      <c r="A3628" s="1" t="n">
        <v>41306</v>
      </c>
      <c r="B3628" s="2" t="n">
        <v>7855.97</v>
      </c>
      <c r="C3628" s="2" t="n">
        <v>69834</v>
      </c>
      <c r="D3628" s="2" t="n">
        <v>7858</v>
      </c>
      <c r="E3628" s="2" t="n">
        <v>7848</v>
      </c>
      <c r="F3628" s="2" t="n">
        <f aca="false">AVERAGE(B3569:B3628)</f>
        <v>7584.8075</v>
      </c>
      <c r="G3628" s="2" t="n">
        <f aca="false">AVERAGE(C3569:C3628)</f>
        <v>76972.4666666667</v>
      </c>
      <c r="H3628" s="2" t="n">
        <f aca="false">SIGN(C3628-G3628)</f>
        <v>-1</v>
      </c>
      <c r="I3628" s="0" t="n">
        <f aca="false">B3628-B3627</f>
        <v>5.94999999999982</v>
      </c>
      <c r="J3628" s="0" t="n">
        <f aca="false">H3627*I3628</f>
        <v>5.94999999999982</v>
      </c>
      <c r="K3628" s="0" t="n">
        <f aca="false">K3627+I3628*L3627</f>
        <v>7207.47999999825</v>
      </c>
      <c r="L3628" s="0" t="n">
        <f aca="false">INT(K3628*$O$1/B3628)*H3628</f>
        <v>-5</v>
      </c>
      <c r="M3628" s="0" t="n">
        <f aca="false">ABS(L3628-L3627)</f>
        <v>10</v>
      </c>
      <c r="N3628" s="0" t="n">
        <f aca="false">COUNTIF(工作表2!$A$2:$A$248,A3628)</f>
        <v>0</v>
      </c>
      <c r="P3628" s="0" t="n">
        <f aca="false">D3628-IF(N3627=1,E3627,D3627)</f>
        <v>10</v>
      </c>
      <c r="Q3628" s="0" t="n">
        <f aca="false">H3627*P3628</f>
        <v>10</v>
      </c>
      <c r="R3628" s="0" t="n">
        <f aca="false">R3627+P3628*S3627</f>
        <v>627</v>
      </c>
      <c r="S3628" s="0" t="n">
        <f aca="false">INT(R3628*$O$1/IF(N3628=1,E3628,D3628))*H3628</f>
        <v>-0</v>
      </c>
      <c r="T3628" s="0" t="n">
        <f aca="false">IF(N3628=1,ABS(S3628)+ABS(60),ABS(S3628-S3627))</f>
        <v>0</v>
      </c>
    </row>
    <row r="3629" customFormat="false" ht="15" hidden="false" customHeight="false" outlineLevel="0" collapsed="false">
      <c r="A3629" s="1" t="n">
        <v>41309</v>
      </c>
      <c r="B3629" s="2" t="n">
        <v>7923.16</v>
      </c>
      <c r="C3629" s="2" t="n">
        <v>89591</v>
      </c>
      <c r="D3629" s="2" t="n">
        <v>7940</v>
      </c>
      <c r="E3629" s="2" t="n">
        <v>7930</v>
      </c>
      <c r="F3629" s="2" t="n">
        <f aca="false">AVERAGE(B3570:B3629)</f>
        <v>7595.3065</v>
      </c>
      <c r="G3629" s="2" t="n">
        <f aca="false">AVERAGE(C3570:C3629)</f>
        <v>77071.6833333333</v>
      </c>
      <c r="H3629" s="2" t="n">
        <f aca="false">SIGN(C3629-G3629)</f>
        <v>1</v>
      </c>
      <c r="I3629" s="0" t="n">
        <f aca="false">B3629-B3628</f>
        <v>67.1899999999996</v>
      </c>
      <c r="J3629" s="0" t="n">
        <f aca="false">H3628*I3629</f>
        <v>-67.1899999999996</v>
      </c>
      <c r="K3629" s="0" t="n">
        <f aca="false">K3628+I3629*L3628</f>
        <v>6871.52999999825</v>
      </c>
      <c r="L3629" s="0" t="n">
        <f aca="false">INT(K3629*$O$1/B3629)*H3629</f>
        <v>5</v>
      </c>
      <c r="M3629" s="0" t="n">
        <f aca="false">ABS(L3629-L3628)</f>
        <v>10</v>
      </c>
      <c r="N3629" s="0" t="n">
        <f aca="false">COUNTIF(工作表2!$A$2:$A$248,A3629)</f>
        <v>0</v>
      </c>
      <c r="P3629" s="0" t="n">
        <f aca="false">D3629-IF(N3628=1,E3628,D3628)</f>
        <v>82</v>
      </c>
      <c r="Q3629" s="0" t="n">
        <f aca="false">H3628*P3629</f>
        <v>-82</v>
      </c>
      <c r="R3629" s="0" t="n">
        <f aca="false">R3628+P3629*S3628</f>
        <v>627</v>
      </c>
      <c r="S3629" s="0" t="n">
        <f aca="false">INT(R3629*$O$1/IF(N3629=1,E3629,D3629))*H3629</f>
        <v>0</v>
      </c>
      <c r="T3629" s="0" t="n">
        <f aca="false">IF(N3629=1,ABS(S3629)+ABS(60),ABS(S3629-S3628))</f>
        <v>0</v>
      </c>
    </row>
    <row r="3630" customFormat="false" ht="15" hidden="false" customHeight="false" outlineLevel="0" collapsed="false">
      <c r="A3630" s="1" t="n">
        <v>41310</v>
      </c>
      <c r="B3630" s="2" t="n">
        <v>7886.94</v>
      </c>
      <c r="C3630" s="2" t="n">
        <v>76142</v>
      </c>
      <c r="D3630" s="2" t="n">
        <v>7905</v>
      </c>
      <c r="E3630" s="2" t="n">
        <v>7892</v>
      </c>
      <c r="F3630" s="2" t="n">
        <f aca="false">AVERAGE(B3571:B3630)</f>
        <v>7605.62633333333</v>
      </c>
      <c r="G3630" s="2" t="n">
        <f aca="false">AVERAGE(C3571:C3630)</f>
        <v>77347.9666666667</v>
      </c>
      <c r="H3630" s="2" t="n">
        <f aca="false">SIGN(C3630-G3630)</f>
        <v>-1</v>
      </c>
      <c r="I3630" s="0" t="n">
        <f aca="false">B3630-B3629</f>
        <v>-36.2200000000003</v>
      </c>
      <c r="J3630" s="0" t="n">
        <f aca="false">H3629*I3630</f>
        <v>-36.2200000000003</v>
      </c>
      <c r="K3630" s="0" t="n">
        <f aca="false">K3629+I3630*L3629</f>
        <v>6690.42999999825</v>
      </c>
      <c r="L3630" s="0" t="n">
        <f aca="false">INT(K3630*$O$1/B3630)*H3630</f>
        <v>-5</v>
      </c>
      <c r="M3630" s="0" t="n">
        <f aca="false">ABS(L3630-L3629)</f>
        <v>10</v>
      </c>
      <c r="N3630" s="0" t="n">
        <f aca="false">COUNTIF(工作表2!$A$2:$A$248,A3630)</f>
        <v>0</v>
      </c>
      <c r="P3630" s="0" t="n">
        <f aca="false">D3630-IF(N3629=1,E3629,D3629)</f>
        <v>-35</v>
      </c>
      <c r="Q3630" s="0" t="n">
        <f aca="false">H3629*P3630</f>
        <v>-35</v>
      </c>
      <c r="R3630" s="0" t="n">
        <f aca="false">R3629+P3630*S3629</f>
        <v>627</v>
      </c>
      <c r="S3630" s="0" t="n">
        <f aca="false">INT(R3630*$O$1/IF(N3630=1,E3630,D3630))*H3630</f>
        <v>-0</v>
      </c>
      <c r="T3630" s="0" t="n">
        <f aca="false">IF(N3630=1,ABS(S3630)+ABS(60),ABS(S3630-S3629))</f>
        <v>0</v>
      </c>
    </row>
    <row r="3631" customFormat="false" ht="15" hidden="false" customHeight="false" outlineLevel="0" collapsed="false">
      <c r="A3631" s="1" t="n">
        <v>41311</v>
      </c>
      <c r="B3631" s="2" t="n">
        <v>7906.65</v>
      </c>
      <c r="C3631" s="2" t="n">
        <v>93489</v>
      </c>
      <c r="D3631" s="2" t="n">
        <v>7900</v>
      </c>
      <c r="E3631" s="2" t="n">
        <v>7892</v>
      </c>
      <c r="F3631" s="2" t="n">
        <f aca="false">AVERAGE(B3572:B3631)</f>
        <v>7618.46966666667</v>
      </c>
      <c r="G3631" s="2" t="n">
        <f aca="false">AVERAGE(C3572:C3631)</f>
        <v>77679.7166666667</v>
      </c>
      <c r="H3631" s="2" t="n">
        <f aca="false">SIGN(C3631-G3631)</f>
        <v>1</v>
      </c>
      <c r="I3631" s="0" t="n">
        <f aca="false">B3631-B3630</f>
        <v>19.71</v>
      </c>
      <c r="J3631" s="0" t="n">
        <f aca="false">H3630*I3631</f>
        <v>-19.71</v>
      </c>
      <c r="K3631" s="0" t="n">
        <f aca="false">K3630+I3631*L3630</f>
        <v>6591.87999999825</v>
      </c>
      <c r="L3631" s="0" t="n">
        <f aca="false">INT(K3631*$O$1/B3631)*H3631</f>
        <v>5</v>
      </c>
      <c r="M3631" s="0" t="n">
        <f aca="false">ABS(L3631-L3630)</f>
        <v>10</v>
      </c>
      <c r="N3631" s="0" t="n">
        <f aca="false">COUNTIF(工作表2!$A$2:$A$248,A3631)</f>
        <v>0</v>
      </c>
      <c r="P3631" s="0" t="n">
        <f aca="false">D3631-IF(N3630=1,E3630,D3630)</f>
        <v>-5</v>
      </c>
      <c r="Q3631" s="0" t="n">
        <f aca="false">H3630*P3631</f>
        <v>5</v>
      </c>
      <c r="R3631" s="0" t="n">
        <f aca="false">R3630+P3631*S3630</f>
        <v>627</v>
      </c>
      <c r="S3631" s="0" t="n">
        <f aca="false">INT(R3631*$O$1/IF(N3631=1,E3631,D3631))*H3631</f>
        <v>0</v>
      </c>
      <c r="T3631" s="0" t="n">
        <f aca="false">IF(N3631=1,ABS(S3631)+ABS(60),ABS(S3631-S3630))</f>
        <v>0</v>
      </c>
    </row>
    <row r="3632" customFormat="false" ht="15" hidden="false" customHeight="false" outlineLevel="0" collapsed="false">
      <c r="A3632" s="1" t="n">
        <v>41323</v>
      </c>
      <c r="B3632" s="2" t="n">
        <v>7943.53</v>
      </c>
      <c r="C3632" s="2" t="n">
        <v>97190</v>
      </c>
      <c r="D3632" s="2" t="n">
        <v>7935</v>
      </c>
      <c r="E3632" s="2" t="n">
        <v>7932</v>
      </c>
      <c r="F3632" s="2" t="n">
        <f aca="false">AVERAGE(B3573:B3632)</f>
        <v>7631.53266666667</v>
      </c>
      <c r="G3632" s="2" t="n">
        <f aca="false">AVERAGE(C3573:C3632)</f>
        <v>78288.8</v>
      </c>
      <c r="H3632" s="2" t="n">
        <f aca="false">SIGN(C3632-G3632)</f>
        <v>1</v>
      </c>
      <c r="I3632" s="0" t="n">
        <f aca="false">B3632-B3631</f>
        <v>36.8800000000001</v>
      </c>
      <c r="J3632" s="0" t="n">
        <f aca="false">H3631*I3632</f>
        <v>36.8800000000001</v>
      </c>
      <c r="K3632" s="0" t="n">
        <f aca="false">K3631+I3632*L3631</f>
        <v>6776.27999999825</v>
      </c>
      <c r="L3632" s="0" t="n">
        <f aca="false">INT(K3632*$O$1/B3632)*H3632</f>
        <v>5</v>
      </c>
      <c r="M3632" s="0" t="n">
        <f aca="false">ABS(L3632-L3631)</f>
        <v>0</v>
      </c>
      <c r="N3632" s="0" t="n">
        <f aca="false">COUNTIF(工作表2!$A$2:$A$248,A3632)</f>
        <v>0</v>
      </c>
      <c r="P3632" s="0" t="n">
        <f aca="false">D3632-IF(N3631=1,E3631,D3631)</f>
        <v>35</v>
      </c>
      <c r="Q3632" s="0" t="n">
        <f aca="false">H3631*P3632</f>
        <v>35</v>
      </c>
      <c r="R3632" s="0" t="n">
        <f aca="false">R3631+P3632*S3631</f>
        <v>627</v>
      </c>
      <c r="S3632" s="0" t="n">
        <f aca="false">INT(R3632*$O$1/IF(N3632=1,E3632,D3632))*H3632</f>
        <v>0</v>
      </c>
      <c r="T3632" s="0" t="n">
        <f aca="false">IF(N3632=1,ABS(S3632)+ABS(60),ABS(S3632-S3631))</f>
        <v>0</v>
      </c>
    </row>
    <row r="3633" customFormat="false" ht="15" hidden="false" customHeight="false" outlineLevel="0" collapsed="false">
      <c r="A3633" s="1" t="n">
        <v>41324</v>
      </c>
      <c r="B3633" s="2" t="n">
        <v>7960.88</v>
      </c>
      <c r="C3633" s="2" t="n">
        <v>80086</v>
      </c>
      <c r="D3633" s="2" t="n">
        <v>7959</v>
      </c>
      <c r="E3633" s="2" t="n">
        <v>7952</v>
      </c>
      <c r="F3633" s="2" t="n">
        <f aca="false">AVERAGE(B3574:B3633)</f>
        <v>7645.15</v>
      </c>
      <c r="G3633" s="2" t="n">
        <f aca="false">AVERAGE(C3574:C3633)</f>
        <v>78660.8166666667</v>
      </c>
      <c r="H3633" s="2" t="n">
        <f aca="false">SIGN(C3633-G3633)</f>
        <v>1</v>
      </c>
      <c r="I3633" s="0" t="n">
        <f aca="false">B3633-B3632</f>
        <v>17.3500000000004</v>
      </c>
      <c r="J3633" s="0" t="n">
        <f aca="false">H3632*I3633</f>
        <v>17.3500000000004</v>
      </c>
      <c r="K3633" s="0" t="n">
        <f aca="false">K3632+I3633*L3632</f>
        <v>6863.02999999825</v>
      </c>
      <c r="L3633" s="0" t="n">
        <f aca="false">INT(K3633*$O$1/B3633)*H3633</f>
        <v>5</v>
      </c>
      <c r="M3633" s="0" t="n">
        <f aca="false">ABS(L3633-L3632)</f>
        <v>0</v>
      </c>
      <c r="N3633" s="0" t="n">
        <f aca="false">COUNTIF(工作表2!$A$2:$A$248,A3633)</f>
        <v>0</v>
      </c>
      <c r="P3633" s="0" t="n">
        <f aca="false">D3633-IF(N3632=1,E3632,D3632)</f>
        <v>24</v>
      </c>
      <c r="Q3633" s="0" t="n">
        <f aca="false">H3632*P3633</f>
        <v>24</v>
      </c>
      <c r="R3633" s="0" t="n">
        <f aca="false">R3632+P3633*S3632</f>
        <v>627</v>
      </c>
      <c r="S3633" s="0" t="n">
        <f aca="false">INT(R3633*$O$1/IF(N3633=1,E3633,D3633))*H3633</f>
        <v>0</v>
      </c>
      <c r="T3633" s="0" t="n">
        <f aca="false">IF(N3633=1,ABS(S3633)+ABS(60),ABS(S3633-S3632))</f>
        <v>0</v>
      </c>
    </row>
    <row r="3634" customFormat="false" ht="15" hidden="false" customHeight="false" outlineLevel="0" collapsed="false">
      <c r="A3634" s="1" t="n">
        <v>41325</v>
      </c>
      <c r="B3634" s="2" t="n">
        <v>8029.1</v>
      </c>
      <c r="C3634" s="2" t="n">
        <v>98792</v>
      </c>
      <c r="D3634" s="2" t="n">
        <v>8023</v>
      </c>
      <c r="E3634" s="2" t="n">
        <v>8010</v>
      </c>
      <c r="F3634" s="2" t="n">
        <f aca="false">AVERAGE(B3575:B3634)</f>
        <v>7660.13383333333</v>
      </c>
      <c r="G3634" s="2" t="n">
        <f aca="false">AVERAGE(C3575:C3634)</f>
        <v>79200.15</v>
      </c>
      <c r="H3634" s="2" t="n">
        <f aca="false">SIGN(C3634-G3634)</f>
        <v>1</v>
      </c>
      <c r="I3634" s="0" t="n">
        <f aca="false">B3634-B3633</f>
        <v>68.2200000000003</v>
      </c>
      <c r="J3634" s="0" t="n">
        <f aca="false">H3633*I3634</f>
        <v>68.2200000000003</v>
      </c>
      <c r="K3634" s="0" t="n">
        <f aca="false">K3633+I3634*L3633</f>
        <v>7204.12999999826</v>
      </c>
      <c r="L3634" s="0" t="n">
        <f aca="false">INT(K3634*$O$1/B3634)*H3634</f>
        <v>5</v>
      </c>
      <c r="M3634" s="0" t="n">
        <f aca="false">ABS(L3634-L3633)</f>
        <v>0</v>
      </c>
      <c r="N3634" s="0" t="n">
        <f aca="false">COUNTIF(工作表2!$A$2:$A$248,A3634)</f>
        <v>1</v>
      </c>
      <c r="P3634" s="0" t="n">
        <f aca="false">D3634-IF(N3633=1,E3633,D3633)</f>
        <v>64</v>
      </c>
      <c r="Q3634" s="0" t="n">
        <f aca="false">H3633*P3634</f>
        <v>64</v>
      </c>
      <c r="R3634" s="0" t="n">
        <f aca="false">R3633+P3634*S3633</f>
        <v>627</v>
      </c>
      <c r="S3634" s="0" t="n">
        <f aca="false">INT(R3634*$O$1/IF(N3634=1,E3634,D3634))*H3634</f>
        <v>0</v>
      </c>
      <c r="T3634" s="0" t="n">
        <f aca="false">IF(N3634=1,ABS(S3634)+ABS(60),ABS(S3634-S3633))</f>
        <v>60</v>
      </c>
    </row>
    <row r="3635" customFormat="false" ht="15" hidden="false" customHeight="false" outlineLevel="0" collapsed="false">
      <c r="A3635" s="1" t="n">
        <v>41326</v>
      </c>
      <c r="B3635" s="2" t="n">
        <v>7957.46</v>
      </c>
      <c r="C3635" s="2" t="n">
        <v>77594</v>
      </c>
      <c r="D3635" s="2" t="n">
        <v>7949</v>
      </c>
      <c r="E3635" s="2" t="n">
        <v>7937</v>
      </c>
      <c r="F3635" s="2" t="n">
        <f aca="false">AVERAGE(B3576:B3635)</f>
        <v>7673.94083333333</v>
      </c>
      <c r="G3635" s="2" t="n">
        <f aca="false">AVERAGE(C3576:C3635)</f>
        <v>79608.6</v>
      </c>
      <c r="H3635" s="2" t="n">
        <f aca="false">SIGN(C3635-G3635)</f>
        <v>-1</v>
      </c>
      <c r="I3635" s="0" t="n">
        <f aca="false">B3635-B3634</f>
        <v>-71.6400000000003</v>
      </c>
      <c r="J3635" s="0" t="n">
        <f aca="false">H3634*I3635</f>
        <v>-71.6400000000003</v>
      </c>
      <c r="K3635" s="0" t="n">
        <f aca="false">K3634+I3635*L3634</f>
        <v>6845.92999999825</v>
      </c>
      <c r="L3635" s="0" t="n">
        <f aca="false">INT(K3635*$O$1/B3635)*H3635</f>
        <v>-5</v>
      </c>
      <c r="M3635" s="0" t="n">
        <f aca="false">ABS(L3635-L3634)</f>
        <v>10</v>
      </c>
      <c r="N3635" s="0" t="n">
        <f aca="false">COUNTIF(工作表2!$A$2:$A$248,A3635)</f>
        <v>0</v>
      </c>
      <c r="P3635" s="0" t="n">
        <f aca="false">D3635-IF(N3634=1,E3634,D3634)</f>
        <v>-61</v>
      </c>
      <c r="Q3635" s="0" t="n">
        <f aca="false">H3634*P3635</f>
        <v>-61</v>
      </c>
      <c r="R3635" s="0" t="n">
        <f aca="false">R3634+P3635*S3634</f>
        <v>627</v>
      </c>
      <c r="S3635" s="0" t="n">
        <f aca="false">INT(R3635*$O$1/IF(N3635=1,E3635,D3635))*H3635</f>
        <v>-0</v>
      </c>
      <c r="T3635" s="0" t="n">
        <f aca="false">IF(N3635=1,ABS(S3635)+ABS(60),ABS(S3635-S3634))</f>
        <v>0</v>
      </c>
    </row>
    <row r="3636" customFormat="false" ht="15" hidden="false" customHeight="false" outlineLevel="0" collapsed="false">
      <c r="A3636" s="1" t="n">
        <v>41327</v>
      </c>
      <c r="B3636" s="2" t="n">
        <v>7947.72</v>
      </c>
      <c r="C3636" s="2" t="n">
        <v>75849</v>
      </c>
      <c r="D3636" s="2" t="n">
        <v>7951</v>
      </c>
      <c r="E3636" s="2" t="n">
        <v>7942</v>
      </c>
      <c r="F3636" s="2" t="n">
        <f aca="false">AVERAGE(B3577:B3636)</f>
        <v>7687.30666666667</v>
      </c>
      <c r="G3636" s="2" t="n">
        <f aca="false">AVERAGE(C3577:C3636)</f>
        <v>80023.4</v>
      </c>
      <c r="H3636" s="2" t="n">
        <f aca="false">SIGN(C3636-G3636)</f>
        <v>-1</v>
      </c>
      <c r="I3636" s="0" t="n">
        <f aca="false">B3636-B3635</f>
        <v>-9.73999999999978</v>
      </c>
      <c r="J3636" s="0" t="n">
        <f aca="false">H3635*I3636</f>
        <v>9.73999999999978</v>
      </c>
      <c r="K3636" s="0" t="n">
        <f aca="false">K3635+I3636*L3635</f>
        <v>6894.62999999825</v>
      </c>
      <c r="L3636" s="0" t="n">
        <f aca="false">INT(K3636*$O$1/B3636)*H3636</f>
        <v>-5</v>
      </c>
      <c r="M3636" s="0" t="n">
        <f aca="false">ABS(L3636-L3635)</f>
        <v>0</v>
      </c>
      <c r="N3636" s="0" t="n">
        <f aca="false">COUNTIF(工作表2!$A$2:$A$248,A3636)</f>
        <v>0</v>
      </c>
      <c r="P3636" s="0" t="n">
        <f aca="false">D3636-IF(N3635=1,E3635,D3635)</f>
        <v>2</v>
      </c>
      <c r="Q3636" s="0" t="n">
        <f aca="false">H3635*P3636</f>
        <v>-2</v>
      </c>
      <c r="R3636" s="0" t="n">
        <f aca="false">R3635+P3636*S3635</f>
        <v>627</v>
      </c>
      <c r="S3636" s="0" t="n">
        <f aca="false">INT(R3636*$O$1/IF(N3636=1,E3636,D3636))*H3636</f>
        <v>-0</v>
      </c>
      <c r="T3636" s="0" t="n">
        <f aca="false">IF(N3636=1,ABS(S3636)+ABS(60),ABS(S3636-S3635))</f>
        <v>0</v>
      </c>
    </row>
    <row r="3637" customFormat="false" ht="15" hidden="false" customHeight="false" outlineLevel="0" collapsed="false">
      <c r="A3637" s="1" t="n">
        <v>41328</v>
      </c>
      <c r="B3637" s="2" t="n">
        <v>7986.89</v>
      </c>
      <c r="C3637" s="2" t="n">
        <v>53727</v>
      </c>
      <c r="D3637" s="2" t="n">
        <v>7993</v>
      </c>
      <c r="E3637" s="2" t="n">
        <v>7984</v>
      </c>
      <c r="F3637" s="2" t="n">
        <f aca="false">AVERAGE(B3578:B3637)</f>
        <v>7702.28</v>
      </c>
      <c r="G3637" s="2" t="n">
        <f aca="false">AVERAGE(C3578:C3637)</f>
        <v>79993.6666666667</v>
      </c>
      <c r="H3637" s="2" t="n">
        <f aca="false">SIGN(C3637-G3637)</f>
        <v>-1</v>
      </c>
      <c r="I3637" s="0" t="n">
        <f aca="false">B3637-B3636</f>
        <v>39.1700000000001</v>
      </c>
      <c r="J3637" s="0" t="n">
        <f aca="false">H3636*I3637</f>
        <v>-39.1700000000001</v>
      </c>
      <c r="K3637" s="0" t="n">
        <f aca="false">K3636+I3637*L3636</f>
        <v>6698.77999999825</v>
      </c>
      <c r="L3637" s="0" t="n">
        <f aca="false">INT(K3637*$O$1/B3637)*H3637</f>
        <v>-5</v>
      </c>
      <c r="M3637" s="0" t="n">
        <f aca="false">ABS(L3637-L3636)</f>
        <v>0</v>
      </c>
      <c r="N3637" s="0" t="n">
        <f aca="false">COUNTIF(工作表2!$A$2:$A$248,A3637)</f>
        <v>0</v>
      </c>
      <c r="P3637" s="0" t="n">
        <f aca="false">D3637-IF(N3636=1,E3636,D3636)</f>
        <v>42</v>
      </c>
      <c r="Q3637" s="0" t="n">
        <f aca="false">H3636*P3637</f>
        <v>-42</v>
      </c>
      <c r="R3637" s="0" t="n">
        <f aca="false">R3636+P3637*S3636</f>
        <v>627</v>
      </c>
      <c r="S3637" s="0" t="n">
        <f aca="false">INT(R3637*$O$1/IF(N3637=1,E3637,D3637))*H3637</f>
        <v>-0</v>
      </c>
      <c r="T3637" s="0" t="n">
        <f aca="false">IF(N3637=1,ABS(S3637)+ABS(60),ABS(S3637-S3636))</f>
        <v>0</v>
      </c>
    </row>
    <row r="3638" customFormat="false" ht="15" hidden="false" customHeight="false" outlineLevel="0" collapsed="false">
      <c r="A3638" s="1" t="n">
        <v>41330</v>
      </c>
      <c r="B3638" s="2" t="n">
        <v>7947.68</v>
      </c>
      <c r="C3638" s="2" t="n">
        <v>72378</v>
      </c>
      <c r="D3638" s="2" t="n">
        <v>7941</v>
      </c>
      <c r="E3638" s="2" t="n">
        <v>7933</v>
      </c>
      <c r="F3638" s="2" t="n">
        <f aca="false">AVERAGE(B3579:B3638)</f>
        <v>7716.312</v>
      </c>
      <c r="G3638" s="2" t="n">
        <f aca="false">AVERAGE(C3579:C3638)</f>
        <v>80436.2166666667</v>
      </c>
      <c r="H3638" s="2" t="n">
        <f aca="false">SIGN(C3638-G3638)</f>
        <v>-1</v>
      </c>
      <c r="I3638" s="0" t="n">
        <f aca="false">B3638-B3637</f>
        <v>-39.21</v>
      </c>
      <c r="J3638" s="0" t="n">
        <f aca="false">H3637*I3638</f>
        <v>39.21</v>
      </c>
      <c r="K3638" s="0" t="n">
        <f aca="false">K3637+I3638*L3637</f>
        <v>6894.82999999825</v>
      </c>
      <c r="L3638" s="0" t="n">
        <f aca="false">INT(K3638*$O$1/B3638)*H3638</f>
        <v>-5</v>
      </c>
      <c r="M3638" s="0" t="n">
        <f aca="false">ABS(L3638-L3637)</f>
        <v>0</v>
      </c>
      <c r="N3638" s="0" t="n">
        <f aca="false">COUNTIF(工作表2!$A$2:$A$248,A3638)</f>
        <v>0</v>
      </c>
      <c r="P3638" s="0" t="n">
        <f aca="false">D3638-IF(N3637=1,E3637,D3637)</f>
        <v>-52</v>
      </c>
      <c r="Q3638" s="0" t="n">
        <f aca="false">H3637*P3638</f>
        <v>52</v>
      </c>
      <c r="R3638" s="0" t="n">
        <f aca="false">R3637+P3638*S3637</f>
        <v>627</v>
      </c>
      <c r="S3638" s="0" t="n">
        <f aca="false">INT(R3638*$O$1/IF(N3638=1,E3638,D3638))*H3638</f>
        <v>-0</v>
      </c>
      <c r="T3638" s="0" t="n">
        <f aca="false">IF(N3638=1,ABS(S3638)+ABS(60),ABS(S3638-S3637))</f>
        <v>0</v>
      </c>
    </row>
    <row r="3639" customFormat="false" ht="15" hidden="false" customHeight="false" outlineLevel="0" collapsed="false">
      <c r="A3639" s="1" t="n">
        <v>41331</v>
      </c>
      <c r="B3639" s="2" t="n">
        <v>7880.9</v>
      </c>
      <c r="C3639" s="2" t="n">
        <v>69042</v>
      </c>
      <c r="D3639" s="2" t="n">
        <v>7885</v>
      </c>
      <c r="E3639" s="2" t="n">
        <v>7876</v>
      </c>
      <c r="F3639" s="2" t="n">
        <f aca="false">AVERAGE(B3580:B3639)</f>
        <v>7725.56016666667</v>
      </c>
      <c r="G3639" s="2" t="n">
        <f aca="false">AVERAGE(C3580:C3639)</f>
        <v>80184.7666666667</v>
      </c>
      <c r="H3639" s="2" t="n">
        <f aca="false">SIGN(C3639-G3639)</f>
        <v>-1</v>
      </c>
      <c r="I3639" s="0" t="n">
        <f aca="false">B3639-B3638</f>
        <v>-66.7800000000007</v>
      </c>
      <c r="J3639" s="0" t="n">
        <f aca="false">H3638*I3639</f>
        <v>66.7800000000007</v>
      </c>
      <c r="K3639" s="0" t="n">
        <f aca="false">K3638+I3639*L3638</f>
        <v>7228.72999999826</v>
      </c>
      <c r="L3639" s="0" t="n">
        <f aca="false">INT(K3639*$O$1/B3639)*H3639</f>
        <v>-5</v>
      </c>
      <c r="M3639" s="0" t="n">
        <f aca="false">ABS(L3639-L3638)</f>
        <v>0</v>
      </c>
      <c r="N3639" s="0" t="n">
        <f aca="false">COUNTIF(工作表2!$A$2:$A$248,A3639)</f>
        <v>0</v>
      </c>
      <c r="P3639" s="0" t="n">
        <f aca="false">D3639-IF(N3638=1,E3638,D3638)</f>
        <v>-56</v>
      </c>
      <c r="Q3639" s="0" t="n">
        <f aca="false">H3638*P3639</f>
        <v>56</v>
      </c>
      <c r="R3639" s="0" t="n">
        <f aca="false">R3638+P3639*S3638</f>
        <v>627</v>
      </c>
      <c r="S3639" s="0" t="n">
        <f aca="false">INT(R3639*$O$1/IF(N3639=1,E3639,D3639))*H3639</f>
        <v>-0</v>
      </c>
      <c r="T3639" s="0" t="n">
        <f aca="false">IF(N3639=1,ABS(S3639)+ABS(60),ABS(S3639-S3638))</f>
        <v>0</v>
      </c>
    </row>
    <row r="3640" customFormat="false" ht="15" hidden="false" customHeight="false" outlineLevel="0" collapsed="false">
      <c r="A3640" s="1" t="n">
        <v>41332</v>
      </c>
      <c r="B3640" s="2" t="n">
        <v>7897.98</v>
      </c>
      <c r="C3640" s="2" t="n">
        <v>75016</v>
      </c>
      <c r="D3640" s="2" t="n">
        <v>7879</v>
      </c>
      <c r="E3640" s="2" t="n">
        <v>7868</v>
      </c>
      <c r="F3640" s="2" t="n">
        <f aca="false">AVERAGE(B3581:B3640)</f>
        <v>7733.737</v>
      </c>
      <c r="G3640" s="2" t="n">
        <f aca="false">AVERAGE(C3581:C3640)</f>
        <v>80069.7166666667</v>
      </c>
      <c r="H3640" s="2" t="n">
        <f aca="false">SIGN(C3640-G3640)</f>
        <v>-1</v>
      </c>
      <c r="I3640" s="0" t="n">
        <f aca="false">B3640-B3639</f>
        <v>17.0799999999999</v>
      </c>
      <c r="J3640" s="0" t="n">
        <f aca="false">H3639*I3640</f>
        <v>-17.0799999999999</v>
      </c>
      <c r="K3640" s="0" t="n">
        <f aca="false">K3639+I3640*L3639</f>
        <v>7143.32999999826</v>
      </c>
      <c r="L3640" s="0" t="n">
        <f aca="false">INT(K3640*$O$1/B3640)*H3640</f>
        <v>-5</v>
      </c>
      <c r="M3640" s="0" t="n">
        <f aca="false">ABS(L3640-L3639)</f>
        <v>0</v>
      </c>
      <c r="N3640" s="0" t="n">
        <f aca="false">COUNTIF(工作表2!$A$2:$A$248,A3640)</f>
        <v>0</v>
      </c>
      <c r="P3640" s="0" t="n">
        <f aca="false">D3640-IF(N3639=1,E3639,D3639)</f>
        <v>-6</v>
      </c>
      <c r="Q3640" s="0" t="n">
        <f aca="false">H3639*P3640</f>
        <v>6</v>
      </c>
      <c r="R3640" s="0" t="n">
        <f aca="false">R3639+P3640*S3639</f>
        <v>627</v>
      </c>
      <c r="S3640" s="0" t="n">
        <f aca="false">INT(R3640*$O$1/IF(N3640=1,E3640,D3640))*H3640</f>
        <v>-0</v>
      </c>
      <c r="T3640" s="0" t="n">
        <f aca="false">IF(N3640=1,ABS(S3640)+ABS(60),ABS(S3640-S3639))</f>
        <v>0</v>
      </c>
    </row>
    <row r="3641" customFormat="false" ht="15" hidden="false" customHeight="false" outlineLevel="0" collapsed="false">
      <c r="A3641" s="1" t="n">
        <v>41334</v>
      </c>
      <c r="B3641" s="2" t="n">
        <v>7964.63</v>
      </c>
      <c r="C3641" s="2" t="n">
        <v>80595</v>
      </c>
      <c r="D3641" s="2" t="n">
        <v>7936</v>
      </c>
      <c r="E3641" s="2" t="n">
        <v>7925</v>
      </c>
      <c r="F3641" s="2" t="n">
        <f aca="false">AVERAGE(B3582:B3641)</f>
        <v>7742.64416666667</v>
      </c>
      <c r="G3641" s="2" t="n">
        <f aca="false">AVERAGE(C3582:C3641)</f>
        <v>80219.1333333333</v>
      </c>
      <c r="H3641" s="2" t="n">
        <f aca="false">SIGN(C3641-G3641)</f>
        <v>1</v>
      </c>
      <c r="I3641" s="0" t="n">
        <f aca="false">B3641-B3640</f>
        <v>66.6500000000005</v>
      </c>
      <c r="J3641" s="0" t="n">
        <f aca="false">H3640*I3641</f>
        <v>-66.6500000000005</v>
      </c>
      <c r="K3641" s="0" t="n">
        <f aca="false">K3640+I3641*L3640</f>
        <v>6810.07999999825</v>
      </c>
      <c r="L3641" s="0" t="n">
        <f aca="false">INT(K3641*$O$1/B3641)*H3641</f>
        <v>5</v>
      </c>
      <c r="M3641" s="0" t="n">
        <f aca="false">ABS(L3641-L3640)</f>
        <v>10</v>
      </c>
      <c r="N3641" s="0" t="n">
        <f aca="false">COUNTIF(工作表2!$A$2:$A$248,A3641)</f>
        <v>0</v>
      </c>
      <c r="P3641" s="0" t="n">
        <f aca="false">D3641-IF(N3640=1,E3640,D3640)</f>
        <v>57</v>
      </c>
      <c r="Q3641" s="0" t="n">
        <f aca="false">H3640*P3641</f>
        <v>-57</v>
      </c>
      <c r="R3641" s="0" t="n">
        <f aca="false">R3640+P3641*S3640</f>
        <v>627</v>
      </c>
      <c r="S3641" s="0" t="n">
        <f aca="false">INT(R3641*$O$1/IF(N3641=1,E3641,D3641))*H3641</f>
        <v>0</v>
      </c>
      <c r="T3641" s="0" t="n">
        <f aca="false">IF(N3641=1,ABS(S3641)+ABS(60),ABS(S3641-S3640))</f>
        <v>0</v>
      </c>
    </row>
    <row r="3642" customFormat="false" ht="15" hidden="false" customHeight="false" outlineLevel="0" collapsed="false">
      <c r="A3642" s="1" t="n">
        <v>41337</v>
      </c>
      <c r="B3642" s="2" t="n">
        <v>7867.34</v>
      </c>
      <c r="C3642" s="2" t="n">
        <v>84022</v>
      </c>
      <c r="D3642" s="2" t="n">
        <v>7845</v>
      </c>
      <c r="E3642" s="2" t="n">
        <v>7835</v>
      </c>
      <c r="F3642" s="2" t="n">
        <f aca="false">AVERAGE(B3583:B3642)</f>
        <v>7749.851</v>
      </c>
      <c r="G3642" s="2" t="n">
        <f aca="false">AVERAGE(C3583:C3642)</f>
        <v>80468.45</v>
      </c>
      <c r="H3642" s="2" t="n">
        <f aca="false">SIGN(C3642-G3642)</f>
        <v>1</v>
      </c>
      <c r="I3642" s="0" t="n">
        <f aca="false">B3642-B3641</f>
        <v>-97.29</v>
      </c>
      <c r="J3642" s="0" t="n">
        <f aca="false">H3641*I3642</f>
        <v>-97.29</v>
      </c>
      <c r="K3642" s="0" t="n">
        <f aca="false">K3641+I3642*L3641</f>
        <v>6323.62999999825</v>
      </c>
      <c r="L3642" s="0" t="n">
        <f aca="false">INT(K3642*$O$1/B3642)*H3642</f>
        <v>4</v>
      </c>
      <c r="M3642" s="0" t="n">
        <f aca="false">ABS(L3642-L3641)</f>
        <v>1</v>
      </c>
      <c r="N3642" s="0" t="n">
        <f aca="false">COUNTIF(工作表2!$A$2:$A$248,A3642)</f>
        <v>0</v>
      </c>
      <c r="P3642" s="0" t="n">
        <f aca="false">D3642-IF(N3641=1,E3641,D3641)</f>
        <v>-91</v>
      </c>
      <c r="Q3642" s="0" t="n">
        <f aca="false">H3641*P3642</f>
        <v>-91</v>
      </c>
      <c r="R3642" s="0" t="n">
        <f aca="false">R3641+P3642*S3641</f>
        <v>627</v>
      </c>
      <c r="S3642" s="0" t="n">
        <f aca="false">INT(R3642*$O$1/IF(N3642=1,E3642,D3642))*H3642</f>
        <v>0</v>
      </c>
      <c r="T3642" s="0" t="n">
        <f aca="false">IF(N3642=1,ABS(S3642)+ABS(60),ABS(S3642-S3641))</f>
        <v>0</v>
      </c>
    </row>
    <row r="3643" customFormat="false" ht="15" hidden="false" customHeight="false" outlineLevel="0" collapsed="false">
      <c r="A3643" s="1" t="n">
        <v>41338</v>
      </c>
      <c r="B3643" s="2" t="n">
        <v>7932.71</v>
      </c>
      <c r="C3643" s="2" t="n">
        <v>91877</v>
      </c>
      <c r="D3643" s="2" t="n">
        <v>7913</v>
      </c>
      <c r="E3643" s="2" t="n">
        <v>7901</v>
      </c>
      <c r="F3643" s="2" t="n">
        <f aca="false">AVERAGE(B3584:B3643)</f>
        <v>7757.00366666667</v>
      </c>
      <c r="G3643" s="2" t="n">
        <f aca="false">AVERAGE(C3584:C3643)</f>
        <v>80337.9833333333</v>
      </c>
      <c r="H3643" s="2" t="n">
        <f aca="false">SIGN(C3643-G3643)</f>
        <v>1</v>
      </c>
      <c r="I3643" s="0" t="n">
        <f aca="false">B3643-B3642</f>
        <v>65.3699999999999</v>
      </c>
      <c r="J3643" s="0" t="n">
        <f aca="false">H3642*I3643</f>
        <v>65.3699999999999</v>
      </c>
      <c r="K3643" s="0" t="n">
        <f aca="false">K3642+I3643*L3642</f>
        <v>6585.10999999825</v>
      </c>
      <c r="L3643" s="0" t="n">
        <f aca="false">INT(K3643*$O$1/B3643)*H3643</f>
        <v>4</v>
      </c>
      <c r="M3643" s="0" t="n">
        <f aca="false">ABS(L3643-L3642)</f>
        <v>0</v>
      </c>
      <c r="N3643" s="0" t="n">
        <f aca="false">COUNTIF(工作表2!$A$2:$A$248,A3643)</f>
        <v>0</v>
      </c>
      <c r="P3643" s="0" t="n">
        <f aca="false">D3643-IF(N3642=1,E3642,D3642)</f>
        <v>68</v>
      </c>
      <c r="Q3643" s="0" t="n">
        <f aca="false">H3642*P3643</f>
        <v>68</v>
      </c>
      <c r="R3643" s="0" t="n">
        <f aca="false">R3642+P3643*S3642</f>
        <v>627</v>
      </c>
      <c r="S3643" s="0" t="n">
        <f aca="false">INT(R3643*$O$1/IF(N3643=1,E3643,D3643))*H3643</f>
        <v>0</v>
      </c>
      <c r="T3643" s="0" t="n">
        <f aca="false">IF(N3643=1,ABS(S3643)+ABS(60),ABS(S3643-S3642))</f>
        <v>0</v>
      </c>
    </row>
    <row r="3644" customFormat="false" ht="15" hidden="false" customHeight="false" outlineLevel="0" collapsed="false">
      <c r="A3644" s="1" t="n">
        <v>41339</v>
      </c>
      <c r="B3644" s="2" t="n">
        <v>7950.3</v>
      </c>
      <c r="C3644" s="2" t="n">
        <v>94487</v>
      </c>
      <c r="D3644" s="2" t="n">
        <v>7947</v>
      </c>
      <c r="E3644" s="2" t="n">
        <v>7938</v>
      </c>
      <c r="F3644" s="2" t="n">
        <f aca="false">AVERAGE(B3585:B3644)</f>
        <v>7763.1725</v>
      </c>
      <c r="G3644" s="2" t="n">
        <f aca="false">AVERAGE(C3585:C3644)</f>
        <v>79866.2333333333</v>
      </c>
      <c r="H3644" s="2" t="n">
        <f aca="false">SIGN(C3644-G3644)</f>
        <v>1</v>
      </c>
      <c r="I3644" s="0" t="n">
        <f aca="false">B3644-B3643</f>
        <v>17.5900000000001</v>
      </c>
      <c r="J3644" s="0" t="n">
        <f aca="false">H3643*I3644</f>
        <v>17.5900000000001</v>
      </c>
      <c r="K3644" s="0" t="n">
        <f aca="false">K3643+I3644*L3643</f>
        <v>6655.46999999825</v>
      </c>
      <c r="L3644" s="0" t="n">
        <f aca="false">INT(K3644*$O$1/B3644)*H3644</f>
        <v>5</v>
      </c>
      <c r="M3644" s="0" t="n">
        <f aca="false">ABS(L3644-L3643)</f>
        <v>1</v>
      </c>
      <c r="N3644" s="0" t="n">
        <f aca="false">COUNTIF(工作表2!$A$2:$A$248,A3644)</f>
        <v>0</v>
      </c>
      <c r="P3644" s="0" t="n">
        <f aca="false">D3644-IF(N3643=1,E3643,D3643)</f>
        <v>34</v>
      </c>
      <c r="Q3644" s="0" t="n">
        <f aca="false">H3643*P3644</f>
        <v>34</v>
      </c>
      <c r="R3644" s="0" t="n">
        <f aca="false">R3643+P3644*S3643</f>
        <v>627</v>
      </c>
      <c r="S3644" s="0" t="n">
        <f aca="false">INT(R3644*$O$1/IF(N3644=1,E3644,D3644))*H3644</f>
        <v>0</v>
      </c>
      <c r="T3644" s="0" t="n">
        <f aca="false">IF(N3644=1,ABS(S3644)+ABS(60),ABS(S3644-S3643))</f>
        <v>0</v>
      </c>
    </row>
    <row r="3645" customFormat="false" ht="15" hidden="false" customHeight="false" outlineLevel="0" collapsed="false">
      <c r="A3645" s="1" t="n">
        <v>41340</v>
      </c>
      <c r="B3645" s="2" t="n">
        <v>7960.51</v>
      </c>
      <c r="C3645" s="2" t="n">
        <v>82033</v>
      </c>
      <c r="D3645" s="2" t="n">
        <v>7938</v>
      </c>
      <c r="E3645" s="2" t="n">
        <v>7929</v>
      </c>
      <c r="F3645" s="2" t="n">
        <f aca="false">AVERAGE(B3586:B3645)</f>
        <v>7769.1825</v>
      </c>
      <c r="G3645" s="2" t="n">
        <f aca="false">AVERAGE(C3586:C3645)</f>
        <v>79871.05</v>
      </c>
      <c r="H3645" s="2" t="n">
        <f aca="false">SIGN(C3645-G3645)</f>
        <v>1</v>
      </c>
      <c r="I3645" s="0" t="n">
        <f aca="false">B3645-B3644</f>
        <v>10.21</v>
      </c>
      <c r="J3645" s="0" t="n">
        <f aca="false">H3644*I3645</f>
        <v>10.21</v>
      </c>
      <c r="K3645" s="0" t="n">
        <f aca="false">K3644+I3645*L3644</f>
        <v>6706.51999999825</v>
      </c>
      <c r="L3645" s="0" t="n">
        <f aca="false">INT(K3645*$O$1/B3645)*H3645</f>
        <v>5</v>
      </c>
      <c r="M3645" s="0" t="n">
        <f aca="false">ABS(L3645-L3644)</f>
        <v>0</v>
      </c>
      <c r="N3645" s="0" t="n">
        <f aca="false">COUNTIF(工作表2!$A$2:$A$248,A3645)</f>
        <v>0</v>
      </c>
      <c r="P3645" s="0" t="n">
        <f aca="false">D3645-IF(N3644=1,E3644,D3644)</f>
        <v>-9</v>
      </c>
      <c r="Q3645" s="0" t="n">
        <f aca="false">H3644*P3645</f>
        <v>-9</v>
      </c>
      <c r="R3645" s="0" t="n">
        <f aca="false">R3644+P3645*S3644</f>
        <v>627</v>
      </c>
      <c r="S3645" s="0" t="n">
        <f aca="false">INT(R3645*$O$1/IF(N3645=1,E3645,D3645))*H3645</f>
        <v>0</v>
      </c>
      <c r="T3645" s="0" t="n">
        <f aca="false">IF(N3645=1,ABS(S3645)+ABS(60),ABS(S3645-S3644))</f>
        <v>0</v>
      </c>
    </row>
    <row r="3646" customFormat="false" ht="15" hidden="false" customHeight="false" outlineLevel="0" collapsed="false">
      <c r="A3646" s="1" t="n">
        <v>41341</v>
      </c>
      <c r="B3646" s="2" t="n">
        <v>8015.14</v>
      </c>
      <c r="C3646" s="2" t="n">
        <v>91968</v>
      </c>
      <c r="D3646" s="2" t="n">
        <v>8008</v>
      </c>
      <c r="E3646" s="2" t="n">
        <v>7999</v>
      </c>
      <c r="F3646" s="2" t="n">
        <f aca="false">AVERAGE(B3587:B3646)</f>
        <v>7776.08516666667</v>
      </c>
      <c r="G3646" s="2" t="n">
        <f aca="false">AVERAGE(C3587:C3646)</f>
        <v>79914.6333333333</v>
      </c>
      <c r="H3646" s="2" t="n">
        <f aca="false">SIGN(C3646-G3646)</f>
        <v>1</v>
      </c>
      <c r="I3646" s="0" t="n">
        <f aca="false">B3646-B3645</f>
        <v>54.6300000000001</v>
      </c>
      <c r="J3646" s="0" t="n">
        <f aca="false">H3645*I3646</f>
        <v>54.6300000000001</v>
      </c>
      <c r="K3646" s="0" t="n">
        <f aca="false">K3645+I3646*L3645</f>
        <v>6979.66999999825</v>
      </c>
      <c r="L3646" s="0" t="n">
        <f aca="false">INT(K3646*$O$1/B3646)*H3646</f>
        <v>5</v>
      </c>
      <c r="M3646" s="0" t="n">
        <f aca="false">ABS(L3646-L3645)</f>
        <v>0</v>
      </c>
      <c r="N3646" s="0" t="n">
        <f aca="false">COUNTIF(工作表2!$A$2:$A$248,A3646)</f>
        <v>0</v>
      </c>
      <c r="P3646" s="0" t="n">
        <f aca="false">D3646-IF(N3645=1,E3645,D3645)</f>
        <v>70</v>
      </c>
      <c r="Q3646" s="0" t="n">
        <f aca="false">H3645*P3646</f>
        <v>70</v>
      </c>
      <c r="R3646" s="0" t="n">
        <f aca="false">R3645+P3646*S3645</f>
        <v>627</v>
      </c>
      <c r="S3646" s="0" t="n">
        <f aca="false">INT(R3646*$O$1/IF(N3646=1,E3646,D3646))*H3646</f>
        <v>0</v>
      </c>
      <c r="T3646" s="0" t="n">
        <f aca="false">IF(N3646=1,ABS(S3646)+ABS(60),ABS(S3646-S3645))</f>
        <v>0</v>
      </c>
    </row>
    <row r="3647" customFormat="false" ht="15" hidden="false" customHeight="false" outlineLevel="0" collapsed="false">
      <c r="A3647" s="1" t="n">
        <v>41344</v>
      </c>
      <c r="B3647" s="2" t="n">
        <v>8038.72</v>
      </c>
      <c r="C3647" s="2" t="n">
        <v>94025</v>
      </c>
      <c r="D3647" s="2" t="n">
        <v>8043</v>
      </c>
      <c r="E3647" s="2" t="n">
        <v>8033</v>
      </c>
      <c r="F3647" s="2" t="n">
        <f aca="false">AVERAGE(B3588:B3647)</f>
        <v>7782.57966666667</v>
      </c>
      <c r="G3647" s="2" t="n">
        <f aca="false">AVERAGE(C3588:C3647)</f>
        <v>79794.5333333333</v>
      </c>
      <c r="H3647" s="2" t="n">
        <f aca="false">SIGN(C3647-G3647)</f>
        <v>1</v>
      </c>
      <c r="I3647" s="0" t="n">
        <f aca="false">B3647-B3646</f>
        <v>23.5799999999999</v>
      </c>
      <c r="J3647" s="0" t="n">
        <f aca="false">H3646*I3647</f>
        <v>23.5799999999999</v>
      </c>
      <c r="K3647" s="0" t="n">
        <f aca="false">K3646+I3647*L3646</f>
        <v>7097.56999999825</v>
      </c>
      <c r="L3647" s="0" t="n">
        <f aca="false">INT(K3647*$O$1/B3647)*H3647</f>
        <v>5</v>
      </c>
      <c r="M3647" s="0" t="n">
        <f aca="false">ABS(L3647-L3646)</f>
        <v>0</v>
      </c>
      <c r="N3647" s="0" t="n">
        <f aca="false">COUNTIF(工作表2!$A$2:$A$248,A3647)</f>
        <v>0</v>
      </c>
      <c r="P3647" s="0" t="n">
        <f aca="false">D3647-IF(N3646=1,E3646,D3646)</f>
        <v>35</v>
      </c>
      <c r="Q3647" s="0" t="n">
        <f aca="false">H3646*P3647</f>
        <v>35</v>
      </c>
      <c r="R3647" s="0" t="n">
        <f aca="false">R3646+P3647*S3646</f>
        <v>627</v>
      </c>
      <c r="S3647" s="0" t="n">
        <f aca="false">INT(R3647*$O$1/IF(N3647=1,E3647,D3647))*H3647</f>
        <v>0</v>
      </c>
      <c r="T3647" s="0" t="n">
        <f aca="false">IF(N3647=1,ABS(S3647)+ABS(60),ABS(S3647-S3646))</f>
        <v>0</v>
      </c>
    </row>
    <row r="3648" customFormat="false" ht="15" hidden="false" customHeight="false" outlineLevel="0" collapsed="false">
      <c r="A3648" s="1" t="n">
        <v>41345</v>
      </c>
      <c r="B3648" s="2" t="n">
        <v>7994.71</v>
      </c>
      <c r="C3648" s="2" t="n">
        <v>90324</v>
      </c>
      <c r="D3648" s="2" t="n">
        <v>7999</v>
      </c>
      <c r="E3648" s="2" t="n">
        <v>7992</v>
      </c>
      <c r="F3648" s="2" t="n">
        <f aca="false">AVERAGE(B3589:B3648)</f>
        <v>7788.7705</v>
      </c>
      <c r="G3648" s="2" t="n">
        <f aca="false">AVERAGE(C3589:C3648)</f>
        <v>79564.1</v>
      </c>
      <c r="H3648" s="2" t="n">
        <f aca="false">SIGN(C3648-G3648)</f>
        <v>1</v>
      </c>
      <c r="I3648" s="0" t="n">
        <f aca="false">B3648-B3647</f>
        <v>-44.0100000000002</v>
      </c>
      <c r="J3648" s="0" t="n">
        <f aca="false">H3647*I3648</f>
        <v>-44.0100000000002</v>
      </c>
      <c r="K3648" s="0" t="n">
        <f aca="false">K3647+I3648*L3647</f>
        <v>6877.51999999825</v>
      </c>
      <c r="L3648" s="0" t="n">
        <f aca="false">INT(K3648*$O$1/B3648)*H3648</f>
        <v>5</v>
      </c>
      <c r="M3648" s="0" t="n">
        <f aca="false">ABS(L3648-L3647)</f>
        <v>0</v>
      </c>
      <c r="N3648" s="0" t="n">
        <f aca="false">COUNTIF(工作表2!$A$2:$A$248,A3648)</f>
        <v>0</v>
      </c>
      <c r="P3648" s="0" t="n">
        <f aca="false">D3648-IF(N3647=1,E3647,D3647)</f>
        <v>-44</v>
      </c>
      <c r="Q3648" s="0" t="n">
        <f aca="false">H3647*P3648</f>
        <v>-44</v>
      </c>
      <c r="R3648" s="0" t="n">
        <f aca="false">R3647+P3648*S3647</f>
        <v>627</v>
      </c>
      <c r="S3648" s="0" t="n">
        <f aca="false">INT(R3648*$O$1/IF(N3648=1,E3648,D3648))*H3648</f>
        <v>0</v>
      </c>
      <c r="T3648" s="0" t="n">
        <f aca="false">IF(N3648=1,ABS(S3648)+ABS(60),ABS(S3648-S3647))</f>
        <v>0</v>
      </c>
    </row>
    <row r="3649" customFormat="false" ht="15" hidden="false" customHeight="false" outlineLevel="0" collapsed="false">
      <c r="A3649" s="1" t="n">
        <v>41346</v>
      </c>
      <c r="B3649" s="2" t="n">
        <v>7995.51</v>
      </c>
      <c r="C3649" s="2" t="n">
        <v>81232</v>
      </c>
      <c r="D3649" s="2" t="n">
        <v>7990</v>
      </c>
      <c r="E3649" s="2" t="n">
        <v>7984</v>
      </c>
      <c r="F3649" s="2" t="n">
        <f aca="false">AVERAGE(B3590:B3649)</f>
        <v>7794.658</v>
      </c>
      <c r="G3649" s="2" t="n">
        <f aca="false">AVERAGE(C3590:C3649)</f>
        <v>79424.3666666667</v>
      </c>
      <c r="H3649" s="2" t="n">
        <f aca="false">SIGN(C3649-G3649)</f>
        <v>1</v>
      </c>
      <c r="I3649" s="0" t="n">
        <f aca="false">B3649-B3648</f>
        <v>0.800000000000182</v>
      </c>
      <c r="J3649" s="0" t="n">
        <f aca="false">H3648*I3649</f>
        <v>0.800000000000182</v>
      </c>
      <c r="K3649" s="0" t="n">
        <f aca="false">K3648+I3649*L3648</f>
        <v>6881.51999999825</v>
      </c>
      <c r="L3649" s="0" t="n">
        <f aca="false">INT(K3649*$O$1/B3649)*H3649</f>
        <v>5</v>
      </c>
      <c r="M3649" s="0" t="n">
        <f aca="false">ABS(L3649-L3648)</f>
        <v>0</v>
      </c>
      <c r="N3649" s="0" t="n">
        <f aca="false">COUNTIF(工作表2!$A$2:$A$248,A3649)</f>
        <v>0</v>
      </c>
      <c r="P3649" s="0" t="n">
        <f aca="false">D3649-IF(N3648=1,E3648,D3648)</f>
        <v>-9</v>
      </c>
      <c r="Q3649" s="0" t="n">
        <f aca="false">H3648*P3649</f>
        <v>-9</v>
      </c>
      <c r="R3649" s="0" t="n">
        <f aca="false">R3648+P3649*S3648</f>
        <v>627</v>
      </c>
      <c r="S3649" s="0" t="n">
        <f aca="false">INT(R3649*$O$1/IF(N3649=1,E3649,D3649))*H3649</f>
        <v>0</v>
      </c>
      <c r="T3649" s="0" t="n">
        <f aca="false">IF(N3649=1,ABS(S3649)+ABS(60),ABS(S3649-S3648))</f>
        <v>0</v>
      </c>
    </row>
    <row r="3650" customFormat="false" ht="15" hidden="false" customHeight="false" outlineLevel="0" collapsed="false">
      <c r="A3650" s="1" t="n">
        <v>41347</v>
      </c>
      <c r="B3650" s="2" t="n">
        <v>7951.76</v>
      </c>
      <c r="C3650" s="2" t="n">
        <v>75604</v>
      </c>
      <c r="D3650" s="2" t="n">
        <v>7953</v>
      </c>
      <c r="E3650" s="2" t="n">
        <v>7943</v>
      </c>
      <c r="F3650" s="2" t="n">
        <f aca="false">AVERAGE(B3591:B3650)</f>
        <v>7800.36233333334</v>
      </c>
      <c r="G3650" s="2" t="n">
        <f aca="false">AVERAGE(C3591:C3650)</f>
        <v>79480.4833333333</v>
      </c>
      <c r="H3650" s="2" t="n">
        <f aca="false">SIGN(C3650-G3650)</f>
        <v>-1</v>
      </c>
      <c r="I3650" s="0" t="n">
        <f aca="false">B3650-B3649</f>
        <v>-43.75</v>
      </c>
      <c r="J3650" s="0" t="n">
        <f aca="false">H3649*I3650</f>
        <v>-43.75</v>
      </c>
      <c r="K3650" s="0" t="n">
        <f aca="false">K3649+I3650*L3649</f>
        <v>6662.76999999825</v>
      </c>
      <c r="L3650" s="0" t="n">
        <f aca="false">INT(K3650*$O$1/B3650)*H3650</f>
        <v>-5</v>
      </c>
      <c r="M3650" s="0" t="n">
        <f aca="false">ABS(L3650-L3649)</f>
        <v>10</v>
      </c>
      <c r="N3650" s="0" t="n">
        <f aca="false">COUNTIF(工作表2!$A$2:$A$248,A3650)</f>
        <v>0</v>
      </c>
      <c r="P3650" s="0" t="n">
        <f aca="false">D3650-IF(N3649=1,E3649,D3649)</f>
        <v>-37</v>
      </c>
      <c r="Q3650" s="0" t="n">
        <f aca="false">H3649*P3650</f>
        <v>-37</v>
      </c>
      <c r="R3650" s="0" t="n">
        <f aca="false">R3649+P3650*S3649</f>
        <v>627</v>
      </c>
      <c r="S3650" s="0" t="n">
        <f aca="false">INT(R3650*$O$1/IF(N3650=1,E3650,D3650))*H3650</f>
        <v>-0</v>
      </c>
      <c r="T3650" s="0" t="n">
        <f aca="false">IF(N3650=1,ABS(S3650)+ABS(60),ABS(S3650-S3649))</f>
        <v>0</v>
      </c>
    </row>
    <row r="3651" customFormat="false" ht="15" hidden="false" customHeight="false" outlineLevel="0" collapsed="false">
      <c r="A3651" s="1" t="n">
        <v>41348</v>
      </c>
      <c r="B3651" s="2" t="n">
        <v>7927.49</v>
      </c>
      <c r="C3651" s="2" t="n">
        <v>92118</v>
      </c>
      <c r="D3651" s="2" t="n">
        <v>7910</v>
      </c>
      <c r="E3651" s="2" t="n">
        <v>7901</v>
      </c>
      <c r="F3651" s="2" t="n">
        <f aca="false">AVERAGE(B3592:B3651)</f>
        <v>7805.59233333334</v>
      </c>
      <c r="G3651" s="2" t="n">
        <f aca="false">AVERAGE(C3592:C3651)</f>
        <v>79602.25</v>
      </c>
      <c r="H3651" s="2" t="n">
        <f aca="false">SIGN(C3651-G3651)</f>
        <v>1</v>
      </c>
      <c r="I3651" s="0" t="n">
        <f aca="false">B3651-B3650</f>
        <v>-24.2700000000004</v>
      </c>
      <c r="J3651" s="0" t="n">
        <f aca="false">H3650*I3651</f>
        <v>24.2700000000004</v>
      </c>
      <c r="K3651" s="0" t="n">
        <f aca="false">K3650+I3651*L3650</f>
        <v>6784.11999999826</v>
      </c>
      <c r="L3651" s="0" t="n">
        <f aca="false">INT(K3651*$O$1/B3651)*H3651</f>
        <v>5</v>
      </c>
      <c r="M3651" s="0" t="n">
        <f aca="false">ABS(L3651-L3650)</f>
        <v>10</v>
      </c>
      <c r="N3651" s="0" t="n">
        <f aca="false">COUNTIF(工作表2!$A$2:$A$248,A3651)</f>
        <v>0</v>
      </c>
      <c r="P3651" s="0" t="n">
        <f aca="false">D3651-IF(N3650=1,E3650,D3650)</f>
        <v>-43</v>
      </c>
      <c r="Q3651" s="0" t="n">
        <f aca="false">H3650*P3651</f>
        <v>43</v>
      </c>
      <c r="R3651" s="0" t="n">
        <f aca="false">R3650+P3651*S3650</f>
        <v>627</v>
      </c>
      <c r="S3651" s="0" t="n">
        <f aca="false">INT(R3651*$O$1/IF(N3651=1,E3651,D3651))*H3651</f>
        <v>0</v>
      </c>
      <c r="T3651" s="0" t="n">
        <f aca="false">IF(N3651=1,ABS(S3651)+ABS(60),ABS(S3651-S3650))</f>
        <v>0</v>
      </c>
    </row>
    <row r="3652" customFormat="false" ht="15" hidden="false" customHeight="false" outlineLevel="0" collapsed="false">
      <c r="A3652" s="1" t="n">
        <v>41351</v>
      </c>
      <c r="B3652" s="2" t="n">
        <v>7811.34</v>
      </c>
      <c r="C3652" s="2" t="n">
        <v>70152</v>
      </c>
      <c r="D3652" s="2" t="n">
        <v>7792</v>
      </c>
      <c r="E3652" s="2" t="n">
        <v>7776</v>
      </c>
      <c r="F3652" s="2" t="n">
        <f aca="false">AVERAGE(B3593:B3652)</f>
        <v>7807.6115</v>
      </c>
      <c r="G3652" s="2" t="n">
        <f aca="false">AVERAGE(C3593:C3652)</f>
        <v>79303.65</v>
      </c>
      <c r="H3652" s="2" t="n">
        <f aca="false">SIGN(C3652-G3652)</f>
        <v>-1</v>
      </c>
      <c r="I3652" s="0" t="n">
        <f aca="false">B3652-B3651</f>
        <v>-116.15</v>
      </c>
      <c r="J3652" s="0" t="n">
        <f aca="false">H3651*I3652</f>
        <v>-116.15</v>
      </c>
      <c r="K3652" s="0" t="n">
        <f aca="false">K3651+I3652*L3651</f>
        <v>6203.36999999826</v>
      </c>
      <c r="L3652" s="0" t="n">
        <f aca="false">INT(K3652*$O$1/B3652)*H3652</f>
        <v>-4</v>
      </c>
      <c r="M3652" s="0" t="n">
        <f aca="false">ABS(L3652-L3651)</f>
        <v>9</v>
      </c>
      <c r="N3652" s="0" t="n">
        <f aca="false">COUNTIF(工作表2!$A$2:$A$248,A3652)</f>
        <v>0</v>
      </c>
      <c r="P3652" s="0" t="n">
        <f aca="false">D3652-IF(N3651=1,E3651,D3651)</f>
        <v>-118</v>
      </c>
      <c r="Q3652" s="0" t="n">
        <f aca="false">H3651*P3652</f>
        <v>-118</v>
      </c>
      <c r="R3652" s="0" t="n">
        <f aca="false">R3651+P3652*S3651</f>
        <v>627</v>
      </c>
      <c r="S3652" s="0" t="n">
        <f aca="false">INT(R3652*$O$1/IF(N3652=1,E3652,D3652))*H3652</f>
        <v>-0</v>
      </c>
      <c r="T3652" s="0" t="n">
        <f aca="false">IF(N3652=1,ABS(S3652)+ABS(60),ABS(S3652-S3651))</f>
        <v>0</v>
      </c>
    </row>
    <row r="3653" customFormat="false" ht="15" hidden="false" customHeight="false" outlineLevel="0" collapsed="false">
      <c r="A3653" s="1" t="n">
        <v>41352</v>
      </c>
      <c r="B3653" s="2" t="n">
        <v>7838.47</v>
      </c>
      <c r="C3653" s="2" t="n">
        <v>72110</v>
      </c>
      <c r="D3653" s="2" t="n">
        <v>7833</v>
      </c>
      <c r="E3653" s="2" t="n">
        <v>7815</v>
      </c>
      <c r="F3653" s="2" t="n">
        <f aca="false">AVERAGE(B3594:B3653)</f>
        <v>7808.96783333333</v>
      </c>
      <c r="G3653" s="2" t="n">
        <f aca="false">AVERAGE(C3594:C3653)</f>
        <v>78764.75</v>
      </c>
      <c r="H3653" s="2" t="n">
        <f aca="false">SIGN(C3653-G3653)</f>
        <v>-1</v>
      </c>
      <c r="I3653" s="0" t="n">
        <f aca="false">B3653-B3652</f>
        <v>27.1300000000001</v>
      </c>
      <c r="J3653" s="0" t="n">
        <f aca="false">H3652*I3653</f>
        <v>-27.1300000000001</v>
      </c>
      <c r="K3653" s="0" t="n">
        <f aca="false">K3652+I3653*L3652</f>
        <v>6094.84999999826</v>
      </c>
      <c r="L3653" s="0" t="n">
        <f aca="false">INT(K3653*$O$1/B3653)*H3653</f>
        <v>-4</v>
      </c>
      <c r="M3653" s="0" t="n">
        <f aca="false">ABS(L3653-L3652)</f>
        <v>0</v>
      </c>
      <c r="N3653" s="0" t="n">
        <f aca="false">COUNTIF(工作表2!$A$2:$A$248,A3653)</f>
        <v>0</v>
      </c>
      <c r="P3653" s="0" t="n">
        <f aca="false">D3653-IF(N3652=1,E3652,D3652)</f>
        <v>41</v>
      </c>
      <c r="Q3653" s="0" t="n">
        <f aca="false">H3652*P3653</f>
        <v>-41</v>
      </c>
      <c r="R3653" s="0" t="n">
        <f aca="false">R3652+P3653*S3652</f>
        <v>627</v>
      </c>
      <c r="S3653" s="0" t="n">
        <f aca="false">INT(R3653*$O$1/IF(N3653=1,E3653,D3653))*H3653</f>
        <v>-0</v>
      </c>
      <c r="T3653" s="0" t="n">
        <f aca="false">IF(N3653=1,ABS(S3653)+ABS(60),ABS(S3653-S3652))</f>
        <v>0</v>
      </c>
    </row>
    <row r="3654" customFormat="false" ht="15" hidden="false" customHeight="false" outlineLevel="0" collapsed="false">
      <c r="A3654" s="1" t="n">
        <v>41353</v>
      </c>
      <c r="B3654" s="2" t="n">
        <v>7798.03</v>
      </c>
      <c r="C3654" s="2" t="n">
        <v>73678</v>
      </c>
      <c r="D3654" s="2" t="n">
        <v>7796</v>
      </c>
      <c r="E3654" s="2" t="n">
        <v>7776</v>
      </c>
      <c r="F3654" s="2" t="n">
        <f aca="false">AVERAGE(B3595:B3654)</f>
        <v>7810.62216666667</v>
      </c>
      <c r="G3654" s="2" t="n">
        <f aca="false">AVERAGE(C3595:C3654)</f>
        <v>78370.05</v>
      </c>
      <c r="H3654" s="2" t="n">
        <f aca="false">SIGN(C3654-G3654)</f>
        <v>-1</v>
      </c>
      <c r="I3654" s="0" t="n">
        <f aca="false">B3654-B3653</f>
        <v>-40.4400000000005</v>
      </c>
      <c r="J3654" s="0" t="n">
        <f aca="false">H3653*I3654</f>
        <v>40.4400000000005</v>
      </c>
      <c r="K3654" s="0" t="n">
        <f aca="false">K3653+I3654*L3653</f>
        <v>6256.60999999826</v>
      </c>
      <c r="L3654" s="0" t="n">
        <f aca="false">INT(K3654*$O$1/B3654)*H3654</f>
        <v>-4</v>
      </c>
      <c r="M3654" s="0" t="n">
        <f aca="false">ABS(L3654-L3653)</f>
        <v>0</v>
      </c>
      <c r="N3654" s="0" t="n">
        <f aca="false">COUNTIF(工作表2!$A$2:$A$248,A3654)</f>
        <v>1</v>
      </c>
      <c r="P3654" s="0" t="n">
        <f aca="false">D3654-IF(N3653=1,E3653,D3653)</f>
        <v>-37</v>
      </c>
      <c r="Q3654" s="0" t="n">
        <f aca="false">H3653*P3654</f>
        <v>37</v>
      </c>
      <c r="R3654" s="0" t="n">
        <f aca="false">R3653+P3654*S3653</f>
        <v>627</v>
      </c>
      <c r="S3654" s="0" t="n">
        <f aca="false">INT(R3654*$O$1/IF(N3654=1,E3654,D3654))*H3654</f>
        <v>-0</v>
      </c>
      <c r="T3654" s="0" t="n">
        <f aca="false">IF(N3654=1,ABS(S3654)+ABS(60),ABS(S3654-S3653))</f>
        <v>60</v>
      </c>
    </row>
    <row r="3655" customFormat="false" ht="15" hidden="false" customHeight="false" outlineLevel="0" collapsed="false">
      <c r="A3655" s="1" t="n">
        <v>41354</v>
      </c>
      <c r="B3655" s="2" t="n">
        <v>7811.84</v>
      </c>
      <c r="C3655" s="2" t="n">
        <v>68205</v>
      </c>
      <c r="D3655" s="2" t="n">
        <v>7797</v>
      </c>
      <c r="E3655" s="2" t="n">
        <v>7783</v>
      </c>
      <c r="F3655" s="2" t="n">
        <f aca="false">AVERAGE(B3596:B3655)</f>
        <v>7813.6315</v>
      </c>
      <c r="G3655" s="2" t="n">
        <f aca="false">AVERAGE(C3596:C3655)</f>
        <v>77952.2666666667</v>
      </c>
      <c r="H3655" s="2" t="n">
        <f aca="false">SIGN(C3655-G3655)</f>
        <v>-1</v>
      </c>
      <c r="I3655" s="0" t="n">
        <f aca="false">B3655-B3654</f>
        <v>13.8100000000004</v>
      </c>
      <c r="J3655" s="0" t="n">
        <f aca="false">H3654*I3655</f>
        <v>-13.8100000000004</v>
      </c>
      <c r="K3655" s="0" t="n">
        <f aca="false">K3654+I3655*L3654</f>
        <v>6201.36999999826</v>
      </c>
      <c r="L3655" s="0" t="n">
        <f aca="false">INT(K3655*$O$1/B3655)*H3655</f>
        <v>-4</v>
      </c>
      <c r="M3655" s="0" t="n">
        <f aca="false">ABS(L3655-L3654)</f>
        <v>0</v>
      </c>
      <c r="N3655" s="0" t="n">
        <f aca="false">COUNTIF(工作表2!$A$2:$A$248,A3655)</f>
        <v>0</v>
      </c>
      <c r="P3655" s="0" t="n">
        <f aca="false">D3655-IF(N3654=1,E3654,D3654)</f>
        <v>21</v>
      </c>
      <c r="Q3655" s="0" t="n">
        <f aca="false">H3654*P3655</f>
        <v>-21</v>
      </c>
      <c r="R3655" s="0" t="n">
        <f aca="false">R3654+P3655*S3654</f>
        <v>627</v>
      </c>
      <c r="S3655" s="0" t="n">
        <f aca="false">INT(R3655*$O$1/IF(N3655=1,E3655,D3655))*H3655</f>
        <v>-0</v>
      </c>
      <c r="T3655" s="0" t="n">
        <f aca="false">IF(N3655=1,ABS(S3655)+ABS(60),ABS(S3655-S3654))</f>
        <v>0</v>
      </c>
    </row>
    <row r="3656" customFormat="false" ht="15" hidden="false" customHeight="false" outlineLevel="0" collapsed="false">
      <c r="A3656" s="1" t="n">
        <v>41355</v>
      </c>
      <c r="B3656" s="2" t="n">
        <v>7796.22</v>
      </c>
      <c r="C3656" s="2" t="n">
        <v>64709</v>
      </c>
      <c r="D3656" s="2" t="n">
        <v>7776</v>
      </c>
      <c r="E3656" s="2" t="n">
        <v>7760</v>
      </c>
      <c r="F3656" s="2" t="n">
        <f aca="false">AVERAGE(B3597:B3656)</f>
        <v>7816.17283333334</v>
      </c>
      <c r="G3656" s="2" t="n">
        <f aca="false">AVERAGE(C3597:C3656)</f>
        <v>77802.7</v>
      </c>
      <c r="H3656" s="2" t="n">
        <f aca="false">SIGN(C3656-G3656)</f>
        <v>-1</v>
      </c>
      <c r="I3656" s="0" t="n">
        <f aca="false">B3656-B3655</f>
        <v>-15.6199999999999</v>
      </c>
      <c r="J3656" s="0" t="n">
        <f aca="false">H3655*I3656</f>
        <v>15.6199999999999</v>
      </c>
      <c r="K3656" s="0" t="n">
        <f aca="false">K3655+I3656*L3655</f>
        <v>6263.84999999826</v>
      </c>
      <c r="L3656" s="0" t="n">
        <f aca="false">INT(K3656*$O$1/B3656)*H3656</f>
        <v>-4</v>
      </c>
      <c r="M3656" s="0" t="n">
        <f aca="false">ABS(L3656-L3655)</f>
        <v>0</v>
      </c>
      <c r="N3656" s="0" t="n">
        <f aca="false">COUNTIF(工作表2!$A$2:$A$248,A3656)</f>
        <v>0</v>
      </c>
      <c r="P3656" s="0" t="n">
        <f aca="false">D3656-IF(N3655=1,E3655,D3655)</f>
        <v>-21</v>
      </c>
      <c r="Q3656" s="0" t="n">
        <f aca="false">H3655*P3656</f>
        <v>21</v>
      </c>
      <c r="R3656" s="0" t="n">
        <f aca="false">R3655+P3656*S3655</f>
        <v>627</v>
      </c>
      <c r="S3656" s="0" t="n">
        <f aca="false">INT(R3656*$O$1/IF(N3656=1,E3656,D3656))*H3656</f>
        <v>-0</v>
      </c>
      <c r="T3656" s="0" t="n">
        <f aca="false">IF(N3656=1,ABS(S3656)+ABS(60),ABS(S3656-S3655))</f>
        <v>0</v>
      </c>
    </row>
    <row r="3657" customFormat="false" ht="15" hidden="false" customHeight="false" outlineLevel="0" collapsed="false">
      <c r="A3657" s="1" t="n">
        <v>41358</v>
      </c>
      <c r="B3657" s="2" t="n">
        <v>7856.12</v>
      </c>
      <c r="C3657" s="2" t="n">
        <v>59081</v>
      </c>
      <c r="D3657" s="2" t="n">
        <v>7851</v>
      </c>
      <c r="E3657" s="2" t="n">
        <v>7838</v>
      </c>
      <c r="F3657" s="2" t="n">
        <f aca="false">AVERAGE(B3598:B3657)</f>
        <v>7819.15033333334</v>
      </c>
      <c r="G3657" s="2" t="n">
        <f aca="false">AVERAGE(C3598:C3657)</f>
        <v>77364.1666666667</v>
      </c>
      <c r="H3657" s="2" t="n">
        <f aca="false">SIGN(C3657-G3657)</f>
        <v>-1</v>
      </c>
      <c r="I3657" s="0" t="n">
        <f aca="false">B3657-B3656</f>
        <v>59.8999999999996</v>
      </c>
      <c r="J3657" s="0" t="n">
        <f aca="false">H3656*I3657</f>
        <v>-59.8999999999996</v>
      </c>
      <c r="K3657" s="0" t="n">
        <f aca="false">K3656+I3657*L3656</f>
        <v>6024.24999999826</v>
      </c>
      <c r="L3657" s="0" t="n">
        <f aca="false">INT(K3657*$O$1/B3657)*H3657</f>
        <v>-4</v>
      </c>
      <c r="M3657" s="0" t="n">
        <f aca="false">ABS(L3657-L3656)</f>
        <v>0</v>
      </c>
      <c r="N3657" s="0" t="n">
        <f aca="false">COUNTIF(工作表2!$A$2:$A$248,A3657)</f>
        <v>0</v>
      </c>
      <c r="P3657" s="0" t="n">
        <f aca="false">D3657-IF(N3656=1,E3656,D3656)</f>
        <v>75</v>
      </c>
      <c r="Q3657" s="0" t="n">
        <f aca="false">H3656*P3657</f>
        <v>-75</v>
      </c>
      <c r="R3657" s="0" t="n">
        <f aca="false">R3656+P3657*S3656</f>
        <v>627</v>
      </c>
      <c r="S3657" s="0" t="n">
        <f aca="false">INT(R3657*$O$1/IF(N3657=1,E3657,D3657))*H3657</f>
        <v>-0</v>
      </c>
      <c r="T3657" s="0" t="n">
        <f aca="false">IF(N3657=1,ABS(S3657)+ABS(60),ABS(S3657-S3656))</f>
        <v>0</v>
      </c>
    </row>
    <row r="3658" customFormat="false" ht="15" hidden="false" customHeight="false" outlineLevel="0" collapsed="false">
      <c r="A3658" s="1" t="n">
        <v>41359</v>
      </c>
      <c r="B3658" s="2" t="n">
        <v>7856.36</v>
      </c>
      <c r="C3658" s="2" t="n">
        <v>68230</v>
      </c>
      <c r="D3658" s="2" t="n">
        <v>7836</v>
      </c>
      <c r="E3658" s="2" t="n">
        <v>7822</v>
      </c>
      <c r="F3658" s="2" t="n">
        <f aca="false">AVERAGE(B3599:B3658)</f>
        <v>7823.49866666667</v>
      </c>
      <c r="G3658" s="2" t="n">
        <f aca="false">AVERAGE(C3599:C3658)</f>
        <v>77197.4833333333</v>
      </c>
      <c r="H3658" s="2" t="n">
        <f aca="false">SIGN(C3658-G3658)</f>
        <v>-1</v>
      </c>
      <c r="I3658" s="0" t="n">
        <f aca="false">B3658-B3657</f>
        <v>0.239999999999782</v>
      </c>
      <c r="J3658" s="0" t="n">
        <f aca="false">H3657*I3658</f>
        <v>-0.239999999999782</v>
      </c>
      <c r="K3658" s="0" t="n">
        <f aca="false">K3657+I3658*L3657</f>
        <v>6023.28999999826</v>
      </c>
      <c r="L3658" s="0" t="n">
        <f aca="false">INT(K3658*$O$1/B3658)*H3658</f>
        <v>-4</v>
      </c>
      <c r="M3658" s="0" t="n">
        <f aca="false">ABS(L3658-L3657)</f>
        <v>0</v>
      </c>
      <c r="N3658" s="0" t="n">
        <f aca="false">COUNTIF(工作表2!$A$2:$A$248,A3658)</f>
        <v>0</v>
      </c>
      <c r="P3658" s="0" t="n">
        <f aca="false">D3658-IF(N3657=1,E3657,D3657)</f>
        <v>-15</v>
      </c>
      <c r="Q3658" s="0" t="n">
        <f aca="false">H3657*P3658</f>
        <v>15</v>
      </c>
      <c r="R3658" s="0" t="n">
        <f aca="false">R3657+P3658*S3657</f>
        <v>627</v>
      </c>
      <c r="S3658" s="0" t="n">
        <f aca="false">INT(R3658*$O$1/IF(N3658=1,E3658,D3658))*H3658</f>
        <v>-0</v>
      </c>
      <c r="T3658" s="0" t="n">
        <f aca="false">IF(N3658=1,ABS(S3658)+ABS(60),ABS(S3658-S3657))</f>
        <v>0</v>
      </c>
    </row>
    <row r="3659" customFormat="false" ht="15" hidden="false" customHeight="false" outlineLevel="0" collapsed="false">
      <c r="A3659" s="1" t="n">
        <v>41360</v>
      </c>
      <c r="B3659" s="2" t="n">
        <v>7894.12</v>
      </c>
      <c r="C3659" s="2" t="n">
        <v>66713</v>
      </c>
      <c r="D3659" s="2" t="n">
        <v>7860</v>
      </c>
      <c r="E3659" s="2" t="n">
        <v>7845</v>
      </c>
      <c r="F3659" s="2" t="n">
        <f aca="false">AVERAGE(B3600:B3659)</f>
        <v>7829.73516666667</v>
      </c>
      <c r="G3659" s="2" t="n">
        <f aca="false">AVERAGE(C3600:C3659)</f>
        <v>76988.3666666667</v>
      </c>
      <c r="H3659" s="2" t="n">
        <f aca="false">SIGN(C3659-G3659)</f>
        <v>-1</v>
      </c>
      <c r="I3659" s="0" t="n">
        <f aca="false">B3659-B3658</f>
        <v>37.7600000000002</v>
      </c>
      <c r="J3659" s="0" t="n">
        <f aca="false">H3658*I3659</f>
        <v>-37.7600000000002</v>
      </c>
      <c r="K3659" s="0" t="n">
        <f aca="false">K3658+I3659*L3658</f>
        <v>5872.24999999826</v>
      </c>
      <c r="L3659" s="0" t="n">
        <f aca="false">INT(K3659*$O$1/B3659)*H3659</f>
        <v>-4</v>
      </c>
      <c r="M3659" s="0" t="n">
        <f aca="false">ABS(L3659-L3658)</f>
        <v>0</v>
      </c>
      <c r="N3659" s="0" t="n">
        <f aca="false">COUNTIF(工作表2!$A$2:$A$248,A3659)</f>
        <v>0</v>
      </c>
      <c r="P3659" s="0" t="n">
        <f aca="false">D3659-IF(N3658=1,E3658,D3658)</f>
        <v>24</v>
      </c>
      <c r="Q3659" s="0" t="n">
        <f aca="false">H3658*P3659</f>
        <v>-24</v>
      </c>
      <c r="R3659" s="0" t="n">
        <f aca="false">R3658+P3659*S3658</f>
        <v>627</v>
      </c>
      <c r="S3659" s="0" t="n">
        <f aca="false">INT(R3659*$O$1/IF(N3659=1,E3659,D3659))*H3659</f>
        <v>-0</v>
      </c>
      <c r="T3659" s="0" t="n">
        <f aca="false">IF(N3659=1,ABS(S3659)+ABS(60),ABS(S3659-S3658))</f>
        <v>0</v>
      </c>
    </row>
    <row r="3660" customFormat="false" ht="15" hidden="false" customHeight="false" outlineLevel="0" collapsed="false">
      <c r="A3660" s="1" t="n">
        <v>41361</v>
      </c>
      <c r="B3660" s="2" t="n">
        <v>7866.88</v>
      </c>
      <c r="C3660" s="2" t="n">
        <v>64947</v>
      </c>
      <c r="D3660" s="2" t="n">
        <v>7842</v>
      </c>
      <c r="E3660" s="2" t="n">
        <v>7826</v>
      </c>
      <c r="F3660" s="2" t="n">
        <f aca="false">AVERAGE(B3601:B3660)</f>
        <v>7835.18083333334</v>
      </c>
      <c r="G3660" s="2" t="n">
        <f aca="false">AVERAGE(C3601:C3660)</f>
        <v>77395.5333333333</v>
      </c>
      <c r="H3660" s="2" t="n">
        <f aca="false">SIGN(C3660-G3660)</f>
        <v>-1</v>
      </c>
      <c r="I3660" s="0" t="n">
        <f aca="false">B3660-B3659</f>
        <v>-27.2399999999998</v>
      </c>
      <c r="J3660" s="0" t="n">
        <f aca="false">H3659*I3660</f>
        <v>27.2399999999998</v>
      </c>
      <c r="K3660" s="0" t="n">
        <f aca="false">K3659+I3660*L3659</f>
        <v>5981.20999999826</v>
      </c>
      <c r="L3660" s="0" t="n">
        <f aca="false">INT(K3660*$O$1/B3660)*H3660</f>
        <v>-4</v>
      </c>
      <c r="M3660" s="0" t="n">
        <f aca="false">ABS(L3660-L3659)</f>
        <v>0</v>
      </c>
      <c r="N3660" s="0" t="n">
        <f aca="false">COUNTIF(工作表2!$A$2:$A$248,A3660)</f>
        <v>0</v>
      </c>
      <c r="P3660" s="0" t="n">
        <f aca="false">D3660-IF(N3659=1,E3659,D3659)</f>
        <v>-18</v>
      </c>
      <c r="Q3660" s="0" t="n">
        <f aca="false">H3659*P3660</f>
        <v>18</v>
      </c>
      <c r="R3660" s="0" t="n">
        <f aca="false">R3659+P3660*S3659</f>
        <v>627</v>
      </c>
      <c r="S3660" s="0" t="n">
        <f aca="false">INT(R3660*$O$1/IF(N3660=1,E3660,D3660))*H3660</f>
        <v>-0</v>
      </c>
      <c r="T3660" s="0" t="n">
        <f aca="false">IF(N3660=1,ABS(S3660)+ABS(60),ABS(S3660-S3659))</f>
        <v>0</v>
      </c>
    </row>
    <row r="3661" customFormat="false" ht="15" hidden="false" customHeight="false" outlineLevel="0" collapsed="false">
      <c r="A3661" s="1" t="n">
        <v>41362</v>
      </c>
      <c r="B3661" s="2" t="n">
        <v>7918.61</v>
      </c>
      <c r="C3661" s="2" t="n">
        <v>56941</v>
      </c>
      <c r="D3661" s="2" t="n">
        <v>7923</v>
      </c>
      <c r="E3661" s="2" t="n">
        <v>7907</v>
      </c>
      <c r="F3661" s="2" t="n">
        <f aca="false">AVERAGE(B3602:B3661)</f>
        <v>7841.56566666667</v>
      </c>
      <c r="G3661" s="2" t="n">
        <f aca="false">AVERAGE(C3602:C3661)</f>
        <v>77535.9166666667</v>
      </c>
      <c r="H3661" s="2" t="n">
        <f aca="false">SIGN(C3661-G3661)</f>
        <v>-1</v>
      </c>
      <c r="I3661" s="0" t="n">
        <f aca="false">B3661-B3660</f>
        <v>51.7299999999996</v>
      </c>
      <c r="J3661" s="0" t="n">
        <f aca="false">H3660*I3661</f>
        <v>-51.7299999999996</v>
      </c>
      <c r="K3661" s="0" t="n">
        <f aca="false">K3660+I3661*L3660</f>
        <v>5774.28999999826</v>
      </c>
      <c r="L3661" s="0" t="n">
        <f aca="false">INT(K3661*$O$1/B3661)*H3661</f>
        <v>-4</v>
      </c>
      <c r="M3661" s="0" t="n">
        <f aca="false">ABS(L3661-L3660)</f>
        <v>0</v>
      </c>
      <c r="N3661" s="0" t="n">
        <f aca="false">COUNTIF(工作表2!$A$2:$A$248,A3661)</f>
        <v>0</v>
      </c>
      <c r="P3661" s="0" t="n">
        <f aca="false">D3661-IF(N3660=1,E3660,D3660)</f>
        <v>81</v>
      </c>
      <c r="Q3661" s="0" t="n">
        <f aca="false">H3660*P3661</f>
        <v>-81</v>
      </c>
      <c r="R3661" s="0" t="n">
        <f aca="false">R3660+P3661*S3660</f>
        <v>627</v>
      </c>
      <c r="S3661" s="0" t="n">
        <f aca="false">INT(R3661*$O$1/IF(N3661=1,E3661,D3661))*H3661</f>
        <v>-0</v>
      </c>
      <c r="T3661" s="0" t="n">
        <f aca="false">IF(N3661=1,ABS(S3661)+ABS(60),ABS(S3661-S3660))</f>
        <v>0</v>
      </c>
    </row>
    <row r="3662" customFormat="false" ht="15" hidden="false" customHeight="false" outlineLevel="0" collapsed="false">
      <c r="A3662" s="1" t="n">
        <v>41365</v>
      </c>
      <c r="B3662" s="2" t="n">
        <v>7899.24</v>
      </c>
      <c r="C3662" s="2" t="n">
        <v>53367</v>
      </c>
      <c r="D3662" s="2" t="n">
        <v>7920</v>
      </c>
      <c r="E3662" s="2" t="n">
        <v>7902</v>
      </c>
      <c r="F3662" s="2" t="n">
        <f aca="false">AVERAGE(B3603:B3662)</f>
        <v>7845.9435</v>
      </c>
      <c r="G3662" s="2" t="n">
        <f aca="false">AVERAGE(C3603:C3662)</f>
        <v>77481.45</v>
      </c>
      <c r="H3662" s="2" t="n">
        <f aca="false">SIGN(C3662-G3662)</f>
        <v>-1</v>
      </c>
      <c r="I3662" s="0" t="n">
        <f aca="false">B3662-B3661</f>
        <v>-19.3699999999999</v>
      </c>
      <c r="J3662" s="0" t="n">
        <f aca="false">H3661*I3662</f>
        <v>19.3699999999999</v>
      </c>
      <c r="K3662" s="0" t="n">
        <f aca="false">K3661+I3662*L3661</f>
        <v>5851.76999999826</v>
      </c>
      <c r="L3662" s="0" t="n">
        <f aca="false">INT(K3662*$O$1/B3662)*H3662</f>
        <v>-4</v>
      </c>
      <c r="M3662" s="0" t="n">
        <f aca="false">ABS(L3662-L3661)</f>
        <v>0</v>
      </c>
      <c r="N3662" s="0" t="n">
        <f aca="false">COUNTIF(工作表2!$A$2:$A$248,A3662)</f>
        <v>0</v>
      </c>
      <c r="P3662" s="0" t="n">
        <f aca="false">D3662-IF(N3661=1,E3661,D3661)</f>
        <v>-3</v>
      </c>
      <c r="Q3662" s="0" t="n">
        <f aca="false">H3661*P3662</f>
        <v>3</v>
      </c>
      <c r="R3662" s="0" t="n">
        <f aca="false">R3661+P3662*S3661</f>
        <v>627</v>
      </c>
      <c r="S3662" s="0" t="n">
        <f aca="false">INT(R3662*$O$1/IF(N3662=1,E3662,D3662))*H3662</f>
        <v>-0</v>
      </c>
      <c r="T3662" s="0" t="n">
        <f aca="false">IF(N3662=1,ABS(S3662)+ABS(60),ABS(S3662-S3661))</f>
        <v>0</v>
      </c>
    </row>
    <row r="3663" customFormat="false" ht="15" hidden="false" customHeight="false" outlineLevel="0" collapsed="false">
      <c r="A3663" s="1" t="n">
        <v>41366</v>
      </c>
      <c r="B3663" s="2" t="n">
        <v>7913.18</v>
      </c>
      <c r="C3663" s="2" t="n">
        <v>57460</v>
      </c>
      <c r="D3663" s="2" t="n">
        <v>7905</v>
      </c>
      <c r="E3663" s="2" t="n">
        <v>7887</v>
      </c>
      <c r="F3663" s="2" t="n">
        <f aca="false">AVERAGE(B3604:B3663)</f>
        <v>7850.59333333333</v>
      </c>
      <c r="G3663" s="2" t="n">
        <f aca="false">AVERAGE(C3604:C3663)</f>
        <v>77489.3166666667</v>
      </c>
      <c r="H3663" s="2" t="n">
        <f aca="false">SIGN(C3663-G3663)</f>
        <v>-1</v>
      </c>
      <c r="I3663" s="0" t="n">
        <f aca="false">B3663-B3662</f>
        <v>13.9400000000005</v>
      </c>
      <c r="J3663" s="0" t="n">
        <f aca="false">H3662*I3663</f>
        <v>-13.9400000000005</v>
      </c>
      <c r="K3663" s="0" t="n">
        <f aca="false">K3662+I3663*L3662</f>
        <v>5796.00999999826</v>
      </c>
      <c r="L3663" s="0" t="n">
        <f aca="false">INT(K3663*$O$1/B3663)*H3663</f>
        <v>-4</v>
      </c>
      <c r="M3663" s="0" t="n">
        <f aca="false">ABS(L3663-L3662)</f>
        <v>0</v>
      </c>
      <c r="N3663" s="0" t="n">
        <f aca="false">COUNTIF(工作表2!$A$2:$A$248,A3663)</f>
        <v>0</v>
      </c>
      <c r="P3663" s="0" t="n">
        <f aca="false">D3663-IF(N3662=1,E3662,D3662)</f>
        <v>-15</v>
      </c>
      <c r="Q3663" s="0" t="n">
        <f aca="false">H3662*P3663</f>
        <v>15</v>
      </c>
      <c r="R3663" s="0" t="n">
        <f aca="false">R3662+P3663*S3662</f>
        <v>627</v>
      </c>
      <c r="S3663" s="0" t="n">
        <f aca="false">INT(R3663*$O$1/IF(N3663=1,E3663,D3663))*H3663</f>
        <v>-0</v>
      </c>
      <c r="T3663" s="0" t="n">
        <f aca="false">IF(N3663=1,ABS(S3663)+ABS(60),ABS(S3663-S3662))</f>
        <v>0</v>
      </c>
    </row>
    <row r="3664" customFormat="false" ht="15" hidden="false" customHeight="false" outlineLevel="0" collapsed="false">
      <c r="A3664" s="1" t="n">
        <v>41367</v>
      </c>
      <c r="B3664" s="2" t="n">
        <v>7942.35</v>
      </c>
      <c r="C3664" s="2" t="n">
        <v>68024</v>
      </c>
      <c r="D3664" s="2" t="n">
        <v>7934</v>
      </c>
      <c r="E3664" s="2" t="n">
        <v>7919</v>
      </c>
      <c r="F3664" s="2" t="n">
        <f aca="false">AVERAGE(B3605:B3664)</f>
        <v>7855.49233333333</v>
      </c>
      <c r="G3664" s="2" t="n">
        <f aca="false">AVERAGE(C3605:C3664)</f>
        <v>77458.1666666667</v>
      </c>
      <c r="H3664" s="2" t="n">
        <f aca="false">SIGN(C3664-G3664)</f>
        <v>-1</v>
      </c>
      <c r="I3664" s="0" t="n">
        <f aca="false">B3664-B3663</f>
        <v>29.1700000000001</v>
      </c>
      <c r="J3664" s="0" t="n">
        <f aca="false">H3663*I3664</f>
        <v>-29.1700000000001</v>
      </c>
      <c r="K3664" s="0" t="n">
        <f aca="false">K3663+I3664*L3663</f>
        <v>5679.32999999826</v>
      </c>
      <c r="L3664" s="0" t="n">
        <f aca="false">INT(K3664*$O$1/B3664)*H3664</f>
        <v>-4</v>
      </c>
      <c r="M3664" s="0" t="n">
        <f aca="false">ABS(L3664-L3663)</f>
        <v>0</v>
      </c>
      <c r="N3664" s="0" t="n">
        <f aca="false">COUNTIF(工作表2!$A$2:$A$248,A3664)</f>
        <v>0</v>
      </c>
      <c r="P3664" s="0" t="n">
        <f aca="false">D3664-IF(N3663=1,E3663,D3663)</f>
        <v>29</v>
      </c>
      <c r="Q3664" s="0" t="n">
        <f aca="false">H3663*P3664</f>
        <v>-29</v>
      </c>
      <c r="R3664" s="0" t="n">
        <f aca="false">R3663+P3664*S3663</f>
        <v>627</v>
      </c>
      <c r="S3664" s="0" t="n">
        <f aca="false">INT(R3664*$O$1/IF(N3664=1,E3664,D3664))*H3664</f>
        <v>-0</v>
      </c>
      <c r="T3664" s="0" t="n">
        <f aca="false">IF(N3664=1,ABS(S3664)+ABS(60),ABS(S3664-S3663))</f>
        <v>0</v>
      </c>
    </row>
    <row r="3665" customFormat="false" ht="15" hidden="false" customHeight="false" outlineLevel="0" collapsed="false">
      <c r="A3665" s="1" t="n">
        <v>41372</v>
      </c>
      <c r="B3665" s="2" t="n">
        <v>7752.79</v>
      </c>
      <c r="C3665" s="2" t="n">
        <v>88940</v>
      </c>
      <c r="D3665" s="2" t="n">
        <v>7739</v>
      </c>
      <c r="E3665" s="2" t="n">
        <v>7721</v>
      </c>
      <c r="F3665" s="2" t="n">
        <f aca="false">AVERAGE(B3606:B3665)</f>
        <v>7856.3805</v>
      </c>
      <c r="G3665" s="2" t="n">
        <f aca="false">AVERAGE(C3606:C3665)</f>
        <v>77764.55</v>
      </c>
      <c r="H3665" s="2" t="n">
        <f aca="false">SIGN(C3665-G3665)</f>
        <v>1</v>
      </c>
      <c r="I3665" s="0" t="n">
        <f aca="false">B3665-B3664</f>
        <v>-189.56</v>
      </c>
      <c r="J3665" s="0" t="n">
        <f aca="false">H3664*I3665</f>
        <v>189.56</v>
      </c>
      <c r="K3665" s="0" t="n">
        <f aca="false">K3664+I3665*L3664</f>
        <v>6437.56999999826</v>
      </c>
      <c r="L3665" s="0" t="n">
        <f aca="false">INT(K3665*$O$1/B3665)*H3665</f>
        <v>4</v>
      </c>
      <c r="M3665" s="0" t="n">
        <f aca="false">ABS(L3665-L3664)</f>
        <v>8</v>
      </c>
      <c r="N3665" s="0" t="n">
        <f aca="false">COUNTIF(工作表2!$A$2:$A$248,A3665)</f>
        <v>0</v>
      </c>
      <c r="P3665" s="0" t="n">
        <f aca="false">D3665-IF(N3664=1,E3664,D3664)</f>
        <v>-195</v>
      </c>
      <c r="Q3665" s="0" t="n">
        <f aca="false">H3664*P3665</f>
        <v>195</v>
      </c>
      <c r="R3665" s="0" t="n">
        <f aca="false">R3664+P3665*S3664</f>
        <v>627</v>
      </c>
      <c r="S3665" s="0" t="n">
        <f aca="false">INT(R3665*$O$1/IF(N3665=1,E3665,D3665))*H3665</f>
        <v>0</v>
      </c>
      <c r="T3665" s="0" t="n">
        <f aca="false">IF(N3665=1,ABS(S3665)+ABS(60),ABS(S3665-S3664))</f>
        <v>0</v>
      </c>
    </row>
    <row r="3666" customFormat="false" ht="15" hidden="false" customHeight="false" outlineLevel="0" collapsed="false">
      <c r="A3666" s="1" t="n">
        <v>41373</v>
      </c>
      <c r="B3666" s="2" t="n">
        <v>7728.54</v>
      </c>
      <c r="C3666" s="2" t="n">
        <v>68989</v>
      </c>
      <c r="D3666" s="2" t="n">
        <v>7709</v>
      </c>
      <c r="E3666" s="2" t="n">
        <v>7694</v>
      </c>
      <c r="F3666" s="2" t="n">
        <f aca="false">AVERAGE(B3607:B3666)</f>
        <v>7855.53583333333</v>
      </c>
      <c r="G3666" s="2" t="n">
        <f aca="false">AVERAGE(C3607:C3666)</f>
        <v>77610.1</v>
      </c>
      <c r="H3666" s="2" t="n">
        <f aca="false">SIGN(C3666-G3666)</f>
        <v>-1</v>
      </c>
      <c r="I3666" s="0" t="n">
        <f aca="false">B3666-B3665</f>
        <v>-24.25</v>
      </c>
      <c r="J3666" s="0" t="n">
        <f aca="false">H3665*I3666</f>
        <v>-24.25</v>
      </c>
      <c r="K3666" s="0" t="n">
        <f aca="false">K3665+I3666*L3665</f>
        <v>6340.56999999826</v>
      </c>
      <c r="L3666" s="0" t="n">
        <f aca="false">INT(K3666*$O$1/B3666)*H3666</f>
        <v>-4</v>
      </c>
      <c r="M3666" s="0" t="n">
        <f aca="false">ABS(L3666-L3665)</f>
        <v>8</v>
      </c>
      <c r="N3666" s="0" t="n">
        <f aca="false">COUNTIF(工作表2!$A$2:$A$248,A3666)</f>
        <v>0</v>
      </c>
      <c r="P3666" s="0" t="n">
        <f aca="false">D3666-IF(N3665=1,E3665,D3665)</f>
        <v>-30</v>
      </c>
      <c r="Q3666" s="0" t="n">
        <f aca="false">H3665*P3666</f>
        <v>-30</v>
      </c>
      <c r="R3666" s="0" t="n">
        <f aca="false">R3665+P3666*S3665</f>
        <v>627</v>
      </c>
      <c r="S3666" s="0" t="n">
        <f aca="false">INT(R3666*$O$1/IF(N3666=1,E3666,D3666))*H3666</f>
        <v>-0</v>
      </c>
      <c r="T3666" s="0" t="n">
        <f aca="false">IF(N3666=1,ABS(S3666)+ABS(60),ABS(S3666-S3665))</f>
        <v>0</v>
      </c>
    </row>
    <row r="3667" customFormat="false" ht="15" hidden="false" customHeight="false" outlineLevel="0" collapsed="false">
      <c r="A3667" s="1" t="n">
        <v>41374</v>
      </c>
      <c r="B3667" s="2" t="n">
        <v>7752.8</v>
      </c>
      <c r="C3667" s="2" t="n">
        <v>64707</v>
      </c>
      <c r="D3667" s="2" t="n">
        <v>7728</v>
      </c>
      <c r="E3667" s="2" t="n">
        <v>7710</v>
      </c>
      <c r="F3667" s="2" t="n">
        <f aca="false">AVERAGE(B3608:B3667)</f>
        <v>7854.13516666667</v>
      </c>
      <c r="G3667" s="2" t="n">
        <f aca="false">AVERAGE(C3608:C3667)</f>
        <v>76940.1</v>
      </c>
      <c r="H3667" s="2" t="n">
        <f aca="false">SIGN(C3667-G3667)</f>
        <v>-1</v>
      </c>
      <c r="I3667" s="0" t="n">
        <f aca="false">B3667-B3666</f>
        <v>24.2600000000002</v>
      </c>
      <c r="J3667" s="0" t="n">
        <f aca="false">H3666*I3667</f>
        <v>-24.2600000000002</v>
      </c>
      <c r="K3667" s="0" t="n">
        <f aca="false">K3666+I3667*L3666</f>
        <v>6243.52999999826</v>
      </c>
      <c r="L3667" s="0" t="n">
        <f aca="false">INT(K3667*$O$1/B3667)*H3667</f>
        <v>-4</v>
      </c>
      <c r="M3667" s="0" t="n">
        <f aca="false">ABS(L3667-L3666)</f>
        <v>0</v>
      </c>
      <c r="N3667" s="0" t="n">
        <f aca="false">COUNTIF(工作表2!$A$2:$A$248,A3667)</f>
        <v>0</v>
      </c>
      <c r="P3667" s="0" t="n">
        <f aca="false">D3667-IF(N3666=1,E3666,D3666)</f>
        <v>19</v>
      </c>
      <c r="Q3667" s="0" t="n">
        <f aca="false">H3666*P3667</f>
        <v>-19</v>
      </c>
      <c r="R3667" s="0" t="n">
        <f aca="false">R3666+P3667*S3666</f>
        <v>627</v>
      </c>
      <c r="S3667" s="0" t="n">
        <f aca="false">INT(R3667*$O$1/IF(N3667=1,E3667,D3667))*H3667</f>
        <v>-0</v>
      </c>
      <c r="T3667" s="0" t="n">
        <f aca="false">IF(N3667=1,ABS(S3667)+ABS(60),ABS(S3667-S3666))</f>
        <v>0</v>
      </c>
    </row>
    <row r="3668" customFormat="false" ht="15" hidden="false" customHeight="false" outlineLevel="0" collapsed="false">
      <c r="A3668" s="1" t="n">
        <v>41375</v>
      </c>
      <c r="B3668" s="2" t="n">
        <v>7857.98</v>
      </c>
      <c r="C3668" s="2" t="n">
        <v>74066</v>
      </c>
      <c r="D3668" s="2" t="n">
        <v>7818</v>
      </c>
      <c r="E3668" s="2" t="n">
        <v>7794</v>
      </c>
      <c r="F3668" s="2" t="n">
        <f aca="false">AVERAGE(B3609:B3668)</f>
        <v>7855.00166666667</v>
      </c>
      <c r="G3668" s="2" t="n">
        <f aca="false">AVERAGE(C3609:C3668)</f>
        <v>76519.7666666667</v>
      </c>
      <c r="H3668" s="2" t="n">
        <f aca="false">SIGN(C3668-G3668)</f>
        <v>-1</v>
      </c>
      <c r="I3668" s="0" t="n">
        <f aca="false">B3668-B3667</f>
        <v>105.179999999999</v>
      </c>
      <c r="J3668" s="0" t="n">
        <f aca="false">H3667*I3668</f>
        <v>-105.179999999999</v>
      </c>
      <c r="K3668" s="0" t="n">
        <f aca="false">K3667+I3668*L3667</f>
        <v>5822.80999999826</v>
      </c>
      <c r="L3668" s="0" t="n">
        <f aca="false">INT(K3668*$O$1/B3668)*H3668</f>
        <v>-4</v>
      </c>
      <c r="M3668" s="0" t="n">
        <f aca="false">ABS(L3668-L3667)</f>
        <v>0</v>
      </c>
      <c r="N3668" s="0" t="n">
        <f aca="false">COUNTIF(工作表2!$A$2:$A$248,A3668)</f>
        <v>0</v>
      </c>
      <c r="P3668" s="0" t="n">
        <f aca="false">D3668-IF(N3667=1,E3667,D3667)</f>
        <v>90</v>
      </c>
      <c r="Q3668" s="0" t="n">
        <f aca="false">H3667*P3668</f>
        <v>-90</v>
      </c>
      <c r="R3668" s="0" t="n">
        <f aca="false">R3667+P3668*S3667</f>
        <v>627</v>
      </c>
      <c r="S3668" s="0" t="n">
        <f aca="false">INT(R3668*$O$1/IF(N3668=1,E3668,D3668))*H3668</f>
        <v>-0</v>
      </c>
      <c r="T3668" s="0" t="n">
        <f aca="false">IF(N3668=1,ABS(S3668)+ABS(60),ABS(S3668-S3667))</f>
        <v>0</v>
      </c>
    </row>
    <row r="3669" customFormat="false" ht="15" hidden="false" customHeight="false" outlineLevel="0" collapsed="false">
      <c r="A3669" s="1" t="n">
        <v>41376</v>
      </c>
      <c r="B3669" s="2" t="n">
        <v>7821.63</v>
      </c>
      <c r="C3669" s="2" t="n">
        <v>69730</v>
      </c>
      <c r="D3669" s="2" t="n">
        <v>7784</v>
      </c>
      <c r="E3669" s="2" t="n">
        <v>7765</v>
      </c>
      <c r="F3669" s="2" t="n">
        <f aca="false">AVERAGE(B3610:B3669)</f>
        <v>7856.11066666666</v>
      </c>
      <c r="G3669" s="2" t="n">
        <f aca="false">AVERAGE(C3610:C3669)</f>
        <v>76224.5833333333</v>
      </c>
      <c r="H3669" s="2" t="n">
        <f aca="false">SIGN(C3669-G3669)</f>
        <v>-1</v>
      </c>
      <c r="I3669" s="0" t="n">
        <f aca="false">B3669-B3668</f>
        <v>-36.3499999999995</v>
      </c>
      <c r="J3669" s="0" t="n">
        <f aca="false">H3668*I3669</f>
        <v>36.3499999999995</v>
      </c>
      <c r="K3669" s="0" t="n">
        <f aca="false">K3668+I3669*L3668</f>
        <v>5968.20999999826</v>
      </c>
      <c r="L3669" s="0" t="n">
        <f aca="false">INT(K3669*$O$1/B3669)*H3669</f>
        <v>-4</v>
      </c>
      <c r="M3669" s="0" t="n">
        <f aca="false">ABS(L3669-L3668)</f>
        <v>0</v>
      </c>
      <c r="N3669" s="0" t="n">
        <f aca="false">COUNTIF(工作表2!$A$2:$A$248,A3669)</f>
        <v>0</v>
      </c>
      <c r="P3669" s="0" t="n">
        <f aca="false">D3669-IF(N3668=1,E3668,D3668)</f>
        <v>-34</v>
      </c>
      <c r="Q3669" s="0" t="n">
        <f aca="false">H3668*P3669</f>
        <v>34</v>
      </c>
      <c r="R3669" s="0" t="n">
        <f aca="false">R3668+P3669*S3668</f>
        <v>627</v>
      </c>
      <c r="S3669" s="0" t="n">
        <f aca="false">INT(R3669*$O$1/IF(N3669=1,E3669,D3669))*H3669</f>
        <v>-0</v>
      </c>
      <c r="T3669" s="0" t="n">
        <f aca="false">IF(N3669=1,ABS(S3669)+ABS(60),ABS(S3669-S3668))</f>
        <v>0</v>
      </c>
    </row>
    <row r="3670" customFormat="false" ht="15" hidden="false" customHeight="false" outlineLevel="0" collapsed="false">
      <c r="A3670" s="1" t="n">
        <v>41379</v>
      </c>
      <c r="B3670" s="2" t="n">
        <v>7763.53</v>
      </c>
      <c r="C3670" s="2" t="n">
        <v>65141</v>
      </c>
      <c r="D3670" s="2" t="n">
        <v>7763</v>
      </c>
      <c r="E3670" s="2" t="n">
        <v>7739</v>
      </c>
      <c r="F3670" s="2" t="n">
        <f aca="false">AVERAGE(B3611:B3670)</f>
        <v>7856.8085</v>
      </c>
      <c r="G3670" s="2" t="n">
        <f aca="false">AVERAGE(C3611:C3670)</f>
        <v>75850.6166666667</v>
      </c>
      <c r="H3670" s="2" t="n">
        <f aca="false">SIGN(C3670-G3670)</f>
        <v>-1</v>
      </c>
      <c r="I3670" s="0" t="n">
        <f aca="false">B3670-B3669</f>
        <v>-58.1000000000004</v>
      </c>
      <c r="J3670" s="0" t="n">
        <f aca="false">H3669*I3670</f>
        <v>58.1000000000004</v>
      </c>
      <c r="K3670" s="0" t="n">
        <f aca="false">K3669+I3670*L3669</f>
        <v>6200.60999999826</v>
      </c>
      <c r="L3670" s="0" t="n">
        <f aca="false">INT(K3670*$O$1/B3670)*H3670</f>
        <v>-4</v>
      </c>
      <c r="M3670" s="0" t="n">
        <f aca="false">ABS(L3670-L3669)</f>
        <v>0</v>
      </c>
      <c r="N3670" s="0" t="n">
        <f aca="false">COUNTIF(工作表2!$A$2:$A$248,A3670)</f>
        <v>0</v>
      </c>
      <c r="P3670" s="0" t="n">
        <f aca="false">D3670-IF(N3669=1,E3669,D3669)</f>
        <v>-21</v>
      </c>
      <c r="Q3670" s="0" t="n">
        <f aca="false">H3669*P3670</f>
        <v>21</v>
      </c>
      <c r="R3670" s="0" t="n">
        <f aca="false">R3669+P3670*S3669</f>
        <v>627</v>
      </c>
      <c r="S3670" s="0" t="n">
        <f aca="false">INT(R3670*$O$1/IF(N3670=1,E3670,D3670))*H3670</f>
        <v>-0</v>
      </c>
      <c r="T3670" s="0" t="n">
        <f aca="false">IF(N3670=1,ABS(S3670)+ABS(60),ABS(S3670-S3669))</f>
        <v>0</v>
      </c>
    </row>
    <row r="3671" customFormat="false" ht="15" hidden="false" customHeight="false" outlineLevel="0" collapsed="false">
      <c r="A3671" s="1" t="n">
        <v>41380</v>
      </c>
      <c r="B3671" s="2" t="n">
        <v>7801.05</v>
      </c>
      <c r="C3671" s="2" t="n">
        <v>63374</v>
      </c>
      <c r="D3671" s="2" t="n">
        <v>7780</v>
      </c>
      <c r="E3671" s="2" t="n">
        <v>7753</v>
      </c>
      <c r="F3671" s="2" t="n">
        <f aca="false">AVERAGE(B3612:B3671)</f>
        <v>7857.84866666667</v>
      </c>
      <c r="G3671" s="2" t="n">
        <f aca="false">AVERAGE(C3612:C3671)</f>
        <v>75517.7166666667</v>
      </c>
      <c r="H3671" s="2" t="n">
        <f aca="false">SIGN(C3671-G3671)</f>
        <v>-1</v>
      </c>
      <c r="I3671" s="0" t="n">
        <f aca="false">B3671-B3670</f>
        <v>37.5200000000004</v>
      </c>
      <c r="J3671" s="0" t="n">
        <f aca="false">H3670*I3671</f>
        <v>-37.5200000000004</v>
      </c>
      <c r="K3671" s="0" t="n">
        <f aca="false">K3670+I3671*L3670</f>
        <v>6050.52999999826</v>
      </c>
      <c r="L3671" s="0" t="n">
        <f aca="false">INT(K3671*$O$1/B3671)*H3671</f>
        <v>-4</v>
      </c>
      <c r="M3671" s="0" t="n">
        <f aca="false">ABS(L3671-L3670)</f>
        <v>0</v>
      </c>
      <c r="N3671" s="0" t="n">
        <f aca="false">COUNTIF(工作表2!$A$2:$A$248,A3671)</f>
        <v>0</v>
      </c>
      <c r="P3671" s="0" t="n">
        <f aca="false">D3671-IF(N3670=1,E3670,D3670)</f>
        <v>17</v>
      </c>
      <c r="Q3671" s="0" t="n">
        <f aca="false">H3670*P3671</f>
        <v>-17</v>
      </c>
      <c r="R3671" s="0" t="n">
        <f aca="false">R3670+P3671*S3670</f>
        <v>627</v>
      </c>
      <c r="S3671" s="0" t="n">
        <f aca="false">INT(R3671*$O$1/IF(N3671=1,E3671,D3671))*H3671</f>
        <v>-0</v>
      </c>
      <c r="T3671" s="0" t="n">
        <f aca="false">IF(N3671=1,ABS(S3671)+ABS(60),ABS(S3671-S3670))</f>
        <v>0</v>
      </c>
    </row>
    <row r="3672" customFormat="false" ht="15" hidden="false" customHeight="false" outlineLevel="0" collapsed="false">
      <c r="A3672" s="1" t="n">
        <v>41381</v>
      </c>
      <c r="B3672" s="2" t="n">
        <v>7809.07</v>
      </c>
      <c r="C3672" s="2" t="n">
        <v>72724</v>
      </c>
      <c r="D3672" s="2" t="n">
        <v>7809</v>
      </c>
      <c r="E3672" s="2" t="n">
        <v>7755</v>
      </c>
      <c r="F3672" s="2" t="n">
        <f aca="false">AVERAGE(B3613:B3672)</f>
        <v>7857.80583333333</v>
      </c>
      <c r="G3672" s="2" t="n">
        <f aca="false">AVERAGE(C3613:C3672)</f>
        <v>74870.9833333333</v>
      </c>
      <c r="H3672" s="2" t="n">
        <f aca="false">SIGN(C3672-G3672)</f>
        <v>-1</v>
      </c>
      <c r="I3672" s="0" t="n">
        <f aca="false">B3672-B3671</f>
        <v>8.01999999999953</v>
      </c>
      <c r="J3672" s="0" t="n">
        <f aca="false">H3671*I3672</f>
        <v>-8.01999999999953</v>
      </c>
      <c r="K3672" s="0" t="n">
        <f aca="false">K3671+I3672*L3671</f>
        <v>6018.44999999826</v>
      </c>
      <c r="L3672" s="0" t="n">
        <f aca="false">INT(K3672*$O$1/B3672)*H3672</f>
        <v>-4</v>
      </c>
      <c r="M3672" s="0" t="n">
        <f aca="false">ABS(L3672-L3671)</f>
        <v>0</v>
      </c>
      <c r="N3672" s="0" t="n">
        <f aca="false">COUNTIF(工作表2!$A$2:$A$248,A3672)</f>
        <v>1</v>
      </c>
      <c r="P3672" s="0" t="n">
        <f aca="false">D3672-IF(N3671=1,E3671,D3671)</f>
        <v>29</v>
      </c>
      <c r="Q3672" s="0" t="n">
        <f aca="false">H3671*P3672</f>
        <v>-29</v>
      </c>
      <c r="R3672" s="0" t="n">
        <f aca="false">R3671+P3672*S3671</f>
        <v>627</v>
      </c>
      <c r="S3672" s="0" t="n">
        <f aca="false">INT(R3672*$O$1/IF(N3672=1,E3672,D3672))*H3672</f>
        <v>-0</v>
      </c>
      <c r="T3672" s="0" t="n">
        <f aca="false">IF(N3672=1,ABS(S3672)+ABS(60),ABS(S3672-S3671))</f>
        <v>60</v>
      </c>
    </row>
    <row r="3673" customFormat="false" ht="15" hidden="false" customHeight="false" outlineLevel="0" collapsed="false">
      <c r="A3673" s="1" t="n">
        <v>41382</v>
      </c>
      <c r="B3673" s="2" t="n">
        <v>7791.35</v>
      </c>
      <c r="C3673" s="2" t="n">
        <v>73067</v>
      </c>
      <c r="D3673" s="2" t="n">
        <v>7751</v>
      </c>
      <c r="E3673" s="2" t="n">
        <v>7717</v>
      </c>
      <c r="F3673" s="2" t="n">
        <f aca="false">AVERAGE(B3614:B3673)</f>
        <v>7857.3425</v>
      </c>
      <c r="G3673" s="2" t="n">
        <f aca="false">AVERAGE(C3614:C3673)</f>
        <v>74820.8</v>
      </c>
      <c r="H3673" s="2" t="n">
        <f aca="false">SIGN(C3673-G3673)</f>
        <v>-1</v>
      </c>
      <c r="I3673" s="0" t="n">
        <f aca="false">B3673-B3672</f>
        <v>-17.7199999999993</v>
      </c>
      <c r="J3673" s="0" t="n">
        <f aca="false">H3672*I3673</f>
        <v>17.7199999999993</v>
      </c>
      <c r="K3673" s="0" t="n">
        <f aca="false">K3672+I3673*L3672</f>
        <v>6089.32999999826</v>
      </c>
      <c r="L3673" s="0" t="n">
        <f aca="false">INT(K3673*$O$1/B3673)*H3673</f>
        <v>-4</v>
      </c>
      <c r="M3673" s="0" t="n">
        <f aca="false">ABS(L3673-L3672)</f>
        <v>0</v>
      </c>
      <c r="N3673" s="0" t="n">
        <f aca="false">COUNTIF(工作表2!$A$2:$A$248,A3673)</f>
        <v>0</v>
      </c>
      <c r="P3673" s="0" t="n">
        <f aca="false">D3673-IF(N3672=1,E3672,D3672)</f>
        <v>-4</v>
      </c>
      <c r="Q3673" s="0" t="n">
        <f aca="false">H3672*P3673</f>
        <v>4</v>
      </c>
      <c r="R3673" s="0" t="n">
        <f aca="false">R3672+P3673*S3672</f>
        <v>627</v>
      </c>
      <c r="S3673" s="0" t="n">
        <f aca="false">INT(R3673*$O$1/IF(N3673=1,E3673,D3673))*H3673</f>
        <v>-0</v>
      </c>
      <c r="T3673" s="0" t="n">
        <f aca="false">IF(N3673=1,ABS(S3673)+ABS(60),ABS(S3673-S3672))</f>
        <v>0</v>
      </c>
    </row>
    <row r="3674" customFormat="false" ht="15" hidden="false" customHeight="false" outlineLevel="0" collapsed="false">
      <c r="A3674" s="1" t="n">
        <v>41383</v>
      </c>
      <c r="B3674" s="2" t="n">
        <v>7930.8</v>
      </c>
      <c r="C3674" s="2" t="n">
        <v>86452</v>
      </c>
      <c r="D3674" s="2" t="n">
        <v>7944</v>
      </c>
      <c r="E3674" s="2" t="n">
        <v>7910</v>
      </c>
      <c r="F3674" s="2" t="n">
        <f aca="false">AVERAGE(B3615:B3674)</f>
        <v>7859.123</v>
      </c>
      <c r="G3674" s="2" t="n">
        <f aca="false">AVERAGE(C3615:C3674)</f>
        <v>75031.5833333333</v>
      </c>
      <c r="H3674" s="2" t="n">
        <f aca="false">SIGN(C3674-G3674)</f>
        <v>1</v>
      </c>
      <c r="I3674" s="0" t="n">
        <f aca="false">B3674-B3673</f>
        <v>139.45</v>
      </c>
      <c r="J3674" s="0" t="n">
        <f aca="false">H3673*I3674</f>
        <v>-139.45</v>
      </c>
      <c r="K3674" s="0" t="n">
        <f aca="false">K3673+I3674*L3673</f>
        <v>5531.52999999826</v>
      </c>
      <c r="L3674" s="0" t="n">
        <f aca="false">INT(K3674*$O$1/B3674)*H3674</f>
        <v>4</v>
      </c>
      <c r="M3674" s="0" t="n">
        <f aca="false">ABS(L3674-L3673)</f>
        <v>8</v>
      </c>
      <c r="N3674" s="0" t="n">
        <f aca="false">COUNTIF(工作表2!$A$2:$A$248,A3674)</f>
        <v>0</v>
      </c>
      <c r="P3674" s="0" t="n">
        <f aca="false">D3674-IF(N3673=1,E3673,D3673)</f>
        <v>193</v>
      </c>
      <c r="Q3674" s="0" t="n">
        <f aca="false">H3673*P3674</f>
        <v>-193</v>
      </c>
      <c r="R3674" s="0" t="n">
        <f aca="false">R3673+P3674*S3673</f>
        <v>627</v>
      </c>
      <c r="S3674" s="0" t="n">
        <f aca="false">INT(R3674*$O$1/IF(N3674=1,E3674,D3674))*H3674</f>
        <v>0</v>
      </c>
      <c r="T3674" s="0" t="n">
        <f aca="false">IF(N3674=1,ABS(S3674)+ABS(60),ABS(S3674-S3673))</f>
        <v>0</v>
      </c>
    </row>
    <row r="3675" customFormat="false" ht="15" hidden="false" customHeight="false" outlineLevel="0" collapsed="false">
      <c r="A3675" s="1" t="n">
        <v>41386</v>
      </c>
      <c r="B3675" s="2" t="n">
        <v>7970.38</v>
      </c>
      <c r="C3675" s="2" t="n">
        <v>75903</v>
      </c>
      <c r="D3675" s="2" t="n">
        <v>7953</v>
      </c>
      <c r="E3675" s="2" t="n">
        <v>7926</v>
      </c>
      <c r="F3675" s="2" t="n">
        <f aca="false">AVERAGE(B3616:B3675)</f>
        <v>7862.54566666666</v>
      </c>
      <c r="G3675" s="2" t="n">
        <f aca="false">AVERAGE(C3616:C3675)</f>
        <v>74768.15</v>
      </c>
      <c r="H3675" s="2" t="n">
        <f aca="false">SIGN(C3675-G3675)</f>
        <v>1</v>
      </c>
      <c r="I3675" s="0" t="n">
        <f aca="false">B3675-B3674</f>
        <v>39.5799999999999</v>
      </c>
      <c r="J3675" s="0" t="n">
        <f aca="false">H3674*I3675</f>
        <v>39.5799999999999</v>
      </c>
      <c r="K3675" s="0" t="n">
        <f aca="false">K3674+I3675*L3674</f>
        <v>5689.84999999826</v>
      </c>
      <c r="L3675" s="0" t="n">
        <f aca="false">INT(K3675*$O$1/B3675)*H3675</f>
        <v>4</v>
      </c>
      <c r="M3675" s="0" t="n">
        <f aca="false">ABS(L3675-L3674)</f>
        <v>0</v>
      </c>
      <c r="N3675" s="0" t="n">
        <f aca="false">COUNTIF(工作表2!$A$2:$A$248,A3675)</f>
        <v>0</v>
      </c>
      <c r="P3675" s="0" t="n">
        <f aca="false">D3675-IF(N3674=1,E3674,D3674)</f>
        <v>9</v>
      </c>
      <c r="Q3675" s="0" t="n">
        <f aca="false">H3674*P3675</f>
        <v>9</v>
      </c>
      <c r="R3675" s="0" t="n">
        <f aca="false">R3674+P3675*S3674</f>
        <v>627</v>
      </c>
      <c r="S3675" s="0" t="n">
        <f aca="false">INT(R3675*$O$1/IF(N3675=1,E3675,D3675))*H3675</f>
        <v>0</v>
      </c>
      <c r="T3675" s="0" t="n">
        <f aca="false">IF(N3675=1,ABS(S3675)+ABS(60),ABS(S3675-S3674))</f>
        <v>0</v>
      </c>
    </row>
    <row r="3676" customFormat="false" ht="15" hidden="false" customHeight="false" outlineLevel="0" collapsed="false">
      <c r="A3676" s="1" t="n">
        <v>41387</v>
      </c>
      <c r="B3676" s="2" t="n">
        <v>7942.77</v>
      </c>
      <c r="C3676" s="2" t="n">
        <v>73548</v>
      </c>
      <c r="D3676" s="2" t="n">
        <v>7928</v>
      </c>
      <c r="E3676" s="2" t="n">
        <v>7900</v>
      </c>
      <c r="F3676" s="2" t="n">
        <f aca="false">AVERAGE(B3617:B3676)</f>
        <v>7866.58466666667</v>
      </c>
      <c r="G3676" s="2" t="n">
        <f aca="false">AVERAGE(C3617:C3676)</f>
        <v>74603.3333333333</v>
      </c>
      <c r="H3676" s="2" t="n">
        <f aca="false">SIGN(C3676-G3676)</f>
        <v>-1</v>
      </c>
      <c r="I3676" s="0" t="n">
        <f aca="false">B3676-B3675</f>
        <v>-27.6099999999997</v>
      </c>
      <c r="J3676" s="0" t="n">
        <f aca="false">H3675*I3676</f>
        <v>-27.6099999999997</v>
      </c>
      <c r="K3676" s="0" t="n">
        <f aca="false">K3675+I3676*L3675</f>
        <v>5579.40999999826</v>
      </c>
      <c r="L3676" s="0" t="n">
        <f aca="false">INT(K3676*$O$1/B3676)*H3676</f>
        <v>-4</v>
      </c>
      <c r="M3676" s="0" t="n">
        <f aca="false">ABS(L3676-L3675)</f>
        <v>8</v>
      </c>
      <c r="N3676" s="0" t="n">
        <f aca="false">COUNTIF(工作表2!$A$2:$A$248,A3676)</f>
        <v>0</v>
      </c>
      <c r="P3676" s="0" t="n">
        <f aca="false">D3676-IF(N3675=1,E3675,D3675)</f>
        <v>-25</v>
      </c>
      <c r="Q3676" s="0" t="n">
        <f aca="false">H3675*P3676</f>
        <v>-25</v>
      </c>
      <c r="R3676" s="0" t="n">
        <f aca="false">R3675+P3676*S3675</f>
        <v>627</v>
      </c>
      <c r="S3676" s="0" t="n">
        <f aca="false">INT(R3676*$O$1/IF(N3676=1,E3676,D3676))*H3676</f>
        <v>-0</v>
      </c>
      <c r="T3676" s="0" t="n">
        <f aca="false">IF(N3676=1,ABS(S3676)+ABS(60),ABS(S3676-S3675))</f>
        <v>0</v>
      </c>
    </row>
    <row r="3677" customFormat="false" ht="15" hidden="false" customHeight="false" outlineLevel="0" collapsed="false">
      <c r="A3677" s="1" t="n">
        <v>41388</v>
      </c>
      <c r="B3677" s="2" t="n">
        <v>8023.71</v>
      </c>
      <c r="C3677" s="2" t="n">
        <v>82592</v>
      </c>
      <c r="D3677" s="2" t="n">
        <v>7991</v>
      </c>
      <c r="E3677" s="2" t="n">
        <v>7966</v>
      </c>
      <c r="F3677" s="2" t="n">
        <f aca="false">AVERAGE(B3618:B3677)</f>
        <v>7873.36916666667</v>
      </c>
      <c r="G3677" s="2" t="n">
        <f aca="false">AVERAGE(C3618:C3677)</f>
        <v>74408.0833333333</v>
      </c>
      <c r="H3677" s="2" t="n">
        <f aca="false">SIGN(C3677-G3677)</f>
        <v>1</v>
      </c>
      <c r="I3677" s="0" t="n">
        <f aca="false">B3677-B3676</f>
        <v>80.9399999999996</v>
      </c>
      <c r="J3677" s="0" t="n">
        <f aca="false">H3676*I3677</f>
        <v>-80.9399999999996</v>
      </c>
      <c r="K3677" s="0" t="n">
        <f aca="false">K3676+I3677*L3676</f>
        <v>5255.64999999826</v>
      </c>
      <c r="L3677" s="0" t="n">
        <f aca="false">INT(K3677*$O$1/B3677)*H3677</f>
        <v>3</v>
      </c>
      <c r="M3677" s="0" t="n">
        <f aca="false">ABS(L3677-L3676)</f>
        <v>7</v>
      </c>
      <c r="N3677" s="0" t="n">
        <f aca="false">COUNTIF(工作表2!$A$2:$A$248,A3677)</f>
        <v>0</v>
      </c>
      <c r="P3677" s="0" t="n">
        <f aca="false">D3677-IF(N3676=1,E3676,D3676)</f>
        <v>63</v>
      </c>
      <c r="Q3677" s="0" t="n">
        <f aca="false">H3676*P3677</f>
        <v>-63</v>
      </c>
      <c r="R3677" s="0" t="n">
        <f aca="false">R3676+P3677*S3676</f>
        <v>627</v>
      </c>
      <c r="S3677" s="0" t="n">
        <f aca="false">INT(R3677*$O$1/IF(N3677=1,E3677,D3677))*H3677</f>
        <v>0</v>
      </c>
      <c r="T3677" s="0" t="n">
        <f aca="false">IF(N3677=1,ABS(S3677)+ABS(60),ABS(S3677-S3676))</f>
        <v>0</v>
      </c>
    </row>
    <row r="3678" customFormat="false" ht="15" hidden="false" customHeight="false" outlineLevel="0" collapsed="false">
      <c r="A3678" s="1" t="n">
        <v>41389</v>
      </c>
      <c r="B3678" s="2" t="n">
        <v>8021.75</v>
      </c>
      <c r="C3678" s="2" t="n">
        <v>74743</v>
      </c>
      <c r="D3678" s="2" t="n">
        <v>8004</v>
      </c>
      <c r="E3678" s="2" t="n">
        <v>7980</v>
      </c>
      <c r="F3678" s="2" t="n">
        <f aca="false">AVERAGE(B3619:B3678)</f>
        <v>7878.18383333333</v>
      </c>
      <c r="G3678" s="2" t="n">
        <f aca="false">AVERAGE(C3619:C3678)</f>
        <v>74481.8833333333</v>
      </c>
      <c r="H3678" s="2" t="n">
        <f aca="false">SIGN(C3678-G3678)</f>
        <v>1</v>
      </c>
      <c r="I3678" s="0" t="n">
        <f aca="false">B3678-B3677</f>
        <v>-1.96000000000004</v>
      </c>
      <c r="J3678" s="0" t="n">
        <f aca="false">H3677*I3678</f>
        <v>-1.96000000000004</v>
      </c>
      <c r="K3678" s="0" t="n">
        <f aca="false">K3677+I3678*L3677</f>
        <v>5249.76999999826</v>
      </c>
      <c r="L3678" s="0" t="n">
        <f aca="false">INT(K3678*$O$1/B3678)*H3678</f>
        <v>3</v>
      </c>
      <c r="M3678" s="0" t="n">
        <f aca="false">ABS(L3678-L3677)</f>
        <v>0</v>
      </c>
      <c r="N3678" s="0" t="n">
        <f aca="false">COUNTIF(工作表2!$A$2:$A$248,A3678)</f>
        <v>0</v>
      </c>
      <c r="P3678" s="0" t="n">
        <f aca="false">D3678-IF(N3677=1,E3677,D3677)</f>
        <v>13</v>
      </c>
      <c r="Q3678" s="0" t="n">
        <f aca="false">H3677*P3678</f>
        <v>13</v>
      </c>
      <c r="R3678" s="0" t="n">
        <f aca="false">R3677+P3678*S3677</f>
        <v>627</v>
      </c>
      <c r="S3678" s="0" t="n">
        <f aca="false">INT(R3678*$O$1/IF(N3678=1,E3678,D3678))*H3678</f>
        <v>0</v>
      </c>
      <c r="T3678" s="0" t="n">
        <f aca="false">IF(N3678=1,ABS(S3678)+ABS(60),ABS(S3678-S3677))</f>
        <v>0</v>
      </c>
    </row>
    <row r="3679" customFormat="false" ht="15" hidden="false" customHeight="false" outlineLevel="0" collapsed="false">
      <c r="A3679" s="1" t="n">
        <v>41390</v>
      </c>
      <c r="B3679" s="2" t="n">
        <v>8022.06</v>
      </c>
      <c r="C3679" s="2" t="n">
        <v>90564</v>
      </c>
      <c r="D3679" s="2" t="n">
        <v>7998</v>
      </c>
      <c r="E3679" s="2" t="n">
        <v>7974</v>
      </c>
      <c r="F3679" s="2" t="n">
        <f aca="false">AVERAGE(B3620:B3679)</f>
        <v>7883.13616666667</v>
      </c>
      <c r="G3679" s="2" t="n">
        <f aca="false">AVERAGE(C3620:C3679)</f>
        <v>75105.8</v>
      </c>
      <c r="H3679" s="2" t="n">
        <f aca="false">SIGN(C3679-G3679)</f>
        <v>1</v>
      </c>
      <c r="I3679" s="0" t="n">
        <f aca="false">B3679-B3678</f>
        <v>0.3100000000004</v>
      </c>
      <c r="J3679" s="0" t="n">
        <f aca="false">H3678*I3679</f>
        <v>0.3100000000004</v>
      </c>
      <c r="K3679" s="0" t="n">
        <f aca="false">K3678+I3679*L3678</f>
        <v>5250.69999999826</v>
      </c>
      <c r="L3679" s="0" t="n">
        <f aca="false">INT(K3679*$O$1/B3679)*H3679</f>
        <v>3</v>
      </c>
      <c r="M3679" s="0" t="n">
        <f aca="false">ABS(L3679-L3678)</f>
        <v>0</v>
      </c>
      <c r="N3679" s="0" t="n">
        <f aca="false">COUNTIF(工作表2!$A$2:$A$248,A3679)</f>
        <v>0</v>
      </c>
      <c r="P3679" s="0" t="n">
        <f aca="false">D3679-IF(N3678=1,E3678,D3678)</f>
        <v>-6</v>
      </c>
      <c r="Q3679" s="0" t="n">
        <f aca="false">H3678*P3679</f>
        <v>-6</v>
      </c>
      <c r="R3679" s="0" t="n">
        <f aca="false">R3678+P3679*S3678</f>
        <v>627</v>
      </c>
      <c r="S3679" s="0" t="n">
        <f aca="false">INT(R3679*$O$1/IF(N3679=1,E3679,D3679))*H3679</f>
        <v>0</v>
      </c>
      <c r="T3679" s="0" t="n">
        <f aca="false">IF(N3679=1,ABS(S3679)+ABS(60),ABS(S3679-S3678))</f>
        <v>0</v>
      </c>
    </row>
    <row r="3680" customFormat="false" ht="15" hidden="false" customHeight="false" outlineLevel="0" collapsed="false">
      <c r="A3680" s="1" t="n">
        <v>41393</v>
      </c>
      <c r="B3680" s="2" t="n">
        <v>8029.74</v>
      </c>
      <c r="C3680" s="2" t="n">
        <v>70948</v>
      </c>
      <c r="D3680" s="2" t="n">
        <v>8023</v>
      </c>
      <c r="E3680" s="2" t="n">
        <v>7998</v>
      </c>
      <c r="F3680" s="2" t="n">
        <f aca="false">AVERAGE(B3621:B3680)</f>
        <v>7887.64683333333</v>
      </c>
      <c r="G3680" s="2" t="n">
        <f aca="false">AVERAGE(C3621:C3680)</f>
        <v>75300.6666666667</v>
      </c>
      <c r="H3680" s="2" t="n">
        <f aca="false">SIGN(C3680-G3680)</f>
        <v>-1</v>
      </c>
      <c r="I3680" s="0" t="n">
        <f aca="false">B3680-B3679</f>
        <v>7.67999999999938</v>
      </c>
      <c r="J3680" s="0" t="n">
        <f aca="false">H3679*I3680</f>
        <v>7.67999999999938</v>
      </c>
      <c r="K3680" s="0" t="n">
        <f aca="false">K3679+I3680*L3679</f>
        <v>5273.73999999826</v>
      </c>
      <c r="L3680" s="0" t="n">
        <f aca="false">INT(K3680*$O$1/B3680)*H3680</f>
        <v>-3</v>
      </c>
      <c r="M3680" s="0" t="n">
        <f aca="false">ABS(L3680-L3679)</f>
        <v>6</v>
      </c>
      <c r="N3680" s="0" t="n">
        <f aca="false">COUNTIF(工作表2!$A$2:$A$248,A3680)</f>
        <v>0</v>
      </c>
      <c r="P3680" s="0" t="n">
        <f aca="false">D3680-IF(N3679=1,E3679,D3679)</f>
        <v>25</v>
      </c>
      <c r="Q3680" s="0" t="n">
        <f aca="false">H3679*P3680</f>
        <v>25</v>
      </c>
      <c r="R3680" s="0" t="n">
        <f aca="false">R3679+P3680*S3679</f>
        <v>627</v>
      </c>
      <c r="S3680" s="0" t="n">
        <f aca="false">INT(R3680*$O$1/IF(N3680=1,E3680,D3680))*H3680</f>
        <v>-0</v>
      </c>
      <c r="T3680" s="0" t="n">
        <f aca="false">IF(N3680=1,ABS(S3680)+ABS(60),ABS(S3680-S3679))</f>
        <v>0</v>
      </c>
    </row>
    <row r="3681" customFormat="false" ht="15" hidden="false" customHeight="false" outlineLevel="0" collapsed="false">
      <c r="A3681" s="1" t="n">
        <v>41394</v>
      </c>
      <c r="B3681" s="2" t="n">
        <v>8093.66</v>
      </c>
      <c r="C3681" s="2" t="n">
        <v>97188</v>
      </c>
      <c r="D3681" s="2" t="n">
        <v>8098</v>
      </c>
      <c r="E3681" s="2" t="n">
        <v>8076</v>
      </c>
      <c r="F3681" s="2" t="n">
        <f aca="false">AVERAGE(B3622:B3681)</f>
        <v>7893.4715</v>
      </c>
      <c r="G3681" s="2" t="n">
        <f aca="false">AVERAGE(C3622:C3681)</f>
        <v>75875.75</v>
      </c>
      <c r="H3681" s="2" t="n">
        <f aca="false">SIGN(C3681-G3681)</f>
        <v>1</v>
      </c>
      <c r="I3681" s="0" t="n">
        <f aca="false">B3681-B3680</f>
        <v>63.9200000000001</v>
      </c>
      <c r="J3681" s="0" t="n">
        <f aca="false">H3680*I3681</f>
        <v>-63.9200000000001</v>
      </c>
      <c r="K3681" s="0" t="n">
        <f aca="false">K3680+I3681*L3680</f>
        <v>5081.97999999826</v>
      </c>
      <c r="L3681" s="0" t="n">
        <f aca="false">INT(K3681*$O$1/B3681)*H3681</f>
        <v>3</v>
      </c>
      <c r="M3681" s="0" t="n">
        <f aca="false">ABS(L3681-L3680)</f>
        <v>6</v>
      </c>
      <c r="N3681" s="0" t="n">
        <f aca="false">COUNTIF(工作表2!$A$2:$A$248,A3681)</f>
        <v>0</v>
      </c>
      <c r="P3681" s="0" t="n">
        <f aca="false">D3681-IF(N3680=1,E3680,D3680)</f>
        <v>75</v>
      </c>
      <c r="Q3681" s="0" t="n">
        <f aca="false">H3680*P3681</f>
        <v>-75</v>
      </c>
      <c r="R3681" s="0" t="n">
        <f aca="false">R3680+P3681*S3680</f>
        <v>627</v>
      </c>
      <c r="S3681" s="0" t="n">
        <f aca="false">INT(R3681*$O$1/IF(N3681=1,E3681,D3681))*H3681</f>
        <v>0</v>
      </c>
      <c r="T3681" s="0" t="n">
        <f aca="false">IF(N3681=1,ABS(S3681)+ABS(60),ABS(S3681-S3680))</f>
        <v>0</v>
      </c>
    </row>
    <row r="3682" customFormat="false" ht="15" hidden="false" customHeight="false" outlineLevel="0" collapsed="false">
      <c r="A3682" s="1" t="n">
        <v>41396</v>
      </c>
      <c r="B3682" s="2" t="n">
        <v>8128.51</v>
      </c>
      <c r="C3682" s="2" t="n">
        <v>86766</v>
      </c>
      <c r="D3682" s="2" t="n">
        <v>8120</v>
      </c>
      <c r="E3682" s="2" t="n">
        <v>8099</v>
      </c>
      <c r="F3682" s="2" t="n">
        <f aca="false">AVERAGE(B3623:B3682)</f>
        <v>7900.68016666667</v>
      </c>
      <c r="G3682" s="2" t="n">
        <f aca="false">AVERAGE(C3623:C3682)</f>
        <v>76102.05</v>
      </c>
      <c r="H3682" s="2" t="n">
        <f aca="false">SIGN(C3682-G3682)</f>
        <v>1</v>
      </c>
      <c r="I3682" s="0" t="n">
        <f aca="false">B3682-B3681</f>
        <v>34.8500000000004</v>
      </c>
      <c r="J3682" s="0" t="n">
        <f aca="false">H3681*I3682</f>
        <v>34.8500000000004</v>
      </c>
      <c r="K3682" s="0" t="n">
        <f aca="false">K3681+I3682*L3681</f>
        <v>5186.52999999826</v>
      </c>
      <c r="L3682" s="0" t="n">
        <f aca="false">INT(K3682*$O$1/B3682)*H3682</f>
        <v>3</v>
      </c>
      <c r="M3682" s="0" t="n">
        <f aca="false">ABS(L3682-L3681)</f>
        <v>0</v>
      </c>
      <c r="N3682" s="0" t="n">
        <f aca="false">COUNTIF(工作表2!$A$2:$A$248,A3682)</f>
        <v>0</v>
      </c>
      <c r="P3682" s="0" t="n">
        <f aca="false">D3682-IF(N3681=1,E3681,D3681)</f>
        <v>22</v>
      </c>
      <c r="Q3682" s="0" t="n">
        <f aca="false">H3681*P3682</f>
        <v>22</v>
      </c>
      <c r="R3682" s="0" t="n">
        <f aca="false">R3681+P3682*S3681</f>
        <v>627</v>
      </c>
      <c r="S3682" s="0" t="n">
        <f aca="false">INT(R3682*$O$1/IF(N3682=1,E3682,D3682))*H3682</f>
        <v>0</v>
      </c>
      <c r="T3682" s="0" t="n">
        <f aca="false">IF(N3682=1,ABS(S3682)+ABS(60),ABS(S3682-S3681))</f>
        <v>0</v>
      </c>
    </row>
    <row r="3683" customFormat="false" ht="15" hidden="false" customHeight="false" outlineLevel="0" collapsed="false">
      <c r="A3683" s="1" t="n">
        <v>41397</v>
      </c>
      <c r="B3683" s="2" t="n">
        <v>8135.03</v>
      </c>
      <c r="C3683" s="2" t="n">
        <v>85431</v>
      </c>
      <c r="D3683" s="2" t="n">
        <v>8140</v>
      </c>
      <c r="E3683" s="2" t="n">
        <v>8122</v>
      </c>
      <c r="F3683" s="2" t="n">
        <f aca="false">AVERAGE(B3624:B3683)</f>
        <v>7908.38766666666</v>
      </c>
      <c r="G3683" s="2" t="n">
        <f aca="false">AVERAGE(C3624:C3683)</f>
        <v>76396.1666666667</v>
      </c>
      <c r="H3683" s="2" t="n">
        <f aca="false">SIGN(C3683-G3683)</f>
        <v>1</v>
      </c>
      <c r="I3683" s="0" t="n">
        <f aca="false">B3683-B3682</f>
        <v>6.51999999999953</v>
      </c>
      <c r="J3683" s="0" t="n">
        <f aca="false">H3682*I3683</f>
        <v>6.51999999999953</v>
      </c>
      <c r="K3683" s="0" t="n">
        <f aca="false">K3682+I3683*L3682</f>
        <v>5206.08999999826</v>
      </c>
      <c r="L3683" s="0" t="n">
        <f aca="false">INT(K3683*$O$1/B3683)*H3683</f>
        <v>3</v>
      </c>
      <c r="M3683" s="0" t="n">
        <f aca="false">ABS(L3683-L3682)</f>
        <v>0</v>
      </c>
      <c r="N3683" s="0" t="n">
        <f aca="false">COUNTIF(工作表2!$A$2:$A$248,A3683)</f>
        <v>0</v>
      </c>
      <c r="P3683" s="0" t="n">
        <f aca="false">D3683-IF(N3682=1,E3682,D3682)</f>
        <v>20</v>
      </c>
      <c r="Q3683" s="0" t="n">
        <f aca="false">H3682*P3683</f>
        <v>20</v>
      </c>
      <c r="R3683" s="0" t="n">
        <f aca="false">R3682+P3683*S3682</f>
        <v>627</v>
      </c>
      <c r="S3683" s="0" t="n">
        <f aca="false">INT(R3683*$O$1/IF(N3683=1,E3683,D3683))*H3683</f>
        <v>0</v>
      </c>
      <c r="T3683" s="0" t="n">
        <f aca="false">IF(N3683=1,ABS(S3683)+ABS(60),ABS(S3683-S3682))</f>
        <v>0</v>
      </c>
    </row>
    <row r="3684" customFormat="false" ht="15" hidden="false" customHeight="false" outlineLevel="0" collapsed="false">
      <c r="A3684" s="1" t="n">
        <v>41400</v>
      </c>
      <c r="B3684" s="2" t="n">
        <v>8169.05</v>
      </c>
      <c r="C3684" s="2" t="n">
        <v>77442</v>
      </c>
      <c r="D3684" s="2" t="n">
        <v>8169</v>
      </c>
      <c r="E3684" s="2" t="n">
        <v>8152</v>
      </c>
      <c r="F3684" s="2" t="n">
        <f aca="false">AVERAGE(B3625:B3684)</f>
        <v>7915.96066666667</v>
      </c>
      <c r="G3684" s="2" t="n">
        <f aca="false">AVERAGE(C3625:C3684)</f>
        <v>76756.65</v>
      </c>
      <c r="H3684" s="2" t="n">
        <f aca="false">SIGN(C3684-G3684)</f>
        <v>1</v>
      </c>
      <c r="I3684" s="0" t="n">
        <f aca="false">B3684-B3683</f>
        <v>34.0200000000004</v>
      </c>
      <c r="J3684" s="0" t="n">
        <f aca="false">H3683*I3684</f>
        <v>34.0200000000004</v>
      </c>
      <c r="K3684" s="0" t="n">
        <f aca="false">K3683+I3684*L3683</f>
        <v>5308.14999999826</v>
      </c>
      <c r="L3684" s="0" t="n">
        <f aca="false">INT(K3684*$O$1/B3684)*H3684</f>
        <v>3</v>
      </c>
      <c r="M3684" s="0" t="n">
        <f aca="false">ABS(L3684-L3683)</f>
        <v>0</v>
      </c>
      <c r="N3684" s="0" t="n">
        <f aca="false">COUNTIF(工作表2!$A$2:$A$248,A3684)</f>
        <v>0</v>
      </c>
      <c r="P3684" s="0" t="n">
        <f aca="false">D3684-IF(N3683=1,E3683,D3683)</f>
        <v>29</v>
      </c>
      <c r="Q3684" s="0" t="n">
        <f aca="false">H3683*P3684</f>
        <v>29</v>
      </c>
      <c r="R3684" s="0" t="n">
        <f aca="false">R3683+P3684*S3683</f>
        <v>627</v>
      </c>
      <c r="S3684" s="0" t="n">
        <f aca="false">INT(R3684*$O$1/IF(N3684=1,E3684,D3684))*H3684</f>
        <v>0</v>
      </c>
      <c r="T3684" s="0" t="n">
        <f aca="false">IF(N3684=1,ABS(S3684)+ABS(60),ABS(S3684-S3683))</f>
        <v>0</v>
      </c>
    </row>
    <row r="3685" customFormat="false" ht="15" hidden="false" customHeight="false" outlineLevel="0" collapsed="false">
      <c r="A3685" s="1" t="n">
        <v>41401</v>
      </c>
      <c r="B3685" s="2" t="n">
        <v>8163.06</v>
      </c>
      <c r="C3685" s="2" t="n">
        <v>77211</v>
      </c>
      <c r="D3685" s="2" t="n">
        <v>8173</v>
      </c>
      <c r="E3685" s="2" t="n">
        <v>8160</v>
      </c>
      <c r="F3685" s="2" t="n">
        <f aca="false">AVERAGE(B3626:B3685)</f>
        <v>7921.97833333333</v>
      </c>
      <c r="G3685" s="2" t="n">
        <f aca="false">AVERAGE(C3626:C3685)</f>
        <v>76797.9333333333</v>
      </c>
      <c r="H3685" s="2" t="n">
        <f aca="false">SIGN(C3685-G3685)</f>
        <v>1</v>
      </c>
      <c r="I3685" s="0" t="n">
        <f aca="false">B3685-B3684</f>
        <v>-5.98999999999978</v>
      </c>
      <c r="J3685" s="0" t="n">
        <f aca="false">H3684*I3685</f>
        <v>-5.98999999999978</v>
      </c>
      <c r="K3685" s="0" t="n">
        <f aca="false">K3684+I3685*L3684</f>
        <v>5290.17999999826</v>
      </c>
      <c r="L3685" s="0" t="n">
        <f aca="false">INT(K3685*$O$1/B3685)*H3685</f>
        <v>3</v>
      </c>
      <c r="M3685" s="0" t="n">
        <f aca="false">ABS(L3685-L3684)</f>
        <v>0</v>
      </c>
      <c r="N3685" s="0" t="n">
        <f aca="false">COUNTIF(工作表2!$A$2:$A$248,A3685)</f>
        <v>0</v>
      </c>
      <c r="P3685" s="0" t="n">
        <f aca="false">D3685-IF(N3684=1,E3684,D3684)</f>
        <v>4</v>
      </c>
      <c r="Q3685" s="0" t="n">
        <f aca="false">H3684*P3685</f>
        <v>4</v>
      </c>
      <c r="R3685" s="0" t="n">
        <f aca="false">R3684+P3685*S3684</f>
        <v>627</v>
      </c>
      <c r="S3685" s="0" t="n">
        <f aca="false">INT(R3685*$O$1/IF(N3685=1,E3685,D3685))*H3685</f>
        <v>0</v>
      </c>
      <c r="T3685" s="0" t="n">
        <f aca="false">IF(N3685=1,ABS(S3685)+ABS(60),ABS(S3685-S3684))</f>
        <v>0</v>
      </c>
    </row>
    <row r="3686" customFormat="false" ht="15" hidden="false" customHeight="false" outlineLevel="0" collapsed="false">
      <c r="A3686" s="1" t="n">
        <v>41402</v>
      </c>
      <c r="B3686" s="2" t="n">
        <v>8267.09</v>
      </c>
      <c r="C3686" s="2" t="n">
        <v>93967</v>
      </c>
      <c r="D3686" s="2" t="n">
        <v>8268</v>
      </c>
      <c r="E3686" s="2" t="n">
        <v>8258</v>
      </c>
      <c r="F3686" s="2" t="n">
        <f aca="false">AVERAGE(B3627:B3686)</f>
        <v>7929.2135</v>
      </c>
      <c r="G3686" s="2" t="n">
        <f aca="false">AVERAGE(C3627:C3686)</f>
        <v>77020.9</v>
      </c>
      <c r="H3686" s="2" t="n">
        <f aca="false">SIGN(C3686-G3686)</f>
        <v>1</v>
      </c>
      <c r="I3686" s="0" t="n">
        <f aca="false">B3686-B3685</f>
        <v>104.03</v>
      </c>
      <c r="J3686" s="0" t="n">
        <f aca="false">H3685*I3686</f>
        <v>104.03</v>
      </c>
      <c r="K3686" s="0" t="n">
        <f aca="false">K3685+I3686*L3685</f>
        <v>5602.26999999826</v>
      </c>
      <c r="L3686" s="0" t="n">
        <f aca="false">INT(K3686*$O$1/B3686)*H3686</f>
        <v>4</v>
      </c>
      <c r="M3686" s="0" t="n">
        <f aca="false">ABS(L3686-L3685)</f>
        <v>1</v>
      </c>
      <c r="N3686" s="0" t="n">
        <f aca="false">COUNTIF(工作表2!$A$2:$A$248,A3686)</f>
        <v>0</v>
      </c>
      <c r="P3686" s="0" t="n">
        <f aca="false">D3686-IF(N3685=1,E3685,D3685)</f>
        <v>95</v>
      </c>
      <c r="Q3686" s="0" t="n">
        <f aca="false">H3685*P3686</f>
        <v>95</v>
      </c>
      <c r="R3686" s="0" t="n">
        <f aca="false">R3685+P3686*S3685</f>
        <v>627</v>
      </c>
      <c r="S3686" s="0" t="n">
        <f aca="false">INT(R3686*$O$1/IF(N3686=1,E3686,D3686))*H3686</f>
        <v>0</v>
      </c>
      <c r="T3686" s="0" t="n">
        <f aca="false">IF(N3686=1,ABS(S3686)+ABS(60),ABS(S3686-S3685))</f>
        <v>0</v>
      </c>
    </row>
    <row r="3687" customFormat="false" ht="15" hidden="false" customHeight="false" outlineLevel="0" collapsed="false">
      <c r="A3687" s="1" t="n">
        <v>41403</v>
      </c>
      <c r="B3687" s="2" t="n">
        <v>8285.89</v>
      </c>
      <c r="C3687" s="2" t="n">
        <v>88709</v>
      </c>
      <c r="D3687" s="2" t="n">
        <v>8313</v>
      </c>
      <c r="E3687" s="2" t="n">
        <v>8303</v>
      </c>
      <c r="F3687" s="2" t="n">
        <f aca="false">AVERAGE(B3628:B3687)</f>
        <v>7936.478</v>
      </c>
      <c r="G3687" s="2" t="n">
        <f aca="false">AVERAGE(C3628:C3687)</f>
        <v>77213.9</v>
      </c>
      <c r="H3687" s="2" t="n">
        <f aca="false">SIGN(C3687-G3687)</f>
        <v>1</v>
      </c>
      <c r="I3687" s="0" t="n">
        <f aca="false">B3687-B3686</f>
        <v>18.7999999999993</v>
      </c>
      <c r="J3687" s="0" t="n">
        <f aca="false">H3686*I3687</f>
        <v>18.7999999999993</v>
      </c>
      <c r="K3687" s="0" t="n">
        <f aca="false">K3686+I3687*L3686</f>
        <v>5677.46999999826</v>
      </c>
      <c r="L3687" s="0" t="n">
        <f aca="false">INT(K3687*$O$1/B3687)*H3687</f>
        <v>4</v>
      </c>
      <c r="M3687" s="0" t="n">
        <f aca="false">ABS(L3687-L3686)</f>
        <v>0</v>
      </c>
      <c r="N3687" s="0" t="n">
        <f aca="false">COUNTIF(工作表2!$A$2:$A$248,A3687)</f>
        <v>0</v>
      </c>
      <c r="P3687" s="0" t="n">
        <f aca="false">D3687-IF(N3686=1,E3686,D3686)</f>
        <v>45</v>
      </c>
      <c r="Q3687" s="0" t="n">
        <f aca="false">H3686*P3687</f>
        <v>45</v>
      </c>
      <c r="R3687" s="0" t="n">
        <f aca="false">R3686+P3687*S3686</f>
        <v>627</v>
      </c>
      <c r="S3687" s="0" t="n">
        <f aca="false">INT(R3687*$O$1/IF(N3687=1,E3687,D3687))*H3687</f>
        <v>0</v>
      </c>
      <c r="T3687" s="0" t="n">
        <f aca="false">IF(N3687=1,ABS(S3687)+ABS(60),ABS(S3687-S3686))</f>
        <v>0</v>
      </c>
    </row>
    <row r="3688" customFormat="false" ht="15" hidden="false" customHeight="false" outlineLevel="0" collapsed="false">
      <c r="A3688" s="1" t="n">
        <v>41404</v>
      </c>
      <c r="B3688" s="2" t="n">
        <v>8280.26</v>
      </c>
      <c r="C3688" s="2" t="n">
        <v>80894</v>
      </c>
      <c r="D3688" s="2" t="n">
        <v>8312</v>
      </c>
      <c r="E3688" s="2" t="n">
        <v>8306</v>
      </c>
      <c r="F3688" s="2" t="n">
        <f aca="false">AVERAGE(B3629:B3688)</f>
        <v>7943.5495</v>
      </c>
      <c r="G3688" s="2" t="n">
        <f aca="false">AVERAGE(C3629:C3688)</f>
        <v>77398.2333333333</v>
      </c>
      <c r="H3688" s="2" t="n">
        <f aca="false">SIGN(C3688-G3688)</f>
        <v>1</v>
      </c>
      <c r="I3688" s="0" t="n">
        <f aca="false">B3688-B3687</f>
        <v>-5.6299999999992</v>
      </c>
      <c r="J3688" s="0" t="n">
        <f aca="false">H3687*I3688</f>
        <v>-5.6299999999992</v>
      </c>
      <c r="K3688" s="0" t="n">
        <f aca="false">K3687+I3688*L3687</f>
        <v>5654.94999999826</v>
      </c>
      <c r="L3688" s="0" t="n">
        <f aca="false">INT(K3688*$O$1/B3688)*H3688</f>
        <v>4</v>
      </c>
      <c r="M3688" s="0" t="n">
        <f aca="false">ABS(L3688-L3687)</f>
        <v>0</v>
      </c>
      <c r="N3688" s="0" t="n">
        <f aca="false">COUNTIF(工作表2!$A$2:$A$248,A3688)</f>
        <v>0</v>
      </c>
      <c r="P3688" s="0" t="n">
        <f aca="false">D3688-IF(N3687=1,E3687,D3687)</f>
        <v>-1</v>
      </c>
      <c r="Q3688" s="0" t="n">
        <f aca="false">H3687*P3688</f>
        <v>-1</v>
      </c>
      <c r="R3688" s="0" t="n">
        <f aca="false">R3687+P3688*S3687</f>
        <v>627</v>
      </c>
      <c r="S3688" s="0" t="n">
        <f aca="false">INT(R3688*$O$1/IF(N3688=1,E3688,D3688))*H3688</f>
        <v>0</v>
      </c>
      <c r="T3688" s="0" t="n">
        <f aca="false">IF(N3688=1,ABS(S3688)+ABS(60),ABS(S3688-S3687))</f>
        <v>0</v>
      </c>
    </row>
    <row r="3689" customFormat="false" ht="15" hidden="false" customHeight="false" outlineLevel="0" collapsed="false">
      <c r="A3689" s="1" t="n">
        <v>41407</v>
      </c>
      <c r="B3689" s="2" t="n">
        <v>8248.32</v>
      </c>
      <c r="C3689" s="2" t="n">
        <v>66606</v>
      </c>
      <c r="D3689" s="2" t="n">
        <v>8260</v>
      </c>
      <c r="E3689" s="2" t="n">
        <v>8252</v>
      </c>
      <c r="F3689" s="2" t="n">
        <f aca="false">AVERAGE(B3630:B3689)</f>
        <v>7948.96883333333</v>
      </c>
      <c r="G3689" s="2" t="n">
        <f aca="false">AVERAGE(C3630:C3689)</f>
        <v>77015.15</v>
      </c>
      <c r="H3689" s="2" t="n">
        <f aca="false">SIGN(C3689-G3689)</f>
        <v>-1</v>
      </c>
      <c r="I3689" s="0" t="n">
        <f aca="false">B3689-B3688</f>
        <v>-31.9400000000005</v>
      </c>
      <c r="J3689" s="0" t="n">
        <f aca="false">H3688*I3689</f>
        <v>-31.9400000000005</v>
      </c>
      <c r="K3689" s="0" t="n">
        <f aca="false">K3688+I3689*L3688</f>
        <v>5527.18999999826</v>
      </c>
      <c r="L3689" s="0" t="n">
        <f aca="false">INT(K3689*$O$1/B3689)*H3689</f>
        <v>-4</v>
      </c>
      <c r="M3689" s="0" t="n">
        <f aca="false">ABS(L3689-L3688)</f>
        <v>8</v>
      </c>
      <c r="N3689" s="0" t="n">
        <f aca="false">COUNTIF(工作表2!$A$2:$A$248,A3689)</f>
        <v>0</v>
      </c>
      <c r="P3689" s="0" t="n">
        <f aca="false">D3689-IF(N3688=1,E3688,D3688)</f>
        <v>-52</v>
      </c>
      <c r="Q3689" s="0" t="n">
        <f aca="false">H3688*P3689</f>
        <v>-52</v>
      </c>
      <c r="R3689" s="0" t="n">
        <f aca="false">R3688+P3689*S3688</f>
        <v>627</v>
      </c>
      <c r="S3689" s="0" t="n">
        <f aca="false">INT(R3689*$O$1/IF(N3689=1,E3689,D3689))*H3689</f>
        <v>-0</v>
      </c>
      <c r="T3689" s="0" t="n">
        <f aca="false">IF(N3689=1,ABS(S3689)+ABS(60),ABS(S3689-S3688))</f>
        <v>0</v>
      </c>
    </row>
    <row r="3690" customFormat="false" ht="15" hidden="false" customHeight="false" outlineLevel="0" collapsed="false">
      <c r="A3690" s="1" t="n">
        <v>41408</v>
      </c>
      <c r="B3690" s="2" t="n">
        <v>8251.82</v>
      </c>
      <c r="C3690" s="2" t="n">
        <v>71130</v>
      </c>
      <c r="D3690" s="2" t="n">
        <v>8274</v>
      </c>
      <c r="E3690" s="2" t="n">
        <v>8278</v>
      </c>
      <c r="F3690" s="2" t="n">
        <f aca="false">AVERAGE(B3631:B3690)</f>
        <v>7955.05016666667</v>
      </c>
      <c r="G3690" s="2" t="n">
        <f aca="false">AVERAGE(C3631:C3690)</f>
        <v>76931.6166666667</v>
      </c>
      <c r="H3690" s="2" t="n">
        <f aca="false">SIGN(C3690-G3690)</f>
        <v>-1</v>
      </c>
      <c r="I3690" s="0" t="n">
        <f aca="false">B3690-B3689</f>
        <v>3.5</v>
      </c>
      <c r="J3690" s="0" t="n">
        <f aca="false">H3689*I3690</f>
        <v>-3.5</v>
      </c>
      <c r="K3690" s="0" t="n">
        <f aca="false">K3689+I3690*L3689</f>
        <v>5513.18999999826</v>
      </c>
      <c r="L3690" s="0" t="n">
        <f aca="false">INT(K3690*$O$1/B3690)*H3690</f>
        <v>-4</v>
      </c>
      <c r="M3690" s="0" t="n">
        <f aca="false">ABS(L3690-L3689)</f>
        <v>0</v>
      </c>
      <c r="N3690" s="0" t="n">
        <f aca="false">COUNTIF(工作表2!$A$2:$A$248,A3690)</f>
        <v>0</v>
      </c>
      <c r="P3690" s="0" t="n">
        <f aca="false">D3690-IF(N3689=1,E3689,D3689)</f>
        <v>14</v>
      </c>
      <c r="Q3690" s="0" t="n">
        <f aca="false">H3689*P3690</f>
        <v>-14</v>
      </c>
      <c r="R3690" s="0" t="n">
        <f aca="false">R3689+P3690*S3689</f>
        <v>627</v>
      </c>
      <c r="S3690" s="0" t="n">
        <f aca="false">INT(R3690*$O$1/IF(N3690=1,E3690,D3690))*H3690</f>
        <v>-0</v>
      </c>
      <c r="T3690" s="0" t="n">
        <f aca="false">IF(N3690=1,ABS(S3690)+ABS(60),ABS(S3690-S3689))</f>
        <v>0</v>
      </c>
    </row>
    <row r="3691" customFormat="false" ht="15" hidden="false" customHeight="false" outlineLevel="0" collapsed="false">
      <c r="A3691" s="1" t="n">
        <v>41409</v>
      </c>
      <c r="B3691" s="2" t="n">
        <v>8318.59</v>
      </c>
      <c r="C3691" s="2" t="n">
        <v>88414</v>
      </c>
      <c r="D3691" s="2" t="n">
        <v>8304</v>
      </c>
      <c r="E3691" s="2" t="n">
        <v>8308</v>
      </c>
      <c r="F3691" s="2" t="n">
        <f aca="false">AVERAGE(B3632:B3691)</f>
        <v>7961.91583333333</v>
      </c>
      <c r="G3691" s="2" t="n">
        <f aca="false">AVERAGE(C3632:C3691)</f>
        <v>76847.0333333333</v>
      </c>
      <c r="H3691" s="2" t="n">
        <f aca="false">SIGN(C3691-G3691)</f>
        <v>1</v>
      </c>
      <c r="I3691" s="0" t="n">
        <f aca="false">B3691-B3690</f>
        <v>66.7700000000004</v>
      </c>
      <c r="J3691" s="0" t="n">
        <f aca="false">H3690*I3691</f>
        <v>-66.7700000000004</v>
      </c>
      <c r="K3691" s="0" t="n">
        <f aca="false">K3690+I3691*L3690</f>
        <v>5246.10999999826</v>
      </c>
      <c r="L3691" s="0" t="n">
        <f aca="false">INT(K3691*$O$1/B3691)*H3691</f>
        <v>3</v>
      </c>
      <c r="M3691" s="0" t="n">
        <f aca="false">ABS(L3691-L3690)</f>
        <v>7</v>
      </c>
      <c r="N3691" s="0" t="n">
        <f aca="false">COUNTIF(工作表2!$A$2:$A$248,A3691)</f>
        <v>1</v>
      </c>
      <c r="P3691" s="0" t="n">
        <f aca="false">D3691-IF(N3690=1,E3690,D3690)</f>
        <v>30</v>
      </c>
      <c r="Q3691" s="0" t="n">
        <f aca="false">H3690*P3691</f>
        <v>-30</v>
      </c>
      <c r="R3691" s="0" t="n">
        <f aca="false">R3690+P3691*S3690</f>
        <v>627</v>
      </c>
      <c r="S3691" s="0" t="n">
        <f aca="false">INT(R3691*$O$1/IF(N3691=1,E3691,D3691))*H3691</f>
        <v>0</v>
      </c>
      <c r="T3691" s="0" t="n">
        <f aca="false">IF(N3691=1,ABS(S3691)+ABS(60),ABS(S3691-S3690))</f>
        <v>60</v>
      </c>
    </row>
    <row r="3692" customFormat="false" ht="15" hidden="false" customHeight="false" outlineLevel="0" collapsed="false">
      <c r="A3692" s="1" t="n">
        <v>41410</v>
      </c>
      <c r="B3692" s="2" t="n">
        <v>8390.05</v>
      </c>
      <c r="C3692" s="2" t="n">
        <v>121491</v>
      </c>
      <c r="D3692" s="2" t="n">
        <v>8423</v>
      </c>
      <c r="E3692" s="2" t="n">
        <v>8339</v>
      </c>
      <c r="F3692" s="2" t="n">
        <f aca="false">AVERAGE(B3633:B3692)</f>
        <v>7969.35783333333</v>
      </c>
      <c r="G3692" s="2" t="n">
        <f aca="false">AVERAGE(C3633:C3692)</f>
        <v>77252.05</v>
      </c>
      <c r="H3692" s="2" t="n">
        <f aca="false">SIGN(C3692-G3692)</f>
        <v>1</v>
      </c>
      <c r="I3692" s="0" t="n">
        <f aca="false">B3692-B3691</f>
        <v>71.4599999999991</v>
      </c>
      <c r="J3692" s="0" t="n">
        <f aca="false">H3691*I3692</f>
        <v>71.4599999999991</v>
      </c>
      <c r="K3692" s="0" t="n">
        <f aca="false">K3691+I3692*L3691</f>
        <v>5460.48999999826</v>
      </c>
      <c r="L3692" s="0" t="n">
        <f aca="false">INT(K3692*$O$1/B3692)*H3692</f>
        <v>3</v>
      </c>
      <c r="M3692" s="0" t="n">
        <f aca="false">ABS(L3692-L3691)</f>
        <v>0</v>
      </c>
      <c r="N3692" s="0" t="n">
        <f aca="false">COUNTIF(工作表2!$A$2:$A$248,A3692)</f>
        <v>0</v>
      </c>
      <c r="P3692" s="0" t="n">
        <f aca="false">D3692-IF(N3691=1,E3691,D3691)</f>
        <v>115</v>
      </c>
      <c r="Q3692" s="0" t="n">
        <f aca="false">H3691*P3692</f>
        <v>115</v>
      </c>
      <c r="R3692" s="0" t="n">
        <f aca="false">R3691+P3692*S3691</f>
        <v>627</v>
      </c>
      <c r="S3692" s="0" t="n">
        <f aca="false">INT(R3692*$O$1/IF(N3692=1,E3692,D3692))*H3692</f>
        <v>0</v>
      </c>
      <c r="T3692" s="0" t="n">
        <f aca="false">IF(N3692=1,ABS(S3692)+ABS(60),ABS(S3692-S3691))</f>
        <v>0</v>
      </c>
    </row>
    <row r="3693" customFormat="false" ht="15" hidden="false" customHeight="false" outlineLevel="0" collapsed="false">
      <c r="A3693" s="1" t="n">
        <v>41411</v>
      </c>
      <c r="B3693" s="2" t="n">
        <v>8368.19</v>
      </c>
      <c r="C3693" s="2" t="n">
        <v>90874</v>
      </c>
      <c r="D3693" s="2" t="n">
        <v>8403</v>
      </c>
      <c r="E3693" s="2" t="n">
        <v>8319</v>
      </c>
      <c r="F3693" s="2" t="n">
        <f aca="false">AVERAGE(B3634:B3693)</f>
        <v>7976.14633333333</v>
      </c>
      <c r="G3693" s="2" t="n">
        <f aca="false">AVERAGE(C3634:C3693)</f>
        <v>77431.85</v>
      </c>
      <c r="H3693" s="2" t="n">
        <f aca="false">SIGN(C3693-G3693)</f>
        <v>1</v>
      </c>
      <c r="I3693" s="0" t="n">
        <f aca="false">B3693-B3692</f>
        <v>-21.8599999999988</v>
      </c>
      <c r="J3693" s="0" t="n">
        <f aca="false">H3692*I3693</f>
        <v>-21.8599999999988</v>
      </c>
      <c r="K3693" s="0" t="n">
        <f aca="false">K3692+I3693*L3692</f>
        <v>5394.90999999826</v>
      </c>
      <c r="L3693" s="0" t="n">
        <f aca="false">INT(K3693*$O$1/B3693)*H3693</f>
        <v>3</v>
      </c>
      <c r="M3693" s="0" t="n">
        <f aca="false">ABS(L3693-L3692)</f>
        <v>0</v>
      </c>
      <c r="N3693" s="0" t="n">
        <f aca="false">COUNTIF(工作表2!$A$2:$A$248,A3693)</f>
        <v>0</v>
      </c>
      <c r="P3693" s="0" t="n">
        <f aca="false">D3693-IF(N3692=1,E3692,D3692)</f>
        <v>-20</v>
      </c>
      <c r="Q3693" s="0" t="n">
        <f aca="false">H3692*P3693</f>
        <v>-20</v>
      </c>
      <c r="R3693" s="0" t="n">
        <f aca="false">R3692+P3693*S3692</f>
        <v>627</v>
      </c>
      <c r="S3693" s="0" t="n">
        <f aca="false">INT(R3693*$O$1/IF(N3693=1,E3693,D3693))*H3693</f>
        <v>0</v>
      </c>
      <c r="T3693" s="0" t="n">
        <f aca="false">IF(N3693=1,ABS(S3693)+ABS(60),ABS(S3693-S3692))</f>
        <v>0</v>
      </c>
    </row>
    <row r="3694" customFormat="false" ht="15" hidden="false" customHeight="false" outlineLevel="0" collapsed="false">
      <c r="A3694" s="1" t="n">
        <v>41414</v>
      </c>
      <c r="B3694" s="2" t="n">
        <v>8377.05</v>
      </c>
      <c r="C3694" s="2" t="n">
        <v>70794</v>
      </c>
      <c r="D3694" s="2" t="n">
        <v>8386</v>
      </c>
      <c r="E3694" s="2" t="n">
        <v>8301</v>
      </c>
      <c r="F3694" s="2" t="n">
        <f aca="false">AVERAGE(B3635:B3694)</f>
        <v>7981.9455</v>
      </c>
      <c r="G3694" s="2" t="n">
        <f aca="false">AVERAGE(C3635:C3694)</f>
        <v>76965.2166666667</v>
      </c>
      <c r="H3694" s="2" t="n">
        <f aca="false">SIGN(C3694-G3694)</f>
        <v>-1</v>
      </c>
      <c r="I3694" s="0" t="n">
        <f aca="false">B3694-B3693</f>
        <v>8.85999999999876</v>
      </c>
      <c r="J3694" s="0" t="n">
        <f aca="false">H3693*I3694</f>
        <v>8.85999999999876</v>
      </c>
      <c r="K3694" s="0" t="n">
        <f aca="false">K3693+I3694*L3693</f>
        <v>5421.48999999825</v>
      </c>
      <c r="L3694" s="0" t="n">
        <f aca="false">INT(K3694*$O$1/B3694)*H3694</f>
        <v>-3</v>
      </c>
      <c r="M3694" s="0" t="n">
        <f aca="false">ABS(L3694-L3693)</f>
        <v>6</v>
      </c>
      <c r="N3694" s="0" t="n">
        <f aca="false">COUNTIF(工作表2!$A$2:$A$248,A3694)</f>
        <v>0</v>
      </c>
      <c r="P3694" s="0" t="n">
        <f aca="false">D3694-IF(N3693=1,E3693,D3693)</f>
        <v>-17</v>
      </c>
      <c r="Q3694" s="0" t="n">
        <f aca="false">H3693*P3694</f>
        <v>-17</v>
      </c>
      <c r="R3694" s="0" t="n">
        <f aca="false">R3693+P3694*S3693</f>
        <v>627</v>
      </c>
      <c r="S3694" s="0" t="n">
        <f aca="false">INT(R3694*$O$1/IF(N3694=1,E3694,D3694))*H3694</f>
        <v>-0</v>
      </c>
      <c r="T3694" s="0" t="n">
        <f aca="false">IF(N3694=1,ABS(S3694)+ABS(60),ABS(S3694-S3693))</f>
        <v>0</v>
      </c>
    </row>
    <row r="3695" customFormat="false" ht="15" hidden="false" customHeight="false" outlineLevel="0" collapsed="false">
      <c r="A3695" s="1" t="n">
        <v>41415</v>
      </c>
      <c r="B3695" s="2" t="n">
        <v>8383.05</v>
      </c>
      <c r="C3695" s="2" t="n">
        <v>84041</v>
      </c>
      <c r="D3695" s="2" t="n">
        <v>8390</v>
      </c>
      <c r="E3695" s="2" t="n">
        <v>8300</v>
      </c>
      <c r="F3695" s="2" t="n">
        <f aca="false">AVERAGE(B3636:B3695)</f>
        <v>7989.03866666667</v>
      </c>
      <c r="G3695" s="2" t="n">
        <f aca="false">AVERAGE(C3636:C3695)</f>
        <v>77072.6666666667</v>
      </c>
      <c r="H3695" s="2" t="n">
        <f aca="false">SIGN(C3695-G3695)</f>
        <v>1</v>
      </c>
      <c r="I3695" s="0" t="n">
        <f aca="false">B3695-B3694</f>
        <v>6</v>
      </c>
      <c r="J3695" s="0" t="n">
        <f aca="false">H3694*I3695</f>
        <v>-6</v>
      </c>
      <c r="K3695" s="0" t="n">
        <f aca="false">K3694+I3695*L3694</f>
        <v>5403.48999999825</v>
      </c>
      <c r="L3695" s="0" t="n">
        <f aca="false">INT(K3695*$O$1/B3695)*H3695</f>
        <v>3</v>
      </c>
      <c r="M3695" s="0" t="n">
        <f aca="false">ABS(L3695-L3694)</f>
        <v>6</v>
      </c>
      <c r="N3695" s="0" t="n">
        <f aca="false">COUNTIF(工作表2!$A$2:$A$248,A3695)</f>
        <v>0</v>
      </c>
      <c r="P3695" s="0" t="n">
        <f aca="false">D3695-IF(N3694=1,E3694,D3694)</f>
        <v>4</v>
      </c>
      <c r="Q3695" s="0" t="n">
        <f aca="false">H3694*P3695</f>
        <v>-4</v>
      </c>
      <c r="R3695" s="0" t="n">
        <f aca="false">R3694+P3695*S3694</f>
        <v>627</v>
      </c>
      <c r="S3695" s="0" t="n">
        <f aca="false">INT(R3695*$O$1/IF(N3695=1,E3695,D3695))*H3695</f>
        <v>0</v>
      </c>
      <c r="T3695" s="0" t="n">
        <f aca="false">IF(N3695=1,ABS(S3695)+ABS(60),ABS(S3695-S3694))</f>
        <v>0</v>
      </c>
    </row>
    <row r="3696" customFormat="false" ht="15" hidden="false" customHeight="false" outlineLevel="0" collapsed="false">
      <c r="A3696" s="1" t="n">
        <v>41416</v>
      </c>
      <c r="B3696" s="2" t="n">
        <v>8398.84</v>
      </c>
      <c r="C3696" s="2" t="n">
        <v>86819</v>
      </c>
      <c r="D3696" s="2" t="n">
        <v>8394</v>
      </c>
      <c r="E3696" s="2" t="n">
        <v>8308</v>
      </c>
      <c r="F3696" s="2" t="n">
        <f aca="false">AVERAGE(B3637:B3696)</f>
        <v>7996.55733333333</v>
      </c>
      <c r="G3696" s="2" t="n">
        <f aca="false">AVERAGE(C3637:C3696)</f>
        <v>77255.5</v>
      </c>
      <c r="H3696" s="2" t="n">
        <f aca="false">SIGN(C3696-G3696)</f>
        <v>1</v>
      </c>
      <c r="I3696" s="0" t="n">
        <f aca="false">B3696-B3695</f>
        <v>15.7900000000009</v>
      </c>
      <c r="J3696" s="0" t="n">
        <f aca="false">H3695*I3696</f>
        <v>15.7900000000009</v>
      </c>
      <c r="K3696" s="0" t="n">
        <f aca="false">K3695+I3696*L3695</f>
        <v>5450.85999999826</v>
      </c>
      <c r="L3696" s="0" t="n">
        <f aca="false">INT(K3696*$O$1/B3696)*H3696</f>
        <v>3</v>
      </c>
      <c r="M3696" s="0" t="n">
        <f aca="false">ABS(L3696-L3695)</f>
        <v>0</v>
      </c>
      <c r="N3696" s="0" t="n">
        <f aca="false">COUNTIF(工作表2!$A$2:$A$248,A3696)</f>
        <v>0</v>
      </c>
      <c r="P3696" s="0" t="n">
        <f aca="false">D3696-IF(N3695=1,E3695,D3695)</f>
        <v>4</v>
      </c>
      <c r="Q3696" s="0" t="n">
        <f aca="false">H3695*P3696</f>
        <v>4</v>
      </c>
      <c r="R3696" s="0" t="n">
        <f aca="false">R3695+P3696*S3695</f>
        <v>627</v>
      </c>
      <c r="S3696" s="0" t="n">
        <f aca="false">INT(R3696*$O$1/IF(N3696=1,E3696,D3696))*H3696</f>
        <v>0</v>
      </c>
      <c r="T3696" s="0" t="n">
        <f aca="false">IF(N3696=1,ABS(S3696)+ABS(60),ABS(S3696-S3695))</f>
        <v>0</v>
      </c>
    </row>
    <row r="3697" customFormat="false" ht="15" hidden="false" customHeight="false" outlineLevel="0" collapsed="false">
      <c r="A3697" s="1" t="n">
        <v>41417</v>
      </c>
      <c r="B3697" s="2" t="n">
        <v>8237.83</v>
      </c>
      <c r="C3697" s="2" t="n">
        <v>104574</v>
      </c>
      <c r="D3697" s="2" t="n">
        <v>8213</v>
      </c>
      <c r="E3697" s="2" t="n">
        <v>8122</v>
      </c>
      <c r="F3697" s="2" t="n">
        <f aca="false">AVERAGE(B3638:B3697)</f>
        <v>8000.73966666667</v>
      </c>
      <c r="G3697" s="2" t="n">
        <f aca="false">AVERAGE(C3638:C3697)</f>
        <v>78102.95</v>
      </c>
      <c r="H3697" s="2" t="n">
        <f aca="false">SIGN(C3697-G3697)</f>
        <v>1</v>
      </c>
      <c r="I3697" s="0" t="n">
        <f aca="false">B3697-B3696</f>
        <v>-161.01</v>
      </c>
      <c r="J3697" s="0" t="n">
        <f aca="false">H3696*I3697</f>
        <v>-161.01</v>
      </c>
      <c r="K3697" s="0" t="n">
        <f aca="false">K3696+I3697*L3696</f>
        <v>4967.82999999826</v>
      </c>
      <c r="L3697" s="0" t="n">
        <f aca="false">INT(K3697*$O$1/B3697)*H3697</f>
        <v>3</v>
      </c>
      <c r="M3697" s="0" t="n">
        <f aca="false">ABS(L3697-L3696)</f>
        <v>0</v>
      </c>
      <c r="N3697" s="0" t="n">
        <f aca="false">COUNTIF(工作表2!$A$2:$A$248,A3697)</f>
        <v>0</v>
      </c>
      <c r="P3697" s="0" t="n">
        <f aca="false">D3697-IF(N3696=1,E3696,D3696)</f>
        <v>-181</v>
      </c>
      <c r="Q3697" s="0" t="n">
        <f aca="false">H3696*P3697</f>
        <v>-181</v>
      </c>
      <c r="R3697" s="0" t="n">
        <f aca="false">R3696+P3697*S3696</f>
        <v>627</v>
      </c>
      <c r="S3697" s="0" t="n">
        <f aca="false">INT(R3697*$O$1/IF(N3697=1,E3697,D3697))*H3697</f>
        <v>0</v>
      </c>
      <c r="T3697" s="0" t="n">
        <f aca="false">IF(N3697=1,ABS(S3697)+ABS(60),ABS(S3697-S3696))</f>
        <v>0</v>
      </c>
    </row>
    <row r="3698" customFormat="false" ht="15" hidden="false" customHeight="false" outlineLevel="0" collapsed="false">
      <c r="A3698" s="1" t="n">
        <v>41418</v>
      </c>
      <c r="B3698" s="2" t="n">
        <v>8209.78</v>
      </c>
      <c r="C3698" s="2" t="n">
        <v>82956</v>
      </c>
      <c r="D3698" s="2" t="n">
        <v>8222</v>
      </c>
      <c r="E3698" s="2" t="n">
        <v>8126</v>
      </c>
      <c r="F3698" s="2" t="n">
        <f aca="false">AVERAGE(B3639:B3698)</f>
        <v>8005.108</v>
      </c>
      <c r="G3698" s="2" t="n">
        <f aca="false">AVERAGE(C3639:C3698)</f>
        <v>78279.25</v>
      </c>
      <c r="H3698" s="2" t="n">
        <f aca="false">SIGN(C3698-G3698)</f>
        <v>1</v>
      </c>
      <c r="I3698" s="0" t="n">
        <f aca="false">B3698-B3697</f>
        <v>-28.0499999999993</v>
      </c>
      <c r="J3698" s="0" t="n">
        <f aca="false">H3697*I3698</f>
        <v>-28.0499999999993</v>
      </c>
      <c r="K3698" s="0" t="n">
        <f aca="false">K3697+I3698*L3697</f>
        <v>4883.67999999826</v>
      </c>
      <c r="L3698" s="0" t="n">
        <f aca="false">INT(K3698*$O$1/B3698)*H3698</f>
        <v>3</v>
      </c>
      <c r="M3698" s="0" t="n">
        <f aca="false">ABS(L3698-L3697)</f>
        <v>0</v>
      </c>
      <c r="N3698" s="0" t="n">
        <f aca="false">COUNTIF(工作表2!$A$2:$A$248,A3698)</f>
        <v>0</v>
      </c>
      <c r="P3698" s="0" t="n">
        <f aca="false">D3698-IF(N3697=1,E3697,D3697)</f>
        <v>9</v>
      </c>
      <c r="Q3698" s="0" t="n">
        <f aca="false">H3697*P3698</f>
        <v>9</v>
      </c>
      <c r="R3698" s="0" t="n">
        <f aca="false">R3697+P3698*S3697</f>
        <v>627</v>
      </c>
      <c r="S3698" s="0" t="n">
        <f aca="false">INT(R3698*$O$1/IF(N3698=1,E3698,D3698))*H3698</f>
        <v>0</v>
      </c>
      <c r="T3698" s="0" t="n">
        <f aca="false">IF(N3698=1,ABS(S3698)+ABS(60),ABS(S3698-S3697))</f>
        <v>0</v>
      </c>
    </row>
    <row r="3699" customFormat="false" ht="15" hidden="false" customHeight="false" outlineLevel="0" collapsed="false">
      <c r="A3699" s="1" t="n">
        <v>41421</v>
      </c>
      <c r="B3699" s="2" t="n">
        <v>8280.1</v>
      </c>
      <c r="C3699" s="2" t="n">
        <v>57290</v>
      </c>
      <c r="D3699" s="2" t="n">
        <v>8256</v>
      </c>
      <c r="E3699" s="2" t="n">
        <v>8160</v>
      </c>
      <c r="F3699" s="2" t="n">
        <f aca="false">AVERAGE(B3640:B3699)</f>
        <v>8011.76133333333</v>
      </c>
      <c r="G3699" s="2" t="n">
        <f aca="false">AVERAGE(C3640:C3699)</f>
        <v>78083.3833333333</v>
      </c>
      <c r="H3699" s="2" t="n">
        <f aca="false">SIGN(C3699-G3699)</f>
        <v>-1</v>
      </c>
      <c r="I3699" s="0" t="n">
        <f aca="false">B3699-B3698</f>
        <v>70.3199999999997</v>
      </c>
      <c r="J3699" s="0" t="n">
        <f aca="false">H3698*I3699</f>
        <v>70.3199999999997</v>
      </c>
      <c r="K3699" s="0" t="n">
        <f aca="false">K3698+I3699*L3698</f>
        <v>5094.63999999826</v>
      </c>
      <c r="L3699" s="0" t="n">
        <f aca="false">INT(K3699*$O$1/B3699)*H3699</f>
        <v>-3</v>
      </c>
      <c r="M3699" s="0" t="n">
        <f aca="false">ABS(L3699-L3698)</f>
        <v>6</v>
      </c>
      <c r="N3699" s="0" t="n">
        <f aca="false">COUNTIF(工作表2!$A$2:$A$248,A3699)</f>
        <v>0</v>
      </c>
      <c r="P3699" s="0" t="n">
        <f aca="false">D3699-IF(N3698=1,E3698,D3698)</f>
        <v>34</v>
      </c>
      <c r="Q3699" s="0" t="n">
        <f aca="false">H3698*P3699</f>
        <v>34</v>
      </c>
      <c r="R3699" s="0" t="n">
        <f aca="false">R3698+P3699*S3698</f>
        <v>627</v>
      </c>
      <c r="S3699" s="0" t="n">
        <f aca="false">INT(R3699*$O$1/IF(N3699=1,E3699,D3699))*H3699</f>
        <v>-0</v>
      </c>
      <c r="T3699" s="0" t="n">
        <f aca="false">IF(N3699=1,ABS(S3699)+ABS(60),ABS(S3699-S3698))</f>
        <v>0</v>
      </c>
    </row>
    <row r="3700" customFormat="false" ht="15" hidden="false" customHeight="false" outlineLevel="0" collapsed="false">
      <c r="A3700" s="1" t="n">
        <v>41422</v>
      </c>
      <c r="B3700" s="2" t="n">
        <v>8263.05</v>
      </c>
      <c r="C3700" s="2" t="n">
        <v>63872</v>
      </c>
      <c r="D3700" s="2" t="n">
        <v>8258</v>
      </c>
      <c r="E3700" s="2" t="n">
        <v>8159</v>
      </c>
      <c r="F3700" s="2" t="n">
        <f aca="false">AVERAGE(B3641:B3700)</f>
        <v>8017.84583333333</v>
      </c>
      <c r="G3700" s="2" t="n">
        <f aca="false">AVERAGE(C3641:C3700)</f>
        <v>77897.65</v>
      </c>
      <c r="H3700" s="2" t="n">
        <f aca="false">SIGN(C3700-G3700)</f>
        <v>-1</v>
      </c>
      <c r="I3700" s="0" t="n">
        <f aca="false">B3700-B3699</f>
        <v>-17.0500000000011</v>
      </c>
      <c r="J3700" s="0" t="n">
        <f aca="false">H3699*I3700</f>
        <v>17.0500000000011</v>
      </c>
      <c r="K3700" s="0" t="n">
        <f aca="false">K3699+I3700*L3699</f>
        <v>5145.78999999826</v>
      </c>
      <c r="L3700" s="0" t="n">
        <f aca="false">INT(K3700*$O$1/B3700)*H3700</f>
        <v>-3</v>
      </c>
      <c r="M3700" s="0" t="n">
        <f aca="false">ABS(L3700-L3699)</f>
        <v>0</v>
      </c>
      <c r="N3700" s="0" t="n">
        <f aca="false">COUNTIF(工作表2!$A$2:$A$248,A3700)</f>
        <v>0</v>
      </c>
      <c r="P3700" s="0" t="n">
        <f aca="false">D3700-IF(N3699=1,E3699,D3699)</f>
        <v>2</v>
      </c>
      <c r="Q3700" s="0" t="n">
        <f aca="false">H3699*P3700</f>
        <v>-2</v>
      </c>
      <c r="R3700" s="0" t="n">
        <f aca="false">R3699+P3700*S3699</f>
        <v>627</v>
      </c>
      <c r="S3700" s="0" t="n">
        <f aca="false">INT(R3700*$O$1/IF(N3700=1,E3700,D3700))*H3700</f>
        <v>-0</v>
      </c>
      <c r="T3700" s="0" t="n">
        <f aca="false">IF(N3700=1,ABS(S3700)+ABS(60),ABS(S3700-S3699))</f>
        <v>0</v>
      </c>
    </row>
    <row r="3701" customFormat="false" ht="15" hidden="false" customHeight="false" outlineLevel="0" collapsed="false">
      <c r="A3701" s="1" t="n">
        <v>41423</v>
      </c>
      <c r="B3701" s="2" t="n">
        <v>8337.9</v>
      </c>
      <c r="C3701" s="2" t="n">
        <v>79841</v>
      </c>
      <c r="D3701" s="2" t="n">
        <v>8312</v>
      </c>
      <c r="E3701" s="2" t="n">
        <v>8216</v>
      </c>
      <c r="F3701" s="2" t="n">
        <f aca="false">AVERAGE(B3642:B3701)</f>
        <v>8024.067</v>
      </c>
      <c r="G3701" s="2" t="n">
        <f aca="false">AVERAGE(C3642:C3701)</f>
        <v>77885.0833333333</v>
      </c>
      <c r="H3701" s="2" t="n">
        <f aca="false">SIGN(C3701-G3701)</f>
        <v>1</v>
      </c>
      <c r="I3701" s="0" t="n">
        <f aca="false">B3701-B3700</f>
        <v>74.8500000000004</v>
      </c>
      <c r="J3701" s="0" t="n">
        <f aca="false">H3700*I3701</f>
        <v>-74.8500000000004</v>
      </c>
      <c r="K3701" s="0" t="n">
        <f aca="false">K3700+I3701*L3700</f>
        <v>4921.23999999826</v>
      </c>
      <c r="L3701" s="0" t="n">
        <f aca="false">INT(K3701*$O$1/B3701)*H3701</f>
        <v>3</v>
      </c>
      <c r="M3701" s="0" t="n">
        <f aca="false">ABS(L3701-L3700)</f>
        <v>6</v>
      </c>
      <c r="N3701" s="0" t="n">
        <f aca="false">COUNTIF(工作表2!$A$2:$A$248,A3701)</f>
        <v>0</v>
      </c>
      <c r="P3701" s="0" t="n">
        <f aca="false">D3701-IF(N3700=1,E3700,D3700)</f>
        <v>54</v>
      </c>
      <c r="Q3701" s="0" t="n">
        <f aca="false">H3700*P3701</f>
        <v>-54</v>
      </c>
      <c r="R3701" s="0" t="n">
        <f aca="false">R3700+P3701*S3700</f>
        <v>627</v>
      </c>
      <c r="S3701" s="0" t="n">
        <f aca="false">INT(R3701*$O$1/IF(N3701=1,E3701,D3701))*H3701</f>
        <v>0</v>
      </c>
      <c r="T3701" s="0" t="n">
        <f aca="false">IF(N3701=1,ABS(S3701)+ABS(60),ABS(S3701-S3700))</f>
        <v>0</v>
      </c>
    </row>
    <row r="3702" customFormat="false" ht="15" hidden="false" customHeight="false" outlineLevel="0" collapsed="false">
      <c r="A3702" s="1" t="n">
        <v>41424</v>
      </c>
      <c r="B3702" s="2" t="n">
        <v>8243.29</v>
      </c>
      <c r="C3702" s="2" t="n">
        <v>82138</v>
      </c>
      <c r="D3702" s="2" t="n">
        <v>8231</v>
      </c>
      <c r="E3702" s="2" t="n">
        <v>8132</v>
      </c>
      <c r="F3702" s="2" t="n">
        <f aca="false">AVERAGE(B3643:B3702)</f>
        <v>8030.33283333333</v>
      </c>
      <c r="G3702" s="2" t="n">
        <f aca="false">AVERAGE(C3643:C3702)</f>
        <v>77853.6833333333</v>
      </c>
      <c r="H3702" s="2" t="n">
        <f aca="false">SIGN(C3702-G3702)</f>
        <v>1</v>
      </c>
      <c r="I3702" s="0" t="n">
        <f aca="false">B3702-B3701</f>
        <v>-94.6099999999988</v>
      </c>
      <c r="J3702" s="0" t="n">
        <f aca="false">H3701*I3702</f>
        <v>-94.6099999999988</v>
      </c>
      <c r="K3702" s="0" t="n">
        <f aca="false">K3701+I3702*L3701</f>
        <v>4637.40999999826</v>
      </c>
      <c r="L3702" s="0" t="n">
        <f aca="false">INT(K3702*$O$1/B3702)*H3702</f>
        <v>3</v>
      </c>
      <c r="M3702" s="0" t="n">
        <f aca="false">ABS(L3702-L3701)</f>
        <v>0</v>
      </c>
      <c r="N3702" s="0" t="n">
        <f aca="false">COUNTIF(工作表2!$A$2:$A$248,A3702)</f>
        <v>0</v>
      </c>
      <c r="P3702" s="0" t="n">
        <f aca="false">D3702-IF(N3701=1,E3701,D3701)</f>
        <v>-81</v>
      </c>
      <c r="Q3702" s="0" t="n">
        <f aca="false">H3701*P3702</f>
        <v>-81</v>
      </c>
      <c r="R3702" s="0" t="n">
        <f aca="false">R3701+P3702*S3701</f>
        <v>627</v>
      </c>
      <c r="S3702" s="0" t="n">
        <f aca="false">INT(R3702*$O$1/IF(N3702=1,E3702,D3702))*H3702</f>
        <v>0</v>
      </c>
      <c r="T3702" s="0" t="n">
        <f aca="false">IF(N3702=1,ABS(S3702)+ABS(60),ABS(S3702-S3701))</f>
        <v>0</v>
      </c>
    </row>
    <row r="3703" customFormat="false" ht="15" hidden="false" customHeight="false" outlineLevel="0" collapsed="false">
      <c r="A3703" s="1" t="n">
        <v>41425</v>
      </c>
      <c r="B3703" s="2" t="n">
        <v>8254.8</v>
      </c>
      <c r="C3703" s="2" t="n">
        <v>112332</v>
      </c>
      <c r="D3703" s="2" t="n">
        <v>8242</v>
      </c>
      <c r="E3703" s="2" t="n">
        <v>8144</v>
      </c>
      <c r="F3703" s="2" t="n">
        <f aca="false">AVERAGE(B3644:B3703)</f>
        <v>8035.701</v>
      </c>
      <c r="G3703" s="2" t="n">
        <f aca="false">AVERAGE(C3644:C3703)</f>
        <v>78194.6</v>
      </c>
      <c r="H3703" s="2" t="n">
        <f aca="false">SIGN(C3703-G3703)</f>
        <v>1</v>
      </c>
      <c r="I3703" s="0" t="n">
        <f aca="false">B3703-B3702</f>
        <v>11.5099999999984</v>
      </c>
      <c r="J3703" s="0" t="n">
        <f aca="false">H3702*I3703</f>
        <v>11.5099999999984</v>
      </c>
      <c r="K3703" s="0" t="n">
        <f aca="false">K3702+I3703*L3702</f>
        <v>4671.93999999826</v>
      </c>
      <c r="L3703" s="0" t="n">
        <f aca="false">INT(K3703*$O$1/B3703)*H3703</f>
        <v>3</v>
      </c>
      <c r="M3703" s="0" t="n">
        <f aca="false">ABS(L3703-L3702)</f>
        <v>0</v>
      </c>
      <c r="N3703" s="0" t="n">
        <f aca="false">COUNTIF(工作表2!$A$2:$A$248,A3703)</f>
        <v>0</v>
      </c>
      <c r="P3703" s="0" t="n">
        <f aca="false">D3703-IF(N3702=1,E3702,D3702)</f>
        <v>11</v>
      </c>
      <c r="Q3703" s="0" t="n">
        <f aca="false">H3702*P3703</f>
        <v>11</v>
      </c>
      <c r="R3703" s="0" t="n">
        <f aca="false">R3702+P3703*S3702</f>
        <v>627</v>
      </c>
      <c r="S3703" s="0" t="n">
        <f aca="false">INT(R3703*$O$1/IF(N3703=1,E3703,D3703))*H3703</f>
        <v>0</v>
      </c>
      <c r="T3703" s="0" t="n">
        <f aca="false">IF(N3703=1,ABS(S3703)+ABS(60),ABS(S3703-S3702))</f>
        <v>0</v>
      </c>
    </row>
    <row r="3704" customFormat="false" ht="15" hidden="false" customHeight="false" outlineLevel="0" collapsed="false">
      <c r="A3704" s="1" t="n">
        <v>41428</v>
      </c>
      <c r="B3704" s="2" t="n">
        <v>8201.02</v>
      </c>
      <c r="C3704" s="2" t="n">
        <v>74844</v>
      </c>
      <c r="D3704" s="2" t="n">
        <v>8193</v>
      </c>
      <c r="E3704" s="2" t="n">
        <v>8090</v>
      </c>
      <c r="F3704" s="2" t="n">
        <f aca="false">AVERAGE(B3645:B3704)</f>
        <v>8039.87966666667</v>
      </c>
      <c r="G3704" s="2" t="n">
        <f aca="false">AVERAGE(C3645:C3704)</f>
        <v>77867.2166666667</v>
      </c>
      <c r="H3704" s="2" t="n">
        <f aca="false">SIGN(C3704-G3704)</f>
        <v>-1</v>
      </c>
      <c r="I3704" s="0" t="n">
        <f aca="false">B3704-B3703</f>
        <v>-53.7799999999988</v>
      </c>
      <c r="J3704" s="0" t="n">
        <f aca="false">H3703*I3704</f>
        <v>-53.7799999999988</v>
      </c>
      <c r="K3704" s="0" t="n">
        <f aca="false">K3703+I3704*L3703</f>
        <v>4510.59999999826</v>
      </c>
      <c r="L3704" s="0" t="n">
        <f aca="false">INT(K3704*$O$1/B3704)*H3704</f>
        <v>-3</v>
      </c>
      <c r="M3704" s="0" t="n">
        <f aca="false">ABS(L3704-L3703)</f>
        <v>6</v>
      </c>
      <c r="N3704" s="0" t="n">
        <f aca="false">COUNTIF(工作表2!$A$2:$A$248,A3704)</f>
        <v>0</v>
      </c>
      <c r="P3704" s="0" t="n">
        <f aca="false">D3704-IF(N3703=1,E3703,D3703)</f>
        <v>-49</v>
      </c>
      <c r="Q3704" s="0" t="n">
        <f aca="false">H3703*P3704</f>
        <v>-49</v>
      </c>
      <c r="R3704" s="0" t="n">
        <f aca="false">R3703+P3704*S3703</f>
        <v>627</v>
      </c>
      <c r="S3704" s="0" t="n">
        <f aca="false">INT(R3704*$O$1/IF(N3704=1,E3704,D3704))*H3704</f>
        <v>-0</v>
      </c>
      <c r="T3704" s="0" t="n">
        <f aca="false">IF(N3704=1,ABS(S3704)+ABS(60),ABS(S3704-S3703))</f>
        <v>0</v>
      </c>
    </row>
    <row r="3705" customFormat="false" ht="15" hidden="false" customHeight="false" outlineLevel="0" collapsed="false">
      <c r="A3705" s="1" t="n">
        <v>41429</v>
      </c>
      <c r="B3705" s="2" t="n">
        <v>8191.22</v>
      </c>
      <c r="C3705" s="2" t="n">
        <v>72900</v>
      </c>
      <c r="D3705" s="2" t="n">
        <v>8162</v>
      </c>
      <c r="E3705" s="2" t="n">
        <v>8060</v>
      </c>
      <c r="F3705" s="2" t="n">
        <f aca="false">AVERAGE(B3646:B3705)</f>
        <v>8043.72483333334</v>
      </c>
      <c r="G3705" s="2" t="n">
        <f aca="false">AVERAGE(C3646:C3705)</f>
        <v>77715</v>
      </c>
      <c r="H3705" s="2" t="n">
        <f aca="false">SIGN(C3705-G3705)</f>
        <v>-1</v>
      </c>
      <c r="I3705" s="0" t="n">
        <f aca="false">B3705-B3704</f>
        <v>-9.80000000000018</v>
      </c>
      <c r="J3705" s="0" t="n">
        <f aca="false">H3704*I3705</f>
        <v>9.80000000000018</v>
      </c>
      <c r="K3705" s="0" t="n">
        <f aca="false">K3704+I3705*L3704</f>
        <v>4539.99999999826</v>
      </c>
      <c r="L3705" s="0" t="n">
        <f aca="false">INT(K3705*$O$1/B3705)*H3705</f>
        <v>-3</v>
      </c>
      <c r="M3705" s="0" t="n">
        <f aca="false">ABS(L3705-L3704)</f>
        <v>0</v>
      </c>
      <c r="N3705" s="0" t="n">
        <f aca="false">COUNTIF(工作表2!$A$2:$A$248,A3705)</f>
        <v>0</v>
      </c>
      <c r="P3705" s="0" t="n">
        <f aca="false">D3705-IF(N3704=1,E3704,D3704)</f>
        <v>-31</v>
      </c>
      <c r="Q3705" s="0" t="n">
        <f aca="false">H3704*P3705</f>
        <v>31</v>
      </c>
      <c r="R3705" s="0" t="n">
        <f aca="false">R3704+P3705*S3704</f>
        <v>627</v>
      </c>
      <c r="S3705" s="0" t="n">
        <f aca="false">INT(R3705*$O$1/IF(N3705=1,E3705,D3705))*H3705</f>
        <v>-0</v>
      </c>
      <c r="T3705" s="0" t="n">
        <f aca="false">IF(N3705=1,ABS(S3705)+ABS(60),ABS(S3705-S3704))</f>
        <v>0</v>
      </c>
    </row>
    <row r="3706" customFormat="false" ht="15" hidden="false" customHeight="false" outlineLevel="0" collapsed="false">
      <c r="A3706" s="1" t="n">
        <v>41430</v>
      </c>
      <c r="B3706" s="2" t="n">
        <v>8181.91</v>
      </c>
      <c r="C3706" s="2" t="n">
        <v>77120</v>
      </c>
      <c r="D3706" s="2" t="n">
        <v>8145</v>
      </c>
      <c r="E3706" s="2" t="n">
        <v>8040</v>
      </c>
      <c r="F3706" s="2" t="n">
        <f aca="false">AVERAGE(B3647:B3706)</f>
        <v>8046.50433333333</v>
      </c>
      <c r="G3706" s="2" t="n">
        <f aca="false">AVERAGE(C3647:C3706)</f>
        <v>77467.5333333333</v>
      </c>
      <c r="H3706" s="2" t="n">
        <f aca="false">SIGN(C3706-G3706)</f>
        <v>-1</v>
      </c>
      <c r="I3706" s="0" t="n">
        <f aca="false">B3706-B3705</f>
        <v>-9.3100000000004</v>
      </c>
      <c r="J3706" s="0" t="n">
        <f aca="false">H3705*I3706</f>
        <v>9.3100000000004</v>
      </c>
      <c r="K3706" s="0" t="n">
        <f aca="false">K3705+I3706*L3705</f>
        <v>4567.92999999826</v>
      </c>
      <c r="L3706" s="0" t="n">
        <f aca="false">INT(K3706*$O$1/B3706)*H3706</f>
        <v>-3</v>
      </c>
      <c r="M3706" s="0" t="n">
        <f aca="false">ABS(L3706-L3705)</f>
        <v>0</v>
      </c>
      <c r="N3706" s="0" t="n">
        <f aca="false">COUNTIF(工作表2!$A$2:$A$248,A3706)</f>
        <v>0</v>
      </c>
      <c r="P3706" s="0" t="n">
        <f aca="false">D3706-IF(N3705=1,E3705,D3705)</f>
        <v>-17</v>
      </c>
      <c r="Q3706" s="0" t="n">
        <f aca="false">H3705*P3706</f>
        <v>17</v>
      </c>
      <c r="R3706" s="0" t="n">
        <f aca="false">R3705+P3706*S3705</f>
        <v>627</v>
      </c>
      <c r="S3706" s="0" t="n">
        <f aca="false">INT(R3706*$O$1/IF(N3706=1,E3706,D3706))*H3706</f>
        <v>-0</v>
      </c>
      <c r="T3706" s="0" t="n">
        <f aca="false">IF(N3706=1,ABS(S3706)+ABS(60),ABS(S3706-S3705))</f>
        <v>0</v>
      </c>
    </row>
    <row r="3707" customFormat="false" ht="15" hidden="false" customHeight="false" outlineLevel="0" collapsed="false">
      <c r="A3707" s="1" t="n">
        <v>41431</v>
      </c>
      <c r="B3707" s="2" t="n">
        <v>8096.14</v>
      </c>
      <c r="C3707" s="2" t="n">
        <v>77308</v>
      </c>
      <c r="D3707" s="2" t="n">
        <v>8103</v>
      </c>
      <c r="E3707" s="2" t="n">
        <v>7998</v>
      </c>
      <c r="F3707" s="2" t="n">
        <f aca="false">AVERAGE(B3648:B3707)</f>
        <v>8047.46133333334</v>
      </c>
      <c r="G3707" s="2" t="n">
        <f aca="false">AVERAGE(C3648:C3707)</f>
        <v>77188.9166666667</v>
      </c>
      <c r="H3707" s="2" t="n">
        <f aca="false">SIGN(C3707-G3707)</f>
        <v>1</v>
      </c>
      <c r="I3707" s="0" t="n">
        <f aca="false">B3707-B3706</f>
        <v>-85.7699999999995</v>
      </c>
      <c r="J3707" s="0" t="n">
        <f aca="false">H3706*I3707</f>
        <v>85.7699999999995</v>
      </c>
      <c r="K3707" s="0" t="n">
        <f aca="false">K3706+I3707*L3706</f>
        <v>4825.23999999826</v>
      </c>
      <c r="L3707" s="0" t="n">
        <f aca="false">INT(K3707*$O$1/B3707)*H3707</f>
        <v>3</v>
      </c>
      <c r="M3707" s="0" t="n">
        <f aca="false">ABS(L3707-L3706)</f>
        <v>6</v>
      </c>
      <c r="N3707" s="0" t="n">
        <f aca="false">COUNTIF(工作表2!$A$2:$A$248,A3707)</f>
        <v>0</v>
      </c>
      <c r="P3707" s="0" t="n">
        <f aca="false">D3707-IF(N3706=1,E3706,D3706)</f>
        <v>-42</v>
      </c>
      <c r="Q3707" s="0" t="n">
        <f aca="false">H3706*P3707</f>
        <v>42</v>
      </c>
      <c r="R3707" s="0" t="n">
        <f aca="false">R3706+P3707*S3706</f>
        <v>627</v>
      </c>
      <c r="S3707" s="0" t="n">
        <f aca="false">INT(R3707*$O$1/IF(N3707=1,E3707,D3707))*H3707</f>
        <v>0</v>
      </c>
      <c r="T3707" s="0" t="n">
        <f aca="false">IF(N3707=1,ABS(S3707)+ABS(60),ABS(S3707-S3706))</f>
        <v>0</v>
      </c>
    </row>
    <row r="3708" customFormat="false" ht="15" hidden="false" customHeight="false" outlineLevel="0" collapsed="false">
      <c r="A3708" s="1" t="n">
        <v>41432</v>
      </c>
      <c r="B3708" s="2" t="n">
        <v>8095.2</v>
      </c>
      <c r="C3708" s="2" t="n">
        <v>86675</v>
      </c>
      <c r="D3708" s="2" t="n">
        <v>8087</v>
      </c>
      <c r="E3708" s="2" t="n">
        <v>7979</v>
      </c>
      <c r="F3708" s="2" t="n">
        <f aca="false">AVERAGE(B3649:B3708)</f>
        <v>8049.13616666667</v>
      </c>
      <c r="G3708" s="2" t="n">
        <f aca="false">AVERAGE(C3649:C3708)</f>
        <v>77128.1</v>
      </c>
      <c r="H3708" s="2" t="n">
        <f aca="false">SIGN(C3708-G3708)</f>
        <v>1</v>
      </c>
      <c r="I3708" s="0" t="n">
        <f aca="false">B3708-B3707</f>
        <v>-0.940000000000509</v>
      </c>
      <c r="J3708" s="0" t="n">
        <f aca="false">H3707*I3708</f>
        <v>-0.940000000000509</v>
      </c>
      <c r="K3708" s="0" t="n">
        <f aca="false">K3707+I3708*L3707</f>
        <v>4822.41999999826</v>
      </c>
      <c r="L3708" s="0" t="n">
        <f aca="false">INT(K3708*$O$1/B3708)*H3708</f>
        <v>3</v>
      </c>
      <c r="M3708" s="0" t="n">
        <f aca="false">ABS(L3708-L3707)</f>
        <v>0</v>
      </c>
      <c r="N3708" s="0" t="n">
        <f aca="false">COUNTIF(工作表2!$A$2:$A$248,A3708)</f>
        <v>0</v>
      </c>
      <c r="P3708" s="0" t="n">
        <f aca="false">D3708-IF(N3707=1,E3707,D3707)</f>
        <v>-16</v>
      </c>
      <c r="Q3708" s="0" t="n">
        <f aca="false">H3707*P3708</f>
        <v>-16</v>
      </c>
      <c r="R3708" s="0" t="n">
        <f aca="false">R3707+P3708*S3707</f>
        <v>627</v>
      </c>
      <c r="S3708" s="0" t="n">
        <f aca="false">INT(R3708*$O$1/IF(N3708=1,E3708,D3708))*H3708</f>
        <v>0</v>
      </c>
      <c r="T3708" s="0" t="n">
        <f aca="false">IF(N3708=1,ABS(S3708)+ABS(60),ABS(S3708-S3707))</f>
        <v>0</v>
      </c>
    </row>
    <row r="3709" customFormat="false" ht="15" hidden="false" customHeight="false" outlineLevel="0" collapsed="false">
      <c r="A3709" s="1" t="n">
        <v>41435</v>
      </c>
      <c r="B3709" s="2" t="n">
        <v>8160.55</v>
      </c>
      <c r="C3709" s="2" t="n">
        <v>64397</v>
      </c>
      <c r="D3709" s="2" t="n">
        <v>8147</v>
      </c>
      <c r="E3709" s="2" t="n">
        <v>8039</v>
      </c>
      <c r="F3709" s="2" t="n">
        <f aca="false">AVERAGE(B3650:B3709)</f>
        <v>8051.88683333333</v>
      </c>
      <c r="G3709" s="2" t="n">
        <f aca="false">AVERAGE(C3650:C3709)</f>
        <v>76847.5166666667</v>
      </c>
      <c r="H3709" s="2" t="n">
        <f aca="false">SIGN(C3709-G3709)</f>
        <v>-1</v>
      </c>
      <c r="I3709" s="0" t="n">
        <f aca="false">B3709-B3708</f>
        <v>65.3500000000004</v>
      </c>
      <c r="J3709" s="0" t="n">
        <f aca="false">H3708*I3709</f>
        <v>65.3500000000004</v>
      </c>
      <c r="K3709" s="0" t="n">
        <f aca="false">K3708+I3709*L3708</f>
        <v>5018.46999999826</v>
      </c>
      <c r="L3709" s="0" t="n">
        <f aca="false">INT(K3709*$O$1/B3709)*H3709</f>
        <v>-3</v>
      </c>
      <c r="M3709" s="0" t="n">
        <f aca="false">ABS(L3709-L3708)</f>
        <v>6</v>
      </c>
      <c r="N3709" s="0" t="n">
        <f aca="false">COUNTIF(工作表2!$A$2:$A$248,A3709)</f>
        <v>0</v>
      </c>
      <c r="P3709" s="0" t="n">
        <f aca="false">D3709-IF(N3708=1,E3708,D3708)</f>
        <v>60</v>
      </c>
      <c r="Q3709" s="0" t="n">
        <f aca="false">H3708*P3709</f>
        <v>60</v>
      </c>
      <c r="R3709" s="0" t="n">
        <f aca="false">R3708+P3709*S3708</f>
        <v>627</v>
      </c>
      <c r="S3709" s="0" t="n">
        <f aca="false">INT(R3709*$O$1/IF(N3709=1,E3709,D3709))*H3709</f>
        <v>-0</v>
      </c>
      <c r="T3709" s="0" t="n">
        <f aca="false">IF(N3709=1,ABS(S3709)+ABS(60),ABS(S3709-S3708))</f>
        <v>0</v>
      </c>
    </row>
    <row r="3710" customFormat="false" ht="15" hidden="false" customHeight="false" outlineLevel="0" collapsed="false">
      <c r="A3710" s="1" t="n">
        <v>41436</v>
      </c>
      <c r="B3710" s="2" t="n">
        <v>8116.15</v>
      </c>
      <c r="C3710" s="2" t="n">
        <v>67416</v>
      </c>
      <c r="D3710" s="2" t="n">
        <v>8128</v>
      </c>
      <c r="E3710" s="2" t="n">
        <v>8018</v>
      </c>
      <c r="F3710" s="2" t="n">
        <f aca="false">AVERAGE(B3651:B3710)</f>
        <v>8054.62666666667</v>
      </c>
      <c r="G3710" s="2" t="n">
        <f aca="false">AVERAGE(C3651:C3710)</f>
        <v>76711.05</v>
      </c>
      <c r="H3710" s="2" t="n">
        <f aca="false">SIGN(C3710-G3710)</f>
        <v>-1</v>
      </c>
      <c r="I3710" s="0" t="n">
        <f aca="false">B3710-B3709</f>
        <v>-44.4000000000005</v>
      </c>
      <c r="J3710" s="0" t="n">
        <f aca="false">H3709*I3710</f>
        <v>44.4000000000005</v>
      </c>
      <c r="K3710" s="0" t="n">
        <f aca="false">K3709+I3710*L3709</f>
        <v>5151.66999999826</v>
      </c>
      <c r="L3710" s="0" t="n">
        <f aca="false">INT(K3710*$O$1/B3710)*H3710</f>
        <v>-3</v>
      </c>
      <c r="M3710" s="0" t="n">
        <f aca="false">ABS(L3710-L3709)</f>
        <v>0</v>
      </c>
      <c r="N3710" s="0" t="n">
        <f aca="false">COUNTIF(工作表2!$A$2:$A$248,A3710)</f>
        <v>0</v>
      </c>
      <c r="P3710" s="0" t="n">
        <f aca="false">D3710-IF(N3709=1,E3709,D3709)</f>
        <v>-19</v>
      </c>
      <c r="Q3710" s="0" t="n">
        <f aca="false">H3709*P3710</f>
        <v>19</v>
      </c>
      <c r="R3710" s="0" t="n">
        <f aca="false">R3709+P3710*S3709</f>
        <v>627</v>
      </c>
      <c r="S3710" s="0" t="n">
        <f aca="false">INT(R3710*$O$1/IF(N3710=1,E3710,D3710))*H3710</f>
        <v>-0</v>
      </c>
      <c r="T3710" s="0" t="n">
        <f aca="false">IF(N3710=1,ABS(S3710)+ABS(60),ABS(S3710-S3709))</f>
        <v>0</v>
      </c>
    </row>
    <row r="3711" customFormat="false" ht="15" hidden="false" customHeight="false" outlineLevel="0" collapsed="false">
      <c r="A3711" s="1" t="n">
        <v>41438</v>
      </c>
      <c r="B3711" s="2" t="n">
        <v>7951.66</v>
      </c>
      <c r="C3711" s="2" t="n">
        <v>89411</v>
      </c>
      <c r="D3711" s="2" t="n">
        <v>7933</v>
      </c>
      <c r="E3711" s="2" t="n">
        <v>7824</v>
      </c>
      <c r="F3711" s="2" t="n">
        <f aca="false">AVERAGE(B3652:B3711)</f>
        <v>8055.0295</v>
      </c>
      <c r="G3711" s="2" t="n">
        <f aca="false">AVERAGE(C3652:C3711)</f>
        <v>76665.9333333333</v>
      </c>
      <c r="H3711" s="2" t="n">
        <f aca="false">SIGN(C3711-G3711)</f>
        <v>1</v>
      </c>
      <c r="I3711" s="0" t="n">
        <f aca="false">B3711-B3710</f>
        <v>-164.49</v>
      </c>
      <c r="J3711" s="0" t="n">
        <f aca="false">H3710*I3711</f>
        <v>164.49</v>
      </c>
      <c r="K3711" s="0" t="n">
        <f aca="false">K3710+I3711*L3710</f>
        <v>5645.13999999826</v>
      </c>
      <c r="L3711" s="0" t="n">
        <f aca="false">INT(K3711*$O$1/B3711)*H3711</f>
        <v>4</v>
      </c>
      <c r="M3711" s="0" t="n">
        <f aca="false">ABS(L3711-L3710)</f>
        <v>7</v>
      </c>
      <c r="N3711" s="0" t="n">
        <f aca="false">COUNTIF(工作表2!$A$2:$A$248,A3711)</f>
        <v>0</v>
      </c>
      <c r="P3711" s="0" t="n">
        <f aca="false">D3711-IF(N3710=1,E3710,D3710)</f>
        <v>-195</v>
      </c>
      <c r="Q3711" s="0" t="n">
        <f aca="false">H3710*P3711</f>
        <v>195</v>
      </c>
      <c r="R3711" s="0" t="n">
        <f aca="false">R3710+P3711*S3710</f>
        <v>627</v>
      </c>
      <c r="S3711" s="0" t="n">
        <f aca="false">INT(R3711*$O$1/IF(N3711=1,E3711,D3711))*H3711</f>
        <v>0</v>
      </c>
      <c r="T3711" s="0" t="n">
        <f aca="false">IF(N3711=1,ABS(S3711)+ABS(60),ABS(S3711-S3710))</f>
        <v>0</v>
      </c>
    </row>
    <row r="3712" customFormat="false" ht="15" hidden="false" customHeight="false" outlineLevel="0" collapsed="false">
      <c r="A3712" s="1" t="n">
        <v>41439</v>
      </c>
      <c r="B3712" s="2" t="n">
        <v>7937.74</v>
      </c>
      <c r="C3712" s="2" t="n">
        <v>75546</v>
      </c>
      <c r="D3712" s="2" t="n">
        <v>7920</v>
      </c>
      <c r="E3712" s="2" t="n">
        <v>7809</v>
      </c>
      <c r="F3712" s="2" t="n">
        <f aca="false">AVERAGE(B3653:B3712)</f>
        <v>8057.13616666667</v>
      </c>
      <c r="G3712" s="2" t="n">
        <f aca="false">AVERAGE(C3653:C3712)</f>
        <v>76755.8333333333</v>
      </c>
      <c r="H3712" s="2" t="n">
        <f aca="false">SIGN(C3712-G3712)</f>
        <v>-1</v>
      </c>
      <c r="I3712" s="0" t="n">
        <f aca="false">B3712-B3711</f>
        <v>-13.9200000000001</v>
      </c>
      <c r="J3712" s="0" t="n">
        <f aca="false">H3711*I3712</f>
        <v>-13.9200000000001</v>
      </c>
      <c r="K3712" s="0" t="n">
        <f aca="false">K3711+I3712*L3711</f>
        <v>5589.45999999826</v>
      </c>
      <c r="L3712" s="0" t="n">
        <f aca="false">INT(K3712*$O$1/B3712)*H3712</f>
        <v>-4</v>
      </c>
      <c r="M3712" s="0" t="n">
        <f aca="false">ABS(L3712-L3711)</f>
        <v>8</v>
      </c>
      <c r="N3712" s="0" t="n">
        <f aca="false">COUNTIF(工作表2!$A$2:$A$248,A3712)</f>
        <v>0</v>
      </c>
      <c r="P3712" s="0" t="n">
        <f aca="false">D3712-IF(N3711=1,E3711,D3711)</f>
        <v>-13</v>
      </c>
      <c r="Q3712" s="0" t="n">
        <f aca="false">H3711*P3712</f>
        <v>-13</v>
      </c>
      <c r="R3712" s="0" t="n">
        <f aca="false">R3711+P3712*S3711</f>
        <v>627</v>
      </c>
      <c r="S3712" s="0" t="n">
        <f aca="false">INT(R3712*$O$1/IF(N3712=1,E3712,D3712))*H3712</f>
        <v>-0</v>
      </c>
      <c r="T3712" s="0" t="n">
        <f aca="false">IF(N3712=1,ABS(S3712)+ABS(60),ABS(S3712-S3711))</f>
        <v>0</v>
      </c>
    </row>
    <row r="3713" customFormat="false" ht="15" hidden="false" customHeight="false" outlineLevel="0" collapsed="false">
      <c r="A3713" s="1" t="n">
        <v>41442</v>
      </c>
      <c r="B3713" s="2" t="n">
        <v>7992.89</v>
      </c>
      <c r="C3713" s="2" t="n">
        <v>56182</v>
      </c>
      <c r="D3713" s="2" t="n">
        <v>7973</v>
      </c>
      <c r="E3713" s="2" t="n">
        <v>7851</v>
      </c>
      <c r="F3713" s="2" t="n">
        <f aca="false">AVERAGE(B3654:B3713)</f>
        <v>8059.70983333333</v>
      </c>
      <c r="G3713" s="2" t="n">
        <f aca="false">AVERAGE(C3654:C3713)</f>
        <v>76490.3666666667</v>
      </c>
      <c r="H3713" s="2" t="n">
        <f aca="false">SIGN(C3713-G3713)</f>
        <v>-1</v>
      </c>
      <c r="I3713" s="0" t="n">
        <f aca="false">B3713-B3712</f>
        <v>55.1500000000006</v>
      </c>
      <c r="J3713" s="0" t="n">
        <f aca="false">H3712*I3713</f>
        <v>-55.1500000000006</v>
      </c>
      <c r="K3713" s="0" t="n">
        <f aca="false">K3712+I3713*L3712</f>
        <v>5368.85999999826</v>
      </c>
      <c r="L3713" s="0" t="n">
        <f aca="false">INT(K3713*$O$1/B3713)*H3713</f>
        <v>-4</v>
      </c>
      <c r="M3713" s="0" t="n">
        <f aca="false">ABS(L3713-L3712)</f>
        <v>0</v>
      </c>
      <c r="N3713" s="0" t="n">
        <f aca="false">COUNTIF(工作表2!$A$2:$A$248,A3713)</f>
        <v>0</v>
      </c>
      <c r="P3713" s="0" t="n">
        <f aca="false">D3713-IF(N3712=1,E3712,D3712)</f>
        <v>53</v>
      </c>
      <c r="Q3713" s="0" t="n">
        <f aca="false">H3712*P3713</f>
        <v>-53</v>
      </c>
      <c r="R3713" s="0" t="n">
        <f aca="false">R3712+P3713*S3712</f>
        <v>627</v>
      </c>
      <c r="S3713" s="0" t="n">
        <f aca="false">INT(R3713*$O$1/IF(N3713=1,E3713,D3713))*H3713</f>
        <v>-0</v>
      </c>
      <c r="T3713" s="0" t="n">
        <f aca="false">IF(N3713=1,ABS(S3713)+ABS(60),ABS(S3713-S3712))</f>
        <v>0</v>
      </c>
    </row>
    <row r="3714" customFormat="false" ht="15" hidden="false" customHeight="false" outlineLevel="0" collapsed="false">
      <c r="A3714" s="1" t="n">
        <v>41443</v>
      </c>
      <c r="B3714" s="2" t="n">
        <v>8011.02</v>
      </c>
      <c r="C3714" s="2" t="n">
        <v>61691</v>
      </c>
      <c r="D3714" s="2" t="n">
        <v>7994</v>
      </c>
      <c r="E3714" s="2" t="n">
        <v>7865</v>
      </c>
      <c r="F3714" s="2" t="n">
        <f aca="false">AVERAGE(B3655:B3714)</f>
        <v>8063.25966666667</v>
      </c>
      <c r="G3714" s="2" t="n">
        <f aca="false">AVERAGE(C3655:C3714)</f>
        <v>76290.5833333333</v>
      </c>
      <c r="H3714" s="2" t="n">
        <f aca="false">SIGN(C3714-G3714)</f>
        <v>-1</v>
      </c>
      <c r="I3714" s="0" t="n">
        <f aca="false">B3714-B3713</f>
        <v>18.1300000000001</v>
      </c>
      <c r="J3714" s="0" t="n">
        <f aca="false">H3713*I3714</f>
        <v>-18.1300000000001</v>
      </c>
      <c r="K3714" s="0" t="n">
        <f aca="false">K3713+I3714*L3713</f>
        <v>5296.33999999826</v>
      </c>
      <c r="L3714" s="0" t="n">
        <f aca="false">INT(K3714*$O$1/B3714)*H3714</f>
        <v>-3</v>
      </c>
      <c r="M3714" s="0" t="n">
        <f aca="false">ABS(L3714-L3713)</f>
        <v>1</v>
      </c>
      <c r="N3714" s="0" t="n">
        <f aca="false">COUNTIF(工作表2!$A$2:$A$248,A3714)</f>
        <v>0</v>
      </c>
      <c r="P3714" s="0" t="n">
        <f aca="false">D3714-IF(N3713=1,E3713,D3713)</f>
        <v>21</v>
      </c>
      <c r="Q3714" s="0" t="n">
        <f aca="false">H3713*P3714</f>
        <v>-21</v>
      </c>
      <c r="R3714" s="0" t="n">
        <f aca="false">R3713+P3714*S3713</f>
        <v>627</v>
      </c>
      <c r="S3714" s="0" t="n">
        <f aca="false">INT(R3714*$O$1/IF(N3714=1,E3714,D3714))*H3714</f>
        <v>-0</v>
      </c>
      <c r="T3714" s="0" t="n">
        <f aca="false">IF(N3714=1,ABS(S3714)+ABS(60),ABS(S3714-S3713))</f>
        <v>0</v>
      </c>
    </row>
    <row r="3715" customFormat="false" ht="15" hidden="false" customHeight="false" outlineLevel="0" collapsed="false">
      <c r="A3715" s="1" t="n">
        <v>41444</v>
      </c>
      <c r="B3715" s="2" t="n">
        <v>8007.39</v>
      </c>
      <c r="C3715" s="2" t="n">
        <v>65187</v>
      </c>
      <c r="D3715" s="2" t="n">
        <v>8019</v>
      </c>
      <c r="E3715" s="2" t="n">
        <v>7886</v>
      </c>
      <c r="F3715" s="2" t="n">
        <f aca="false">AVERAGE(B3656:B3715)</f>
        <v>8066.51883333333</v>
      </c>
      <c r="G3715" s="2" t="n">
        <f aca="false">AVERAGE(C3656:C3715)</f>
        <v>76240.2833333333</v>
      </c>
      <c r="H3715" s="2" t="n">
        <f aca="false">SIGN(C3715-G3715)</f>
        <v>-1</v>
      </c>
      <c r="I3715" s="0" t="n">
        <f aca="false">B3715-B3714</f>
        <v>-3.63000000000011</v>
      </c>
      <c r="J3715" s="0" t="n">
        <f aca="false">H3714*I3715</f>
        <v>3.63000000000011</v>
      </c>
      <c r="K3715" s="0" t="n">
        <f aca="false">K3714+I3715*L3714</f>
        <v>5307.22999999826</v>
      </c>
      <c r="L3715" s="0" t="n">
        <f aca="false">INT(K3715*$O$1/B3715)*H3715</f>
        <v>-3</v>
      </c>
      <c r="M3715" s="0" t="n">
        <f aca="false">ABS(L3715-L3714)</f>
        <v>0</v>
      </c>
      <c r="N3715" s="0" t="n">
        <f aca="false">COUNTIF(工作表2!$A$2:$A$248,A3715)</f>
        <v>1</v>
      </c>
      <c r="P3715" s="0" t="n">
        <f aca="false">D3715-IF(N3714=1,E3714,D3714)</f>
        <v>25</v>
      </c>
      <c r="Q3715" s="0" t="n">
        <f aca="false">H3714*P3715</f>
        <v>-25</v>
      </c>
      <c r="R3715" s="0" t="n">
        <f aca="false">R3714+P3715*S3714</f>
        <v>627</v>
      </c>
      <c r="S3715" s="0" t="n">
        <f aca="false">INT(R3715*$O$1/IF(N3715=1,E3715,D3715))*H3715</f>
        <v>-0</v>
      </c>
      <c r="T3715" s="0" t="n">
        <f aca="false">IF(N3715=1,ABS(S3715)+ABS(60),ABS(S3715-S3714))</f>
        <v>60</v>
      </c>
    </row>
    <row r="3716" customFormat="false" ht="15" hidden="false" customHeight="false" outlineLevel="0" collapsed="false">
      <c r="A3716" s="1" t="n">
        <v>41445</v>
      </c>
      <c r="B3716" s="2" t="n">
        <v>7898.91</v>
      </c>
      <c r="C3716" s="2" t="n">
        <v>79509</v>
      </c>
      <c r="D3716" s="2" t="n">
        <v>7748</v>
      </c>
      <c r="E3716" s="2" t="n">
        <v>7634</v>
      </c>
      <c r="F3716" s="2" t="n">
        <f aca="false">AVERAGE(B3657:B3716)</f>
        <v>8068.23033333333</v>
      </c>
      <c r="G3716" s="2" t="n">
        <f aca="false">AVERAGE(C3657:C3716)</f>
        <v>76486.95</v>
      </c>
      <c r="H3716" s="2" t="n">
        <f aca="false">SIGN(C3716-G3716)</f>
        <v>1</v>
      </c>
      <c r="I3716" s="0" t="n">
        <f aca="false">B3716-B3715</f>
        <v>-108.48</v>
      </c>
      <c r="J3716" s="0" t="n">
        <f aca="false">H3715*I3716</f>
        <v>108.48</v>
      </c>
      <c r="K3716" s="0" t="n">
        <f aca="false">K3715+I3716*L3715</f>
        <v>5632.66999999826</v>
      </c>
      <c r="L3716" s="0" t="n">
        <f aca="false">INT(K3716*$O$1/B3716)*H3716</f>
        <v>4</v>
      </c>
      <c r="M3716" s="0" t="n">
        <f aca="false">ABS(L3716-L3715)</f>
        <v>7</v>
      </c>
      <c r="N3716" s="0" t="n">
        <f aca="false">COUNTIF(工作表2!$A$2:$A$248,A3716)</f>
        <v>0</v>
      </c>
      <c r="P3716" s="0" t="n">
        <f aca="false">D3716-IF(N3715=1,E3715,D3715)</f>
        <v>-138</v>
      </c>
      <c r="Q3716" s="0" t="n">
        <f aca="false">H3715*P3716</f>
        <v>138</v>
      </c>
      <c r="R3716" s="0" t="n">
        <f aca="false">R3715+P3716*S3715</f>
        <v>627</v>
      </c>
      <c r="S3716" s="0" t="n">
        <f aca="false">INT(R3716*$O$1/IF(N3716=1,E3716,D3716))*H3716</f>
        <v>0</v>
      </c>
      <c r="T3716" s="0" t="n">
        <f aca="false">IF(N3716=1,ABS(S3716)+ABS(60),ABS(S3716-S3715))</f>
        <v>0</v>
      </c>
    </row>
    <row r="3717" customFormat="false" ht="15" hidden="false" customHeight="false" outlineLevel="0" collapsed="false">
      <c r="A3717" s="1" t="n">
        <v>41446</v>
      </c>
      <c r="B3717" s="2" t="n">
        <v>7793.31</v>
      </c>
      <c r="C3717" s="2" t="n">
        <v>119109</v>
      </c>
      <c r="D3717" s="2" t="n">
        <v>7658</v>
      </c>
      <c r="E3717" s="2" t="n">
        <v>7544</v>
      </c>
      <c r="F3717" s="2" t="n">
        <f aca="false">AVERAGE(B3658:B3717)</f>
        <v>8067.1835</v>
      </c>
      <c r="G3717" s="2" t="n">
        <f aca="false">AVERAGE(C3658:C3717)</f>
        <v>77487.4166666667</v>
      </c>
      <c r="H3717" s="2" t="n">
        <f aca="false">SIGN(C3717-G3717)</f>
        <v>1</v>
      </c>
      <c r="I3717" s="0" t="n">
        <f aca="false">B3717-B3716</f>
        <v>-105.599999999999</v>
      </c>
      <c r="J3717" s="0" t="n">
        <f aca="false">H3716*I3717</f>
        <v>-105.599999999999</v>
      </c>
      <c r="K3717" s="0" t="n">
        <f aca="false">K3716+I3717*L3716</f>
        <v>5210.26999999826</v>
      </c>
      <c r="L3717" s="0" t="n">
        <f aca="false">INT(K3717*$O$1/B3717)*H3717</f>
        <v>4</v>
      </c>
      <c r="M3717" s="0" t="n">
        <f aca="false">ABS(L3717-L3716)</f>
        <v>0</v>
      </c>
      <c r="N3717" s="0" t="n">
        <f aca="false">COUNTIF(工作表2!$A$2:$A$248,A3717)</f>
        <v>0</v>
      </c>
      <c r="P3717" s="0" t="n">
        <f aca="false">D3717-IF(N3716=1,E3716,D3716)</f>
        <v>-90</v>
      </c>
      <c r="Q3717" s="0" t="n">
        <f aca="false">H3716*P3717</f>
        <v>-90</v>
      </c>
      <c r="R3717" s="0" t="n">
        <f aca="false">R3716+P3717*S3716</f>
        <v>627</v>
      </c>
      <c r="S3717" s="0" t="n">
        <f aca="false">INT(R3717*$O$1/IF(N3717=1,E3717,D3717))*H3717</f>
        <v>0</v>
      </c>
      <c r="T3717" s="0" t="n">
        <f aca="false">IF(N3717=1,ABS(S3717)+ABS(60),ABS(S3717-S3716))</f>
        <v>0</v>
      </c>
    </row>
    <row r="3718" customFormat="false" ht="15" hidden="false" customHeight="false" outlineLevel="0" collapsed="false">
      <c r="A3718" s="1" t="n">
        <v>41449</v>
      </c>
      <c r="B3718" s="2" t="n">
        <v>7758.03</v>
      </c>
      <c r="C3718" s="2" t="n">
        <v>82178</v>
      </c>
      <c r="D3718" s="2" t="n">
        <v>7630</v>
      </c>
      <c r="E3718" s="2" t="n">
        <v>7515</v>
      </c>
      <c r="F3718" s="2" t="n">
        <f aca="false">AVERAGE(B3659:B3718)</f>
        <v>8065.54466666667</v>
      </c>
      <c r="G3718" s="2" t="n">
        <f aca="false">AVERAGE(C3659:C3718)</f>
        <v>77719.8833333333</v>
      </c>
      <c r="H3718" s="2" t="n">
        <f aca="false">SIGN(C3718-G3718)</f>
        <v>1</v>
      </c>
      <c r="I3718" s="0" t="n">
        <f aca="false">B3718-B3717</f>
        <v>-35.2800000000007</v>
      </c>
      <c r="J3718" s="0" t="n">
        <f aca="false">H3717*I3718</f>
        <v>-35.2800000000007</v>
      </c>
      <c r="K3718" s="0" t="n">
        <f aca="false">K3717+I3718*L3717</f>
        <v>5069.14999999826</v>
      </c>
      <c r="L3718" s="0" t="n">
        <f aca="false">INT(K3718*$O$1/B3718)*H3718</f>
        <v>3</v>
      </c>
      <c r="M3718" s="0" t="n">
        <f aca="false">ABS(L3718-L3717)</f>
        <v>1</v>
      </c>
      <c r="N3718" s="0" t="n">
        <f aca="false">COUNTIF(工作表2!$A$2:$A$248,A3718)</f>
        <v>0</v>
      </c>
      <c r="P3718" s="0" t="n">
        <f aca="false">D3718-IF(N3717=1,E3717,D3717)</f>
        <v>-28</v>
      </c>
      <c r="Q3718" s="0" t="n">
        <f aca="false">H3717*P3718</f>
        <v>-28</v>
      </c>
      <c r="R3718" s="0" t="n">
        <f aca="false">R3717+P3718*S3717</f>
        <v>627</v>
      </c>
      <c r="S3718" s="0" t="n">
        <f aca="false">INT(R3718*$O$1/IF(N3718=1,E3718,D3718))*H3718</f>
        <v>0</v>
      </c>
      <c r="T3718" s="0" t="n">
        <f aca="false">IF(N3718=1,ABS(S3718)+ABS(60),ABS(S3718-S3717))</f>
        <v>0</v>
      </c>
    </row>
    <row r="3719" customFormat="false" ht="15" hidden="false" customHeight="false" outlineLevel="0" collapsed="false">
      <c r="A3719" s="1" t="n">
        <v>41450</v>
      </c>
      <c r="B3719" s="2" t="n">
        <v>7663.23</v>
      </c>
      <c r="C3719" s="2" t="n">
        <v>92884</v>
      </c>
      <c r="D3719" s="2" t="n">
        <v>7606</v>
      </c>
      <c r="E3719" s="2" t="n">
        <v>7492</v>
      </c>
      <c r="F3719" s="2" t="n">
        <f aca="false">AVERAGE(B3660:B3719)</f>
        <v>8061.6965</v>
      </c>
      <c r="G3719" s="2" t="n">
        <f aca="false">AVERAGE(C3660:C3719)</f>
        <v>78156.0666666667</v>
      </c>
      <c r="H3719" s="2" t="n">
        <f aca="false">SIGN(C3719-G3719)</f>
        <v>1</v>
      </c>
      <c r="I3719" s="0" t="n">
        <f aca="false">B3719-B3718</f>
        <v>-94.8000000000002</v>
      </c>
      <c r="J3719" s="0" t="n">
        <f aca="false">H3718*I3719</f>
        <v>-94.8000000000002</v>
      </c>
      <c r="K3719" s="0" t="n">
        <f aca="false">K3718+I3719*L3718</f>
        <v>4784.74999999826</v>
      </c>
      <c r="L3719" s="0" t="n">
        <f aca="false">INT(K3719*$O$1/B3719)*H3719</f>
        <v>3</v>
      </c>
      <c r="M3719" s="0" t="n">
        <f aca="false">ABS(L3719-L3718)</f>
        <v>0</v>
      </c>
      <c r="N3719" s="0" t="n">
        <f aca="false">COUNTIF(工作表2!$A$2:$A$248,A3719)</f>
        <v>0</v>
      </c>
      <c r="P3719" s="0" t="n">
        <f aca="false">D3719-IF(N3718=1,E3718,D3718)</f>
        <v>-24</v>
      </c>
      <c r="Q3719" s="0" t="n">
        <f aca="false">H3718*P3719</f>
        <v>-24</v>
      </c>
      <c r="R3719" s="0" t="n">
        <f aca="false">R3718+P3719*S3718</f>
        <v>627</v>
      </c>
      <c r="S3719" s="0" t="n">
        <f aca="false">INT(R3719*$O$1/IF(N3719=1,E3719,D3719))*H3719</f>
        <v>0</v>
      </c>
      <c r="T3719" s="0" t="n">
        <f aca="false">IF(N3719=1,ABS(S3719)+ABS(60),ABS(S3719-S3718))</f>
        <v>0</v>
      </c>
    </row>
    <row r="3720" customFormat="false" ht="15" hidden="false" customHeight="false" outlineLevel="0" collapsed="false">
      <c r="A3720" s="1" t="n">
        <v>41451</v>
      </c>
      <c r="B3720" s="2" t="n">
        <v>7784.8</v>
      </c>
      <c r="C3720" s="2" t="n">
        <v>90432</v>
      </c>
      <c r="D3720" s="2" t="n">
        <v>7637</v>
      </c>
      <c r="E3720" s="2" t="n">
        <v>7528</v>
      </c>
      <c r="F3720" s="2" t="n">
        <f aca="false">AVERAGE(B3661:B3720)</f>
        <v>8060.3285</v>
      </c>
      <c r="G3720" s="2" t="n">
        <f aca="false">AVERAGE(C3661:C3720)</f>
        <v>78580.8166666667</v>
      </c>
      <c r="H3720" s="2" t="n">
        <f aca="false">SIGN(C3720-G3720)</f>
        <v>1</v>
      </c>
      <c r="I3720" s="0" t="n">
        <f aca="false">B3720-B3719</f>
        <v>121.570000000001</v>
      </c>
      <c r="J3720" s="0" t="n">
        <f aca="false">H3719*I3720</f>
        <v>121.570000000001</v>
      </c>
      <c r="K3720" s="0" t="n">
        <f aca="false">K3719+I3720*L3719</f>
        <v>5149.45999999826</v>
      </c>
      <c r="L3720" s="0" t="n">
        <f aca="false">INT(K3720*$O$1/B3720)*H3720</f>
        <v>3</v>
      </c>
      <c r="M3720" s="0" t="n">
        <f aca="false">ABS(L3720-L3719)</f>
        <v>0</v>
      </c>
      <c r="N3720" s="0" t="n">
        <f aca="false">COUNTIF(工作表2!$A$2:$A$248,A3720)</f>
        <v>0</v>
      </c>
      <c r="P3720" s="0" t="n">
        <f aca="false">D3720-IF(N3719=1,E3719,D3719)</f>
        <v>31</v>
      </c>
      <c r="Q3720" s="0" t="n">
        <f aca="false">H3719*P3720</f>
        <v>31</v>
      </c>
      <c r="R3720" s="0" t="n">
        <f aca="false">R3719+P3720*S3719</f>
        <v>627</v>
      </c>
      <c r="S3720" s="0" t="n">
        <f aca="false">INT(R3720*$O$1/IF(N3720=1,E3720,D3720))*H3720</f>
        <v>0</v>
      </c>
      <c r="T3720" s="0" t="n">
        <f aca="false">IF(N3720=1,ABS(S3720)+ABS(60),ABS(S3720-S3719))</f>
        <v>0</v>
      </c>
    </row>
    <row r="3721" customFormat="false" ht="15" hidden="false" customHeight="false" outlineLevel="0" collapsed="false">
      <c r="A3721" s="1" t="n">
        <v>41452</v>
      </c>
      <c r="B3721" s="2" t="n">
        <v>7883.9</v>
      </c>
      <c r="C3721" s="2" t="n">
        <v>86980</v>
      </c>
      <c r="D3721" s="2" t="n">
        <v>7713</v>
      </c>
      <c r="E3721" s="2" t="n">
        <v>7601</v>
      </c>
      <c r="F3721" s="2" t="n">
        <f aca="false">AVERAGE(B3662:B3721)</f>
        <v>8059.75</v>
      </c>
      <c r="G3721" s="2" t="n">
        <f aca="false">AVERAGE(C3662:C3721)</f>
        <v>79081.4666666667</v>
      </c>
      <c r="H3721" s="2" t="n">
        <f aca="false">SIGN(C3721-G3721)</f>
        <v>1</v>
      </c>
      <c r="I3721" s="0" t="n">
        <f aca="false">B3721-B3720</f>
        <v>99.0999999999995</v>
      </c>
      <c r="J3721" s="0" t="n">
        <f aca="false">H3720*I3721</f>
        <v>99.0999999999995</v>
      </c>
      <c r="K3721" s="0" t="n">
        <f aca="false">K3720+I3721*L3720</f>
        <v>5446.75999999826</v>
      </c>
      <c r="L3721" s="0" t="n">
        <f aca="false">INT(K3721*$O$1/B3721)*H3721</f>
        <v>4</v>
      </c>
      <c r="M3721" s="0" t="n">
        <f aca="false">ABS(L3721-L3720)</f>
        <v>1</v>
      </c>
      <c r="N3721" s="0" t="n">
        <f aca="false">COUNTIF(工作表2!$A$2:$A$248,A3721)</f>
        <v>0</v>
      </c>
      <c r="P3721" s="0" t="n">
        <f aca="false">D3721-IF(N3720=1,E3720,D3720)</f>
        <v>76</v>
      </c>
      <c r="Q3721" s="0" t="n">
        <f aca="false">H3720*P3721</f>
        <v>76</v>
      </c>
      <c r="R3721" s="0" t="n">
        <f aca="false">R3720+P3721*S3720</f>
        <v>627</v>
      </c>
      <c r="S3721" s="0" t="n">
        <f aca="false">INT(R3721*$O$1/IF(N3721=1,E3721,D3721))*H3721</f>
        <v>0</v>
      </c>
      <c r="T3721" s="0" t="n">
        <f aca="false">IF(N3721=1,ABS(S3721)+ABS(60),ABS(S3721-S3720))</f>
        <v>0</v>
      </c>
    </row>
    <row r="3722" customFormat="false" ht="15" hidden="false" customHeight="false" outlineLevel="0" collapsed="false">
      <c r="A3722" s="1" t="n">
        <v>41453</v>
      </c>
      <c r="B3722" s="2" t="n">
        <v>8062.21</v>
      </c>
      <c r="C3722" s="2" t="n">
        <v>91470</v>
      </c>
      <c r="D3722" s="2" t="n">
        <v>7828</v>
      </c>
      <c r="E3722" s="2" t="n">
        <v>7701</v>
      </c>
      <c r="F3722" s="2" t="n">
        <f aca="false">AVERAGE(B3663:B3722)</f>
        <v>8062.46616666667</v>
      </c>
      <c r="G3722" s="2" t="n">
        <f aca="false">AVERAGE(C3663:C3722)</f>
        <v>79716.5166666667</v>
      </c>
      <c r="H3722" s="2" t="n">
        <f aca="false">SIGN(C3722-G3722)</f>
        <v>1</v>
      </c>
      <c r="I3722" s="0" t="n">
        <f aca="false">B3722-B3721</f>
        <v>178.31</v>
      </c>
      <c r="J3722" s="0" t="n">
        <f aca="false">H3721*I3722</f>
        <v>178.31</v>
      </c>
      <c r="K3722" s="0" t="n">
        <f aca="false">K3721+I3722*L3721</f>
        <v>6159.99999999826</v>
      </c>
      <c r="L3722" s="0" t="n">
        <f aca="false">INT(K3722*$O$1/B3722)*H3722</f>
        <v>4</v>
      </c>
      <c r="M3722" s="0" t="n">
        <f aca="false">ABS(L3722-L3721)</f>
        <v>0</v>
      </c>
      <c r="N3722" s="0" t="n">
        <f aca="false">COUNTIF(工作表2!$A$2:$A$248,A3722)</f>
        <v>0</v>
      </c>
      <c r="P3722" s="0" t="n">
        <f aca="false">D3722-IF(N3721=1,E3721,D3721)</f>
        <v>115</v>
      </c>
      <c r="Q3722" s="0" t="n">
        <f aca="false">H3721*P3722</f>
        <v>115</v>
      </c>
      <c r="R3722" s="0" t="n">
        <f aca="false">R3721+P3722*S3721</f>
        <v>627</v>
      </c>
      <c r="S3722" s="0" t="n">
        <f aca="false">INT(R3722*$O$1/IF(N3722=1,E3722,D3722))*H3722</f>
        <v>0</v>
      </c>
      <c r="T3722" s="0" t="n">
        <f aca="false">IF(N3722=1,ABS(S3722)+ABS(60),ABS(S3722-S3721))</f>
        <v>0</v>
      </c>
    </row>
    <row r="3723" customFormat="false" ht="15" hidden="false" customHeight="false" outlineLevel="0" collapsed="false">
      <c r="A3723" s="1" t="n">
        <v>41456</v>
      </c>
      <c r="B3723" s="2" t="n">
        <v>8036</v>
      </c>
      <c r="C3723" s="2" t="n">
        <v>77934</v>
      </c>
      <c r="D3723" s="2" t="n">
        <v>7903</v>
      </c>
      <c r="E3723" s="2" t="n">
        <v>7783</v>
      </c>
      <c r="F3723" s="2" t="n">
        <f aca="false">AVERAGE(B3664:B3723)</f>
        <v>8064.51316666667</v>
      </c>
      <c r="G3723" s="2" t="n">
        <f aca="false">AVERAGE(C3664:C3723)</f>
        <v>80057.75</v>
      </c>
      <c r="H3723" s="2" t="n">
        <f aca="false">SIGN(C3723-G3723)</f>
        <v>-1</v>
      </c>
      <c r="I3723" s="0" t="n">
        <f aca="false">B3723-B3722</f>
        <v>-26.21</v>
      </c>
      <c r="J3723" s="0" t="n">
        <f aca="false">H3722*I3723</f>
        <v>-26.21</v>
      </c>
      <c r="K3723" s="0" t="n">
        <f aca="false">K3722+I3723*L3722</f>
        <v>6055.15999999826</v>
      </c>
      <c r="L3723" s="0" t="n">
        <f aca="false">INT(K3723*$O$1/B3723)*H3723</f>
        <v>-4</v>
      </c>
      <c r="M3723" s="0" t="n">
        <f aca="false">ABS(L3723-L3722)</f>
        <v>8</v>
      </c>
      <c r="N3723" s="0" t="n">
        <f aca="false">COUNTIF(工作表2!$A$2:$A$248,A3723)</f>
        <v>0</v>
      </c>
      <c r="P3723" s="0" t="n">
        <f aca="false">D3723-IF(N3722=1,E3722,D3722)</f>
        <v>75</v>
      </c>
      <c r="Q3723" s="0" t="n">
        <f aca="false">H3722*P3723</f>
        <v>75</v>
      </c>
      <c r="R3723" s="0" t="n">
        <f aca="false">R3722+P3723*S3722</f>
        <v>627</v>
      </c>
      <c r="S3723" s="0" t="n">
        <f aca="false">INT(R3723*$O$1/IF(N3723=1,E3723,D3723))*H3723</f>
        <v>-0</v>
      </c>
      <c r="T3723" s="0" t="n">
        <f aca="false">IF(N3723=1,ABS(S3723)+ABS(60),ABS(S3723-S3722))</f>
        <v>0</v>
      </c>
    </row>
    <row r="3724" customFormat="false" ht="15" hidden="false" customHeight="false" outlineLevel="0" collapsed="false">
      <c r="A3724" s="1" t="n">
        <v>41457</v>
      </c>
      <c r="B3724" s="2" t="n">
        <v>8015.86</v>
      </c>
      <c r="C3724" s="2" t="n">
        <v>73293</v>
      </c>
      <c r="D3724" s="2" t="n">
        <v>7906</v>
      </c>
      <c r="E3724" s="2" t="n">
        <v>7785</v>
      </c>
      <c r="F3724" s="2" t="n">
        <f aca="false">AVERAGE(B3665:B3724)</f>
        <v>8065.73833333333</v>
      </c>
      <c r="G3724" s="2" t="n">
        <f aca="false">AVERAGE(C3665:C3724)</f>
        <v>80145.5666666667</v>
      </c>
      <c r="H3724" s="2" t="n">
        <f aca="false">SIGN(C3724-G3724)</f>
        <v>-1</v>
      </c>
      <c r="I3724" s="0" t="n">
        <f aca="false">B3724-B3723</f>
        <v>-20.1400000000003</v>
      </c>
      <c r="J3724" s="0" t="n">
        <f aca="false">H3723*I3724</f>
        <v>20.1400000000003</v>
      </c>
      <c r="K3724" s="0" t="n">
        <f aca="false">K3723+I3724*L3723</f>
        <v>6135.71999999826</v>
      </c>
      <c r="L3724" s="0" t="n">
        <f aca="false">INT(K3724*$O$1/B3724)*H3724</f>
        <v>-4</v>
      </c>
      <c r="M3724" s="0" t="n">
        <f aca="false">ABS(L3724-L3723)</f>
        <v>0</v>
      </c>
      <c r="N3724" s="0" t="n">
        <f aca="false">COUNTIF(工作表2!$A$2:$A$248,A3724)</f>
        <v>0</v>
      </c>
      <c r="P3724" s="0" t="n">
        <f aca="false">D3724-IF(N3723=1,E3723,D3723)</f>
        <v>3</v>
      </c>
      <c r="Q3724" s="0" t="n">
        <f aca="false">H3723*P3724</f>
        <v>-3</v>
      </c>
      <c r="R3724" s="0" t="n">
        <f aca="false">R3723+P3724*S3723</f>
        <v>627</v>
      </c>
      <c r="S3724" s="0" t="n">
        <f aca="false">INT(R3724*$O$1/IF(N3724=1,E3724,D3724))*H3724</f>
        <v>-0</v>
      </c>
      <c r="T3724" s="0" t="n">
        <f aca="false">IF(N3724=1,ABS(S3724)+ABS(60),ABS(S3724-S3723))</f>
        <v>0</v>
      </c>
    </row>
    <row r="3725" customFormat="false" ht="15" hidden="false" customHeight="false" outlineLevel="0" collapsed="false">
      <c r="A3725" s="1" t="n">
        <v>41458</v>
      </c>
      <c r="B3725" s="2" t="n">
        <v>7911.42</v>
      </c>
      <c r="C3725" s="2" t="n">
        <v>84461</v>
      </c>
      <c r="D3725" s="2" t="n">
        <v>7811</v>
      </c>
      <c r="E3725" s="2" t="n">
        <v>7690</v>
      </c>
      <c r="F3725" s="2" t="n">
        <f aca="false">AVERAGE(B3666:B3725)</f>
        <v>8068.38216666666</v>
      </c>
      <c r="G3725" s="2" t="n">
        <f aca="false">AVERAGE(C3666:C3725)</f>
        <v>80070.9166666667</v>
      </c>
      <c r="H3725" s="2" t="n">
        <f aca="false">SIGN(C3725-G3725)</f>
        <v>1</v>
      </c>
      <c r="I3725" s="0" t="n">
        <f aca="false">B3725-B3724</f>
        <v>-104.44</v>
      </c>
      <c r="J3725" s="0" t="n">
        <f aca="false">H3724*I3725</f>
        <v>104.44</v>
      </c>
      <c r="K3725" s="0" t="n">
        <f aca="false">K3724+I3725*L3724</f>
        <v>6553.47999999826</v>
      </c>
      <c r="L3725" s="0" t="n">
        <f aca="false">INT(K3725*$O$1/B3725)*H3725</f>
        <v>4</v>
      </c>
      <c r="M3725" s="0" t="n">
        <f aca="false">ABS(L3725-L3724)</f>
        <v>8</v>
      </c>
      <c r="N3725" s="0" t="n">
        <f aca="false">COUNTIF(工作表2!$A$2:$A$248,A3725)</f>
        <v>0</v>
      </c>
      <c r="P3725" s="0" t="n">
        <f aca="false">D3725-IF(N3724=1,E3724,D3724)</f>
        <v>-95</v>
      </c>
      <c r="Q3725" s="0" t="n">
        <f aca="false">H3724*P3725</f>
        <v>95</v>
      </c>
      <c r="R3725" s="0" t="n">
        <f aca="false">R3724+P3725*S3724</f>
        <v>627</v>
      </c>
      <c r="S3725" s="0" t="n">
        <f aca="false">INT(R3725*$O$1/IF(N3725=1,E3725,D3725))*H3725</f>
        <v>0</v>
      </c>
      <c r="T3725" s="0" t="n">
        <f aca="false">IF(N3725=1,ABS(S3725)+ABS(60),ABS(S3725-S3724))</f>
        <v>0</v>
      </c>
    </row>
    <row r="3726" customFormat="false" ht="15" hidden="false" customHeight="false" outlineLevel="0" collapsed="false">
      <c r="A3726" s="1" t="n">
        <v>41459</v>
      </c>
      <c r="B3726" s="2" t="n">
        <v>7893.72</v>
      </c>
      <c r="C3726" s="2" t="n">
        <v>70226</v>
      </c>
      <c r="D3726" s="2" t="n">
        <v>7844</v>
      </c>
      <c r="E3726" s="2" t="n">
        <v>7724</v>
      </c>
      <c r="F3726" s="2" t="n">
        <f aca="false">AVERAGE(B3667:B3726)</f>
        <v>8071.13516666666</v>
      </c>
      <c r="G3726" s="2" t="n">
        <f aca="false">AVERAGE(C3667:C3726)</f>
        <v>80091.5333333333</v>
      </c>
      <c r="H3726" s="2" t="n">
        <f aca="false">SIGN(C3726-G3726)</f>
        <v>-1</v>
      </c>
      <c r="I3726" s="0" t="n">
        <f aca="false">B3726-B3725</f>
        <v>-17.6999999999998</v>
      </c>
      <c r="J3726" s="0" t="n">
        <f aca="false">H3725*I3726</f>
        <v>-17.6999999999998</v>
      </c>
      <c r="K3726" s="0" t="n">
        <f aca="false">K3725+I3726*L3725</f>
        <v>6482.67999999826</v>
      </c>
      <c r="L3726" s="0" t="n">
        <f aca="false">INT(K3726*$O$1/B3726)*H3726</f>
        <v>-4</v>
      </c>
      <c r="M3726" s="0" t="n">
        <f aca="false">ABS(L3726-L3725)</f>
        <v>8</v>
      </c>
      <c r="N3726" s="0" t="n">
        <f aca="false">COUNTIF(工作表2!$A$2:$A$248,A3726)</f>
        <v>0</v>
      </c>
      <c r="P3726" s="0" t="n">
        <f aca="false">D3726-IF(N3725=1,E3725,D3725)</f>
        <v>33</v>
      </c>
      <c r="Q3726" s="0" t="n">
        <f aca="false">H3725*P3726</f>
        <v>33</v>
      </c>
      <c r="R3726" s="0" t="n">
        <f aca="false">R3725+P3726*S3725</f>
        <v>627</v>
      </c>
      <c r="S3726" s="0" t="n">
        <f aca="false">INT(R3726*$O$1/IF(N3726=1,E3726,D3726))*H3726</f>
        <v>-0</v>
      </c>
      <c r="T3726" s="0" t="n">
        <f aca="false">IF(N3726=1,ABS(S3726)+ABS(60),ABS(S3726-S3725))</f>
        <v>0</v>
      </c>
    </row>
    <row r="3727" customFormat="false" ht="15" hidden="false" customHeight="false" outlineLevel="0" collapsed="false">
      <c r="A3727" s="1" t="n">
        <v>41460</v>
      </c>
      <c r="B3727" s="2" t="n">
        <v>8001.82</v>
      </c>
      <c r="C3727" s="2" t="n">
        <v>77336</v>
      </c>
      <c r="D3727" s="2" t="n">
        <v>7965</v>
      </c>
      <c r="E3727" s="2" t="n">
        <v>7861</v>
      </c>
      <c r="F3727" s="2" t="n">
        <f aca="false">AVERAGE(B3668:B3727)</f>
        <v>8075.2855</v>
      </c>
      <c r="G3727" s="2" t="n">
        <f aca="false">AVERAGE(C3668:C3727)</f>
        <v>80302.0166666667</v>
      </c>
      <c r="H3727" s="2" t="n">
        <f aca="false">SIGN(C3727-G3727)</f>
        <v>-1</v>
      </c>
      <c r="I3727" s="0" t="n">
        <f aca="false">B3727-B3726</f>
        <v>108.099999999999</v>
      </c>
      <c r="J3727" s="0" t="n">
        <f aca="false">H3726*I3727</f>
        <v>-108.099999999999</v>
      </c>
      <c r="K3727" s="0" t="n">
        <f aca="false">K3726+I3727*L3726</f>
        <v>6050.27999999827</v>
      </c>
      <c r="L3727" s="0" t="n">
        <f aca="false">INT(K3727*$O$1/B3727)*H3727</f>
        <v>-4</v>
      </c>
      <c r="M3727" s="0" t="n">
        <f aca="false">ABS(L3727-L3726)</f>
        <v>0</v>
      </c>
      <c r="N3727" s="0" t="n">
        <f aca="false">COUNTIF(工作表2!$A$2:$A$248,A3727)</f>
        <v>0</v>
      </c>
      <c r="P3727" s="0" t="n">
        <f aca="false">D3727-IF(N3726=1,E3726,D3726)</f>
        <v>121</v>
      </c>
      <c r="Q3727" s="0" t="n">
        <f aca="false">H3726*P3727</f>
        <v>-121</v>
      </c>
      <c r="R3727" s="0" t="n">
        <f aca="false">R3726+P3727*S3726</f>
        <v>627</v>
      </c>
      <c r="S3727" s="0" t="n">
        <f aca="false">INT(R3727*$O$1/IF(N3727=1,E3727,D3727))*H3727</f>
        <v>-0</v>
      </c>
      <c r="T3727" s="0" t="n">
        <f aca="false">IF(N3727=1,ABS(S3727)+ABS(60),ABS(S3727-S3726))</f>
        <v>0</v>
      </c>
    </row>
    <row r="3728" customFormat="false" ht="15" hidden="false" customHeight="false" outlineLevel="0" collapsed="false">
      <c r="A3728" s="1" t="n">
        <v>41463</v>
      </c>
      <c r="B3728" s="2" t="n">
        <v>7886.34</v>
      </c>
      <c r="C3728" s="2" t="n">
        <v>72183</v>
      </c>
      <c r="D3728" s="2" t="n">
        <v>7830</v>
      </c>
      <c r="E3728" s="2" t="n">
        <v>7728</v>
      </c>
      <c r="F3728" s="2" t="n">
        <f aca="false">AVERAGE(B3669:B3728)</f>
        <v>8075.75816666667</v>
      </c>
      <c r="G3728" s="2" t="n">
        <f aca="false">AVERAGE(C3669:C3728)</f>
        <v>80270.6333333333</v>
      </c>
      <c r="H3728" s="2" t="n">
        <f aca="false">SIGN(C3728-G3728)</f>
        <v>-1</v>
      </c>
      <c r="I3728" s="0" t="n">
        <f aca="false">B3728-B3727</f>
        <v>-115.48</v>
      </c>
      <c r="J3728" s="0" t="n">
        <f aca="false">H3727*I3728</f>
        <v>115.48</v>
      </c>
      <c r="K3728" s="0" t="n">
        <f aca="false">K3727+I3728*L3727</f>
        <v>6512.19999999826</v>
      </c>
      <c r="L3728" s="0" t="n">
        <f aca="false">INT(K3728*$O$1/B3728)*H3728</f>
        <v>-4</v>
      </c>
      <c r="M3728" s="0" t="n">
        <f aca="false">ABS(L3728-L3727)</f>
        <v>0</v>
      </c>
      <c r="N3728" s="0" t="n">
        <f aca="false">COUNTIF(工作表2!$A$2:$A$248,A3728)</f>
        <v>0</v>
      </c>
      <c r="P3728" s="0" t="n">
        <f aca="false">D3728-IF(N3727=1,E3727,D3727)</f>
        <v>-135</v>
      </c>
      <c r="Q3728" s="0" t="n">
        <f aca="false">H3727*P3728</f>
        <v>135</v>
      </c>
      <c r="R3728" s="0" t="n">
        <f aca="false">R3727+P3728*S3727</f>
        <v>627</v>
      </c>
      <c r="S3728" s="0" t="n">
        <f aca="false">INT(R3728*$O$1/IF(N3728=1,E3728,D3728))*H3728</f>
        <v>-0</v>
      </c>
      <c r="T3728" s="0" t="n">
        <f aca="false">IF(N3728=1,ABS(S3728)+ABS(60),ABS(S3728-S3727))</f>
        <v>0</v>
      </c>
    </row>
    <row r="3729" customFormat="false" ht="15" hidden="false" customHeight="false" outlineLevel="0" collapsed="false">
      <c r="A3729" s="1" t="n">
        <v>41464</v>
      </c>
      <c r="B3729" s="2" t="n">
        <v>7971.18</v>
      </c>
      <c r="C3729" s="2" t="n">
        <v>72643</v>
      </c>
      <c r="D3729" s="2" t="n">
        <v>7924</v>
      </c>
      <c r="E3729" s="2" t="n">
        <v>7818</v>
      </c>
      <c r="F3729" s="2" t="n">
        <f aca="false">AVERAGE(B3670:B3729)</f>
        <v>8078.25066666667</v>
      </c>
      <c r="G3729" s="2" t="n">
        <f aca="false">AVERAGE(C3670:C3729)</f>
        <v>80319.1833333333</v>
      </c>
      <c r="H3729" s="2" t="n">
        <f aca="false">SIGN(C3729-G3729)</f>
        <v>-1</v>
      </c>
      <c r="I3729" s="0" t="n">
        <f aca="false">B3729-B3728</f>
        <v>84.8400000000001</v>
      </c>
      <c r="J3729" s="0" t="n">
        <f aca="false">H3728*I3729</f>
        <v>-84.8400000000001</v>
      </c>
      <c r="K3729" s="0" t="n">
        <f aca="false">K3728+I3729*L3728</f>
        <v>6172.83999999826</v>
      </c>
      <c r="L3729" s="0" t="n">
        <f aca="false">INT(K3729*$O$1/B3729)*H3729</f>
        <v>-4</v>
      </c>
      <c r="M3729" s="0" t="n">
        <f aca="false">ABS(L3729-L3728)</f>
        <v>0</v>
      </c>
      <c r="N3729" s="0" t="n">
        <f aca="false">COUNTIF(工作表2!$A$2:$A$248,A3729)</f>
        <v>0</v>
      </c>
      <c r="P3729" s="0" t="n">
        <f aca="false">D3729-IF(N3728=1,E3728,D3728)</f>
        <v>94</v>
      </c>
      <c r="Q3729" s="0" t="n">
        <f aca="false">H3728*P3729</f>
        <v>-94</v>
      </c>
      <c r="R3729" s="0" t="n">
        <f aca="false">R3728+P3729*S3728</f>
        <v>627</v>
      </c>
      <c r="S3729" s="0" t="n">
        <f aca="false">INT(R3729*$O$1/IF(N3729=1,E3729,D3729))*H3729</f>
        <v>-0</v>
      </c>
      <c r="T3729" s="0" t="n">
        <f aca="false">IF(N3729=1,ABS(S3729)+ABS(60),ABS(S3729-S3728))</f>
        <v>0</v>
      </c>
    </row>
    <row r="3730" customFormat="false" ht="15" hidden="false" customHeight="false" outlineLevel="0" collapsed="false">
      <c r="A3730" s="1" t="n">
        <v>41465</v>
      </c>
      <c r="B3730" s="2" t="n">
        <v>8011.69</v>
      </c>
      <c r="C3730" s="2" t="n">
        <v>85289</v>
      </c>
      <c r="D3730" s="2" t="n">
        <v>7961</v>
      </c>
      <c r="E3730" s="2" t="n">
        <v>7853</v>
      </c>
      <c r="F3730" s="2" t="n">
        <f aca="false">AVERAGE(B3671:B3730)</f>
        <v>8082.38666666666</v>
      </c>
      <c r="G3730" s="2" t="n">
        <f aca="false">AVERAGE(C3671:C3730)</f>
        <v>80654.9833333333</v>
      </c>
      <c r="H3730" s="2" t="n">
        <f aca="false">SIGN(C3730-G3730)</f>
        <v>1</v>
      </c>
      <c r="I3730" s="0" t="n">
        <f aca="false">B3730-B3729</f>
        <v>40.5099999999993</v>
      </c>
      <c r="J3730" s="0" t="n">
        <f aca="false">H3729*I3730</f>
        <v>-40.5099999999993</v>
      </c>
      <c r="K3730" s="0" t="n">
        <f aca="false">K3729+I3730*L3729</f>
        <v>6010.79999999827</v>
      </c>
      <c r="L3730" s="0" t="n">
        <f aca="false">INT(K3730*$O$1/B3730)*H3730</f>
        <v>4</v>
      </c>
      <c r="M3730" s="0" t="n">
        <f aca="false">ABS(L3730-L3729)</f>
        <v>8</v>
      </c>
      <c r="N3730" s="0" t="n">
        <f aca="false">COUNTIF(工作表2!$A$2:$A$248,A3730)</f>
        <v>0</v>
      </c>
      <c r="P3730" s="0" t="n">
        <f aca="false">D3730-IF(N3729=1,E3729,D3729)</f>
        <v>37</v>
      </c>
      <c r="Q3730" s="0" t="n">
        <f aca="false">H3729*P3730</f>
        <v>-37</v>
      </c>
      <c r="R3730" s="0" t="n">
        <f aca="false">R3729+P3730*S3729</f>
        <v>627</v>
      </c>
      <c r="S3730" s="0" t="n">
        <f aca="false">INT(R3730*$O$1/IF(N3730=1,E3730,D3730))*H3730</f>
        <v>0</v>
      </c>
      <c r="T3730" s="0" t="n">
        <f aca="false">IF(N3730=1,ABS(S3730)+ABS(60),ABS(S3730-S3729))</f>
        <v>0</v>
      </c>
    </row>
    <row r="3731" customFormat="false" ht="15" hidden="false" customHeight="false" outlineLevel="0" collapsed="false">
      <c r="A3731" s="1" t="n">
        <v>41466</v>
      </c>
      <c r="B3731" s="2" t="n">
        <v>8179.54</v>
      </c>
      <c r="C3731" s="2" t="n">
        <v>108303</v>
      </c>
      <c r="D3731" s="2" t="n">
        <v>8163</v>
      </c>
      <c r="E3731" s="2" t="n">
        <v>8064</v>
      </c>
      <c r="F3731" s="2" t="n">
        <f aca="false">AVERAGE(B3672:B3731)</f>
        <v>8088.69483333333</v>
      </c>
      <c r="G3731" s="2" t="n">
        <f aca="false">AVERAGE(C3672:C3731)</f>
        <v>81403.8</v>
      </c>
      <c r="H3731" s="2" t="n">
        <f aca="false">SIGN(C3731-G3731)</f>
        <v>1</v>
      </c>
      <c r="I3731" s="0" t="n">
        <f aca="false">B3731-B3730</f>
        <v>167.85</v>
      </c>
      <c r="J3731" s="0" t="n">
        <f aca="false">H3730*I3731</f>
        <v>167.85</v>
      </c>
      <c r="K3731" s="0" t="n">
        <f aca="false">K3730+I3731*L3730</f>
        <v>6682.19999999827</v>
      </c>
      <c r="L3731" s="0" t="n">
        <f aca="false">INT(K3731*$O$1/B3731)*H3731</f>
        <v>4</v>
      </c>
      <c r="M3731" s="0" t="n">
        <f aca="false">ABS(L3731-L3730)</f>
        <v>0</v>
      </c>
      <c r="N3731" s="0" t="n">
        <f aca="false">COUNTIF(工作表2!$A$2:$A$248,A3731)</f>
        <v>0</v>
      </c>
      <c r="P3731" s="0" t="n">
        <f aca="false">D3731-IF(N3730=1,E3730,D3730)</f>
        <v>202</v>
      </c>
      <c r="Q3731" s="0" t="n">
        <f aca="false">H3730*P3731</f>
        <v>202</v>
      </c>
      <c r="R3731" s="0" t="n">
        <f aca="false">R3730+P3731*S3730</f>
        <v>627</v>
      </c>
      <c r="S3731" s="0" t="n">
        <f aca="false">INT(R3731*$O$1/IF(N3731=1,E3731,D3731))*H3731</f>
        <v>0</v>
      </c>
      <c r="T3731" s="0" t="n">
        <f aca="false">IF(N3731=1,ABS(S3731)+ABS(60),ABS(S3731-S3730))</f>
        <v>0</v>
      </c>
    </row>
    <row r="3732" customFormat="false" ht="15" hidden="false" customHeight="false" outlineLevel="0" collapsed="false">
      <c r="A3732" s="1" t="n">
        <v>41467</v>
      </c>
      <c r="B3732" s="2" t="n">
        <v>8220.49</v>
      </c>
      <c r="C3732" s="2" t="n">
        <v>86738</v>
      </c>
      <c r="D3732" s="2" t="n">
        <v>8176</v>
      </c>
      <c r="E3732" s="2" t="n">
        <v>8071</v>
      </c>
      <c r="F3732" s="2" t="n">
        <f aca="false">AVERAGE(B3673:B3732)</f>
        <v>8095.55183333333</v>
      </c>
      <c r="G3732" s="2" t="n">
        <f aca="false">AVERAGE(C3673:C3732)</f>
        <v>81637.3666666667</v>
      </c>
      <c r="H3732" s="2" t="n">
        <f aca="false">SIGN(C3732-G3732)</f>
        <v>1</v>
      </c>
      <c r="I3732" s="0" t="n">
        <f aca="false">B3732-B3731</f>
        <v>40.9499999999998</v>
      </c>
      <c r="J3732" s="0" t="n">
        <f aca="false">H3731*I3732</f>
        <v>40.9499999999998</v>
      </c>
      <c r="K3732" s="0" t="n">
        <f aca="false">K3731+I3732*L3731</f>
        <v>6845.99999999827</v>
      </c>
      <c r="L3732" s="0" t="n">
        <f aca="false">INT(K3732*$O$1/B3732)*H3732</f>
        <v>4</v>
      </c>
      <c r="M3732" s="0" t="n">
        <f aca="false">ABS(L3732-L3731)</f>
        <v>0</v>
      </c>
      <c r="N3732" s="0" t="n">
        <f aca="false">COUNTIF(工作表2!$A$2:$A$248,A3732)</f>
        <v>0</v>
      </c>
      <c r="P3732" s="0" t="n">
        <f aca="false">D3732-IF(N3731=1,E3731,D3731)</f>
        <v>13</v>
      </c>
      <c r="Q3732" s="0" t="n">
        <f aca="false">H3731*P3732</f>
        <v>13</v>
      </c>
      <c r="R3732" s="0" t="n">
        <f aca="false">R3731+P3732*S3731</f>
        <v>627</v>
      </c>
      <c r="S3732" s="0" t="n">
        <f aca="false">INT(R3732*$O$1/IF(N3732=1,E3732,D3732))*H3732</f>
        <v>0</v>
      </c>
      <c r="T3732" s="0" t="n">
        <f aca="false">IF(N3732=1,ABS(S3732)+ABS(60),ABS(S3732-S3731))</f>
        <v>0</v>
      </c>
    </row>
    <row r="3733" customFormat="false" ht="15" hidden="false" customHeight="false" outlineLevel="0" collapsed="false">
      <c r="A3733" s="1" t="n">
        <v>41470</v>
      </c>
      <c r="B3733" s="2" t="n">
        <v>8254.68</v>
      </c>
      <c r="C3733" s="2" t="n">
        <v>81700</v>
      </c>
      <c r="D3733" s="2" t="n">
        <v>8216</v>
      </c>
      <c r="E3733" s="2" t="n">
        <v>8127</v>
      </c>
      <c r="F3733" s="2" t="n">
        <f aca="false">AVERAGE(B3674:B3733)</f>
        <v>8103.274</v>
      </c>
      <c r="G3733" s="2" t="n">
        <f aca="false">AVERAGE(C3674:C3733)</f>
        <v>81781.25</v>
      </c>
      <c r="H3733" s="2" t="n">
        <f aca="false">SIGN(C3733-G3733)</f>
        <v>-1</v>
      </c>
      <c r="I3733" s="0" t="n">
        <f aca="false">B3733-B3732</f>
        <v>34.1900000000005</v>
      </c>
      <c r="J3733" s="0" t="n">
        <f aca="false">H3732*I3733</f>
        <v>34.1900000000005</v>
      </c>
      <c r="K3733" s="0" t="n">
        <f aca="false">K3732+I3733*L3732</f>
        <v>6982.75999999827</v>
      </c>
      <c r="L3733" s="0" t="n">
        <f aca="false">INT(K3733*$O$1/B3733)*H3733</f>
        <v>-5</v>
      </c>
      <c r="M3733" s="0" t="n">
        <f aca="false">ABS(L3733-L3732)</f>
        <v>9</v>
      </c>
      <c r="N3733" s="0" t="n">
        <f aca="false">COUNTIF(工作表2!$A$2:$A$248,A3733)</f>
        <v>0</v>
      </c>
      <c r="P3733" s="0" t="n">
        <f aca="false">D3733-IF(N3732=1,E3732,D3732)</f>
        <v>40</v>
      </c>
      <c r="Q3733" s="0" t="n">
        <f aca="false">H3732*P3733</f>
        <v>40</v>
      </c>
      <c r="R3733" s="0" t="n">
        <f aca="false">R3732+P3733*S3732</f>
        <v>627</v>
      </c>
      <c r="S3733" s="0" t="n">
        <f aca="false">INT(R3733*$O$1/IF(N3733=1,E3733,D3733))*H3733</f>
        <v>-0</v>
      </c>
      <c r="T3733" s="0" t="n">
        <f aca="false">IF(N3733=1,ABS(S3733)+ABS(60),ABS(S3733-S3732))</f>
        <v>0</v>
      </c>
    </row>
    <row r="3734" customFormat="false" ht="15" hidden="false" customHeight="false" outlineLevel="0" collapsed="false">
      <c r="A3734" s="1" t="n">
        <v>41471</v>
      </c>
      <c r="B3734" s="2" t="n">
        <v>8260.11</v>
      </c>
      <c r="C3734" s="2" t="n">
        <v>87756</v>
      </c>
      <c r="D3734" s="2" t="n">
        <v>8230</v>
      </c>
      <c r="E3734" s="2" t="n">
        <v>8134</v>
      </c>
      <c r="F3734" s="2" t="n">
        <f aca="false">AVERAGE(B3675:B3734)</f>
        <v>8108.7625</v>
      </c>
      <c r="G3734" s="2" t="n">
        <f aca="false">AVERAGE(C3675:C3734)</f>
        <v>81802.9833333333</v>
      </c>
      <c r="H3734" s="2" t="n">
        <f aca="false">SIGN(C3734-G3734)</f>
        <v>1</v>
      </c>
      <c r="I3734" s="0" t="n">
        <f aca="false">B3734-B3733</f>
        <v>5.43000000000029</v>
      </c>
      <c r="J3734" s="0" t="n">
        <f aca="false">H3733*I3734</f>
        <v>-5.43000000000029</v>
      </c>
      <c r="K3734" s="0" t="n">
        <f aca="false">K3733+I3734*L3733</f>
        <v>6955.60999999827</v>
      </c>
      <c r="L3734" s="0" t="n">
        <f aca="false">INT(K3734*$O$1/B3734)*H3734</f>
        <v>5</v>
      </c>
      <c r="M3734" s="0" t="n">
        <f aca="false">ABS(L3734-L3733)</f>
        <v>10</v>
      </c>
      <c r="N3734" s="0" t="n">
        <f aca="false">COUNTIF(工作表2!$A$2:$A$248,A3734)</f>
        <v>0</v>
      </c>
      <c r="P3734" s="0" t="n">
        <f aca="false">D3734-IF(N3733=1,E3733,D3733)</f>
        <v>14</v>
      </c>
      <c r="Q3734" s="0" t="n">
        <f aca="false">H3733*P3734</f>
        <v>-14</v>
      </c>
      <c r="R3734" s="0" t="n">
        <f aca="false">R3733+P3734*S3733</f>
        <v>627</v>
      </c>
      <c r="S3734" s="0" t="n">
        <f aca="false">INT(R3734*$O$1/IF(N3734=1,E3734,D3734))*H3734</f>
        <v>0</v>
      </c>
      <c r="T3734" s="0" t="n">
        <f aca="false">IF(N3734=1,ABS(S3734)+ABS(60),ABS(S3734-S3733))</f>
        <v>0</v>
      </c>
    </row>
    <row r="3735" customFormat="false" ht="15" hidden="false" customHeight="false" outlineLevel="0" collapsed="false">
      <c r="A3735" s="1" t="n">
        <v>41472</v>
      </c>
      <c r="B3735" s="2" t="n">
        <v>8258.95</v>
      </c>
      <c r="C3735" s="2" t="n">
        <v>92686</v>
      </c>
      <c r="D3735" s="2" t="n">
        <v>8242</v>
      </c>
      <c r="E3735" s="2" t="n">
        <v>8141</v>
      </c>
      <c r="F3735" s="2" t="n">
        <f aca="false">AVERAGE(B3676:B3735)</f>
        <v>8113.572</v>
      </c>
      <c r="G3735" s="2" t="n">
        <f aca="false">AVERAGE(C3676:C3735)</f>
        <v>82082.7</v>
      </c>
      <c r="H3735" s="2" t="n">
        <f aca="false">SIGN(C3735-G3735)</f>
        <v>1</v>
      </c>
      <c r="I3735" s="0" t="n">
        <f aca="false">B3735-B3734</f>
        <v>-1.15999999999985</v>
      </c>
      <c r="J3735" s="0" t="n">
        <f aca="false">H3734*I3735</f>
        <v>-1.15999999999985</v>
      </c>
      <c r="K3735" s="0" t="n">
        <f aca="false">K3734+I3735*L3734</f>
        <v>6949.80999999827</v>
      </c>
      <c r="L3735" s="0" t="n">
        <f aca="false">INT(K3735*$O$1/B3735)*H3735</f>
        <v>5</v>
      </c>
      <c r="M3735" s="0" t="n">
        <f aca="false">ABS(L3735-L3734)</f>
        <v>0</v>
      </c>
      <c r="N3735" s="0" t="n">
        <f aca="false">COUNTIF(工作表2!$A$2:$A$248,A3735)</f>
        <v>1</v>
      </c>
      <c r="P3735" s="0" t="n">
        <f aca="false">D3735-IF(N3734=1,E3734,D3734)</f>
        <v>12</v>
      </c>
      <c r="Q3735" s="0" t="n">
        <f aca="false">H3734*P3735</f>
        <v>12</v>
      </c>
      <c r="R3735" s="0" t="n">
        <f aca="false">R3734+P3735*S3734</f>
        <v>627</v>
      </c>
      <c r="S3735" s="0" t="n">
        <f aca="false">INT(R3735*$O$1/IF(N3735=1,E3735,D3735))*H3735</f>
        <v>0</v>
      </c>
      <c r="T3735" s="0" t="n">
        <f aca="false">IF(N3735=1,ABS(S3735)+ABS(60),ABS(S3735-S3734))</f>
        <v>60</v>
      </c>
    </row>
    <row r="3736" customFormat="false" ht="15" hidden="false" customHeight="false" outlineLevel="0" collapsed="false">
      <c r="A3736" s="1" t="n">
        <v>41473</v>
      </c>
      <c r="B3736" s="2" t="n">
        <v>8196.98</v>
      </c>
      <c r="C3736" s="2" t="n">
        <v>86222</v>
      </c>
      <c r="D3736" s="2" t="n">
        <v>8096</v>
      </c>
      <c r="E3736" s="2" t="n">
        <v>8074</v>
      </c>
      <c r="F3736" s="2" t="n">
        <f aca="false">AVERAGE(B3677:B3736)</f>
        <v>8117.80883333333</v>
      </c>
      <c r="G3736" s="2" t="n">
        <f aca="false">AVERAGE(C3677:C3736)</f>
        <v>82293.9333333333</v>
      </c>
      <c r="H3736" s="2" t="n">
        <f aca="false">SIGN(C3736-G3736)</f>
        <v>1</v>
      </c>
      <c r="I3736" s="0" t="n">
        <f aca="false">B3736-B3735</f>
        <v>-61.9700000000012</v>
      </c>
      <c r="J3736" s="0" t="n">
        <f aca="false">H3735*I3736</f>
        <v>-61.9700000000012</v>
      </c>
      <c r="K3736" s="0" t="n">
        <f aca="false">K3735+I3736*L3735</f>
        <v>6639.95999999826</v>
      </c>
      <c r="L3736" s="0" t="n">
        <f aca="false">INT(K3736*$O$1/B3736)*H3736</f>
        <v>4</v>
      </c>
      <c r="M3736" s="0" t="n">
        <f aca="false">ABS(L3736-L3735)</f>
        <v>1</v>
      </c>
      <c r="N3736" s="0" t="n">
        <f aca="false">COUNTIF(工作表2!$A$2:$A$248,A3736)</f>
        <v>0</v>
      </c>
      <c r="P3736" s="0" t="n">
        <f aca="false">D3736-IF(N3735=1,E3735,D3735)</f>
        <v>-45</v>
      </c>
      <c r="Q3736" s="0" t="n">
        <f aca="false">H3735*P3736</f>
        <v>-45</v>
      </c>
      <c r="R3736" s="0" t="n">
        <f aca="false">R3735+P3736*S3735</f>
        <v>627</v>
      </c>
      <c r="S3736" s="0" t="n">
        <f aca="false">INT(R3736*$O$1/IF(N3736=1,E3736,D3736))*H3736</f>
        <v>0</v>
      </c>
      <c r="T3736" s="0" t="n">
        <f aca="false">IF(N3736=1,ABS(S3736)+ABS(60),ABS(S3736-S3735))</f>
        <v>0</v>
      </c>
    </row>
    <row r="3737" customFormat="false" ht="15" hidden="false" customHeight="false" outlineLevel="0" collapsed="false">
      <c r="A3737" s="1" t="n">
        <v>41474</v>
      </c>
      <c r="B3737" s="2" t="n">
        <v>8062.03</v>
      </c>
      <c r="C3737" s="2" t="n">
        <v>100648</v>
      </c>
      <c r="D3737" s="2" t="n">
        <v>7955</v>
      </c>
      <c r="E3737" s="2" t="n">
        <v>7933</v>
      </c>
      <c r="F3737" s="2" t="n">
        <f aca="false">AVERAGE(B3678:B3737)</f>
        <v>8118.4475</v>
      </c>
      <c r="G3737" s="2" t="n">
        <f aca="false">AVERAGE(C3678:C3737)</f>
        <v>82594.8666666667</v>
      </c>
      <c r="H3737" s="2" t="n">
        <f aca="false">SIGN(C3737-G3737)</f>
        <v>1</v>
      </c>
      <c r="I3737" s="0" t="n">
        <f aca="false">B3737-B3736</f>
        <v>-134.95</v>
      </c>
      <c r="J3737" s="0" t="n">
        <f aca="false">H3736*I3737</f>
        <v>-134.95</v>
      </c>
      <c r="K3737" s="0" t="n">
        <f aca="false">K3736+I3737*L3736</f>
        <v>6100.15999999826</v>
      </c>
      <c r="L3737" s="0" t="n">
        <f aca="false">INT(K3737*$O$1/B3737)*H3737</f>
        <v>4</v>
      </c>
      <c r="M3737" s="0" t="n">
        <f aca="false">ABS(L3737-L3736)</f>
        <v>0</v>
      </c>
      <c r="N3737" s="0" t="n">
        <f aca="false">COUNTIF(工作表2!$A$2:$A$248,A3737)</f>
        <v>0</v>
      </c>
      <c r="P3737" s="0" t="n">
        <f aca="false">D3737-IF(N3736=1,E3736,D3736)</f>
        <v>-141</v>
      </c>
      <c r="Q3737" s="0" t="n">
        <f aca="false">H3736*P3737</f>
        <v>-141</v>
      </c>
      <c r="R3737" s="0" t="n">
        <f aca="false">R3736+P3737*S3736</f>
        <v>627</v>
      </c>
      <c r="S3737" s="0" t="n">
        <f aca="false">INT(R3737*$O$1/IF(N3737=1,E3737,D3737))*H3737</f>
        <v>0</v>
      </c>
      <c r="T3737" s="0" t="n">
        <f aca="false">IF(N3737=1,ABS(S3737)+ABS(60),ABS(S3737-S3736))</f>
        <v>0</v>
      </c>
    </row>
    <row r="3738" customFormat="false" ht="15" hidden="false" customHeight="false" outlineLevel="0" collapsed="false">
      <c r="A3738" s="1" t="n">
        <v>41477</v>
      </c>
      <c r="B3738" s="2" t="n">
        <v>8105.45</v>
      </c>
      <c r="C3738" s="2" t="n">
        <v>76714</v>
      </c>
      <c r="D3738" s="2" t="n">
        <v>8022</v>
      </c>
      <c r="E3738" s="2" t="n">
        <v>7996</v>
      </c>
      <c r="F3738" s="2" t="n">
        <f aca="false">AVERAGE(B3679:B3738)</f>
        <v>8119.8425</v>
      </c>
      <c r="G3738" s="2" t="n">
        <f aca="false">AVERAGE(C3679:C3738)</f>
        <v>82627.7166666667</v>
      </c>
      <c r="H3738" s="2" t="n">
        <f aca="false">SIGN(C3738-G3738)</f>
        <v>-1</v>
      </c>
      <c r="I3738" s="0" t="n">
        <f aca="false">B3738-B3737</f>
        <v>43.4200000000001</v>
      </c>
      <c r="J3738" s="0" t="n">
        <f aca="false">H3737*I3738</f>
        <v>43.4200000000001</v>
      </c>
      <c r="K3738" s="0" t="n">
        <f aca="false">K3737+I3738*L3737</f>
        <v>6273.83999999826</v>
      </c>
      <c r="L3738" s="0" t="n">
        <f aca="false">INT(K3738*$O$1/B3738)*H3738</f>
        <v>-4</v>
      </c>
      <c r="M3738" s="0" t="n">
        <f aca="false">ABS(L3738-L3737)</f>
        <v>8</v>
      </c>
      <c r="N3738" s="0" t="n">
        <f aca="false">COUNTIF(工作表2!$A$2:$A$248,A3738)</f>
        <v>0</v>
      </c>
      <c r="P3738" s="0" t="n">
        <f aca="false">D3738-IF(N3737=1,E3737,D3737)</f>
        <v>67</v>
      </c>
      <c r="Q3738" s="0" t="n">
        <f aca="false">H3737*P3738</f>
        <v>67</v>
      </c>
      <c r="R3738" s="0" t="n">
        <f aca="false">R3737+P3738*S3737</f>
        <v>627</v>
      </c>
      <c r="S3738" s="0" t="n">
        <f aca="false">INT(R3738*$O$1/IF(N3738=1,E3738,D3738))*H3738</f>
        <v>-0</v>
      </c>
      <c r="T3738" s="0" t="n">
        <f aca="false">IF(N3738=1,ABS(S3738)+ABS(60),ABS(S3738-S3737))</f>
        <v>0</v>
      </c>
    </row>
    <row r="3739" customFormat="false" ht="15" hidden="false" customHeight="false" outlineLevel="0" collapsed="false">
      <c r="A3739" s="1" t="n">
        <v>41478</v>
      </c>
      <c r="B3739" s="2" t="n">
        <v>8214.65</v>
      </c>
      <c r="C3739" s="2" t="n">
        <v>99640</v>
      </c>
      <c r="D3739" s="2" t="n">
        <v>8134</v>
      </c>
      <c r="E3739" s="2" t="n">
        <v>8110</v>
      </c>
      <c r="F3739" s="2" t="n">
        <f aca="false">AVERAGE(B3680:B3739)</f>
        <v>8123.05233333333</v>
      </c>
      <c r="G3739" s="2" t="n">
        <f aca="false">AVERAGE(C3680:C3739)</f>
        <v>82778.9833333333</v>
      </c>
      <c r="H3739" s="2" t="n">
        <f aca="false">SIGN(C3739-G3739)</f>
        <v>1</v>
      </c>
      <c r="I3739" s="0" t="n">
        <f aca="false">B3739-B3738</f>
        <v>109.2</v>
      </c>
      <c r="J3739" s="0" t="n">
        <f aca="false">H3738*I3739</f>
        <v>-109.2</v>
      </c>
      <c r="K3739" s="0" t="n">
        <f aca="false">K3738+I3739*L3738</f>
        <v>5837.03999999826</v>
      </c>
      <c r="L3739" s="0" t="n">
        <f aca="false">INT(K3739*$O$1/B3739)*H3739</f>
        <v>4</v>
      </c>
      <c r="M3739" s="0" t="n">
        <f aca="false">ABS(L3739-L3738)</f>
        <v>8</v>
      </c>
      <c r="N3739" s="0" t="n">
        <f aca="false">COUNTIF(工作表2!$A$2:$A$248,A3739)</f>
        <v>0</v>
      </c>
      <c r="P3739" s="0" t="n">
        <f aca="false">D3739-IF(N3738=1,E3738,D3738)</f>
        <v>112</v>
      </c>
      <c r="Q3739" s="0" t="n">
        <f aca="false">H3738*P3739</f>
        <v>-112</v>
      </c>
      <c r="R3739" s="0" t="n">
        <f aca="false">R3738+P3739*S3738</f>
        <v>627</v>
      </c>
      <c r="S3739" s="0" t="n">
        <f aca="false">INT(R3739*$O$1/IF(N3739=1,E3739,D3739))*H3739</f>
        <v>0</v>
      </c>
      <c r="T3739" s="0" t="n">
        <f aca="false">IF(N3739=1,ABS(S3739)+ABS(60),ABS(S3739-S3738))</f>
        <v>0</v>
      </c>
    </row>
    <row r="3740" customFormat="false" ht="15" hidden="false" customHeight="false" outlineLevel="0" collapsed="false">
      <c r="A3740" s="1" t="n">
        <v>41479</v>
      </c>
      <c r="B3740" s="2" t="n">
        <v>8196.19</v>
      </c>
      <c r="C3740" s="2" t="n">
        <v>84398</v>
      </c>
      <c r="D3740" s="2" t="n">
        <v>8126</v>
      </c>
      <c r="E3740" s="2" t="n">
        <v>8101</v>
      </c>
      <c r="F3740" s="2" t="n">
        <f aca="false">AVERAGE(B3681:B3740)</f>
        <v>8125.8265</v>
      </c>
      <c r="G3740" s="2" t="n">
        <f aca="false">AVERAGE(C3681:C3740)</f>
        <v>83003.15</v>
      </c>
      <c r="H3740" s="2" t="n">
        <f aca="false">SIGN(C3740-G3740)</f>
        <v>1</v>
      </c>
      <c r="I3740" s="0" t="n">
        <f aca="false">B3740-B3739</f>
        <v>-18.4599999999991</v>
      </c>
      <c r="J3740" s="0" t="n">
        <f aca="false">H3739*I3740</f>
        <v>-18.4599999999991</v>
      </c>
      <c r="K3740" s="0" t="n">
        <f aca="false">K3739+I3740*L3739</f>
        <v>5763.19999999827</v>
      </c>
      <c r="L3740" s="0" t="n">
        <f aca="false">INT(K3740*$O$1/B3740)*H3740</f>
        <v>4</v>
      </c>
      <c r="M3740" s="0" t="n">
        <f aca="false">ABS(L3740-L3739)</f>
        <v>0</v>
      </c>
      <c r="N3740" s="0" t="n">
        <f aca="false">COUNTIF(工作表2!$A$2:$A$248,A3740)</f>
        <v>0</v>
      </c>
      <c r="P3740" s="0" t="n">
        <f aca="false">D3740-IF(N3739=1,E3739,D3739)</f>
        <v>-8</v>
      </c>
      <c r="Q3740" s="0" t="n">
        <f aca="false">H3739*P3740</f>
        <v>-8</v>
      </c>
      <c r="R3740" s="0" t="n">
        <f aca="false">R3739+P3740*S3739</f>
        <v>627</v>
      </c>
      <c r="S3740" s="0" t="n">
        <f aca="false">INT(R3740*$O$1/IF(N3740=1,E3740,D3740))*H3740</f>
        <v>0</v>
      </c>
      <c r="T3740" s="0" t="n">
        <f aca="false">IF(N3740=1,ABS(S3740)+ABS(60),ABS(S3740-S3739))</f>
        <v>0</v>
      </c>
    </row>
    <row r="3741" customFormat="false" ht="15" hidden="false" customHeight="false" outlineLevel="0" collapsed="false">
      <c r="A3741" s="1" t="n">
        <v>41480</v>
      </c>
      <c r="B3741" s="2" t="n">
        <v>8163.58</v>
      </c>
      <c r="C3741" s="2" t="n">
        <v>80741</v>
      </c>
      <c r="D3741" s="2" t="n">
        <v>8107</v>
      </c>
      <c r="E3741" s="2" t="n">
        <v>8086</v>
      </c>
      <c r="F3741" s="2" t="n">
        <f aca="false">AVERAGE(B3682:B3741)</f>
        <v>8126.99183333333</v>
      </c>
      <c r="G3741" s="2" t="n">
        <f aca="false">AVERAGE(C3682:C3741)</f>
        <v>82729.0333333333</v>
      </c>
      <c r="H3741" s="2" t="n">
        <f aca="false">SIGN(C3741-G3741)</f>
        <v>-1</v>
      </c>
      <c r="I3741" s="0" t="n">
        <f aca="false">B3741-B3740</f>
        <v>-32.6100000000006</v>
      </c>
      <c r="J3741" s="0" t="n">
        <f aca="false">H3740*I3741</f>
        <v>-32.6100000000006</v>
      </c>
      <c r="K3741" s="0" t="n">
        <f aca="false">K3740+I3741*L3740</f>
        <v>5632.75999999827</v>
      </c>
      <c r="L3741" s="0" t="n">
        <f aca="false">INT(K3741*$O$1/B3741)*H3741</f>
        <v>-4</v>
      </c>
      <c r="M3741" s="0" t="n">
        <f aca="false">ABS(L3741-L3740)</f>
        <v>8</v>
      </c>
      <c r="N3741" s="0" t="n">
        <f aca="false">COUNTIF(工作表2!$A$2:$A$248,A3741)</f>
        <v>0</v>
      </c>
      <c r="P3741" s="0" t="n">
        <f aca="false">D3741-IF(N3740=1,E3740,D3740)</f>
        <v>-19</v>
      </c>
      <c r="Q3741" s="0" t="n">
        <f aca="false">H3740*P3741</f>
        <v>-19</v>
      </c>
      <c r="R3741" s="0" t="n">
        <f aca="false">R3740+P3741*S3740</f>
        <v>627</v>
      </c>
      <c r="S3741" s="0" t="n">
        <f aca="false">INT(R3741*$O$1/IF(N3741=1,E3741,D3741))*H3741</f>
        <v>-0</v>
      </c>
      <c r="T3741" s="0" t="n">
        <f aca="false">IF(N3741=1,ABS(S3741)+ABS(60),ABS(S3741-S3740))</f>
        <v>0</v>
      </c>
    </row>
    <row r="3742" customFormat="false" ht="15" hidden="false" customHeight="false" outlineLevel="0" collapsed="false">
      <c r="A3742" s="1" t="n">
        <v>41481</v>
      </c>
      <c r="B3742" s="2" t="n">
        <v>8149.4</v>
      </c>
      <c r="C3742" s="2" t="n">
        <v>71178</v>
      </c>
      <c r="D3742" s="2" t="n">
        <v>8100</v>
      </c>
      <c r="E3742" s="2" t="n">
        <v>8077</v>
      </c>
      <c r="F3742" s="2" t="n">
        <f aca="false">AVERAGE(B3683:B3742)</f>
        <v>8127.34</v>
      </c>
      <c r="G3742" s="2" t="n">
        <f aca="false">AVERAGE(C3683:C3742)</f>
        <v>82469.2333333333</v>
      </c>
      <c r="H3742" s="2" t="n">
        <f aca="false">SIGN(C3742-G3742)</f>
        <v>-1</v>
      </c>
      <c r="I3742" s="0" t="n">
        <f aca="false">B3742-B3741</f>
        <v>-14.1800000000003</v>
      </c>
      <c r="J3742" s="0" t="n">
        <f aca="false">H3741*I3742</f>
        <v>14.1800000000003</v>
      </c>
      <c r="K3742" s="0" t="n">
        <f aca="false">K3741+I3742*L3741</f>
        <v>5689.47999999827</v>
      </c>
      <c r="L3742" s="0" t="n">
        <f aca="false">INT(K3742*$O$1/B3742)*H3742</f>
        <v>-4</v>
      </c>
      <c r="M3742" s="0" t="n">
        <f aca="false">ABS(L3742-L3741)</f>
        <v>0</v>
      </c>
      <c r="N3742" s="0" t="n">
        <f aca="false">COUNTIF(工作表2!$A$2:$A$248,A3742)</f>
        <v>0</v>
      </c>
      <c r="P3742" s="0" t="n">
        <f aca="false">D3742-IF(N3741=1,E3741,D3741)</f>
        <v>-7</v>
      </c>
      <c r="Q3742" s="0" t="n">
        <f aca="false">H3741*P3742</f>
        <v>7</v>
      </c>
      <c r="R3742" s="0" t="n">
        <f aca="false">R3741+P3742*S3741</f>
        <v>627</v>
      </c>
      <c r="S3742" s="0" t="n">
        <f aca="false">INT(R3742*$O$1/IF(N3742=1,E3742,D3742))*H3742</f>
        <v>-0</v>
      </c>
      <c r="T3742" s="0" t="n">
        <f aca="false">IF(N3742=1,ABS(S3742)+ABS(60),ABS(S3742-S3741))</f>
        <v>0</v>
      </c>
    </row>
    <row r="3743" customFormat="false" ht="15" hidden="false" customHeight="false" outlineLevel="0" collapsed="false">
      <c r="A3743" s="1" t="n">
        <v>41484</v>
      </c>
      <c r="B3743" s="2" t="n">
        <v>8084.5</v>
      </c>
      <c r="C3743" s="2" t="n">
        <v>65541</v>
      </c>
      <c r="D3743" s="2" t="n">
        <v>8035</v>
      </c>
      <c r="E3743" s="2" t="n">
        <v>8011</v>
      </c>
      <c r="F3743" s="2" t="n">
        <f aca="false">AVERAGE(B3684:B3743)</f>
        <v>8126.49783333333</v>
      </c>
      <c r="G3743" s="2" t="n">
        <f aca="false">AVERAGE(C3684:C3743)</f>
        <v>82137.7333333333</v>
      </c>
      <c r="H3743" s="2" t="n">
        <f aca="false">SIGN(C3743-G3743)</f>
        <v>-1</v>
      </c>
      <c r="I3743" s="0" t="n">
        <f aca="false">B3743-B3742</f>
        <v>-64.8999999999996</v>
      </c>
      <c r="J3743" s="0" t="n">
        <f aca="false">H3742*I3743</f>
        <v>64.8999999999996</v>
      </c>
      <c r="K3743" s="0" t="n">
        <f aca="false">K3742+I3743*L3742</f>
        <v>5949.07999999827</v>
      </c>
      <c r="L3743" s="0" t="n">
        <f aca="false">INT(K3743*$O$1/B3743)*H3743</f>
        <v>-4</v>
      </c>
      <c r="M3743" s="0" t="n">
        <f aca="false">ABS(L3743-L3742)</f>
        <v>0</v>
      </c>
      <c r="N3743" s="0" t="n">
        <f aca="false">COUNTIF(工作表2!$A$2:$A$248,A3743)</f>
        <v>0</v>
      </c>
      <c r="P3743" s="0" t="n">
        <f aca="false">D3743-IF(N3742=1,E3742,D3742)</f>
        <v>-65</v>
      </c>
      <c r="Q3743" s="0" t="n">
        <f aca="false">H3742*P3743</f>
        <v>65</v>
      </c>
      <c r="R3743" s="0" t="n">
        <f aca="false">R3742+P3743*S3742</f>
        <v>627</v>
      </c>
      <c r="S3743" s="0" t="n">
        <f aca="false">INT(R3743*$O$1/IF(N3743=1,E3743,D3743))*H3743</f>
        <v>-0</v>
      </c>
      <c r="T3743" s="0" t="n">
        <f aca="false">IF(N3743=1,ABS(S3743)+ABS(60),ABS(S3743-S3742))</f>
        <v>0</v>
      </c>
    </row>
    <row r="3744" customFormat="false" ht="15" hidden="false" customHeight="false" outlineLevel="0" collapsed="false">
      <c r="A3744" s="1" t="n">
        <v>41485</v>
      </c>
      <c r="B3744" s="2" t="n">
        <v>8163.55</v>
      </c>
      <c r="C3744" s="2" t="n">
        <v>70487</v>
      </c>
      <c r="D3744" s="2" t="n">
        <v>8130</v>
      </c>
      <c r="E3744" s="2" t="n">
        <v>8106</v>
      </c>
      <c r="F3744" s="2" t="n">
        <f aca="false">AVERAGE(B3685:B3744)</f>
        <v>8126.40616666667</v>
      </c>
      <c r="G3744" s="2" t="n">
        <f aca="false">AVERAGE(C3685:C3744)</f>
        <v>82021.8166666667</v>
      </c>
      <c r="H3744" s="2" t="n">
        <f aca="false">SIGN(C3744-G3744)</f>
        <v>-1</v>
      </c>
      <c r="I3744" s="0" t="n">
        <f aca="false">B3744-B3743</f>
        <v>79.0500000000002</v>
      </c>
      <c r="J3744" s="0" t="n">
        <f aca="false">H3743*I3744</f>
        <v>-79.0500000000002</v>
      </c>
      <c r="K3744" s="0" t="n">
        <f aca="false">K3743+I3744*L3743</f>
        <v>5632.87999999826</v>
      </c>
      <c r="L3744" s="0" t="n">
        <f aca="false">INT(K3744*$O$1/B3744)*H3744</f>
        <v>-4</v>
      </c>
      <c r="M3744" s="0" t="n">
        <f aca="false">ABS(L3744-L3743)</f>
        <v>0</v>
      </c>
      <c r="N3744" s="0" t="n">
        <f aca="false">COUNTIF(工作表2!$A$2:$A$248,A3744)</f>
        <v>0</v>
      </c>
      <c r="P3744" s="0" t="n">
        <f aca="false">D3744-IF(N3743=1,E3743,D3743)</f>
        <v>95</v>
      </c>
      <c r="Q3744" s="0" t="n">
        <f aca="false">H3743*P3744</f>
        <v>-95</v>
      </c>
      <c r="R3744" s="0" t="n">
        <f aca="false">R3743+P3744*S3743</f>
        <v>627</v>
      </c>
      <c r="S3744" s="0" t="n">
        <f aca="false">INT(R3744*$O$1/IF(N3744=1,E3744,D3744))*H3744</f>
        <v>-0</v>
      </c>
      <c r="T3744" s="0" t="n">
        <f aca="false">IF(N3744=1,ABS(S3744)+ABS(60),ABS(S3744-S3743))</f>
        <v>0</v>
      </c>
    </row>
    <row r="3745" customFormat="false" ht="15" hidden="false" customHeight="false" outlineLevel="0" collapsed="false">
      <c r="A3745" s="1" t="n">
        <v>41486</v>
      </c>
      <c r="B3745" s="2" t="n">
        <v>8107.94</v>
      </c>
      <c r="C3745" s="2" t="n">
        <v>80460</v>
      </c>
      <c r="D3745" s="2" t="n">
        <v>8049</v>
      </c>
      <c r="E3745" s="2" t="n">
        <v>8030</v>
      </c>
      <c r="F3745" s="2" t="n">
        <f aca="false">AVERAGE(B3686:B3745)</f>
        <v>8125.4875</v>
      </c>
      <c r="G3745" s="2" t="n">
        <f aca="false">AVERAGE(C3686:C3745)</f>
        <v>82075.9666666667</v>
      </c>
      <c r="H3745" s="2" t="n">
        <f aca="false">SIGN(C3745-G3745)</f>
        <v>-1</v>
      </c>
      <c r="I3745" s="0" t="n">
        <f aca="false">B3745-B3744</f>
        <v>-55.6100000000006</v>
      </c>
      <c r="J3745" s="0" t="n">
        <f aca="false">H3744*I3745</f>
        <v>55.6100000000006</v>
      </c>
      <c r="K3745" s="0" t="n">
        <f aca="false">K3744+I3745*L3744</f>
        <v>5855.31999999827</v>
      </c>
      <c r="L3745" s="0" t="n">
        <f aca="false">INT(K3745*$O$1/B3745)*H3745</f>
        <v>-4</v>
      </c>
      <c r="M3745" s="0" t="n">
        <f aca="false">ABS(L3745-L3744)</f>
        <v>0</v>
      </c>
      <c r="N3745" s="0" t="n">
        <f aca="false">COUNTIF(工作表2!$A$2:$A$248,A3745)</f>
        <v>0</v>
      </c>
      <c r="P3745" s="0" t="n">
        <f aca="false">D3745-IF(N3744=1,E3744,D3744)</f>
        <v>-81</v>
      </c>
      <c r="Q3745" s="0" t="n">
        <f aca="false">H3744*P3745</f>
        <v>81</v>
      </c>
      <c r="R3745" s="0" t="n">
        <f aca="false">R3744+P3745*S3744</f>
        <v>627</v>
      </c>
      <c r="S3745" s="0" t="n">
        <f aca="false">INT(R3745*$O$1/IF(N3745=1,E3745,D3745))*H3745</f>
        <v>-0</v>
      </c>
      <c r="T3745" s="0" t="n">
        <f aca="false">IF(N3745=1,ABS(S3745)+ABS(60),ABS(S3745-S3744))</f>
        <v>0</v>
      </c>
    </row>
    <row r="3746" customFormat="false" ht="15" hidden="false" customHeight="false" outlineLevel="0" collapsed="false">
      <c r="A3746" s="1" t="n">
        <v>41487</v>
      </c>
      <c r="B3746" s="2" t="n">
        <v>8056.22</v>
      </c>
      <c r="C3746" s="2" t="n">
        <v>73094</v>
      </c>
      <c r="D3746" s="2" t="n">
        <v>8045</v>
      </c>
      <c r="E3746" s="2" t="n">
        <v>8025</v>
      </c>
      <c r="F3746" s="2" t="n">
        <f aca="false">AVERAGE(B3687:B3746)</f>
        <v>8121.973</v>
      </c>
      <c r="G3746" s="2" t="n">
        <f aca="false">AVERAGE(C3687:C3746)</f>
        <v>81728.0833333333</v>
      </c>
      <c r="H3746" s="2" t="n">
        <f aca="false">SIGN(C3746-G3746)</f>
        <v>-1</v>
      </c>
      <c r="I3746" s="0" t="n">
        <f aca="false">B3746-B3745</f>
        <v>-51.7199999999994</v>
      </c>
      <c r="J3746" s="0" t="n">
        <f aca="false">H3745*I3746</f>
        <v>51.7199999999994</v>
      </c>
      <c r="K3746" s="0" t="n">
        <f aca="false">K3745+I3746*L3745</f>
        <v>6062.19999999826</v>
      </c>
      <c r="L3746" s="0" t="n">
        <f aca="false">INT(K3746*$O$1/B3746)*H3746</f>
        <v>-4</v>
      </c>
      <c r="M3746" s="0" t="n">
        <f aca="false">ABS(L3746-L3745)</f>
        <v>0</v>
      </c>
      <c r="N3746" s="0" t="n">
        <f aca="false">COUNTIF(工作表2!$A$2:$A$248,A3746)</f>
        <v>0</v>
      </c>
      <c r="P3746" s="0" t="n">
        <f aca="false">D3746-IF(N3745=1,E3745,D3745)</f>
        <v>-4</v>
      </c>
      <c r="Q3746" s="0" t="n">
        <f aca="false">H3745*P3746</f>
        <v>4</v>
      </c>
      <c r="R3746" s="0" t="n">
        <f aca="false">R3745+P3746*S3745</f>
        <v>627</v>
      </c>
      <c r="S3746" s="0" t="n">
        <f aca="false">INT(R3746*$O$1/IF(N3746=1,E3746,D3746))*H3746</f>
        <v>-0</v>
      </c>
      <c r="T3746" s="0" t="n">
        <f aca="false">IF(N3746=1,ABS(S3746)+ABS(60),ABS(S3746-S3745))</f>
        <v>0</v>
      </c>
    </row>
    <row r="3747" customFormat="false" ht="15" hidden="false" customHeight="false" outlineLevel="0" collapsed="false">
      <c r="A3747" s="1" t="n">
        <v>41488</v>
      </c>
      <c r="B3747" s="2" t="n">
        <v>8099.88</v>
      </c>
      <c r="C3747" s="2" t="n">
        <v>82417</v>
      </c>
      <c r="D3747" s="2" t="n">
        <v>8060</v>
      </c>
      <c r="E3747" s="2" t="n">
        <v>8040</v>
      </c>
      <c r="F3747" s="2" t="n">
        <f aca="false">AVERAGE(B3688:B3747)</f>
        <v>8118.87283333333</v>
      </c>
      <c r="G3747" s="2" t="n">
        <f aca="false">AVERAGE(C3688:C3747)</f>
        <v>81623.2166666667</v>
      </c>
      <c r="H3747" s="2" t="n">
        <f aca="false">SIGN(C3747-G3747)</f>
        <v>1</v>
      </c>
      <c r="I3747" s="0" t="n">
        <f aca="false">B3747-B3746</f>
        <v>43.6599999999999</v>
      </c>
      <c r="J3747" s="0" t="n">
        <f aca="false">H3746*I3747</f>
        <v>-43.6599999999999</v>
      </c>
      <c r="K3747" s="0" t="n">
        <f aca="false">K3746+I3747*L3746</f>
        <v>5887.55999999826</v>
      </c>
      <c r="L3747" s="0" t="n">
        <f aca="false">INT(K3747*$O$1/B3747)*H3747</f>
        <v>4</v>
      </c>
      <c r="M3747" s="0" t="n">
        <f aca="false">ABS(L3747-L3746)</f>
        <v>8</v>
      </c>
      <c r="N3747" s="0" t="n">
        <f aca="false">COUNTIF(工作表2!$A$2:$A$248,A3747)</f>
        <v>0</v>
      </c>
      <c r="P3747" s="0" t="n">
        <f aca="false">D3747-IF(N3746=1,E3746,D3746)</f>
        <v>15</v>
      </c>
      <c r="Q3747" s="0" t="n">
        <f aca="false">H3746*P3747</f>
        <v>-15</v>
      </c>
      <c r="R3747" s="0" t="n">
        <f aca="false">R3746+P3747*S3746</f>
        <v>627</v>
      </c>
      <c r="S3747" s="0" t="n">
        <f aca="false">INT(R3747*$O$1/IF(N3747=1,E3747,D3747))*H3747</f>
        <v>0</v>
      </c>
      <c r="T3747" s="0" t="n">
        <f aca="false">IF(N3747=1,ABS(S3747)+ABS(60),ABS(S3747-S3746))</f>
        <v>0</v>
      </c>
    </row>
    <row r="3748" customFormat="false" ht="15" hidden="false" customHeight="false" outlineLevel="0" collapsed="false">
      <c r="A3748" s="1" t="n">
        <v>41491</v>
      </c>
      <c r="B3748" s="2" t="n">
        <v>8138.63</v>
      </c>
      <c r="C3748" s="2" t="n">
        <v>71599</v>
      </c>
      <c r="D3748" s="2" t="n">
        <v>8098</v>
      </c>
      <c r="E3748" s="2" t="n">
        <v>8078</v>
      </c>
      <c r="F3748" s="2" t="n">
        <f aca="false">AVERAGE(B3689:B3748)</f>
        <v>8116.51233333333</v>
      </c>
      <c r="G3748" s="2" t="n">
        <f aca="false">AVERAGE(C3689:C3748)</f>
        <v>81468.3</v>
      </c>
      <c r="H3748" s="2" t="n">
        <f aca="false">SIGN(C3748-G3748)</f>
        <v>-1</v>
      </c>
      <c r="I3748" s="0" t="n">
        <f aca="false">B3748-B3747</f>
        <v>38.75</v>
      </c>
      <c r="J3748" s="0" t="n">
        <f aca="false">H3747*I3748</f>
        <v>38.75</v>
      </c>
      <c r="K3748" s="0" t="n">
        <f aca="false">K3747+I3748*L3747</f>
        <v>6042.55999999826</v>
      </c>
      <c r="L3748" s="0" t="n">
        <f aca="false">INT(K3748*$O$1/B3748)*H3748</f>
        <v>-4</v>
      </c>
      <c r="M3748" s="0" t="n">
        <f aca="false">ABS(L3748-L3747)</f>
        <v>8</v>
      </c>
      <c r="N3748" s="0" t="n">
        <f aca="false">COUNTIF(工作表2!$A$2:$A$248,A3748)</f>
        <v>0</v>
      </c>
      <c r="P3748" s="0" t="n">
        <f aca="false">D3748-IF(N3747=1,E3747,D3747)</f>
        <v>38</v>
      </c>
      <c r="Q3748" s="0" t="n">
        <f aca="false">H3747*P3748</f>
        <v>38</v>
      </c>
      <c r="R3748" s="0" t="n">
        <f aca="false">R3747+P3748*S3747</f>
        <v>627</v>
      </c>
      <c r="S3748" s="0" t="n">
        <f aca="false">INT(R3748*$O$1/IF(N3748=1,E3748,D3748))*H3748</f>
        <v>-0</v>
      </c>
      <c r="T3748" s="0" t="n">
        <f aca="false">IF(N3748=1,ABS(S3748)+ABS(60),ABS(S3748-S3747))</f>
        <v>0</v>
      </c>
    </row>
    <row r="3749" customFormat="false" ht="15" hidden="false" customHeight="false" outlineLevel="0" collapsed="false">
      <c r="A3749" s="1" t="n">
        <v>41492</v>
      </c>
      <c r="B3749" s="2" t="n">
        <v>8038.91</v>
      </c>
      <c r="C3749" s="2" t="n">
        <v>81690</v>
      </c>
      <c r="D3749" s="2" t="n">
        <v>7991</v>
      </c>
      <c r="E3749" s="2" t="n">
        <v>7971</v>
      </c>
      <c r="F3749" s="2" t="n">
        <f aca="false">AVERAGE(B3690:B3749)</f>
        <v>8113.02216666667</v>
      </c>
      <c r="G3749" s="2" t="n">
        <f aca="false">AVERAGE(C3690:C3749)</f>
        <v>81719.7</v>
      </c>
      <c r="H3749" s="2" t="n">
        <f aca="false">SIGN(C3749-G3749)</f>
        <v>-1</v>
      </c>
      <c r="I3749" s="0" t="n">
        <f aca="false">B3749-B3748</f>
        <v>-99.7200000000003</v>
      </c>
      <c r="J3749" s="0" t="n">
        <f aca="false">H3748*I3749</f>
        <v>99.7200000000003</v>
      </c>
      <c r="K3749" s="0" t="n">
        <f aca="false">K3748+I3749*L3748</f>
        <v>6441.43999999827</v>
      </c>
      <c r="L3749" s="0" t="n">
        <f aca="false">INT(K3749*$O$1/B3749)*H3749</f>
        <v>-4</v>
      </c>
      <c r="M3749" s="0" t="n">
        <f aca="false">ABS(L3749-L3748)</f>
        <v>0</v>
      </c>
      <c r="N3749" s="0" t="n">
        <f aca="false">COUNTIF(工作表2!$A$2:$A$248,A3749)</f>
        <v>0</v>
      </c>
      <c r="P3749" s="0" t="n">
        <f aca="false">D3749-IF(N3748=1,E3748,D3748)</f>
        <v>-107</v>
      </c>
      <c r="Q3749" s="0" t="n">
        <f aca="false">H3748*P3749</f>
        <v>107</v>
      </c>
      <c r="R3749" s="0" t="n">
        <f aca="false">R3748+P3749*S3748</f>
        <v>627</v>
      </c>
      <c r="S3749" s="0" t="n">
        <f aca="false">INT(R3749*$O$1/IF(N3749=1,E3749,D3749))*H3749</f>
        <v>-0</v>
      </c>
      <c r="T3749" s="0" t="n">
        <f aca="false">IF(N3749=1,ABS(S3749)+ABS(60),ABS(S3749-S3748))</f>
        <v>0</v>
      </c>
    </row>
    <row r="3750" customFormat="false" ht="15" hidden="false" customHeight="false" outlineLevel="0" collapsed="false">
      <c r="A3750" s="1" t="n">
        <v>41493</v>
      </c>
      <c r="B3750" s="2" t="n">
        <v>7921.29</v>
      </c>
      <c r="C3750" s="2" t="n">
        <v>76279</v>
      </c>
      <c r="D3750" s="2" t="n">
        <v>7845</v>
      </c>
      <c r="E3750" s="2" t="n">
        <v>7822</v>
      </c>
      <c r="F3750" s="2" t="n">
        <f aca="false">AVERAGE(B3691:B3750)</f>
        <v>8107.51333333333</v>
      </c>
      <c r="G3750" s="2" t="n">
        <f aca="false">AVERAGE(C3691:C3750)</f>
        <v>81805.5166666667</v>
      </c>
      <c r="H3750" s="2" t="n">
        <f aca="false">SIGN(C3750-G3750)</f>
        <v>-1</v>
      </c>
      <c r="I3750" s="0" t="n">
        <f aca="false">B3750-B3749</f>
        <v>-117.62</v>
      </c>
      <c r="J3750" s="0" t="n">
        <f aca="false">H3749*I3750</f>
        <v>117.62</v>
      </c>
      <c r="K3750" s="0" t="n">
        <f aca="false">K3749+I3750*L3749</f>
        <v>6911.91999999827</v>
      </c>
      <c r="L3750" s="0" t="n">
        <f aca="false">INT(K3750*$O$1/B3750)*H3750</f>
        <v>-5</v>
      </c>
      <c r="M3750" s="0" t="n">
        <f aca="false">ABS(L3750-L3749)</f>
        <v>1</v>
      </c>
      <c r="N3750" s="0" t="n">
        <f aca="false">COUNTIF(工作表2!$A$2:$A$248,A3750)</f>
        <v>0</v>
      </c>
      <c r="P3750" s="0" t="n">
        <f aca="false">D3750-IF(N3749=1,E3749,D3749)</f>
        <v>-146</v>
      </c>
      <c r="Q3750" s="0" t="n">
        <f aca="false">H3749*P3750</f>
        <v>146</v>
      </c>
      <c r="R3750" s="0" t="n">
        <f aca="false">R3749+P3750*S3749</f>
        <v>627</v>
      </c>
      <c r="S3750" s="0" t="n">
        <f aca="false">INT(R3750*$O$1/IF(N3750=1,E3750,D3750))*H3750</f>
        <v>-0</v>
      </c>
      <c r="T3750" s="0" t="n">
        <f aca="false">IF(N3750=1,ABS(S3750)+ABS(60),ABS(S3750-S3749))</f>
        <v>0</v>
      </c>
    </row>
    <row r="3751" customFormat="false" ht="15" hidden="false" customHeight="false" outlineLevel="0" collapsed="false">
      <c r="A3751" s="1" t="n">
        <v>41494</v>
      </c>
      <c r="B3751" s="2" t="n">
        <v>7907.67</v>
      </c>
      <c r="C3751" s="2" t="n">
        <v>78539</v>
      </c>
      <c r="D3751" s="2" t="n">
        <v>7846</v>
      </c>
      <c r="E3751" s="2" t="n">
        <v>7821</v>
      </c>
      <c r="F3751" s="2" t="n">
        <f aca="false">AVERAGE(B3692:B3751)</f>
        <v>8100.66466666667</v>
      </c>
      <c r="G3751" s="2" t="n">
        <f aca="false">AVERAGE(C3692:C3751)</f>
        <v>81640.9333333333</v>
      </c>
      <c r="H3751" s="2" t="n">
        <f aca="false">SIGN(C3751-G3751)</f>
        <v>-1</v>
      </c>
      <c r="I3751" s="0" t="n">
        <f aca="false">B3751-B3750</f>
        <v>-13.6199999999999</v>
      </c>
      <c r="J3751" s="0" t="n">
        <f aca="false">H3750*I3751</f>
        <v>13.6199999999999</v>
      </c>
      <c r="K3751" s="0" t="n">
        <f aca="false">K3750+I3751*L3750</f>
        <v>6980.01999999826</v>
      </c>
      <c r="L3751" s="0" t="n">
        <f aca="false">INT(K3751*$O$1/B3751)*H3751</f>
        <v>-5</v>
      </c>
      <c r="M3751" s="0" t="n">
        <f aca="false">ABS(L3751-L3750)</f>
        <v>0</v>
      </c>
      <c r="N3751" s="0" t="n">
        <f aca="false">COUNTIF(工作表2!$A$2:$A$248,A3751)</f>
        <v>0</v>
      </c>
      <c r="P3751" s="0" t="n">
        <f aca="false">D3751-IF(N3750=1,E3750,D3750)</f>
        <v>1</v>
      </c>
      <c r="Q3751" s="0" t="n">
        <f aca="false">H3750*P3751</f>
        <v>-1</v>
      </c>
      <c r="R3751" s="0" t="n">
        <f aca="false">R3750+P3751*S3750</f>
        <v>627</v>
      </c>
      <c r="S3751" s="0" t="n">
        <f aca="false">INT(R3751*$O$1/IF(N3751=1,E3751,D3751))*H3751</f>
        <v>-0</v>
      </c>
      <c r="T3751" s="0" t="n">
        <f aca="false">IF(N3751=1,ABS(S3751)+ABS(60),ABS(S3751-S3750))</f>
        <v>0</v>
      </c>
    </row>
    <row r="3752" customFormat="false" ht="15" hidden="false" customHeight="false" outlineLevel="0" collapsed="false">
      <c r="A3752" s="1" t="n">
        <v>41495</v>
      </c>
      <c r="B3752" s="2" t="n">
        <v>7856.14</v>
      </c>
      <c r="C3752" s="2" t="n">
        <v>76961</v>
      </c>
      <c r="D3752" s="2" t="n">
        <v>7825</v>
      </c>
      <c r="E3752" s="2" t="n">
        <v>7795</v>
      </c>
      <c r="F3752" s="2" t="n">
        <f aca="false">AVERAGE(B3693:B3752)</f>
        <v>8091.76616666667</v>
      </c>
      <c r="G3752" s="2" t="n">
        <f aca="false">AVERAGE(C3693:C3752)</f>
        <v>80898.7666666667</v>
      </c>
      <c r="H3752" s="2" t="n">
        <f aca="false">SIGN(C3752-G3752)</f>
        <v>-1</v>
      </c>
      <c r="I3752" s="0" t="n">
        <f aca="false">B3752-B3751</f>
        <v>-51.5299999999998</v>
      </c>
      <c r="J3752" s="0" t="n">
        <f aca="false">H3751*I3752</f>
        <v>51.5299999999998</v>
      </c>
      <c r="K3752" s="0" t="n">
        <f aca="false">K3751+I3752*L3751</f>
        <v>7237.66999999826</v>
      </c>
      <c r="L3752" s="0" t="n">
        <f aca="false">INT(K3752*$O$1/B3752)*H3752</f>
        <v>-5</v>
      </c>
      <c r="M3752" s="0" t="n">
        <f aca="false">ABS(L3752-L3751)</f>
        <v>0</v>
      </c>
      <c r="N3752" s="0" t="n">
        <f aca="false">COUNTIF(工作表2!$A$2:$A$248,A3752)</f>
        <v>0</v>
      </c>
      <c r="P3752" s="0" t="n">
        <f aca="false">D3752-IF(N3751=1,E3751,D3751)</f>
        <v>-21</v>
      </c>
      <c r="Q3752" s="0" t="n">
        <f aca="false">H3751*P3752</f>
        <v>21</v>
      </c>
      <c r="R3752" s="0" t="n">
        <f aca="false">R3751+P3752*S3751</f>
        <v>627</v>
      </c>
      <c r="S3752" s="0" t="n">
        <f aca="false">INT(R3752*$O$1/IF(N3752=1,E3752,D3752))*H3752</f>
        <v>-0</v>
      </c>
      <c r="T3752" s="0" t="n">
        <f aca="false">IF(N3752=1,ABS(S3752)+ABS(60),ABS(S3752-S3751))</f>
        <v>0</v>
      </c>
    </row>
    <row r="3753" customFormat="false" ht="15" hidden="false" customHeight="false" outlineLevel="0" collapsed="false">
      <c r="A3753" s="1" t="n">
        <v>41498</v>
      </c>
      <c r="B3753" s="2" t="n">
        <v>7903.38</v>
      </c>
      <c r="C3753" s="2" t="n">
        <v>62715</v>
      </c>
      <c r="D3753" s="2" t="n">
        <v>7860</v>
      </c>
      <c r="E3753" s="2" t="n">
        <v>7828</v>
      </c>
      <c r="F3753" s="2" t="n">
        <f aca="false">AVERAGE(B3694:B3753)</f>
        <v>8084.01933333333</v>
      </c>
      <c r="G3753" s="2" t="n">
        <f aca="false">AVERAGE(C3694:C3753)</f>
        <v>80429.45</v>
      </c>
      <c r="H3753" s="2" t="n">
        <f aca="false">SIGN(C3753-G3753)</f>
        <v>-1</v>
      </c>
      <c r="I3753" s="0" t="n">
        <f aca="false">B3753-B3752</f>
        <v>47.2399999999998</v>
      </c>
      <c r="J3753" s="0" t="n">
        <f aca="false">H3752*I3753</f>
        <v>-47.2399999999998</v>
      </c>
      <c r="K3753" s="0" t="n">
        <f aca="false">K3752+I3753*L3752</f>
        <v>7001.46999999826</v>
      </c>
      <c r="L3753" s="0" t="n">
        <f aca="false">INT(K3753*$O$1/B3753)*H3753</f>
        <v>-5</v>
      </c>
      <c r="M3753" s="0" t="n">
        <f aca="false">ABS(L3753-L3752)</f>
        <v>0</v>
      </c>
      <c r="N3753" s="0" t="n">
        <f aca="false">COUNTIF(工作表2!$A$2:$A$248,A3753)</f>
        <v>0</v>
      </c>
      <c r="P3753" s="0" t="n">
        <f aca="false">D3753-IF(N3752=1,E3752,D3752)</f>
        <v>35</v>
      </c>
      <c r="Q3753" s="0" t="n">
        <f aca="false">H3752*P3753</f>
        <v>-35</v>
      </c>
      <c r="R3753" s="0" t="n">
        <f aca="false">R3752+P3753*S3752</f>
        <v>627</v>
      </c>
      <c r="S3753" s="0" t="n">
        <f aca="false">INT(R3753*$O$1/IF(N3753=1,E3753,D3753))*H3753</f>
        <v>-0</v>
      </c>
      <c r="T3753" s="0" t="n">
        <f aca="false">IF(N3753=1,ABS(S3753)+ABS(60),ABS(S3753-S3752))</f>
        <v>0</v>
      </c>
    </row>
    <row r="3754" customFormat="false" ht="15" hidden="false" customHeight="false" outlineLevel="0" collapsed="false">
      <c r="A3754" s="1" t="n">
        <v>41499</v>
      </c>
      <c r="B3754" s="2" t="n">
        <v>7986.27</v>
      </c>
      <c r="C3754" s="2" t="n">
        <v>78182</v>
      </c>
      <c r="D3754" s="2" t="n">
        <v>7954</v>
      </c>
      <c r="E3754" s="2" t="n">
        <v>7927</v>
      </c>
      <c r="F3754" s="2" t="n">
        <f aca="false">AVERAGE(B3695:B3754)</f>
        <v>8077.50633333333</v>
      </c>
      <c r="G3754" s="2" t="n">
        <f aca="false">AVERAGE(C3695:C3754)</f>
        <v>80552.5833333333</v>
      </c>
      <c r="H3754" s="2" t="n">
        <f aca="false">SIGN(C3754-G3754)</f>
        <v>-1</v>
      </c>
      <c r="I3754" s="0" t="n">
        <f aca="false">B3754-B3753</f>
        <v>82.8900000000003</v>
      </c>
      <c r="J3754" s="0" t="n">
        <f aca="false">H3753*I3754</f>
        <v>-82.8900000000003</v>
      </c>
      <c r="K3754" s="0" t="n">
        <f aca="false">K3753+I3754*L3753</f>
        <v>6587.01999999826</v>
      </c>
      <c r="L3754" s="0" t="n">
        <f aca="false">INT(K3754*$O$1/B3754)*H3754</f>
        <v>-4</v>
      </c>
      <c r="M3754" s="0" t="n">
        <f aca="false">ABS(L3754-L3753)</f>
        <v>1</v>
      </c>
      <c r="N3754" s="0" t="n">
        <f aca="false">COUNTIF(工作表2!$A$2:$A$248,A3754)</f>
        <v>0</v>
      </c>
      <c r="P3754" s="0" t="n">
        <f aca="false">D3754-IF(N3753=1,E3753,D3753)</f>
        <v>94</v>
      </c>
      <c r="Q3754" s="0" t="n">
        <f aca="false">H3753*P3754</f>
        <v>-94</v>
      </c>
      <c r="R3754" s="0" t="n">
        <f aca="false">R3753+P3754*S3753</f>
        <v>627</v>
      </c>
      <c r="S3754" s="0" t="n">
        <f aca="false">INT(R3754*$O$1/IF(N3754=1,E3754,D3754))*H3754</f>
        <v>-0</v>
      </c>
      <c r="T3754" s="0" t="n">
        <f aca="false">IF(N3754=1,ABS(S3754)+ABS(60),ABS(S3754-S3753))</f>
        <v>0</v>
      </c>
    </row>
    <row r="3755" customFormat="false" ht="15" hidden="false" customHeight="false" outlineLevel="0" collapsed="false">
      <c r="A3755" s="1" t="n">
        <v>41500</v>
      </c>
      <c r="B3755" s="2" t="n">
        <v>7951.33</v>
      </c>
      <c r="C3755" s="2" t="n">
        <v>77166</v>
      </c>
      <c r="D3755" s="2" t="n">
        <v>7928</v>
      </c>
      <c r="E3755" s="2" t="n">
        <v>7894</v>
      </c>
      <c r="F3755" s="2" t="n">
        <f aca="false">AVERAGE(B3696:B3755)</f>
        <v>8070.311</v>
      </c>
      <c r="G3755" s="2" t="n">
        <f aca="false">AVERAGE(C3696:C3755)</f>
        <v>80438</v>
      </c>
      <c r="H3755" s="2" t="n">
        <f aca="false">SIGN(C3755-G3755)</f>
        <v>-1</v>
      </c>
      <c r="I3755" s="0" t="n">
        <f aca="false">B3755-B3754</f>
        <v>-34.9400000000005</v>
      </c>
      <c r="J3755" s="0" t="n">
        <f aca="false">H3754*I3755</f>
        <v>34.9400000000005</v>
      </c>
      <c r="K3755" s="0" t="n">
        <f aca="false">K3754+I3755*L3754</f>
        <v>6726.77999999826</v>
      </c>
      <c r="L3755" s="0" t="n">
        <f aca="false">INT(K3755*$O$1/B3755)*H3755</f>
        <v>-5</v>
      </c>
      <c r="M3755" s="0" t="n">
        <f aca="false">ABS(L3755-L3754)</f>
        <v>1</v>
      </c>
      <c r="N3755" s="0" t="n">
        <f aca="false">COUNTIF(工作表2!$A$2:$A$248,A3755)</f>
        <v>0</v>
      </c>
      <c r="P3755" s="0" t="n">
        <f aca="false">D3755-IF(N3754=1,E3754,D3754)</f>
        <v>-26</v>
      </c>
      <c r="Q3755" s="0" t="n">
        <f aca="false">H3754*P3755</f>
        <v>26</v>
      </c>
      <c r="R3755" s="0" t="n">
        <f aca="false">R3754+P3755*S3754</f>
        <v>627</v>
      </c>
      <c r="S3755" s="0" t="n">
        <f aca="false">INT(R3755*$O$1/IF(N3755=1,E3755,D3755))*H3755</f>
        <v>-0</v>
      </c>
      <c r="T3755" s="0" t="n">
        <f aca="false">IF(N3755=1,ABS(S3755)+ABS(60),ABS(S3755-S3754))</f>
        <v>0</v>
      </c>
    </row>
    <row r="3756" customFormat="false" ht="15" hidden="false" customHeight="false" outlineLevel="0" collapsed="false">
      <c r="A3756" s="1" t="n">
        <v>41501</v>
      </c>
      <c r="B3756" s="2" t="n">
        <v>7887.26</v>
      </c>
      <c r="C3756" s="2" t="n">
        <v>77152</v>
      </c>
      <c r="D3756" s="2" t="n">
        <v>7861</v>
      </c>
      <c r="E3756" s="2" t="n">
        <v>7821</v>
      </c>
      <c r="F3756" s="2" t="n">
        <f aca="false">AVERAGE(B3697:B3756)</f>
        <v>8061.78466666667</v>
      </c>
      <c r="G3756" s="2" t="n">
        <f aca="false">AVERAGE(C3697:C3756)</f>
        <v>80276.8833333333</v>
      </c>
      <c r="H3756" s="2" t="n">
        <f aca="false">SIGN(C3756-G3756)</f>
        <v>-1</v>
      </c>
      <c r="I3756" s="0" t="n">
        <f aca="false">B3756-B3755</f>
        <v>-64.0699999999997</v>
      </c>
      <c r="J3756" s="0" t="n">
        <f aca="false">H3755*I3756</f>
        <v>64.0699999999997</v>
      </c>
      <c r="K3756" s="0" t="n">
        <f aca="false">K3755+I3756*L3755</f>
        <v>7047.12999999826</v>
      </c>
      <c r="L3756" s="0" t="n">
        <f aca="false">INT(K3756*$O$1/B3756)*H3756</f>
        <v>-5</v>
      </c>
      <c r="M3756" s="0" t="n">
        <f aca="false">ABS(L3756-L3755)</f>
        <v>0</v>
      </c>
      <c r="N3756" s="0" t="n">
        <f aca="false">COUNTIF(工作表2!$A$2:$A$248,A3756)</f>
        <v>0</v>
      </c>
      <c r="P3756" s="0" t="n">
        <f aca="false">D3756-IF(N3755=1,E3755,D3755)</f>
        <v>-67</v>
      </c>
      <c r="Q3756" s="0" t="n">
        <f aca="false">H3755*P3756</f>
        <v>67</v>
      </c>
      <c r="R3756" s="0" t="n">
        <f aca="false">R3755+P3756*S3755</f>
        <v>627</v>
      </c>
      <c r="S3756" s="0" t="n">
        <f aca="false">INT(R3756*$O$1/IF(N3756=1,E3756,D3756))*H3756</f>
        <v>-0</v>
      </c>
      <c r="T3756" s="0" t="n">
        <f aca="false">IF(N3756=1,ABS(S3756)+ABS(60),ABS(S3756-S3755))</f>
        <v>0</v>
      </c>
    </row>
    <row r="3757" customFormat="false" ht="15" hidden="false" customHeight="false" outlineLevel="0" collapsed="false">
      <c r="A3757" s="1" t="n">
        <v>41502</v>
      </c>
      <c r="B3757" s="2" t="n">
        <v>7925</v>
      </c>
      <c r="C3757" s="2" t="n">
        <v>72805</v>
      </c>
      <c r="D3757" s="2" t="n">
        <v>7916</v>
      </c>
      <c r="E3757" s="2" t="n">
        <v>7877</v>
      </c>
      <c r="F3757" s="2" t="n">
        <f aca="false">AVERAGE(B3698:B3757)</f>
        <v>8056.57083333333</v>
      </c>
      <c r="G3757" s="2" t="n">
        <f aca="false">AVERAGE(C3698:C3757)</f>
        <v>79747.4</v>
      </c>
      <c r="H3757" s="2" t="n">
        <f aca="false">SIGN(C3757-G3757)</f>
        <v>-1</v>
      </c>
      <c r="I3757" s="0" t="n">
        <f aca="false">B3757-B3756</f>
        <v>37.7399999999998</v>
      </c>
      <c r="J3757" s="0" t="n">
        <f aca="false">H3756*I3757</f>
        <v>-37.7399999999998</v>
      </c>
      <c r="K3757" s="0" t="n">
        <f aca="false">K3756+I3757*L3756</f>
        <v>6858.42999999826</v>
      </c>
      <c r="L3757" s="0" t="n">
        <f aca="false">INT(K3757*$O$1/B3757)*H3757</f>
        <v>-5</v>
      </c>
      <c r="M3757" s="0" t="n">
        <f aca="false">ABS(L3757-L3756)</f>
        <v>0</v>
      </c>
      <c r="N3757" s="0" t="n">
        <f aca="false">COUNTIF(工作表2!$A$2:$A$248,A3757)</f>
        <v>0</v>
      </c>
      <c r="P3757" s="0" t="n">
        <f aca="false">D3757-IF(N3756=1,E3756,D3756)</f>
        <v>55</v>
      </c>
      <c r="Q3757" s="0" t="n">
        <f aca="false">H3756*P3757</f>
        <v>-55</v>
      </c>
      <c r="R3757" s="0" t="n">
        <f aca="false">R3756+P3757*S3756</f>
        <v>627</v>
      </c>
      <c r="S3757" s="0" t="n">
        <f aca="false">INT(R3757*$O$1/IF(N3757=1,E3757,D3757))*H3757</f>
        <v>-0</v>
      </c>
      <c r="T3757" s="0" t="n">
        <f aca="false">IF(N3757=1,ABS(S3757)+ABS(60),ABS(S3757-S3756))</f>
        <v>0</v>
      </c>
    </row>
    <row r="3758" customFormat="false" ht="15" hidden="false" customHeight="false" outlineLevel="0" collapsed="false">
      <c r="A3758" s="1" t="n">
        <v>41505</v>
      </c>
      <c r="B3758" s="2" t="n">
        <v>7900.21</v>
      </c>
      <c r="C3758" s="2" t="n">
        <v>71198</v>
      </c>
      <c r="D3758" s="2" t="n">
        <v>7887</v>
      </c>
      <c r="E3758" s="2" t="n">
        <v>7843</v>
      </c>
      <c r="F3758" s="2" t="n">
        <f aca="false">AVERAGE(B3699:B3758)</f>
        <v>8051.41133333333</v>
      </c>
      <c r="G3758" s="2" t="n">
        <f aca="false">AVERAGE(C3699:C3758)</f>
        <v>79551.4333333333</v>
      </c>
      <c r="H3758" s="2" t="n">
        <f aca="false">SIGN(C3758-G3758)</f>
        <v>-1</v>
      </c>
      <c r="I3758" s="0" t="n">
        <f aca="false">B3758-B3757</f>
        <v>-24.79</v>
      </c>
      <c r="J3758" s="0" t="n">
        <f aca="false">H3757*I3758</f>
        <v>24.79</v>
      </c>
      <c r="K3758" s="0" t="n">
        <f aca="false">K3757+I3758*L3757</f>
        <v>6982.37999999826</v>
      </c>
      <c r="L3758" s="0" t="n">
        <f aca="false">INT(K3758*$O$1/B3758)*H3758</f>
        <v>-5</v>
      </c>
      <c r="M3758" s="0" t="n">
        <f aca="false">ABS(L3758-L3757)</f>
        <v>0</v>
      </c>
      <c r="N3758" s="0" t="n">
        <f aca="false">COUNTIF(工作表2!$A$2:$A$248,A3758)</f>
        <v>0</v>
      </c>
      <c r="P3758" s="0" t="n">
        <f aca="false">D3758-IF(N3757=1,E3757,D3757)</f>
        <v>-29</v>
      </c>
      <c r="Q3758" s="0" t="n">
        <f aca="false">H3757*P3758</f>
        <v>29</v>
      </c>
      <c r="R3758" s="0" t="n">
        <f aca="false">R3757+P3758*S3757</f>
        <v>627</v>
      </c>
      <c r="S3758" s="0" t="n">
        <f aca="false">INT(R3758*$O$1/IF(N3758=1,E3758,D3758))*H3758</f>
        <v>-0</v>
      </c>
      <c r="T3758" s="0" t="n">
        <f aca="false">IF(N3758=1,ABS(S3758)+ABS(60),ABS(S3758-S3757))</f>
        <v>0</v>
      </c>
    </row>
    <row r="3759" customFormat="false" ht="15" hidden="false" customHeight="false" outlineLevel="0" collapsed="false">
      <c r="A3759" s="1" t="n">
        <v>41506</v>
      </c>
      <c r="B3759" s="2" t="n">
        <v>7832.65</v>
      </c>
      <c r="C3759" s="2" t="n">
        <v>83098</v>
      </c>
      <c r="D3759" s="2" t="n">
        <v>7805</v>
      </c>
      <c r="E3759" s="2" t="n">
        <v>7743</v>
      </c>
      <c r="F3759" s="2" t="n">
        <f aca="false">AVERAGE(B3700:B3759)</f>
        <v>8043.95383333334</v>
      </c>
      <c r="G3759" s="2" t="n">
        <f aca="false">AVERAGE(C3700:C3759)</f>
        <v>79981.5666666667</v>
      </c>
      <c r="H3759" s="2" t="n">
        <f aca="false">SIGN(C3759-G3759)</f>
        <v>1</v>
      </c>
      <c r="I3759" s="0" t="n">
        <f aca="false">B3759-B3758</f>
        <v>-67.5600000000004</v>
      </c>
      <c r="J3759" s="0" t="n">
        <f aca="false">H3758*I3759</f>
        <v>67.5600000000004</v>
      </c>
      <c r="K3759" s="0" t="n">
        <f aca="false">K3758+I3759*L3758</f>
        <v>7320.17999999827</v>
      </c>
      <c r="L3759" s="0" t="n">
        <f aca="false">INT(K3759*$O$1/B3759)*H3759</f>
        <v>5</v>
      </c>
      <c r="M3759" s="0" t="n">
        <f aca="false">ABS(L3759-L3758)</f>
        <v>10</v>
      </c>
      <c r="N3759" s="0" t="n">
        <f aca="false">COUNTIF(工作表2!$A$2:$A$248,A3759)</f>
        <v>0</v>
      </c>
      <c r="P3759" s="0" t="n">
        <f aca="false">D3759-IF(N3758=1,E3758,D3758)</f>
        <v>-82</v>
      </c>
      <c r="Q3759" s="0" t="n">
        <f aca="false">H3758*P3759</f>
        <v>82</v>
      </c>
      <c r="R3759" s="0" t="n">
        <f aca="false">R3758+P3759*S3758</f>
        <v>627</v>
      </c>
      <c r="S3759" s="0" t="n">
        <f aca="false">INT(R3759*$O$1/IF(N3759=1,E3759,D3759))*H3759</f>
        <v>0</v>
      </c>
      <c r="T3759" s="0" t="n">
        <f aca="false">IF(N3759=1,ABS(S3759)+ABS(60),ABS(S3759-S3758))</f>
        <v>0</v>
      </c>
    </row>
    <row r="3760" customFormat="false" ht="15" hidden="false" customHeight="false" outlineLevel="0" collapsed="false">
      <c r="A3760" s="1" t="n">
        <v>41508</v>
      </c>
      <c r="B3760" s="2" t="n">
        <v>7814.38</v>
      </c>
      <c r="C3760" s="2" t="n">
        <v>90397</v>
      </c>
      <c r="D3760" s="2" t="n">
        <v>7700</v>
      </c>
      <c r="E3760" s="2" t="n">
        <v>7743</v>
      </c>
      <c r="F3760" s="2" t="n">
        <f aca="false">AVERAGE(B3701:B3760)</f>
        <v>8036.476</v>
      </c>
      <c r="G3760" s="2" t="n">
        <f aca="false">AVERAGE(C3701:C3760)</f>
        <v>80423.65</v>
      </c>
      <c r="H3760" s="2" t="n">
        <f aca="false">SIGN(C3760-G3760)</f>
        <v>1</v>
      </c>
      <c r="I3760" s="0" t="n">
        <f aca="false">B3760-B3759</f>
        <v>-18.2699999999995</v>
      </c>
      <c r="J3760" s="0" t="n">
        <f aca="false">H3759*I3760</f>
        <v>-18.2699999999995</v>
      </c>
      <c r="K3760" s="0" t="n">
        <f aca="false">K3759+I3760*L3759</f>
        <v>7228.82999999827</v>
      </c>
      <c r="L3760" s="0" t="n">
        <f aca="false">INT(K3760*$O$1/B3760)*H3760</f>
        <v>5</v>
      </c>
      <c r="M3760" s="0" t="n">
        <f aca="false">ABS(L3760-L3759)</f>
        <v>0</v>
      </c>
      <c r="N3760" s="0" t="n">
        <f aca="false">COUNTIF(工作表2!$A$2:$A$248,A3760)</f>
        <v>1</v>
      </c>
      <c r="P3760" s="0" t="n">
        <f aca="false">D3760-IF(N3759=1,E3759,D3759)</f>
        <v>-105</v>
      </c>
      <c r="Q3760" s="0" t="n">
        <f aca="false">H3759*P3760</f>
        <v>-105</v>
      </c>
      <c r="R3760" s="0" t="n">
        <f aca="false">R3759+P3760*S3759</f>
        <v>627</v>
      </c>
      <c r="S3760" s="0" t="n">
        <f aca="false">INT(R3760*$O$1/IF(N3760=1,E3760,D3760))*H3760</f>
        <v>0</v>
      </c>
      <c r="T3760" s="0" t="n">
        <f aca="false">IF(N3760=1,ABS(S3760)+ABS(60),ABS(S3760-S3759))</f>
        <v>60</v>
      </c>
    </row>
    <row r="3761" customFormat="false" ht="15" hidden="false" customHeight="false" outlineLevel="0" collapsed="false">
      <c r="A3761" s="1" t="n">
        <v>41509</v>
      </c>
      <c r="B3761" s="2" t="n">
        <v>7873.31</v>
      </c>
      <c r="C3761" s="2" t="n">
        <v>72115</v>
      </c>
      <c r="D3761" s="2" t="n">
        <v>7786</v>
      </c>
      <c r="E3761" s="2" t="n">
        <v>7755</v>
      </c>
      <c r="F3761" s="2" t="n">
        <f aca="false">AVERAGE(B3702:B3761)</f>
        <v>8028.73283333333</v>
      </c>
      <c r="G3761" s="2" t="n">
        <f aca="false">AVERAGE(C3702:C3761)</f>
        <v>80294.8833333333</v>
      </c>
      <c r="H3761" s="2" t="n">
        <f aca="false">SIGN(C3761-G3761)</f>
        <v>-1</v>
      </c>
      <c r="I3761" s="0" t="n">
        <f aca="false">B3761-B3760</f>
        <v>58.9300000000003</v>
      </c>
      <c r="J3761" s="0" t="n">
        <f aca="false">H3760*I3761</f>
        <v>58.9300000000003</v>
      </c>
      <c r="K3761" s="0" t="n">
        <f aca="false">K3760+I3761*L3760</f>
        <v>7523.47999999827</v>
      </c>
      <c r="L3761" s="0" t="n">
        <f aca="false">INT(K3761*$O$1/B3761)*H3761</f>
        <v>-5</v>
      </c>
      <c r="M3761" s="0" t="n">
        <f aca="false">ABS(L3761-L3760)</f>
        <v>10</v>
      </c>
      <c r="N3761" s="0" t="n">
        <f aca="false">COUNTIF(工作表2!$A$2:$A$248,A3761)</f>
        <v>0</v>
      </c>
      <c r="P3761" s="0" t="n">
        <f aca="false">D3761-IF(N3760=1,E3760,D3760)</f>
        <v>43</v>
      </c>
      <c r="Q3761" s="0" t="n">
        <f aca="false">H3760*P3761</f>
        <v>43</v>
      </c>
      <c r="R3761" s="0" t="n">
        <f aca="false">R3760+P3761*S3760</f>
        <v>627</v>
      </c>
      <c r="S3761" s="0" t="n">
        <f aca="false">INT(R3761*$O$1/IF(N3761=1,E3761,D3761))*H3761</f>
        <v>-0</v>
      </c>
      <c r="T3761" s="0" t="n">
        <f aca="false">IF(N3761=1,ABS(S3761)+ABS(60),ABS(S3761-S3760))</f>
        <v>0</v>
      </c>
    </row>
    <row r="3762" customFormat="false" ht="15" hidden="false" customHeight="false" outlineLevel="0" collapsed="false">
      <c r="A3762" s="1" t="n">
        <v>41512</v>
      </c>
      <c r="B3762" s="2" t="n">
        <v>7894.97</v>
      </c>
      <c r="C3762" s="2" t="n">
        <v>58017</v>
      </c>
      <c r="D3762" s="2" t="n">
        <v>7824</v>
      </c>
      <c r="E3762" s="2" t="n">
        <v>7796</v>
      </c>
      <c r="F3762" s="2" t="n">
        <f aca="false">AVERAGE(B3703:B3762)</f>
        <v>8022.9275</v>
      </c>
      <c r="G3762" s="2" t="n">
        <f aca="false">AVERAGE(C3703:C3762)</f>
        <v>79892.8666666667</v>
      </c>
      <c r="H3762" s="2" t="n">
        <f aca="false">SIGN(C3762-G3762)</f>
        <v>-1</v>
      </c>
      <c r="I3762" s="0" t="n">
        <f aca="false">B3762-B3761</f>
        <v>21.6599999999999</v>
      </c>
      <c r="J3762" s="0" t="n">
        <f aca="false">H3761*I3762</f>
        <v>-21.6599999999999</v>
      </c>
      <c r="K3762" s="0" t="n">
        <f aca="false">K3761+I3762*L3761</f>
        <v>7415.17999999827</v>
      </c>
      <c r="L3762" s="0" t="n">
        <f aca="false">INT(K3762*$O$1/B3762)*H3762</f>
        <v>-5</v>
      </c>
      <c r="M3762" s="0" t="n">
        <f aca="false">ABS(L3762-L3761)</f>
        <v>0</v>
      </c>
      <c r="N3762" s="0" t="n">
        <f aca="false">COUNTIF(工作表2!$A$2:$A$248,A3762)</f>
        <v>0</v>
      </c>
      <c r="P3762" s="0" t="n">
        <f aca="false">D3762-IF(N3761=1,E3761,D3761)</f>
        <v>38</v>
      </c>
      <c r="Q3762" s="0" t="n">
        <f aca="false">H3761*P3762</f>
        <v>-38</v>
      </c>
      <c r="R3762" s="0" t="n">
        <f aca="false">R3761+P3762*S3761</f>
        <v>627</v>
      </c>
      <c r="S3762" s="0" t="n">
        <f aca="false">INT(R3762*$O$1/IF(N3762=1,E3762,D3762))*H3762</f>
        <v>-0</v>
      </c>
      <c r="T3762" s="0" t="n">
        <f aca="false">IF(N3762=1,ABS(S3762)+ABS(60),ABS(S3762-S3761))</f>
        <v>0</v>
      </c>
    </row>
    <row r="3763" customFormat="false" ht="15" hidden="false" customHeight="false" outlineLevel="0" collapsed="false">
      <c r="A3763" s="1" t="n">
        <v>41513</v>
      </c>
      <c r="B3763" s="2" t="n">
        <v>7820.84</v>
      </c>
      <c r="C3763" s="2" t="n">
        <v>68928</v>
      </c>
      <c r="D3763" s="2" t="n">
        <v>7757</v>
      </c>
      <c r="E3763" s="2" t="n">
        <v>7730</v>
      </c>
      <c r="F3763" s="2" t="n">
        <f aca="false">AVERAGE(B3704:B3763)</f>
        <v>8015.69483333334</v>
      </c>
      <c r="G3763" s="2" t="n">
        <f aca="false">AVERAGE(C3704:C3763)</f>
        <v>79169.4666666667</v>
      </c>
      <c r="H3763" s="2" t="n">
        <f aca="false">SIGN(C3763-G3763)</f>
        <v>-1</v>
      </c>
      <c r="I3763" s="0" t="n">
        <f aca="false">B3763-B3762</f>
        <v>-74.1300000000001</v>
      </c>
      <c r="J3763" s="0" t="n">
        <f aca="false">H3762*I3763</f>
        <v>74.1300000000001</v>
      </c>
      <c r="K3763" s="0" t="n">
        <f aca="false">K3762+I3763*L3762</f>
        <v>7785.82999999827</v>
      </c>
      <c r="L3763" s="0" t="n">
        <f aca="false">INT(K3763*$O$1/B3763)*H3763</f>
        <v>-5</v>
      </c>
      <c r="M3763" s="0" t="n">
        <f aca="false">ABS(L3763-L3762)</f>
        <v>0</v>
      </c>
      <c r="N3763" s="0" t="n">
        <f aca="false">COUNTIF(工作表2!$A$2:$A$248,A3763)</f>
        <v>0</v>
      </c>
      <c r="P3763" s="0" t="n">
        <f aca="false">D3763-IF(N3762=1,E3762,D3762)</f>
        <v>-67</v>
      </c>
      <c r="Q3763" s="0" t="n">
        <f aca="false">H3762*P3763</f>
        <v>67</v>
      </c>
      <c r="R3763" s="0" t="n">
        <f aca="false">R3762+P3763*S3762</f>
        <v>627</v>
      </c>
      <c r="S3763" s="0" t="n">
        <f aca="false">INT(R3763*$O$1/IF(N3763=1,E3763,D3763))*H3763</f>
        <v>-0</v>
      </c>
      <c r="T3763" s="0" t="n">
        <f aca="false">IF(N3763=1,ABS(S3763)+ABS(60),ABS(S3763-S3762))</f>
        <v>0</v>
      </c>
    </row>
    <row r="3764" customFormat="false" ht="15" hidden="false" customHeight="false" outlineLevel="0" collapsed="false">
      <c r="A3764" s="1" t="n">
        <v>41514</v>
      </c>
      <c r="B3764" s="2" t="n">
        <v>7824.54</v>
      </c>
      <c r="C3764" s="2" t="n">
        <v>62509</v>
      </c>
      <c r="D3764" s="2" t="n">
        <v>7780</v>
      </c>
      <c r="E3764" s="2" t="n">
        <v>7748</v>
      </c>
      <c r="F3764" s="2" t="n">
        <f aca="false">AVERAGE(B3705:B3764)</f>
        <v>8009.42016666667</v>
      </c>
      <c r="G3764" s="2" t="n">
        <f aca="false">AVERAGE(C3705:C3764)</f>
        <v>78963.8833333333</v>
      </c>
      <c r="H3764" s="2" t="n">
        <f aca="false">SIGN(C3764-G3764)</f>
        <v>-1</v>
      </c>
      <c r="I3764" s="0" t="n">
        <f aca="false">B3764-B3763</f>
        <v>3.69999999999982</v>
      </c>
      <c r="J3764" s="0" t="n">
        <f aca="false">H3763*I3764</f>
        <v>-3.69999999999982</v>
      </c>
      <c r="K3764" s="0" t="n">
        <f aca="false">K3763+I3764*L3763</f>
        <v>7767.32999999827</v>
      </c>
      <c r="L3764" s="0" t="n">
        <f aca="false">INT(K3764*$O$1/B3764)*H3764</f>
        <v>-5</v>
      </c>
      <c r="M3764" s="0" t="n">
        <f aca="false">ABS(L3764-L3763)</f>
        <v>0</v>
      </c>
      <c r="N3764" s="0" t="n">
        <f aca="false">COUNTIF(工作表2!$A$2:$A$248,A3764)</f>
        <v>0</v>
      </c>
      <c r="P3764" s="0" t="n">
        <f aca="false">D3764-IF(N3763=1,E3763,D3763)</f>
        <v>23</v>
      </c>
      <c r="Q3764" s="0" t="n">
        <f aca="false">H3763*P3764</f>
        <v>-23</v>
      </c>
      <c r="R3764" s="0" t="n">
        <f aca="false">R3763+P3764*S3763</f>
        <v>627</v>
      </c>
      <c r="S3764" s="0" t="n">
        <f aca="false">INT(R3764*$O$1/IF(N3764=1,E3764,D3764))*H3764</f>
        <v>-0</v>
      </c>
      <c r="T3764" s="0" t="n">
        <f aca="false">IF(N3764=1,ABS(S3764)+ABS(60),ABS(S3764-S3763))</f>
        <v>0</v>
      </c>
    </row>
    <row r="3765" customFormat="false" ht="15" hidden="false" customHeight="false" outlineLevel="0" collapsed="false">
      <c r="A3765" s="1" t="n">
        <v>41515</v>
      </c>
      <c r="B3765" s="2" t="n">
        <v>7917.66</v>
      </c>
      <c r="C3765" s="2" t="n">
        <v>71582</v>
      </c>
      <c r="D3765" s="2" t="n">
        <v>7896</v>
      </c>
      <c r="E3765" s="2" t="n">
        <v>7863</v>
      </c>
      <c r="F3765" s="2" t="n">
        <f aca="false">AVERAGE(B3706:B3765)</f>
        <v>8004.86083333333</v>
      </c>
      <c r="G3765" s="2" t="n">
        <f aca="false">AVERAGE(C3706:C3765)</f>
        <v>78941.9166666667</v>
      </c>
      <c r="H3765" s="2" t="n">
        <f aca="false">SIGN(C3765-G3765)</f>
        <v>-1</v>
      </c>
      <c r="I3765" s="0" t="n">
        <f aca="false">B3765-B3764</f>
        <v>93.1199999999999</v>
      </c>
      <c r="J3765" s="0" t="n">
        <f aca="false">H3764*I3765</f>
        <v>-93.1199999999999</v>
      </c>
      <c r="K3765" s="0" t="n">
        <f aca="false">K3764+I3765*L3764</f>
        <v>7301.72999999827</v>
      </c>
      <c r="L3765" s="0" t="n">
        <f aca="false">INT(K3765*$O$1/B3765)*H3765</f>
        <v>-5</v>
      </c>
      <c r="M3765" s="0" t="n">
        <f aca="false">ABS(L3765-L3764)</f>
        <v>0</v>
      </c>
      <c r="N3765" s="0" t="n">
        <f aca="false">COUNTIF(工作表2!$A$2:$A$248,A3765)</f>
        <v>0</v>
      </c>
      <c r="P3765" s="0" t="n">
        <f aca="false">D3765-IF(N3764=1,E3764,D3764)</f>
        <v>116</v>
      </c>
      <c r="Q3765" s="0" t="n">
        <f aca="false">H3764*P3765</f>
        <v>-116</v>
      </c>
      <c r="R3765" s="0" t="n">
        <f aca="false">R3764+P3765*S3764</f>
        <v>627</v>
      </c>
      <c r="S3765" s="0" t="n">
        <f aca="false">INT(R3765*$O$1/IF(N3765=1,E3765,D3765))*H3765</f>
        <v>-0</v>
      </c>
      <c r="T3765" s="0" t="n">
        <f aca="false">IF(N3765=1,ABS(S3765)+ABS(60),ABS(S3765-S3764))</f>
        <v>0</v>
      </c>
    </row>
    <row r="3766" customFormat="false" ht="15" hidden="false" customHeight="false" outlineLevel="0" collapsed="false">
      <c r="A3766" s="1" t="n">
        <v>41516</v>
      </c>
      <c r="B3766" s="2" t="n">
        <v>8021.89</v>
      </c>
      <c r="C3766" s="2" t="n">
        <v>80947</v>
      </c>
      <c r="D3766" s="2" t="n">
        <v>7969</v>
      </c>
      <c r="E3766" s="2" t="n">
        <v>7939</v>
      </c>
      <c r="F3766" s="2" t="n">
        <f aca="false">AVERAGE(B3707:B3766)</f>
        <v>8002.19383333334</v>
      </c>
      <c r="G3766" s="2" t="n">
        <f aca="false">AVERAGE(C3707:C3766)</f>
        <v>79005.7</v>
      </c>
      <c r="H3766" s="2" t="n">
        <f aca="false">SIGN(C3766-G3766)</f>
        <v>1</v>
      </c>
      <c r="I3766" s="0" t="n">
        <f aca="false">B3766-B3765</f>
        <v>104.23</v>
      </c>
      <c r="J3766" s="0" t="n">
        <f aca="false">H3765*I3766</f>
        <v>-104.23</v>
      </c>
      <c r="K3766" s="0" t="n">
        <f aca="false">K3765+I3766*L3765</f>
        <v>6780.57999999827</v>
      </c>
      <c r="L3766" s="0" t="n">
        <f aca="false">INT(K3766*$O$1/B3766)*H3766</f>
        <v>5</v>
      </c>
      <c r="M3766" s="0" t="n">
        <f aca="false">ABS(L3766-L3765)</f>
        <v>10</v>
      </c>
      <c r="N3766" s="0" t="n">
        <f aca="false">COUNTIF(工作表2!$A$2:$A$248,A3766)</f>
        <v>0</v>
      </c>
      <c r="P3766" s="0" t="n">
        <f aca="false">D3766-IF(N3765=1,E3765,D3765)</f>
        <v>73</v>
      </c>
      <c r="Q3766" s="0" t="n">
        <f aca="false">H3765*P3766</f>
        <v>-73</v>
      </c>
      <c r="R3766" s="0" t="n">
        <f aca="false">R3765+P3766*S3765</f>
        <v>627</v>
      </c>
      <c r="S3766" s="0" t="n">
        <f aca="false">INT(R3766*$O$1/IF(N3766=1,E3766,D3766))*H3766</f>
        <v>0</v>
      </c>
      <c r="T3766" s="0" t="n">
        <f aca="false">IF(N3766=1,ABS(S3766)+ABS(60),ABS(S3766-S3765))</f>
        <v>0</v>
      </c>
    </row>
    <row r="3767" customFormat="false" ht="15" hidden="false" customHeight="false" outlineLevel="0" collapsed="false">
      <c r="A3767" s="1" t="n">
        <v>41519</v>
      </c>
      <c r="B3767" s="2" t="n">
        <v>8038.86</v>
      </c>
      <c r="C3767" s="2" t="n">
        <v>71229</v>
      </c>
      <c r="D3767" s="2" t="n">
        <v>8018</v>
      </c>
      <c r="E3767" s="2" t="n">
        <v>7990</v>
      </c>
      <c r="F3767" s="2" t="n">
        <f aca="false">AVERAGE(B3708:B3767)</f>
        <v>8001.23916666667</v>
      </c>
      <c r="G3767" s="2" t="n">
        <f aca="false">AVERAGE(C3708:C3767)</f>
        <v>78904.3833333333</v>
      </c>
      <c r="H3767" s="2" t="n">
        <f aca="false">SIGN(C3767-G3767)</f>
        <v>-1</v>
      </c>
      <c r="I3767" s="0" t="n">
        <f aca="false">B3767-B3766</f>
        <v>16.9699999999993</v>
      </c>
      <c r="J3767" s="0" t="n">
        <f aca="false">H3766*I3767</f>
        <v>16.9699999999993</v>
      </c>
      <c r="K3767" s="0" t="n">
        <f aca="false">K3766+I3767*L3766</f>
        <v>6865.42999999827</v>
      </c>
      <c r="L3767" s="0" t="n">
        <f aca="false">INT(K3767*$O$1/B3767)*H3767</f>
        <v>-5</v>
      </c>
      <c r="M3767" s="0" t="n">
        <f aca="false">ABS(L3767-L3766)</f>
        <v>10</v>
      </c>
      <c r="N3767" s="0" t="n">
        <f aca="false">COUNTIF(工作表2!$A$2:$A$248,A3767)</f>
        <v>0</v>
      </c>
      <c r="P3767" s="0" t="n">
        <f aca="false">D3767-IF(N3766=1,E3766,D3766)</f>
        <v>49</v>
      </c>
      <c r="Q3767" s="0" t="n">
        <f aca="false">H3766*P3767</f>
        <v>49</v>
      </c>
      <c r="R3767" s="0" t="n">
        <f aca="false">R3766+P3767*S3766</f>
        <v>627</v>
      </c>
      <c r="S3767" s="0" t="n">
        <f aca="false">INT(R3767*$O$1/IF(N3767=1,E3767,D3767))*H3767</f>
        <v>-0</v>
      </c>
      <c r="T3767" s="0" t="n">
        <f aca="false">IF(N3767=1,ABS(S3767)+ABS(60),ABS(S3767-S3766))</f>
        <v>0</v>
      </c>
    </row>
    <row r="3768" customFormat="false" ht="15" hidden="false" customHeight="false" outlineLevel="0" collapsed="false">
      <c r="A3768" s="1" t="n">
        <v>41520</v>
      </c>
      <c r="B3768" s="2" t="n">
        <v>8088.37</v>
      </c>
      <c r="C3768" s="2" t="n">
        <v>80040</v>
      </c>
      <c r="D3768" s="2" t="n">
        <v>8052</v>
      </c>
      <c r="E3768" s="2" t="n">
        <v>8029</v>
      </c>
      <c r="F3768" s="2" t="n">
        <f aca="false">AVERAGE(B3709:B3768)</f>
        <v>8001.12533333333</v>
      </c>
      <c r="G3768" s="2" t="n">
        <f aca="false">AVERAGE(C3709:C3768)</f>
        <v>78793.8</v>
      </c>
      <c r="H3768" s="2" t="n">
        <f aca="false">SIGN(C3768-G3768)</f>
        <v>1</v>
      </c>
      <c r="I3768" s="0" t="n">
        <f aca="false">B3768-B3767</f>
        <v>49.5100000000002</v>
      </c>
      <c r="J3768" s="0" t="n">
        <f aca="false">H3767*I3768</f>
        <v>-49.5100000000002</v>
      </c>
      <c r="K3768" s="0" t="n">
        <f aca="false">K3767+I3768*L3767</f>
        <v>6617.87999999827</v>
      </c>
      <c r="L3768" s="0" t="n">
        <f aca="false">INT(K3768*$O$1/B3768)*H3768</f>
        <v>4</v>
      </c>
      <c r="M3768" s="0" t="n">
        <f aca="false">ABS(L3768-L3767)</f>
        <v>9</v>
      </c>
      <c r="N3768" s="0" t="n">
        <f aca="false">COUNTIF(工作表2!$A$2:$A$248,A3768)</f>
        <v>0</v>
      </c>
      <c r="P3768" s="0" t="n">
        <f aca="false">D3768-IF(N3767=1,E3767,D3767)</f>
        <v>34</v>
      </c>
      <c r="Q3768" s="0" t="n">
        <f aca="false">H3767*P3768</f>
        <v>-34</v>
      </c>
      <c r="R3768" s="0" t="n">
        <f aca="false">R3767+P3768*S3767</f>
        <v>627</v>
      </c>
      <c r="S3768" s="0" t="n">
        <f aca="false">INT(R3768*$O$1/IF(N3768=1,E3768,D3768))*H3768</f>
        <v>0</v>
      </c>
      <c r="T3768" s="0" t="n">
        <f aca="false">IF(N3768=1,ABS(S3768)+ABS(60),ABS(S3768-S3767))</f>
        <v>0</v>
      </c>
    </row>
    <row r="3769" customFormat="false" ht="15" hidden="false" customHeight="false" outlineLevel="0" collapsed="false">
      <c r="A3769" s="1" t="n">
        <v>41521</v>
      </c>
      <c r="B3769" s="2" t="n">
        <v>8083.44</v>
      </c>
      <c r="C3769" s="2" t="n">
        <v>75666</v>
      </c>
      <c r="D3769" s="2" t="n">
        <v>8071</v>
      </c>
      <c r="E3769" s="2" t="n">
        <v>8049</v>
      </c>
      <c r="F3769" s="2" t="n">
        <f aca="false">AVERAGE(B3710:B3769)</f>
        <v>7999.84016666667</v>
      </c>
      <c r="G3769" s="2" t="n">
        <f aca="false">AVERAGE(C3710:C3769)</f>
        <v>78981.6166666667</v>
      </c>
      <c r="H3769" s="2" t="n">
        <f aca="false">SIGN(C3769-G3769)</f>
        <v>-1</v>
      </c>
      <c r="I3769" s="0" t="n">
        <f aca="false">B3769-B3768</f>
        <v>-4.93000000000029</v>
      </c>
      <c r="J3769" s="0" t="n">
        <f aca="false">H3768*I3769</f>
        <v>-4.93000000000029</v>
      </c>
      <c r="K3769" s="0" t="n">
        <f aca="false">K3768+I3769*L3768</f>
        <v>6598.15999999826</v>
      </c>
      <c r="L3769" s="0" t="n">
        <f aca="false">INT(K3769*$O$1/B3769)*H3769</f>
        <v>-4</v>
      </c>
      <c r="M3769" s="0" t="n">
        <f aca="false">ABS(L3769-L3768)</f>
        <v>8</v>
      </c>
      <c r="N3769" s="0" t="n">
        <f aca="false">COUNTIF(工作表2!$A$2:$A$248,A3769)</f>
        <v>0</v>
      </c>
      <c r="P3769" s="0" t="n">
        <f aca="false">D3769-IF(N3768=1,E3768,D3768)</f>
        <v>19</v>
      </c>
      <c r="Q3769" s="0" t="n">
        <f aca="false">H3768*P3769</f>
        <v>19</v>
      </c>
      <c r="R3769" s="0" t="n">
        <f aca="false">R3768+P3769*S3768</f>
        <v>627</v>
      </c>
      <c r="S3769" s="0" t="n">
        <f aca="false">INT(R3769*$O$1/IF(N3769=1,E3769,D3769))*H3769</f>
        <v>-0</v>
      </c>
      <c r="T3769" s="0" t="n">
        <f aca="false">IF(N3769=1,ABS(S3769)+ABS(60),ABS(S3769-S3768))</f>
        <v>0</v>
      </c>
    </row>
    <row r="3770" customFormat="false" ht="15" hidden="false" customHeight="false" outlineLevel="0" collapsed="false">
      <c r="A3770" s="1" t="n">
        <v>41522</v>
      </c>
      <c r="B3770" s="2" t="n">
        <v>8169.1</v>
      </c>
      <c r="C3770" s="2" t="n">
        <v>92463</v>
      </c>
      <c r="D3770" s="2" t="n">
        <v>8130</v>
      </c>
      <c r="E3770" s="2" t="n">
        <v>8107</v>
      </c>
      <c r="F3770" s="2" t="n">
        <f aca="false">AVERAGE(B3711:B3770)</f>
        <v>8000.72266666667</v>
      </c>
      <c r="G3770" s="2" t="n">
        <f aca="false">AVERAGE(C3711:C3770)</f>
        <v>79399.0666666667</v>
      </c>
      <c r="H3770" s="2" t="n">
        <f aca="false">SIGN(C3770-G3770)</f>
        <v>1</v>
      </c>
      <c r="I3770" s="0" t="n">
        <f aca="false">B3770-B3769</f>
        <v>85.6600000000008</v>
      </c>
      <c r="J3770" s="0" t="n">
        <f aca="false">H3769*I3770</f>
        <v>-85.6600000000008</v>
      </c>
      <c r="K3770" s="0" t="n">
        <f aca="false">K3769+I3770*L3769</f>
        <v>6255.51999999826</v>
      </c>
      <c r="L3770" s="0" t="n">
        <f aca="false">INT(K3770*$O$1/B3770)*H3770</f>
        <v>4</v>
      </c>
      <c r="M3770" s="0" t="n">
        <f aca="false">ABS(L3770-L3769)</f>
        <v>8</v>
      </c>
      <c r="N3770" s="0" t="n">
        <f aca="false">COUNTIF(工作表2!$A$2:$A$248,A3770)</f>
        <v>0</v>
      </c>
      <c r="P3770" s="0" t="n">
        <f aca="false">D3770-IF(N3769=1,E3769,D3769)</f>
        <v>59</v>
      </c>
      <c r="Q3770" s="0" t="n">
        <f aca="false">H3769*P3770</f>
        <v>-59</v>
      </c>
      <c r="R3770" s="0" t="n">
        <f aca="false">R3769+P3770*S3769</f>
        <v>627</v>
      </c>
      <c r="S3770" s="0" t="n">
        <f aca="false">INT(R3770*$O$1/IF(N3770=1,E3770,D3770))*H3770</f>
        <v>0</v>
      </c>
      <c r="T3770" s="0" t="n">
        <f aca="false">IF(N3770=1,ABS(S3770)+ABS(60),ABS(S3770-S3769))</f>
        <v>0</v>
      </c>
    </row>
    <row r="3771" customFormat="false" ht="15" hidden="false" customHeight="false" outlineLevel="0" collapsed="false">
      <c r="A3771" s="1" t="n">
        <v>41523</v>
      </c>
      <c r="B3771" s="2" t="n">
        <v>8164.2</v>
      </c>
      <c r="C3771" s="2" t="n">
        <v>91634</v>
      </c>
      <c r="D3771" s="2" t="n">
        <v>8139</v>
      </c>
      <c r="E3771" s="2" t="n">
        <v>8113</v>
      </c>
      <c r="F3771" s="2" t="n">
        <f aca="false">AVERAGE(B3712:B3771)</f>
        <v>8004.265</v>
      </c>
      <c r="G3771" s="2" t="n">
        <f aca="false">AVERAGE(C3712:C3771)</f>
        <v>79436.1166666667</v>
      </c>
      <c r="H3771" s="2" t="n">
        <f aca="false">SIGN(C3771-G3771)</f>
        <v>1</v>
      </c>
      <c r="I3771" s="0" t="n">
        <f aca="false">B3771-B3770</f>
        <v>-4.90000000000055</v>
      </c>
      <c r="J3771" s="0" t="n">
        <f aca="false">H3770*I3771</f>
        <v>-4.90000000000055</v>
      </c>
      <c r="K3771" s="0" t="n">
        <f aca="false">K3770+I3771*L3770</f>
        <v>6235.91999999826</v>
      </c>
      <c r="L3771" s="0" t="n">
        <f aca="false">INT(K3771*$O$1/B3771)*H3771</f>
        <v>4</v>
      </c>
      <c r="M3771" s="0" t="n">
        <f aca="false">ABS(L3771-L3770)</f>
        <v>0</v>
      </c>
      <c r="N3771" s="0" t="n">
        <f aca="false">COUNTIF(工作表2!$A$2:$A$248,A3771)</f>
        <v>0</v>
      </c>
      <c r="P3771" s="0" t="n">
        <f aca="false">D3771-IF(N3770=1,E3770,D3770)</f>
        <v>9</v>
      </c>
      <c r="Q3771" s="0" t="n">
        <f aca="false">H3770*P3771</f>
        <v>9</v>
      </c>
      <c r="R3771" s="0" t="n">
        <f aca="false">R3770+P3771*S3770</f>
        <v>627</v>
      </c>
      <c r="S3771" s="0" t="n">
        <f aca="false">INT(R3771*$O$1/IF(N3771=1,E3771,D3771))*H3771</f>
        <v>0</v>
      </c>
      <c r="T3771" s="0" t="n">
        <f aca="false">IF(N3771=1,ABS(S3771)+ABS(60),ABS(S3771-S3770))</f>
        <v>0</v>
      </c>
    </row>
    <row r="3772" customFormat="false" ht="15" hidden="false" customHeight="false" outlineLevel="0" collapsed="false">
      <c r="A3772" s="1" t="n">
        <v>41526</v>
      </c>
      <c r="B3772" s="2" t="n">
        <v>8192.11</v>
      </c>
      <c r="C3772" s="2" t="n">
        <v>84496</v>
      </c>
      <c r="D3772" s="2" t="n">
        <v>8159</v>
      </c>
      <c r="E3772" s="2" t="n">
        <v>8134</v>
      </c>
      <c r="F3772" s="2" t="n">
        <f aca="false">AVERAGE(B3713:B3772)</f>
        <v>8008.5045</v>
      </c>
      <c r="G3772" s="2" t="n">
        <f aca="false">AVERAGE(C3713:C3772)</f>
        <v>79585.2833333333</v>
      </c>
      <c r="H3772" s="2" t="n">
        <f aca="false">SIGN(C3772-G3772)</f>
        <v>1</v>
      </c>
      <c r="I3772" s="0" t="n">
        <f aca="false">B3772-B3771</f>
        <v>27.9100000000008</v>
      </c>
      <c r="J3772" s="0" t="n">
        <f aca="false">H3771*I3772</f>
        <v>27.9100000000008</v>
      </c>
      <c r="K3772" s="0" t="n">
        <f aca="false">K3771+I3772*L3771</f>
        <v>6347.55999999826</v>
      </c>
      <c r="L3772" s="0" t="n">
        <f aca="false">INT(K3772*$O$1/B3772)*H3772</f>
        <v>4</v>
      </c>
      <c r="M3772" s="0" t="n">
        <f aca="false">ABS(L3772-L3771)</f>
        <v>0</v>
      </c>
      <c r="N3772" s="0" t="n">
        <f aca="false">COUNTIF(工作表2!$A$2:$A$248,A3772)</f>
        <v>0</v>
      </c>
      <c r="P3772" s="0" t="n">
        <f aca="false">D3772-IF(N3771=1,E3771,D3771)</f>
        <v>20</v>
      </c>
      <c r="Q3772" s="0" t="n">
        <f aca="false">H3771*P3772</f>
        <v>20</v>
      </c>
      <c r="R3772" s="0" t="n">
        <f aca="false">R3771+P3772*S3771</f>
        <v>627</v>
      </c>
      <c r="S3772" s="0" t="n">
        <f aca="false">INT(R3772*$O$1/IF(N3772=1,E3772,D3772))*H3772</f>
        <v>0</v>
      </c>
      <c r="T3772" s="0" t="n">
        <f aca="false">IF(N3772=1,ABS(S3772)+ABS(60),ABS(S3772-S3771))</f>
        <v>0</v>
      </c>
    </row>
    <row r="3773" customFormat="false" ht="15" hidden="false" customHeight="false" outlineLevel="0" collapsed="false">
      <c r="A3773" s="1" t="n">
        <v>41527</v>
      </c>
      <c r="B3773" s="2" t="n">
        <v>8208.77</v>
      </c>
      <c r="C3773" s="2" t="n">
        <v>88702</v>
      </c>
      <c r="D3773" s="2" t="n">
        <v>8171</v>
      </c>
      <c r="E3773" s="2" t="n">
        <v>8146</v>
      </c>
      <c r="F3773" s="2" t="n">
        <f aca="false">AVERAGE(B3714:B3773)</f>
        <v>8012.1025</v>
      </c>
      <c r="G3773" s="2" t="n">
        <f aca="false">AVERAGE(C3714:C3773)</f>
        <v>80127.2833333333</v>
      </c>
      <c r="H3773" s="2" t="n">
        <f aca="false">SIGN(C3773-G3773)</f>
        <v>1</v>
      </c>
      <c r="I3773" s="0" t="n">
        <f aca="false">B3773-B3772</f>
        <v>16.6599999999999</v>
      </c>
      <c r="J3773" s="0" t="n">
        <f aca="false">H3772*I3773</f>
        <v>16.6599999999999</v>
      </c>
      <c r="K3773" s="0" t="n">
        <f aca="false">K3772+I3773*L3772</f>
        <v>6414.19999999826</v>
      </c>
      <c r="L3773" s="0" t="n">
        <f aca="false">INT(K3773*$O$1/B3773)*H3773</f>
        <v>4</v>
      </c>
      <c r="M3773" s="0" t="n">
        <f aca="false">ABS(L3773-L3772)</f>
        <v>0</v>
      </c>
      <c r="N3773" s="0" t="n">
        <f aca="false">COUNTIF(工作表2!$A$2:$A$248,A3773)</f>
        <v>0</v>
      </c>
      <c r="P3773" s="0" t="n">
        <f aca="false">D3773-IF(N3772=1,E3772,D3772)</f>
        <v>12</v>
      </c>
      <c r="Q3773" s="0" t="n">
        <f aca="false">H3772*P3773</f>
        <v>12</v>
      </c>
      <c r="R3773" s="0" t="n">
        <f aca="false">R3772+P3773*S3772</f>
        <v>627</v>
      </c>
      <c r="S3773" s="0" t="n">
        <f aca="false">INT(R3773*$O$1/IF(N3773=1,E3773,D3773))*H3773</f>
        <v>0</v>
      </c>
      <c r="T3773" s="0" t="n">
        <f aca="false">IF(N3773=1,ABS(S3773)+ABS(60),ABS(S3773-S3772))</f>
        <v>0</v>
      </c>
    </row>
    <row r="3774" customFormat="false" ht="15" hidden="false" customHeight="false" outlineLevel="0" collapsed="false">
      <c r="A3774" s="1" t="n">
        <v>41528</v>
      </c>
      <c r="B3774" s="2" t="n">
        <v>8208.99</v>
      </c>
      <c r="C3774" s="2" t="n">
        <v>89329</v>
      </c>
      <c r="D3774" s="2" t="n">
        <v>8191</v>
      </c>
      <c r="E3774" s="2" t="n">
        <v>8170</v>
      </c>
      <c r="F3774" s="2" t="n">
        <f aca="false">AVERAGE(B3715:B3774)</f>
        <v>8015.402</v>
      </c>
      <c r="G3774" s="2" t="n">
        <f aca="false">AVERAGE(C3715:C3774)</f>
        <v>80587.9166666667</v>
      </c>
      <c r="H3774" s="2" t="n">
        <f aca="false">SIGN(C3774-G3774)</f>
        <v>1</v>
      </c>
      <c r="I3774" s="0" t="n">
        <f aca="false">B3774-B3773</f>
        <v>0.219999999999345</v>
      </c>
      <c r="J3774" s="0" t="n">
        <f aca="false">H3773*I3774</f>
        <v>0.219999999999345</v>
      </c>
      <c r="K3774" s="0" t="n">
        <f aca="false">K3773+I3774*L3773</f>
        <v>6415.07999999826</v>
      </c>
      <c r="L3774" s="0" t="n">
        <f aca="false">INT(K3774*$O$1/B3774)*H3774</f>
        <v>4</v>
      </c>
      <c r="M3774" s="0" t="n">
        <f aca="false">ABS(L3774-L3773)</f>
        <v>0</v>
      </c>
      <c r="N3774" s="0" t="n">
        <f aca="false">COUNTIF(工作表2!$A$2:$A$248,A3774)</f>
        <v>0</v>
      </c>
      <c r="P3774" s="0" t="n">
        <f aca="false">D3774-IF(N3773=1,E3773,D3773)</f>
        <v>20</v>
      </c>
      <c r="Q3774" s="0" t="n">
        <f aca="false">H3773*P3774</f>
        <v>20</v>
      </c>
      <c r="R3774" s="0" t="n">
        <f aca="false">R3773+P3774*S3773</f>
        <v>627</v>
      </c>
      <c r="S3774" s="0" t="n">
        <f aca="false">INT(R3774*$O$1/IF(N3774=1,E3774,D3774))*H3774</f>
        <v>0</v>
      </c>
      <c r="T3774" s="0" t="n">
        <f aca="false">IF(N3774=1,ABS(S3774)+ABS(60),ABS(S3774-S3773))</f>
        <v>0</v>
      </c>
    </row>
    <row r="3775" customFormat="false" ht="15" hidden="false" customHeight="false" outlineLevel="0" collapsed="false">
      <c r="A3775" s="1" t="n">
        <v>41529</v>
      </c>
      <c r="B3775" s="2" t="n">
        <v>8225.36</v>
      </c>
      <c r="C3775" s="2" t="n">
        <v>86958</v>
      </c>
      <c r="D3775" s="2" t="n">
        <v>8194</v>
      </c>
      <c r="E3775" s="2" t="n">
        <v>8174</v>
      </c>
      <c r="F3775" s="2" t="n">
        <f aca="false">AVERAGE(B3716:B3775)</f>
        <v>8019.03483333333</v>
      </c>
      <c r="G3775" s="2" t="n">
        <f aca="false">AVERAGE(C3716:C3775)</f>
        <v>80950.7666666667</v>
      </c>
      <c r="H3775" s="2" t="n">
        <f aca="false">SIGN(C3775-G3775)</f>
        <v>1</v>
      </c>
      <c r="I3775" s="0" t="n">
        <f aca="false">B3775-B3774</f>
        <v>16.3700000000008</v>
      </c>
      <c r="J3775" s="0" t="n">
        <f aca="false">H3774*I3775</f>
        <v>16.3700000000008</v>
      </c>
      <c r="K3775" s="0" t="n">
        <f aca="false">K3774+I3775*L3774</f>
        <v>6480.55999999826</v>
      </c>
      <c r="L3775" s="0" t="n">
        <f aca="false">INT(K3775*$O$1/B3775)*H3775</f>
        <v>4</v>
      </c>
      <c r="M3775" s="0" t="n">
        <f aca="false">ABS(L3775-L3774)</f>
        <v>0</v>
      </c>
      <c r="N3775" s="0" t="n">
        <f aca="false">COUNTIF(工作表2!$A$2:$A$248,A3775)</f>
        <v>0</v>
      </c>
      <c r="P3775" s="0" t="n">
        <f aca="false">D3775-IF(N3774=1,E3774,D3774)</f>
        <v>3</v>
      </c>
      <c r="Q3775" s="0" t="n">
        <f aca="false">H3774*P3775</f>
        <v>3</v>
      </c>
      <c r="R3775" s="0" t="n">
        <f aca="false">R3774+P3775*S3774</f>
        <v>627</v>
      </c>
      <c r="S3775" s="0" t="n">
        <f aca="false">INT(R3775*$O$1/IF(N3775=1,E3775,D3775))*H3775</f>
        <v>0</v>
      </c>
      <c r="T3775" s="0" t="n">
        <f aca="false">IF(N3775=1,ABS(S3775)+ABS(60),ABS(S3775-S3774))</f>
        <v>0</v>
      </c>
    </row>
    <row r="3776" customFormat="false" ht="15" hidden="false" customHeight="false" outlineLevel="0" collapsed="false">
      <c r="A3776" s="1" t="n">
        <v>41530</v>
      </c>
      <c r="B3776" s="2" t="n">
        <v>8168.2</v>
      </c>
      <c r="C3776" s="2" t="n">
        <v>64762</v>
      </c>
      <c r="D3776" s="2" t="n">
        <v>8146</v>
      </c>
      <c r="E3776" s="2" t="n">
        <v>8129</v>
      </c>
      <c r="F3776" s="2" t="n">
        <f aca="false">AVERAGE(B3717:B3776)</f>
        <v>8023.523</v>
      </c>
      <c r="G3776" s="2" t="n">
        <f aca="false">AVERAGE(C3717:C3776)</f>
        <v>80704.9833333333</v>
      </c>
      <c r="H3776" s="2" t="n">
        <f aca="false">SIGN(C3776-G3776)</f>
        <v>-1</v>
      </c>
      <c r="I3776" s="0" t="n">
        <f aca="false">B3776-B3775</f>
        <v>-57.1600000000008</v>
      </c>
      <c r="J3776" s="0" t="n">
        <f aca="false">H3775*I3776</f>
        <v>-57.1600000000008</v>
      </c>
      <c r="K3776" s="0" t="n">
        <f aca="false">K3775+I3776*L3775</f>
        <v>6251.91999999826</v>
      </c>
      <c r="L3776" s="0" t="n">
        <f aca="false">INT(K3776*$O$1/B3776)*H3776</f>
        <v>-4</v>
      </c>
      <c r="M3776" s="0" t="n">
        <f aca="false">ABS(L3776-L3775)</f>
        <v>8</v>
      </c>
      <c r="N3776" s="0" t="n">
        <f aca="false">COUNTIF(工作表2!$A$2:$A$248,A3776)</f>
        <v>0</v>
      </c>
      <c r="P3776" s="0" t="n">
        <f aca="false">D3776-IF(N3775=1,E3775,D3775)</f>
        <v>-48</v>
      </c>
      <c r="Q3776" s="0" t="n">
        <f aca="false">H3775*P3776</f>
        <v>-48</v>
      </c>
      <c r="R3776" s="0" t="n">
        <f aca="false">R3775+P3776*S3775</f>
        <v>627</v>
      </c>
      <c r="S3776" s="0" t="n">
        <f aca="false">INT(R3776*$O$1/IF(N3776=1,E3776,D3776))*H3776</f>
        <v>-0</v>
      </c>
      <c r="T3776" s="0" t="n">
        <f aca="false">IF(N3776=1,ABS(S3776)+ABS(60),ABS(S3776-S3775))</f>
        <v>0</v>
      </c>
    </row>
    <row r="3777" customFormat="false" ht="15" hidden="false" customHeight="false" outlineLevel="0" collapsed="false">
      <c r="A3777" s="1" t="n">
        <v>41531</v>
      </c>
      <c r="B3777" s="2" t="n">
        <v>8142.48</v>
      </c>
      <c r="C3777" s="2" t="n">
        <v>38555</v>
      </c>
      <c r="D3777" s="2" t="n">
        <v>8162</v>
      </c>
      <c r="E3777" s="2" t="n">
        <v>8143</v>
      </c>
      <c r="F3777" s="2" t="n">
        <f aca="false">AVERAGE(B3718:B3777)</f>
        <v>8029.3425</v>
      </c>
      <c r="G3777" s="2" t="n">
        <f aca="false">AVERAGE(C3718:C3777)</f>
        <v>79362.4166666667</v>
      </c>
      <c r="H3777" s="2" t="n">
        <f aca="false">SIGN(C3777-G3777)</f>
        <v>-1</v>
      </c>
      <c r="I3777" s="0" t="n">
        <f aca="false">B3777-B3776</f>
        <v>-25.7200000000003</v>
      </c>
      <c r="J3777" s="0" t="n">
        <f aca="false">H3776*I3777</f>
        <v>25.7200000000003</v>
      </c>
      <c r="K3777" s="0" t="n">
        <f aca="false">K3776+I3777*L3776</f>
        <v>6354.79999999826</v>
      </c>
      <c r="L3777" s="0" t="n">
        <f aca="false">INT(K3777*$O$1/B3777)*H3777</f>
        <v>-4</v>
      </c>
      <c r="M3777" s="0" t="n">
        <f aca="false">ABS(L3777-L3776)</f>
        <v>0</v>
      </c>
      <c r="N3777" s="0" t="n">
        <f aca="false">COUNTIF(工作表2!$A$2:$A$248,A3777)</f>
        <v>0</v>
      </c>
      <c r="P3777" s="0" t="n">
        <f aca="false">D3777-IF(N3776=1,E3776,D3776)</f>
        <v>16</v>
      </c>
      <c r="Q3777" s="0" t="n">
        <f aca="false">H3776*P3777</f>
        <v>-16</v>
      </c>
      <c r="R3777" s="0" t="n">
        <f aca="false">R3776+P3777*S3776</f>
        <v>627</v>
      </c>
      <c r="S3777" s="0" t="n">
        <f aca="false">INT(R3777*$O$1/IF(N3777=1,E3777,D3777))*H3777</f>
        <v>-0</v>
      </c>
      <c r="T3777" s="0" t="n">
        <f aca="false">IF(N3777=1,ABS(S3777)+ABS(60),ABS(S3777-S3776))</f>
        <v>0</v>
      </c>
    </row>
    <row r="3778" customFormat="false" ht="15" hidden="false" customHeight="false" outlineLevel="0" collapsed="false">
      <c r="A3778" s="1" t="n">
        <v>41533</v>
      </c>
      <c r="B3778" s="2" t="n">
        <v>8255.34</v>
      </c>
      <c r="C3778" s="2" t="n">
        <v>76278</v>
      </c>
      <c r="D3778" s="2" t="n">
        <v>8249</v>
      </c>
      <c r="E3778" s="2" t="n">
        <v>8235</v>
      </c>
      <c r="F3778" s="2" t="n">
        <f aca="false">AVERAGE(B3719:B3778)</f>
        <v>8037.631</v>
      </c>
      <c r="G3778" s="2" t="n">
        <f aca="false">AVERAGE(C3719:C3778)</f>
        <v>79264.0833333333</v>
      </c>
      <c r="H3778" s="2" t="n">
        <f aca="false">SIGN(C3778-G3778)</f>
        <v>-1</v>
      </c>
      <c r="I3778" s="0" t="n">
        <f aca="false">B3778-B3777</f>
        <v>112.860000000001</v>
      </c>
      <c r="J3778" s="0" t="n">
        <f aca="false">H3777*I3778</f>
        <v>-112.860000000001</v>
      </c>
      <c r="K3778" s="0" t="n">
        <f aca="false">K3777+I3778*L3777</f>
        <v>5903.35999999826</v>
      </c>
      <c r="L3778" s="0" t="n">
        <f aca="false">INT(K3778*$O$1/B3778)*H3778</f>
        <v>-4</v>
      </c>
      <c r="M3778" s="0" t="n">
        <f aca="false">ABS(L3778-L3777)</f>
        <v>0</v>
      </c>
      <c r="N3778" s="0" t="n">
        <f aca="false">COUNTIF(工作表2!$A$2:$A$248,A3778)</f>
        <v>0</v>
      </c>
      <c r="P3778" s="0" t="n">
        <f aca="false">D3778-IF(N3777=1,E3777,D3777)</f>
        <v>87</v>
      </c>
      <c r="Q3778" s="0" t="n">
        <f aca="false">H3777*P3778</f>
        <v>-87</v>
      </c>
      <c r="R3778" s="0" t="n">
        <f aca="false">R3777+P3778*S3777</f>
        <v>627</v>
      </c>
      <c r="S3778" s="0" t="n">
        <f aca="false">INT(R3778*$O$1/IF(N3778=1,E3778,D3778))*H3778</f>
        <v>-0</v>
      </c>
      <c r="T3778" s="0" t="n">
        <f aca="false">IF(N3778=1,ABS(S3778)+ABS(60),ABS(S3778-S3777))</f>
        <v>0</v>
      </c>
    </row>
    <row r="3779" customFormat="false" ht="15" hidden="false" customHeight="false" outlineLevel="0" collapsed="false">
      <c r="A3779" s="1" t="n">
        <v>41534</v>
      </c>
      <c r="B3779" s="2" t="n">
        <v>8249.78</v>
      </c>
      <c r="C3779" s="2" t="n">
        <v>66662</v>
      </c>
      <c r="D3779" s="2" t="n">
        <v>8240</v>
      </c>
      <c r="E3779" s="2" t="n">
        <v>8220</v>
      </c>
      <c r="F3779" s="2" t="n">
        <f aca="false">AVERAGE(B3720:B3779)</f>
        <v>8047.40683333334</v>
      </c>
      <c r="G3779" s="2" t="n">
        <f aca="false">AVERAGE(C3720:C3779)</f>
        <v>78827.05</v>
      </c>
      <c r="H3779" s="2" t="n">
        <f aca="false">SIGN(C3779-G3779)</f>
        <v>-1</v>
      </c>
      <c r="I3779" s="0" t="n">
        <f aca="false">B3779-B3778</f>
        <v>-5.55999999999949</v>
      </c>
      <c r="J3779" s="0" t="n">
        <f aca="false">H3778*I3779</f>
        <v>5.55999999999949</v>
      </c>
      <c r="K3779" s="0" t="n">
        <f aca="false">K3778+I3779*L3778</f>
        <v>5925.59999999826</v>
      </c>
      <c r="L3779" s="0" t="n">
        <f aca="false">INT(K3779*$O$1/B3779)*H3779</f>
        <v>-4</v>
      </c>
      <c r="M3779" s="0" t="n">
        <f aca="false">ABS(L3779-L3778)</f>
        <v>0</v>
      </c>
      <c r="N3779" s="0" t="n">
        <f aca="false">COUNTIF(工作表2!$A$2:$A$248,A3779)</f>
        <v>0</v>
      </c>
      <c r="P3779" s="0" t="n">
        <f aca="false">D3779-IF(N3778=1,E3778,D3778)</f>
        <v>-9</v>
      </c>
      <c r="Q3779" s="0" t="n">
        <f aca="false">H3778*P3779</f>
        <v>9</v>
      </c>
      <c r="R3779" s="0" t="n">
        <f aca="false">R3778+P3779*S3778</f>
        <v>627</v>
      </c>
      <c r="S3779" s="0" t="n">
        <f aca="false">INT(R3779*$O$1/IF(N3779=1,E3779,D3779))*H3779</f>
        <v>-0</v>
      </c>
      <c r="T3779" s="0" t="n">
        <f aca="false">IF(N3779=1,ABS(S3779)+ABS(60),ABS(S3779-S3778))</f>
        <v>0</v>
      </c>
    </row>
    <row r="3780" customFormat="false" ht="15" hidden="false" customHeight="false" outlineLevel="0" collapsed="false">
      <c r="A3780" s="1" t="n">
        <v>41535</v>
      </c>
      <c r="B3780" s="2" t="n">
        <v>8209.18</v>
      </c>
      <c r="C3780" s="2" t="n">
        <v>73020</v>
      </c>
      <c r="D3780" s="2" t="n">
        <v>8238</v>
      </c>
      <c r="E3780" s="2" t="n">
        <v>8178</v>
      </c>
      <c r="F3780" s="2" t="n">
        <f aca="false">AVERAGE(B3721:B3780)</f>
        <v>8054.47983333333</v>
      </c>
      <c r="G3780" s="2" t="n">
        <f aca="false">AVERAGE(C3721:C3780)</f>
        <v>78536.85</v>
      </c>
      <c r="H3780" s="2" t="n">
        <f aca="false">SIGN(C3780-G3780)</f>
        <v>-1</v>
      </c>
      <c r="I3780" s="0" t="n">
        <f aca="false">B3780-B3779</f>
        <v>-40.6000000000004</v>
      </c>
      <c r="J3780" s="0" t="n">
        <f aca="false">H3779*I3780</f>
        <v>40.6000000000004</v>
      </c>
      <c r="K3780" s="0" t="n">
        <f aca="false">K3779+I3780*L3779</f>
        <v>6087.99999999826</v>
      </c>
      <c r="L3780" s="0" t="n">
        <f aca="false">INT(K3780*$O$1/B3780)*H3780</f>
        <v>-4</v>
      </c>
      <c r="M3780" s="0" t="n">
        <f aca="false">ABS(L3780-L3779)</f>
        <v>0</v>
      </c>
      <c r="N3780" s="0" t="n">
        <f aca="false">COUNTIF(工作表2!$A$2:$A$248,A3780)</f>
        <v>1</v>
      </c>
      <c r="P3780" s="0" t="n">
        <f aca="false">D3780-IF(N3779=1,E3779,D3779)</f>
        <v>-2</v>
      </c>
      <c r="Q3780" s="0" t="n">
        <f aca="false">H3779*P3780</f>
        <v>2</v>
      </c>
      <c r="R3780" s="0" t="n">
        <f aca="false">R3779+P3780*S3779</f>
        <v>627</v>
      </c>
      <c r="S3780" s="0" t="n">
        <f aca="false">INT(R3780*$O$1/IF(N3780=1,E3780,D3780))*H3780</f>
        <v>-0</v>
      </c>
      <c r="T3780" s="0" t="n">
        <f aca="false">IF(N3780=1,ABS(S3780)+ABS(60),ABS(S3780-S3779))</f>
        <v>60</v>
      </c>
    </row>
    <row r="3781" customFormat="false" ht="15" hidden="false" customHeight="false" outlineLevel="0" collapsed="false">
      <c r="A3781" s="1" t="n">
        <v>41540</v>
      </c>
      <c r="B3781" s="2" t="n">
        <v>8292.83</v>
      </c>
      <c r="C3781" s="2" t="n">
        <v>85290</v>
      </c>
      <c r="D3781" s="2" t="n">
        <v>8256</v>
      </c>
      <c r="E3781" s="2" t="n">
        <v>8236</v>
      </c>
      <c r="F3781" s="2" t="n">
        <f aca="false">AVERAGE(B3722:B3781)</f>
        <v>8061.29533333333</v>
      </c>
      <c r="G3781" s="2" t="n">
        <f aca="false">AVERAGE(C3722:C3781)</f>
        <v>78508.6833333333</v>
      </c>
      <c r="H3781" s="2" t="n">
        <f aca="false">SIGN(C3781-G3781)</f>
        <v>1</v>
      </c>
      <c r="I3781" s="0" t="n">
        <f aca="false">B3781-B3780</f>
        <v>83.6499999999996</v>
      </c>
      <c r="J3781" s="0" t="n">
        <f aca="false">H3780*I3781</f>
        <v>-83.6499999999996</v>
      </c>
      <c r="K3781" s="0" t="n">
        <f aca="false">K3780+I3781*L3780</f>
        <v>5753.39999999826</v>
      </c>
      <c r="L3781" s="0" t="n">
        <f aca="false">INT(K3781*$O$1/B3781)*H3781</f>
        <v>4</v>
      </c>
      <c r="M3781" s="0" t="n">
        <f aca="false">ABS(L3781-L3780)</f>
        <v>8</v>
      </c>
      <c r="N3781" s="0" t="n">
        <f aca="false">COUNTIF(工作表2!$A$2:$A$248,A3781)</f>
        <v>0</v>
      </c>
      <c r="P3781" s="0" t="n">
        <f aca="false">D3781-IF(N3780=1,E3780,D3780)</f>
        <v>78</v>
      </c>
      <c r="Q3781" s="0" t="n">
        <f aca="false">H3780*P3781</f>
        <v>-78</v>
      </c>
      <c r="R3781" s="0" t="n">
        <f aca="false">R3780+P3781*S3780</f>
        <v>627</v>
      </c>
      <c r="S3781" s="0" t="n">
        <f aca="false">INT(R3781*$O$1/IF(N3781=1,E3781,D3781))*H3781</f>
        <v>0</v>
      </c>
      <c r="T3781" s="0" t="n">
        <f aca="false">IF(N3781=1,ABS(S3781)+ABS(60),ABS(S3781-S3780))</f>
        <v>0</v>
      </c>
    </row>
    <row r="3782" customFormat="false" ht="15" hidden="false" customHeight="false" outlineLevel="0" collapsed="false">
      <c r="A3782" s="1" t="n">
        <v>41541</v>
      </c>
      <c r="B3782" s="2" t="n">
        <v>8299.12</v>
      </c>
      <c r="C3782" s="2" t="n">
        <v>80219</v>
      </c>
      <c r="D3782" s="2" t="n">
        <v>8268</v>
      </c>
      <c r="E3782" s="2" t="n">
        <v>8245</v>
      </c>
      <c r="F3782" s="2" t="n">
        <f aca="false">AVERAGE(B3723:B3782)</f>
        <v>8065.24383333333</v>
      </c>
      <c r="G3782" s="2" t="n">
        <f aca="false">AVERAGE(C3723:C3782)</f>
        <v>78321.1666666667</v>
      </c>
      <c r="H3782" s="2" t="n">
        <f aca="false">SIGN(C3782-G3782)</f>
        <v>1</v>
      </c>
      <c r="I3782" s="0" t="n">
        <f aca="false">B3782-B3781</f>
        <v>6.29000000000087</v>
      </c>
      <c r="J3782" s="0" t="n">
        <f aca="false">H3781*I3782</f>
        <v>6.29000000000087</v>
      </c>
      <c r="K3782" s="0" t="n">
        <f aca="false">K3781+I3782*L3781</f>
        <v>5778.55999999826</v>
      </c>
      <c r="L3782" s="0" t="n">
        <f aca="false">INT(K3782*$O$1/B3782)*H3782</f>
        <v>4</v>
      </c>
      <c r="M3782" s="0" t="n">
        <f aca="false">ABS(L3782-L3781)</f>
        <v>0</v>
      </c>
      <c r="N3782" s="0" t="n">
        <f aca="false">COUNTIF(工作表2!$A$2:$A$248,A3782)</f>
        <v>0</v>
      </c>
      <c r="P3782" s="0" t="n">
        <f aca="false">D3782-IF(N3781=1,E3781,D3781)</f>
        <v>12</v>
      </c>
      <c r="Q3782" s="0" t="n">
        <f aca="false">H3781*P3782</f>
        <v>12</v>
      </c>
      <c r="R3782" s="0" t="n">
        <f aca="false">R3781+P3782*S3781</f>
        <v>627</v>
      </c>
      <c r="S3782" s="0" t="n">
        <f aca="false">INT(R3782*$O$1/IF(N3782=1,E3782,D3782))*H3782</f>
        <v>0</v>
      </c>
      <c r="T3782" s="0" t="n">
        <f aca="false">IF(N3782=1,ABS(S3782)+ABS(60),ABS(S3782-S3781))</f>
        <v>0</v>
      </c>
    </row>
    <row r="3783" customFormat="false" ht="15" hidden="false" customHeight="false" outlineLevel="0" collapsed="false">
      <c r="A3783" s="1" t="n">
        <v>41542</v>
      </c>
      <c r="B3783" s="2" t="n">
        <v>8283.9</v>
      </c>
      <c r="C3783" s="2" t="n">
        <v>74931</v>
      </c>
      <c r="D3783" s="2" t="n">
        <v>8233</v>
      </c>
      <c r="E3783" s="2" t="n">
        <v>8209</v>
      </c>
      <c r="F3783" s="2" t="n">
        <f aca="false">AVERAGE(B3724:B3783)</f>
        <v>8069.3755</v>
      </c>
      <c r="G3783" s="2" t="n">
        <f aca="false">AVERAGE(C3724:C3783)</f>
        <v>78271.1166666667</v>
      </c>
      <c r="H3783" s="2" t="n">
        <f aca="false">SIGN(C3783-G3783)</f>
        <v>-1</v>
      </c>
      <c r="I3783" s="0" t="n">
        <f aca="false">B3783-B3782</f>
        <v>-15.2200000000012</v>
      </c>
      <c r="J3783" s="0" t="n">
        <f aca="false">H3782*I3783</f>
        <v>-15.2200000000012</v>
      </c>
      <c r="K3783" s="0" t="n">
        <f aca="false">K3782+I3783*L3782</f>
        <v>5717.67999999826</v>
      </c>
      <c r="L3783" s="0" t="n">
        <f aca="false">INT(K3783*$O$1/B3783)*H3783</f>
        <v>-4</v>
      </c>
      <c r="M3783" s="0" t="n">
        <f aca="false">ABS(L3783-L3782)</f>
        <v>8</v>
      </c>
      <c r="N3783" s="0" t="n">
        <f aca="false">COUNTIF(工作表2!$A$2:$A$248,A3783)</f>
        <v>0</v>
      </c>
      <c r="P3783" s="0" t="n">
        <f aca="false">D3783-IF(N3782=1,E3782,D3782)</f>
        <v>-35</v>
      </c>
      <c r="Q3783" s="0" t="n">
        <f aca="false">H3782*P3783</f>
        <v>-35</v>
      </c>
      <c r="R3783" s="0" t="n">
        <f aca="false">R3782+P3783*S3782</f>
        <v>627</v>
      </c>
      <c r="S3783" s="0" t="n">
        <f aca="false">INT(R3783*$O$1/IF(N3783=1,E3783,D3783))*H3783</f>
        <v>-0</v>
      </c>
      <c r="T3783" s="0" t="n">
        <f aca="false">IF(N3783=1,ABS(S3783)+ABS(60),ABS(S3783-S3782))</f>
        <v>0</v>
      </c>
    </row>
    <row r="3784" customFormat="false" ht="15" hidden="false" customHeight="false" outlineLevel="0" collapsed="false">
      <c r="A3784" s="1" t="n">
        <v>41543</v>
      </c>
      <c r="B3784" s="2" t="n">
        <v>8184.68</v>
      </c>
      <c r="C3784" s="2" t="n">
        <v>71649</v>
      </c>
      <c r="D3784" s="2" t="n">
        <v>8183</v>
      </c>
      <c r="E3784" s="2" t="n">
        <v>8159</v>
      </c>
      <c r="F3784" s="2" t="n">
        <f aca="false">AVERAGE(B3725:B3784)</f>
        <v>8072.18916666667</v>
      </c>
      <c r="G3784" s="2" t="n">
        <f aca="false">AVERAGE(C3725:C3784)</f>
        <v>78243.7166666667</v>
      </c>
      <c r="H3784" s="2" t="n">
        <f aca="false">SIGN(C3784-G3784)</f>
        <v>-1</v>
      </c>
      <c r="I3784" s="0" t="n">
        <f aca="false">B3784-B3783</f>
        <v>-99.2199999999994</v>
      </c>
      <c r="J3784" s="0" t="n">
        <f aca="false">H3783*I3784</f>
        <v>99.2199999999994</v>
      </c>
      <c r="K3784" s="0" t="n">
        <f aca="false">K3783+I3784*L3783</f>
        <v>6114.55999999826</v>
      </c>
      <c r="L3784" s="0" t="n">
        <f aca="false">INT(K3784*$O$1/B3784)*H3784</f>
        <v>-4</v>
      </c>
      <c r="M3784" s="0" t="n">
        <f aca="false">ABS(L3784-L3783)</f>
        <v>0</v>
      </c>
      <c r="N3784" s="0" t="n">
        <f aca="false">COUNTIF(工作表2!$A$2:$A$248,A3784)</f>
        <v>0</v>
      </c>
      <c r="P3784" s="0" t="n">
        <f aca="false">D3784-IF(N3783=1,E3783,D3783)</f>
        <v>-50</v>
      </c>
      <c r="Q3784" s="0" t="n">
        <f aca="false">H3783*P3784</f>
        <v>50</v>
      </c>
      <c r="R3784" s="0" t="n">
        <f aca="false">R3783+P3784*S3783</f>
        <v>627</v>
      </c>
      <c r="S3784" s="0" t="n">
        <f aca="false">INT(R3784*$O$1/IF(N3784=1,E3784,D3784))*H3784</f>
        <v>-0</v>
      </c>
      <c r="T3784" s="0" t="n">
        <f aca="false">IF(N3784=1,ABS(S3784)+ABS(60),ABS(S3784-S3783))</f>
        <v>0</v>
      </c>
    </row>
    <row r="3785" customFormat="false" ht="15" hidden="false" customHeight="false" outlineLevel="0" collapsed="false">
      <c r="A3785" s="1" t="n">
        <v>41544</v>
      </c>
      <c r="B3785" s="2" t="n">
        <v>8230.68</v>
      </c>
      <c r="C3785" s="2" t="n">
        <v>73954</v>
      </c>
      <c r="D3785" s="2" t="n">
        <v>8183</v>
      </c>
      <c r="E3785" s="2" t="n">
        <v>8158</v>
      </c>
      <c r="F3785" s="2" t="n">
        <f aca="false">AVERAGE(B3726:B3785)</f>
        <v>8077.51016666667</v>
      </c>
      <c r="G3785" s="2" t="n">
        <f aca="false">AVERAGE(C3726:C3785)</f>
        <v>78068.6</v>
      </c>
      <c r="H3785" s="2" t="n">
        <f aca="false">SIGN(C3785-G3785)</f>
        <v>-1</v>
      </c>
      <c r="I3785" s="0" t="n">
        <f aca="false">B3785-B3784</f>
        <v>46</v>
      </c>
      <c r="J3785" s="0" t="n">
        <f aca="false">H3784*I3785</f>
        <v>-46</v>
      </c>
      <c r="K3785" s="0" t="n">
        <f aca="false">K3784+I3785*L3784</f>
        <v>5930.55999999826</v>
      </c>
      <c r="L3785" s="0" t="n">
        <f aca="false">INT(K3785*$O$1/B3785)*H3785</f>
        <v>-4</v>
      </c>
      <c r="M3785" s="0" t="n">
        <f aca="false">ABS(L3785-L3784)</f>
        <v>0</v>
      </c>
      <c r="N3785" s="0" t="n">
        <f aca="false">COUNTIF(工作表2!$A$2:$A$248,A3785)</f>
        <v>0</v>
      </c>
      <c r="P3785" s="0" t="n">
        <f aca="false">D3785-IF(N3784=1,E3784,D3784)</f>
        <v>0</v>
      </c>
      <c r="Q3785" s="0" t="n">
        <f aca="false">H3784*P3785</f>
        <v>-0</v>
      </c>
      <c r="R3785" s="0" t="n">
        <f aca="false">R3784+P3785*S3784</f>
        <v>627</v>
      </c>
      <c r="S3785" s="0" t="n">
        <f aca="false">INT(R3785*$O$1/IF(N3785=1,E3785,D3785))*H3785</f>
        <v>-0</v>
      </c>
      <c r="T3785" s="0" t="n">
        <f aca="false">IF(N3785=1,ABS(S3785)+ABS(60),ABS(S3785-S3784))</f>
        <v>0</v>
      </c>
    </row>
    <row r="3786" customFormat="false" ht="15" hidden="false" customHeight="false" outlineLevel="0" collapsed="false">
      <c r="A3786" s="1" t="n">
        <v>41547</v>
      </c>
      <c r="B3786" s="2" t="n">
        <v>8173.87</v>
      </c>
      <c r="C3786" s="2" t="n">
        <v>68496</v>
      </c>
      <c r="D3786" s="2" t="n">
        <v>8120</v>
      </c>
      <c r="E3786" s="2" t="n">
        <v>8091</v>
      </c>
      <c r="F3786" s="2" t="n">
        <f aca="false">AVERAGE(B3727:B3786)</f>
        <v>8082.17933333333</v>
      </c>
      <c r="G3786" s="2" t="n">
        <f aca="false">AVERAGE(C3727:C3786)</f>
        <v>78039.7666666667</v>
      </c>
      <c r="H3786" s="2" t="n">
        <f aca="false">SIGN(C3786-G3786)</f>
        <v>-1</v>
      </c>
      <c r="I3786" s="0" t="n">
        <f aca="false">B3786-B3785</f>
        <v>-56.8100000000004</v>
      </c>
      <c r="J3786" s="0" t="n">
        <f aca="false">H3785*I3786</f>
        <v>56.8100000000004</v>
      </c>
      <c r="K3786" s="0" t="n">
        <f aca="false">K3785+I3786*L3785</f>
        <v>6157.79999999826</v>
      </c>
      <c r="L3786" s="0" t="n">
        <f aca="false">INT(K3786*$O$1/B3786)*H3786</f>
        <v>-4</v>
      </c>
      <c r="M3786" s="0" t="n">
        <f aca="false">ABS(L3786-L3785)</f>
        <v>0</v>
      </c>
      <c r="N3786" s="0" t="n">
        <f aca="false">COUNTIF(工作表2!$A$2:$A$248,A3786)</f>
        <v>0</v>
      </c>
      <c r="P3786" s="0" t="n">
        <f aca="false">D3786-IF(N3785=1,E3785,D3785)</f>
        <v>-63</v>
      </c>
      <c r="Q3786" s="0" t="n">
        <f aca="false">H3785*P3786</f>
        <v>63</v>
      </c>
      <c r="R3786" s="0" t="n">
        <f aca="false">R3785+P3786*S3785</f>
        <v>627</v>
      </c>
      <c r="S3786" s="0" t="n">
        <f aca="false">INT(R3786*$O$1/IF(N3786=1,E3786,D3786))*H3786</f>
        <v>-0</v>
      </c>
      <c r="T3786" s="0" t="n">
        <f aca="false">IF(N3786=1,ABS(S3786)+ABS(60),ABS(S3786-S3785))</f>
        <v>0</v>
      </c>
    </row>
    <row r="3787" customFormat="false" ht="15" hidden="false" customHeight="false" outlineLevel="0" collapsed="false">
      <c r="A3787" s="1" t="n">
        <v>41548</v>
      </c>
      <c r="B3787" s="2" t="n">
        <v>8187.02</v>
      </c>
      <c r="C3787" s="2" t="n">
        <v>66566</v>
      </c>
      <c r="D3787" s="2" t="n">
        <v>8150</v>
      </c>
      <c r="E3787" s="2" t="n">
        <v>8115</v>
      </c>
      <c r="F3787" s="2" t="n">
        <f aca="false">AVERAGE(B3728:B3787)</f>
        <v>8085.266</v>
      </c>
      <c r="G3787" s="2" t="n">
        <f aca="false">AVERAGE(C3728:C3787)</f>
        <v>77860.2666666667</v>
      </c>
      <c r="H3787" s="2" t="n">
        <f aca="false">SIGN(C3787-G3787)</f>
        <v>-1</v>
      </c>
      <c r="I3787" s="0" t="n">
        <f aca="false">B3787-B3786</f>
        <v>13.1500000000005</v>
      </c>
      <c r="J3787" s="0" t="n">
        <f aca="false">H3786*I3787</f>
        <v>-13.1500000000005</v>
      </c>
      <c r="K3787" s="0" t="n">
        <f aca="false">K3786+I3787*L3786</f>
        <v>6105.19999999826</v>
      </c>
      <c r="L3787" s="0" t="n">
        <f aca="false">INT(K3787*$O$1/B3787)*H3787</f>
        <v>-4</v>
      </c>
      <c r="M3787" s="0" t="n">
        <f aca="false">ABS(L3787-L3786)</f>
        <v>0</v>
      </c>
      <c r="N3787" s="0" t="n">
        <f aca="false">COUNTIF(工作表2!$A$2:$A$248,A3787)</f>
        <v>0</v>
      </c>
      <c r="P3787" s="0" t="n">
        <f aca="false">D3787-IF(N3786=1,E3786,D3786)</f>
        <v>30</v>
      </c>
      <c r="Q3787" s="0" t="n">
        <f aca="false">H3786*P3787</f>
        <v>-30</v>
      </c>
      <c r="R3787" s="0" t="n">
        <f aca="false">R3786+P3787*S3786</f>
        <v>627</v>
      </c>
      <c r="S3787" s="0" t="n">
        <f aca="false">INT(R3787*$O$1/IF(N3787=1,E3787,D3787))*H3787</f>
        <v>-0</v>
      </c>
      <c r="T3787" s="0" t="n">
        <f aca="false">IF(N3787=1,ABS(S3787)+ABS(60),ABS(S3787-S3786))</f>
        <v>0</v>
      </c>
    </row>
    <row r="3788" customFormat="false" ht="15" hidden="false" customHeight="false" outlineLevel="0" collapsed="false">
      <c r="A3788" s="1" t="n">
        <v>41549</v>
      </c>
      <c r="B3788" s="2" t="n">
        <v>8216.52</v>
      </c>
      <c r="C3788" s="2" t="n">
        <v>78520</v>
      </c>
      <c r="D3788" s="2" t="n">
        <v>8157</v>
      </c>
      <c r="E3788" s="2" t="n">
        <v>8128</v>
      </c>
      <c r="F3788" s="2" t="n">
        <f aca="false">AVERAGE(B3729:B3788)</f>
        <v>8090.769</v>
      </c>
      <c r="G3788" s="2" t="n">
        <f aca="false">AVERAGE(C3729:C3788)</f>
        <v>77965.8833333333</v>
      </c>
      <c r="H3788" s="2" t="n">
        <f aca="false">SIGN(C3788-G3788)</f>
        <v>1</v>
      </c>
      <c r="I3788" s="0" t="n">
        <f aca="false">B3788-B3787</f>
        <v>29.5</v>
      </c>
      <c r="J3788" s="0" t="n">
        <f aca="false">H3787*I3788</f>
        <v>-29.5</v>
      </c>
      <c r="K3788" s="0" t="n">
        <f aca="false">K3787+I3788*L3787</f>
        <v>5987.19999999825</v>
      </c>
      <c r="L3788" s="0" t="n">
        <f aca="false">INT(K3788*$O$1/B3788)*H3788</f>
        <v>4</v>
      </c>
      <c r="M3788" s="0" t="n">
        <f aca="false">ABS(L3788-L3787)</f>
        <v>8</v>
      </c>
      <c r="N3788" s="0" t="n">
        <f aca="false">COUNTIF(工作表2!$A$2:$A$248,A3788)</f>
        <v>0</v>
      </c>
      <c r="P3788" s="0" t="n">
        <f aca="false">D3788-IF(N3787=1,E3787,D3787)</f>
        <v>7</v>
      </c>
      <c r="Q3788" s="0" t="n">
        <f aca="false">H3787*P3788</f>
        <v>-7</v>
      </c>
      <c r="R3788" s="0" t="n">
        <f aca="false">R3787+P3788*S3787</f>
        <v>627</v>
      </c>
      <c r="S3788" s="0" t="n">
        <f aca="false">INT(R3788*$O$1/IF(N3788=1,E3788,D3788))*H3788</f>
        <v>0</v>
      </c>
      <c r="T3788" s="0" t="n">
        <f aca="false">IF(N3788=1,ABS(S3788)+ABS(60),ABS(S3788-S3787))</f>
        <v>0</v>
      </c>
    </row>
    <row r="3789" customFormat="false" ht="15" hidden="false" customHeight="false" outlineLevel="0" collapsed="false">
      <c r="A3789" s="1" t="n">
        <v>41550</v>
      </c>
      <c r="B3789" s="2" t="n">
        <v>8359.02</v>
      </c>
      <c r="C3789" s="2" t="n">
        <v>114047</v>
      </c>
      <c r="D3789" s="2" t="n">
        <v>8378</v>
      </c>
      <c r="E3789" s="2" t="n">
        <v>8359</v>
      </c>
      <c r="F3789" s="2" t="n">
        <f aca="false">AVERAGE(B3730:B3789)</f>
        <v>8097.233</v>
      </c>
      <c r="G3789" s="2" t="n">
        <f aca="false">AVERAGE(C3730:C3789)</f>
        <v>78655.95</v>
      </c>
      <c r="H3789" s="2" t="n">
        <f aca="false">SIGN(C3789-G3789)</f>
        <v>1</v>
      </c>
      <c r="I3789" s="0" t="n">
        <f aca="false">B3789-B3788</f>
        <v>142.5</v>
      </c>
      <c r="J3789" s="0" t="n">
        <f aca="false">H3788*I3789</f>
        <v>142.5</v>
      </c>
      <c r="K3789" s="0" t="n">
        <f aca="false">K3788+I3789*L3788</f>
        <v>6557.19999999825</v>
      </c>
      <c r="L3789" s="0" t="n">
        <f aca="false">INT(K3789*$O$1/B3789)*H3789</f>
        <v>4</v>
      </c>
      <c r="M3789" s="0" t="n">
        <f aca="false">ABS(L3789-L3788)</f>
        <v>0</v>
      </c>
      <c r="N3789" s="0" t="n">
        <f aca="false">COUNTIF(工作表2!$A$2:$A$248,A3789)</f>
        <v>0</v>
      </c>
      <c r="P3789" s="0" t="n">
        <f aca="false">D3789-IF(N3788=1,E3788,D3788)</f>
        <v>221</v>
      </c>
      <c r="Q3789" s="0" t="n">
        <f aca="false">H3788*P3789</f>
        <v>221</v>
      </c>
      <c r="R3789" s="0" t="n">
        <f aca="false">R3788+P3789*S3788</f>
        <v>627</v>
      </c>
      <c r="S3789" s="0" t="n">
        <f aca="false">INT(R3789*$O$1/IF(N3789=1,E3789,D3789))*H3789</f>
        <v>0</v>
      </c>
      <c r="T3789" s="0" t="n">
        <f aca="false">IF(N3789=1,ABS(S3789)+ABS(60),ABS(S3789-S3788))</f>
        <v>0</v>
      </c>
    </row>
    <row r="3790" customFormat="false" ht="15" hidden="false" customHeight="false" outlineLevel="0" collapsed="false">
      <c r="A3790" s="1" t="n">
        <v>41551</v>
      </c>
      <c r="B3790" s="2" t="n">
        <v>8364.55</v>
      </c>
      <c r="C3790" s="2" t="n">
        <v>91266</v>
      </c>
      <c r="D3790" s="2" t="n">
        <v>8366</v>
      </c>
      <c r="E3790" s="2" t="n">
        <v>8353</v>
      </c>
      <c r="F3790" s="2" t="n">
        <f aca="false">AVERAGE(B3731:B3790)</f>
        <v>8103.114</v>
      </c>
      <c r="G3790" s="2" t="n">
        <f aca="false">AVERAGE(C3731:C3790)</f>
        <v>78755.5666666667</v>
      </c>
      <c r="H3790" s="2" t="n">
        <f aca="false">SIGN(C3790-G3790)</f>
        <v>1</v>
      </c>
      <c r="I3790" s="0" t="n">
        <f aca="false">B3790-B3789</f>
        <v>5.52999999999884</v>
      </c>
      <c r="J3790" s="0" t="n">
        <f aca="false">H3789*I3790</f>
        <v>5.52999999999884</v>
      </c>
      <c r="K3790" s="0" t="n">
        <f aca="false">K3789+I3790*L3789</f>
        <v>6579.31999999825</v>
      </c>
      <c r="L3790" s="0" t="n">
        <f aca="false">INT(K3790*$O$1/B3790)*H3790</f>
        <v>4</v>
      </c>
      <c r="M3790" s="0" t="n">
        <f aca="false">ABS(L3790-L3789)</f>
        <v>0</v>
      </c>
      <c r="N3790" s="0" t="n">
        <f aca="false">COUNTIF(工作表2!$A$2:$A$248,A3790)</f>
        <v>0</v>
      </c>
      <c r="P3790" s="0" t="n">
        <f aca="false">D3790-IF(N3789=1,E3789,D3789)</f>
        <v>-12</v>
      </c>
      <c r="Q3790" s="0" t="n">
        <f aca="false">H3789*P3790</f>
        <v>-12</v>
      </c>
      <c r="R3790" s="0" t="n">
        <f aca="false">R3789+P3790*S3789</f>
        <v>627</v>
      </c>
      <c r="S3790" s="0" t="n">
        <f aca="false">INT(R3790*$O$1/IF(N3790=1,E3790,D3790))*H3790</f>
        <v>0</v>
      </c>
      <c r="T3790" s="0" t="n">
        <f aca="false">IF(N3790=1,ABS(S3790)+ABS(60),ABS(S3790-S3789))</f>
        <v>0</v>
      </c>
    </row>
    <row r="3791" customFormat="false" ht="15" hidden="false" customHeight="false" outlineLevel="0" collapsed="false">
      <c r="A3791" s="1" t="n">
        <v>41554</v>
      </c>
      <c r="B3791" s="2" t="n">
        <v>8333.66</v>
      </c>
      <c r="C3791" s="2" t="n">
        <v>89327</v>
      </c>
      <c r="D3791" s="2" t="n">
        <v>8326</v>
      </c>
      <c r="E3791" s="2" t="n">
        <v>8304</v>
      </c>
      <c r="F3791" s="2" t="n">
        <f aca="false">AVERAGE(B3732:B3791)</f>
        <v>8105.68266666667</v>
      </c>
      <c r="G3791" s="2" t="n">
        <f aca="false">AVERAGE(C3732:C3791)</f>
        <v>78439.3</v>
      </c>
      <c r="H3791" s="2" t="n">
        <f aca="false">SIGN(C3791-G3791)</f>
        <v>1</v>
      </c>
      <c r="I3791" s="0" t="n">
        <f aca="false">B3791-B3790</f>
        <v>-30.8899999999994</v>
      </c>
      <c r="J3791" s="0" t="n">
        <f aca="false">H3790*I3791</f>
        <v>-30.8899999999994</v>
      </c>
      <c r="K3791" s="0" t="n">
        <f aca="false">K3790+I3791*L3790</f>
        <v>6455.75999999825</v>
      </c>
      <c r="L3791" s="0" t="n">
        <f aca="false">INT(K3791*$O$1/B3791)*H3791</f>
        <v>4</v>
      </c>
      <c r="M3791" s="0" t="n">
        <f aca="false">ABS(L3791-L3790)</f>
        <v>0</v>
      </c>
      <c r="N3791" s="0" t="n">
        <f aca="false">COUNTIF(工作表2!$A$2:$A$248,A3791)</f>
        <v>0</v>
      </c>
      <c r="P3791" s="0" t="n">
        <f aca="false">D3791-IF(N3790=1,E3790,D3790)</f>
        <v>-40</v>
      </c>
      <c r="Q3791" s="0" t="n">
        <f aca="false">H3790*P3791</f>
        <v>-40</v>
      </c>
      <c r="R3791" s="0" t="n">
        <f aca="false">R3790+P3791*S3790</f>
        <v>627</v>
      </c>
      <c r="S3791" s="0" t="n">
        <f aca="false">INT(R3791*$O$1/IF(N3791=1,E3791,D3791))*H3791</f>
        <v>0</v>
      </c>
      <c r="T3791" s="0" t="n">
        <f aca="false">IF(N3791=1,ABS(S3791)+ABS(60),ABS(S3791-S3790))</f>
        <v>0</v>
      </c>
    </row>
    <row r="3792" customFormat="false" ht="15" hidden="false" customHeight="false" outlineLevel="0" collapsed="false">
      <c r="A3792" s="1" t="n">
        <v>41555</v>
      </c>
      <c r="B3792" s="2" t="n">
        <v>8375.65</v>
      </c>
      <c r="C3792" s="2" t="n">
        <v>83040</v>
      </c>
      <c r="D3792" s="2" t="n">
        <v>8374</v>
      </c>
      <c r="E3792" s="2" t="n">
        <v>8356</v>
      </c>
      <c r="F3792" s="2" t="n">
        <f aca="false">AVERAGE(B3733:B3792)</f>
        <v>8108.26866666667</v>
      </c>
      <c r="G3792" s="2" t="n">
        <f aca="false">AVERAGE(C3733:C3792)</f>
        <v>78377.6666666667</v>
      </c>
      <c r="H3792" s="2" t="n">
        <f aca="false">SIGN(C3792-G3792)</f>
        <v>1</v>
      </c>
      <c r="I3792" s="0" t="n">
        <f aca="false">B3792-B3791</f>
        <v>41.9899999999998</v>
      </c>
      <c r="J3792" s="0" t="n">
        <f aca="false">H3791*I3792</f>
        <v>41.9899999999998</v>
      </c>
      <c r="K3792" s="0" t="n">
        <f aca="false">K3791+I3792*L3791</f>
        <v>6623.71999999825</v>
      </c>
      <c r="L3792" s="0" t="n">
        <f aca="false">INT(K3792*$O$1/B3792)*H3792</f>
        <v>4</v>
      </c>
      <c r="M3792" s="0" t="n">
        <f aca="false">ABS(L3792-L3791)</f>
        <v>0</v>
      </c>
      <c r="N3792" s="0" t="n">
        <f aca="false">COUNTIF(工作表2!$A$2:$A$248,A3792)</f>
        <v>0</v>
      </c>
      <c r="P3792" s="0" t="n">
        <f aca="false">D3792-IF(N3791=1,E3791,D3791)</f>
        <v>48</v>
      </c>
      <c r="Q3792" s="0" t="n">
        <f aca="false">H3791*P3792</f>
        <v>48</v>
      </c>
      <c r="R3792" s="0" t="n">
        <f aca="false">R3791+P3792*S3791</f>
        <v>627</v>
      </c>
      <c r="S3792" s="0" t="n">
        <f aca="false">INT(R3792*$O$1/IF(N3792=1,E3792,D3792))*H3792</f>
        <v>0</v>
      </c>
      <c r="T3792" s="0" t="n">
        <f aca="false">IF(N3792=1,ABS(S3792)+ABS(60),ABS(S3792-S3791))</f>
        <v>0</v>
      </c>
    </row>
    <row r="3793" customFormat="false" ht="15" hidden="false" customHeight="false" outlineLevel="0" collapsed="false">
      <c r="A3793" s="1" t="n">
        <v>41556</v>
      </c>
      <c r="B3793" s="2" t="n">
        <v>8344.73</v>
      </c>
      <c r="C3793" s="2" t="n">
        <v>85304</v>
      </c>
      <c r="D3793" s="2" t="n">
        <v>8335</v>
      </c>
      <c r="E3793" s="2" t="n">
        <v>8318</v>
      </c>
      <c r="F3793" s="2" t="n">
        <f aca="false">AVERAGE(B3734:B3793)</f>
        <v>8109.7695</v>
      </c>
      <c r="G3793" s="2" t="n">
        <f aca="false">AVERAGE(C3734:C3793)</f>
        <v>78437.7333333333</v>
      </c>
      <c r="H3793" s="2" t="n">
        <f aca="false">SIGN(C3793-G3793)</f>
        <v>1</v>
      </c>
      <c r="I3793" s="0" t="n">
        <f aca="false">B3793-B3792</f>
        <v>-30.9200000000001</v>
      </c>
      <c r="J3793" s="0" t="n">
        <f aca="false">H3792*I3793</f>
        <v>-30.9200000000001</v>
      </c>
      <c r="K3793" s="0" t="n">
        <f aca="false">K3792+I3793*L3792</f>
        <v>6500.03999999825</v>
      </c>
      <c r="L3793" s="0" t="n">
        <f aca="false">INT(K3793*$O$1/B3793)*H3793</f>
        <v>4</v>
      </c>
      <c r="M3793" s="0" t="n">
        <f aca="false">ABS(L3793-L3792)</f>
        <v>0</v>
      </c>
      <c r="N3793" s="0" t="n">
        <f aca="false">COUNTIF(工作表2!$A$2:$A$248,A3793)</f>
        <v>0</v>
      </c>
      <c r="P3793" s="0" t="n">
        <f aca="false">D3793-IF(N3792=1,E3792,D3792)</f>
        <v>-39</v>
      </c>
      <c r="Q3793" s="0" t="n">
        <f aca="false">H3792*P3793</f>
        <v>-39</v>
      </c>
      <c r="R3793" s="0" t="n">
        <f aca="false">R3792+P3793*S3792</f>
        <v>627</v>
      </c>
      <c r="S3793" s="0" t="n">
        <f aca="false">INT(R3793*$O$1/IF(N3793=1,E3793,D3793))*H3793</f>
        <v>0</v>
      </c>
      <c r="T3793" s="0" t="n">
        <f aca="false">IF(N3793=1,ABS(S3793)+ABS(60),ABS(S3793-S3792))</f>
        <v>0</v>
      </c>
    </row>
    <row r="3794" customFormat="false" ht="15" hidden="false" customHeight="false" outlineLevel="0" collapsed="false">
      <c r="A3794" s="1" t="n">
        <v>41558</v>
      </c>
      <c r="B3794" s="2" t="n">
        <v>8349.37</v>
      </c>
      <c r="C3794" s="2" t="n">
        <v>93851</v>
      </c>
      <c r="D3794" s="2" t="n">
        <v>8361</v>
      </c>
      <c r="E3794" s="2" t="n">
        <v>8347</v>
      </c>
      <c r="F3794" s="2" t="n">
        <f aca="false">AVERAGE(B3735:B3794)</f>
        <v>8111.25716666667</v>
      </c>
      <c r="G3794" s="2" t="n">
        <f aca="false">AVERAGE(C3735:C3794)</f>
        <v>78539.3166666667</v>
      </c>
      <c r="H3794" s="2" t="n">
        <f aca="false">SIGN(C3794-G3794)</f>
        <v>1</v>
      </c>
      <c r="I3794" s="0" t="n">
        <f aca="false">B3794-B3793</f>
        <v>4.64000000000124</v>
      </c>
      <c r="J3794" s="0" t="n">
        <f aca="false">H3793*I3794</f>
        <v>4.64000000000124</v>
      </c>
      <c r="K3794" s="0" t="n">
        <f aca="false">K3793+I3794*L3793</f>
        <v>6518.59999999826</v>
      </c>
      <c r="L3794" s="0" t="n">
        <f aca="false">INT(K3794*$O$1/B3794)*H3794</f>
        <v>4</v>
      </c>
      <c r="M3794" s="0" t="n">
        <f aca="false">ABS(L3794-L3793)</f>
        <v>0</v>
      </c>
      <c r="N3794" s="0" t="n">
        <f aca="false">COUNTIF(工作表2!$A$2:$A$248,A3794)</f>
        <v>0</v>
      </c>
      <c r="P3794" s="0" t="n">
        <f aca="false">D3794-IF(N3793=1,E3793,D3793)</f>
        <v>26</v>
      </c>
      <c r="Q3794" s="0" t="n">
        <f aca="false">H3793*P3794</f>
        <v>26</v>
      </c>
      <c r="R3794" s="0" t="n">
        <f aca="false">R3793+P3794*S3793</f>
        <v>627</v>
      </c>
      <c r="S3794" s="0" t="n">
        <f aca="false">INT(R3794*$O$1/IF(N3794=1,E3794,D3794))*H3794</f>
        <v>0</v>
      </c>
      <c r="T3794" s="0" t="n">
        <f aca="false">IF(N3794=1,ABS(S3794)+ABS(60),ABS(S3794-S3793))</f>
        <v>0</v>
      </c>
    </row>
    <row r="3795" customFormat="false" ht="15" hidden="false" customHeight="false" outlineLevel="0" collapsed="false">
      <c r="A3795" s="1" t="n">
        <v>41561</v>
      </c>
      <c r="B3795" s="2" t="n">
        <v>8273.96</v>
      </c>
      <c r="C3795" s="2" t="n">
        <v>79087</v>
      </c>
      <c r="D3795" s="2" t="n">
        <v>8294</v>
      </c>
      <c r="E3795" s="2" t="n">
        <v>8280</v>
      </c>
      <c r="F3795" s="2" t="n">
        <f aca="false">AVERAGE(B3736:B3795)</f>
        <v>8111.50733333333</v>
      </c>
      <c r="G3795" s="2" t="n">
        <f aca="false">AVERAGE(C3736:C3795)</f>
        <v>78312.6666666667</v>
      </c>
      <c r="H3795" s="2" t="n">
        <f aca="false">SIGN(C3795-G3795)</f>
        <v>1</v>
      </c>
      <c r="I3795" s="0" t="n">
        <f aca="false">B3795-B3794</f>
        <v>-75.4100000000017</v>
      </c>
      <c r="J3795" s="0" t="n">
        <f aca="false">H3794*I3795</f>
        <v>-75.4100000000017</v>
      </c>
      <c r="K3795" s="0" t="n">
        <f aca="false">K3794+I3795*L3794</f>
        <v>6216.95999999825</v>
      </c>
      <c r="L3795" s="0" t="n">
        <f aca="false">INT(K3795*$O$1/B3795)*H3795</f>
        <v>4</v>
      </c>
      <c r="M3795" s="0" t="n">
        <f aca="false">ABS(L3795-L3794)</f>
        <v>0</v>
      </c>
      <c r="N3795" s="0" t="n">
        <f aca="false">COUNTIF(工作表2!$A$2:$A$248,A3795)</f>
        <v>0</v>
      </c>
      <c r="P3795" s="0" t="n">
        <f aca="false">D3795-IF(N3794=1,E3794,D3794)</f>
        <v>-67</v>
      </c>
      <c r="Q3795" s="0" t="n">
        <f aca="false">H3794*P3795</f>
        <v>-67</v>
      </c>
      <c r="R3795" s="0" t="n">
        <f aca="false">R3794+P3795*S3794</f>
        <v>627</v>
      </c>
      <c r="S3795" s="0" t="n">
        <f aca="false">INT(R3795*$O$1/IF(N3795=1,E3795,D3795))*H3795</f>
        <v>0</v>
      </c>
      <c r="T3795" s="0" t="n">
        <f aca="false">IF(N3795=1,ABS(S3795)+ABS(60),ABS(S3795-S3794))</f>
        <v>0</v>
      </c>
    </row>
    <row r="3796" customFormat="false" ht="15" hidden="false" customHeight="false" outlineLevel="0" collapsed="false">
      <c r="A3796" s="1" t="n">
        <v>41562</v>
      </c>
      <c r="B3796" s="2" t="n">
        <v>8367.88</v>
      </c>
      <c r="C3796" s="2" t="n">
        <v>82855</v>
      </c>
      <c r="D3796" s="2" t="n">
        <v>8354</v>
      </c>
      <c r="E3796" s="2" t="n">
        <v>8344</v>
      </c>
      <c r="F3796" s="2" t="n">
        <f aca="false">AVERAGE(B3737:B3796)</f>
        <v>8114.35566666667</v>
      </c>
      <c r="G3796" s="2" t="n">
        <f aca="false">AVERAGE(C3737:C3796)</f>
        <v>78256.55</v>
      </c>
      <c r="H3796" s="2" t="n">
        <f aca="false">SIGN(C3796-G3796)</f>
        <v>1</v>
      </c>
      <c r="I3796" s="0" t="n">
        <f aca="false">B3796-B3795</f>
        <v>93.9200000000001</v>
      </c>
      <c r="J3796" s="0" t="n">
        <f aca="false">H3795*I3796</f>
        <v>93.9200000000001</v>
      </c>
      <c r="K3796" s="0" t="n">
        <f aca="false">K3795+I3796*L3795</f>
        <v>6592.63999999825</v>
      </c>
      <c r="L3796" s="0" t="n">
        <f aca="false">INT(K3796*$O$1/B3796)*H3796</f>
        <v>4</v>
      </c>
      <c r="M3796" s="0" t="n">
        <f aca="false">ABS(L3796-L3795)</f>
        <v>0</v>
      </c>
      <c r="N3796" s="0" t="n">
        <f aca="false">COUNTIF(工作表2!$A$2:$A$248,A3796)</f>
        <v>0</v>
      </c>
      <c r="P3796" s="0" t="n">
        <f aca="false">D3796-IF(N3795=1,E3795,D3795)</f>
        <v>60</v>
      </c>
      <c r="Q3796" s="0" t="n">
        <f aca="false">H3795*P3796</f>
        <v>60</v>
      </c>
      <c r="R3796" s="0" t="n">
        <f aca="false">R3795+P3796*S3795</f>
        <v>627</v>
      </c>
      <c r="S3796" s="0" t="n">
        <f aca="false">INT(R3796*$O$1/IF(N3796=1,E3796,D3796))*H3796</f>
        <v>0</v>
      </c>
      <c r="T3796" s="0" t="n">
        <f aca="false">IF(N3796=1,ABS(S3796)+ABS(60),ABS(S3796-S3795))</f>
        <v>0</v>
      </c>
    </row>
    <row r="3797" customFormat="false" ht="15" hidden="false" customHeight="false" outlineLevel="0" collapsed="false">
      <c r="A3797" s="1" t="n">
        <v>41563</v>
      </c>
      <c r="B3797" s="2" t="n">
        <v>8332.18</v>
      </c>
      <c r="C3797" s="2" t="n">
        <v>72966</v>
      </c>
      <c r="D3797" s="2" t="n">
        <v>8345</v>
      </c>
      <c r="E3797" s="2" t="n">
        <v>8334</v>
      </c>
      <c r="F3797" s="2" t="n">
        <f aca="false">AVERAGE(B3738:B3797)</f>
        <v>8118.85816666667</v>
      </c>
      <c r="G3797" s="2" t="n">
        <f aca="false">AVERAGE(C3738:C3797)</f>
        <v>77795.1833333333</v>
      </c>
      <c r="H3797" s="2" t="n">
        <f aca="false">SIGN(C3797-G3797)</f>
        <v>-1</v>
      </c>
      <c r="I3797" s="0" t="n">
        <f aca="false">B3797-B3796</f>
        <v>-35.6999999999989</v>
      </c>
      <c r="J3797" s="0" t="n">
        <f aca="false">H3796*I3797</f>
        <v>-35.6999999999989</v>
      </c>
      <c r="K3797" s="0" t="n">
        <f aca="false">K3796+I3797*L3796</f>
        <v>6449.83999999825</v>
      </c>
      <c r="L3797" s="0" t="n">
        <f aca="false">INT(K3797*$O$1/B3797)*H3797</f>
        <v>-4</v>
      </c>
      <c r="M3797" s="0" t="n">
        <f aca="false">ABS(L3797-L3796)</f>
        <v>8</v>
      </c>
      <c r="N3797" s="0" t="n">
        <f aca="false">COUNTIF(工作表2!$A$2:$A$248,A3797)</f>
        <v>1</v>
      </c>
      <c r="P3797" s="0" t="n">
        <f aca="false">D3797-IF(N3796=1,E3796,D3796)</f>
        <v>-9</v>
      </c>
      <c r="Q3797" s="0" t="n">
        <f aca="false">H3796*P3797</f>
        <v>-9</v>
      </c>
      <c r="R3797" s="0" t="n">
        <f aca="false">R3796+P3797*S3796</f>
        <v>627</v>
      </c>
      <c r="S3797" s="0" t="n">
        <f aca="false">INT(R3797*$O$1/IF(N3797=1,E3797,D3797))*H3797</f>
        <v>-0</v>
      </c>
      <c r="T3797" s="0" t="n">
        <f aca="false">IF(N3797=1,ABS(S3797)+ABS(60),ABS(S3797-S3796))</f>
        <v>60</v>
      </c>
    </row>
    <row r="3798" customFormat="false" ht="15" hidden="false" customHeight="false" outlineLevel="0" collapsed="false">
      <c r="A3798" s="1" t="n">
        <v>41564</v>
      </c>
      <c r="B3798" s="2" t="n">
        <v>8374.68</v>
      </c>
      <c r="C3798" s="2" t="n">
        <v>80994</v>
      </c>
      <c r="D3798" s="2" t="n">
        <v>8363</v>
      </c>
      <c r="E3798" s="2" t="n">
        <v>8343</v>
      </c>
      <c r="F3798" s="2" t="n">
        <f aca="false">AVERAGE(B3739:B3798)</f>
        <v>8123.34533333334</v>
      </c>
      <c r="G3798" s="2" t="n">
        <f aca="false">AVERAGE(C3739:C3798)</f>
        <v>77866.5166666667</v>
      </c>
      <c r="H3798" s="2" t="n">
        <f aca="false">SIGN(C3798-G3798)</f>
        <v>1</v>
      </c>
      <c r="I3798" s="0" t="n">
        <f aca="false">B3798-B3797</f>
        <v>42.5</v>
      </c>
      <c r="J3798" s="0" t="n">
        <f aca="false">H3797*I3798</f>
        <v>-42.5</v>
      </c>
      <c r="K3798" s="0" t="n">
        <f aca="false">K3797+I3798*L3797</f>
        <v>6279.83999999825</v>
      </c>
      <c r="L3798" s="0" t="n">
        <f aca="false">INT(K3798*$O$1/B3798)*H3798</f>
        <v>4</v>
      </c>
      <c r="M3798" s="0" t="n">
        <f aca="false">ABS(L3798-L3797)</f>
        <v>8</v>
      </c>
      <c r="N3798" s="0" t="n">
        <f aca="false">COUNTIF(工作表2!$A$2:$A$248,A3798)</f>
        <v>0</v>
      </c>
      <c r="P3798" s="0" t="n">
        <f aca="false">D3798-IF(N3797=1,E3797,D3797)</f>
        <v>29</v>
      </c>
      <c r="Q3798" s="0" t="n">
        <f aca="false">H3797*P3798</f>
        <v>-29</v>
      </c>
      <c r="R3798" s="0" t="n">
        <f aca="false">R3797+P3798*S3797</f>
        <v>627</v>
      </c>
      <c r="S3798" s="0" t="n">
        <f aca="false">INT(R3798*$O$1/IF(N3798=1,E3798,D3798))*H3798</f>
        <v>0</v>
      </c>
      <c r="T3798" s="0" t="n">
        <f aca="false">IF(N3798=1,ABS(S3798)+ABS(60),ABS(S3798-S3797))</f>
        <v>0</v>
      </c>
    </row>
    <row r="3799" customFormat="false" ht="15" hidden="false" customHeight="false" outlineLevel="0" collapsed="false">
      <c r="A3799" s="1" t="n">
        <v>41565</v>
      </c>
      <c r="B3799" s="2" t="n">
        <v>8441.19</v>
      </c>
      <c r="C3799" s="2" t="n">
        <v>84053</v>
      </c>
      <c r="D3799" s="2" t="n">
        <v>8416</v>
      </c>
      <c r="E3799" s="2" t="n">
        <v>8394</v>
      </c>
      <c r="F3799" s="2" t="n">
        <f aca="false">AVERAGE(B3740:B3799)</f>
        <v>8127.121</v>
      </c>
      <c r="G3799" s="2" t="n">
        <f aca="false">AVERAGE(C3740:C3799)</f>
        <v>77606.7333333333</v>
      </c>
      <c r="H3799" s="2" t="n">
        <f aca="false">SIGN(C3799-G3799)</f>
        <v>1</v>
      </c>
      <c r="I3799" s="0" t="n">
        <f aca="false">B3799-B3798</f>
        <v>66.5100000000002</v>
      </c>
      <c r="J3799" s="0" t="n">
        <f aca="false">H3798*I3799</f>
        <v>66.5100000000002</v>
      </c>
      <c r="K3799" s="0" t="n">
        <f aca="false">K3798+I3799*L3798</f>
        <v>6545.87999999826</v>
      </c>
      <c r="L3799" s="0" t="n">
        <f aca="false">INT(K3799*$O$1/B3799)*H3799</f>
        <v>4</v>
      </c>
      <c r="M3799" s="0" t="n">
        <f aca="false">ABS(L3799-L3798)</f>
        <v>0</v>
      </c>
      <c r="N3799" s="0" t="n">
        <f aca="false">COUNTIF(工作表2!$A$2:$A$248,A3799)</f>
        <v>0</v>
      </c>
      <c r="P3799" s="0" t="n">
        <f aca="false">D3799-IF(N3798=1,E3798,D3798)</f>
        <v>53</v>
      </c>
      <c r="Q3799" s="0" t="n">
        <f aca="false">H3798*P3799</f>
        <v>53</v>
      </c>
      <c r="R3799" s="0" t="n">
        <f aca="false">R3798+P3799*S3798</f>
        <v>627</v>
      </c>
      <c r="S3799" s="0" t="n">
        <f aca="false">INT(R3799*$O$1/IF(N3799=1,E3799,D3799))*H3799</f>
        <v>0</v>
      </c>
      <c r="T3799" s="0" t="n">
        <f aca="false">IF(N3799=1,ABS(S3799)+ABS(60),ABS(S3799-S3798))</f>
        <v>0</v>
      </c>
    </row>
    <row r="3800" customFormat="false" ht="15" hidden="false" customHeight="false" outlineLevel="0" collapsed="false">
      <c r="A3800" s="1" t="n">
        <v>41568</v>
      </c>
      <c r="B3800" s="2" t="n">
        <v>8419.32</v>
      </c>
      <c r="C3800" s="2" t="n">
        <v>77589</v>
      </c>
      <c r="D3800" s="2" t="n">
        <v>8401</v>
      </c>
      <c r="E3800" s="2" t="n">
        <v>8380</v>
      </c>
      <c r="F3800" s="2" t="n">
        <f aca="false">AVERAGE(B3741:B3800)</f>
        <v>8130.83983333334</v>
      </c>
      <c r="G3800" s="2" t="n">
        <f aca="false">AVERAGE(C3741:C3800)</f>
        <v>77493.25</v>
      </c>
      <c r="H3800" s="2" t="n">
        <f aca="false">SIGN(C3800-G3800)</f>
        <v>1</v>
      </c>
      <c r="I3800" s="0" t="n">
        <f aca="false">B3800-B3799</f>
        <v>-21.8700000000008</v>
      </c>
      <c r="J3800" s="0" t="n">
        <f aca="false">H3799*I3800</f>
        <v>-21.8700000000008</v>
      </c>
      <c r="K3800" s="0" t="n">
        <f aca="false">K3799+I3800*L3799</f>
        <v>6458.39999999825</v>
      </c>
      <c r="L3800" s="0" t="n">
        <f aca="false">INT(K3800*$O$1/B3800)*H3800</f>
        <v>4</v>
      </c>
      <c r="M3800" s="0" t="n">
        <f aca="false">ABS(L3800-L3799)</f>
        <v>0</v>
      </c>
      <c r="N3800" s="0" t="n">
        <f aca="false">COUNTIF(工作表2!$A$2:$A$248,A3800)</f>
        <v>0</v>
      </c>
      <c r="P3800" s="0" t="n">
        <f aca="false">D3800-IF(N3799=1,E3799,D3799)</f>
        <v>-15</v>
      </c>
      <c r="Q3800" s="0" t="n">
        <f aca="false">H3799*P3800</f>
        <v>-15</v>
      </c>
      <c r="R3800" s="0" t="n">
        <f aca="false">R3799+P3800*S3799</f>
        <v>627</v>
      </c>
      <c r="S3800" s="0" t="n">
        <f aca="false">INT(R3800*$O$1/IF(N3800=1,E3800,D3800))*H3800</f>
        <v>0</v>
      </c>
      <c r="T3800" s="0" t="n">
        <f aca="false">IF(N3800=1,ABS(S3800)+ABS(60),ABS(S3800-S3799))</f>
        <v>0</v>
      </c>
    </row>
    <row r="3801" customFormat="false" ht="15" hidden="false" customHeight="false" outlineLevel="0" collapsed="false">
      <c r="A3801" s="1" t="n">
        <v>41569</v>
      </c>
      <c r="B3801" s="2" t="n">
        <v>8418.27</v>
      </c>
      <c r="C3801" s="2" t="n">
        <v>77369</v>
      </c>
      <c r="D3801" s="2" t="n">
        <v>8414</v>
      </c>
      <c r="E3801" s="2" t="n">
        <v>8397</v>
      </c>
      <c r="F3801" s="2" t="n">
        <f aca="false">AVERAGE(B3742:B3801)</f>
        <v>8135.08466666667</v>
      </c>
      <c r="G3801" s="2" t="n">
        <f aca="false">AVERAGE(C3742:C3801)</f>
        <v>77437.05</v>
      </c>
      <c r="H3801" s="2" t="n">
        <f aca="false">SIGN(C3801-G3801)</f>
        <v>-1</v>
      </c>
      <c r="I3801" s="0" t="n">
        <f aca="false">B3801-B3800</f>
        <v>-1.04999999999927</v>
      </c>
      <c r="J3801" s="0" t="n">
        <f aca="false">H3800*I3801</f>
        <v>-1.04999999999927</v>
      </c>
      <c r="K3801" s="0" t="n">
        <f aca="false">K3800+I3801*L3800</f>
        <v>6454.19999999826</v>
      </c>
      <c r="L3801" s="0" t="n">
        <f aca="false">INT(K3801*$O$1/B3801)*H3801</f>
        <v>-4</v>
      </c>
      <c r="M3801" s="0" t="n">
        <f aca="false">ABS(L3801-L3800)</f>
        <v>8</v>
      </c>
      <c r="N3801" s="0" t="n">
        <f aca="false">COUNTIF(工作表2!$A$2:$A$248,A3801)</f>
        <v>0</v>
      </c>
      <c r="P3801" s="0" t="n">
        <f aca="false">D3801-IF(N3800=1,E3800,D3800)</f>
        <v>13</v>
      </c>
      <c r="Q3801" s="0" t="n">
        <f aca="false">H3800*P3801</f>
        <v>13</v>
      </c>
      <c r="R3801" s="0" t="n">
        <f aca="false">R3800+P3801*S3800</f>
        <v>627</v>
      </c>
      <c r="S3801" s="0" t="n">
        <f aca="false">INT(R3801*$O$1/IF(N3801=1,E3801,D3801))*H3801</f>
        <v>-0</v>
      </c>
      <c r="T3801" s="0" t="n">
        <f aca="false">IF(N3801=1,ABS(S3801)+ABS(60),ABS(S3801-S3800))</f>
        <v>0</v>
      </c>
    </row>
    <row r="3802" customFormat="false" ht="15" hidden="false" customHeight="false" outlineLevel="0" collapsed="false">
      <c r="A3802" s="1" t="n">
        <v>41570</v>
      </c>
      <c r="B3802" s="2" t="n">
        <v>8393.62</v>
      </c>
      <c r="C3802" s="2" t="n">
        <v>75872</v>
      </c>
      <c r="D3802" s="2" t="n">
        <v>8361</v>
      </c>
      <c r="E3802" s="2" t="n">
        <v>8338</v>
      </c>
      <c r="F3802" s="2" t="n">
        <f aca="false">AVERAGE(B3743:B3802)</f>
        <v>8139.155</v>
      </c>
      <c r="G3802" s="2" t="n">
        <f aca="false">AVERAGE(C3743:C3802)</f>
        <v>77515.2833333333</v>
      </c>
      <c r="H3802" s="2" t="n">
        <f aca="false">SIGN(C3802-G3802)</f>
        <v>-1</v>
      </c>
      <c r="I3802" s="0" t="n">
        <f aca="false">B3802-B3801</f>
        <v>-24.6499999999996</v>
      </c>
      <c r="J3802" s="0" t="n">
        <f aca="false">H3801*I3802</f>
        <v>24.6499999999996</v>
      </c>
      <c r="K3802" s="0" t="n">
        <f aca="false">K3801+I3802*L3801</f>
        <v>6552.79999999825</v>
      </c>
      <c r="L3802" s="0" t="n">
        <f aca="false">INT(K3802*$O$1/B3802)*H3802</f>
        <v>-4</v>
      </c>
      <c r="M3802" s="0" t="n">
        <f aca="false">ABS(L3802-L3801)</f>
        <v>0</v>
      </c>
      <c r="N3802" s="0" t="n">
        <f aca="false">COUNTIF(工作表2!$A$2:$A$248,A3802)</f>
        <v>0</v>
      </c>
      <c r="P3802" s="0" t="n">
        <f aca="false">D3802-IF(N3801=1,E3801,D3801)</f>
        <v>-53</v>
      </c>
      <c r="Q3802" s="0" t="n">
        <f aca="false">H3801*P3802</f>
        <v>53</v>
      </c>
      <c r="R3802" s="0" t="n">
        <f aca="false">R3801+P3802*S3801</f>
        <v>627</v>
      </c>
      <c r="S3802" s="0" t="n">
        <f aca="false">INT(R3802*$O$1/IF(N3802=1,E3802,D3802))*H3802</f>
        <v>-0</v>
      </c>
      <c r="T3802" s="0" t="n">
        <f aca="false">IF(N3802=1,ABS(S3802)+ABS(60),ABS(S3802-S3801))</f>
        <v>0</v>
      </c>
    </row>
    <row r="3803" customFormat="false" ht="15" hidden="false" customHeight="false" outlineLevel="0" collapsed="false">
      <c r="A3803" s="1" t="n">
        <v>41571</v>
      </c>
      <c r="B3803" s="2" t="n">
        <v>8413.72</v>
      </c>
      <c r="C3803" s="2" t="n">
        <v>69692</v>
      </c>
      <c r="D3803" s="2" t="n">
        <v>8391</v>
      </c>
      <c r="E3803" s="2" t="n">
        <v>8371</v>
      </c>
      <c r="F3803" s="2" t="n">
        <f aca="false">AVERAGE(B3744:B3803)</f>
        <v>8144.642</v>
      </c>
      <c r="G3803" s="2" t="n">
        <f aca="false">AVERAGE(C3744:C3803)</f>
        <v>77584.4666666667</v>
      </c>
      <c r="H3803" s="2" t="n">
        <f aca="false">SIGN(C3803-G3803)</f>
        <v>-1</v>
      </c>
      <c r="I3803" s="0" t="n">
        <f aca="false">B3803-B3802</f>
        <v>20.0999999999985</v>
      </c>
      <c r="J3803" s="0" t="n">
        <f aca="false">H3802*I3803</f>
        <v>-20.0999999999985</v>
      </c>
      <c r="K3803" s="0" t="n">
        <f aca="false">K3802+I3803*L3802</f>
        <v>6472.39999999826</v>
      </c>
      <c r="L3803" s="0" t="n">
        <f aca="false">INT(K3803*$O$1/B3803)*H3803</f>
        <v>-4</v>
      </c>
      <c r="M3803" s="0" t="n">
        <f aca="false">ABS(L3803-L3802)</f>
        <v>0</v>
      </c>
      <c r="N3803" s="0" t="n">
        <f aca="false">COUNTIF(工作表2!$A$2:$A$248,A3803)</f>
        <v>0</v>
      </c>
      <c r="P3803" s="0" t="n">
        <f aca="false">D3803-IF(N3802=1,E3802,D3802)</f>
        <v>30</v>
      </c>
      <c r="Q3803" s="0" t="n">
        <f aca="false">H3802*P3803</f>
        <v>-30</v>
      </c>
      <c r="R3803" s="0" t="n">
        <f aca="false">R3802+P3803*S3802</f>
        <v>627</v>
      </c>
      <c r="S3803" s="0" t="n">
        <f aca="false">INT(R3803*$O$1/IF(N3803=1,E3803,D3803))*H3803</f>
        <v>-0</v>
      </c>
      <c r="T3803" s="0" t="n">
        <f aca="false">IF(N3803=1,ABS(S3803)+ABS(60),ABS(S3803-S3802))</f>
        <v>0</v>
      </c>
    </row>
    <row r="3804" customFormat="false" ht="15" hidden="false" customHeight="false" outlineLevel="0" collapsed="false">
      <c r="A3804" s="1" t="n">
        <v>41572</v>
      </c>
      <c r="B3804" s="2" t="n">
        <v>8346.62</v>
      </c>
      <c r="C3804" s="2" t="n">
        <v>79625</v>
      </c>
      <c r="D3804" s="2" t="n">
        <v>8322</v>
      </c>
      <c r="E3804" s="2" t="n">
        <v>8299</v>
      </c>
      <c r="F3804" s="2" t="n">
        <f aca="false">AVERAGE(B3745:B3804)</f>
        <v>8147.69316666667</v>
      </c>
      <c r="G3804" s="2" t="n">
        <f aca="false">AVERAGE(C3745:C3804)</f>
        <v>77736.7666666667</v>
      </c>
      <c r="H3804" s="2" t="n">
        <f aca="false">SIGN(C3804-G3804)</f>
        <v>1</v>
      </c>
      <c r="I3804" s="0" t="n">
        <f aca="false">B3804-B3803</f>
        <v>-67.0999999999985</v>
      </c>
      <c r="J3804" s="0" t="n">
        <f aca="false">H3803*I3804</f>
        <v>67.0999999999985</v>
      </c>
      <c r="K3804" s="0" t="n">
        <f aca="false">K3803+I3804*L3803</f>
        <v>6740.79999999825</v>
      </c>
      <c r="L3804" s="0" t="n">
        <f aca="false">INT(K3804*$O$1/B3804)*H3804</f>
        <v>4</v>
      </c>
      <c r="M3804" s="0" t="n">
        <f aca="false">ABS(L3804-L3803)</f>
        <v>8</v>
      </c>
      <c r="N3804" s="0" t="n">
        <f aca="false">COUNTIF(工作表2!$A$2:$A$248,A3804)</f>
        <v>0</v>
      </c>
      <c r="P3804" s="0" t="n">
        <f aca="false">D3804-IF(N3803=1,E3803,D3803)</f>
        <v>-69</v>
      </c>
      <c r="Q3804" s="0" t="n">
        <f aca="false">H3803*P3804</f>
        <v>69</v>
      </c>
      <c r="R3804" s="0" t="n">
        <f aca="false">R3803+P3804*S3803</f>
        <v>627</v>
      </c>
      <c r="S3804" s="0" t="n">
        <f aca="false">INT(R3804*$O$1/IF(N3804=1,E3804,D3804))*H3804</f>
        <v>0</v>
      </c>
      <c r="T3804" s="0" t="n">
        <f aca="false">IF(N3804=1,ABS(S3804)+ABS(60),ABS(S3804-S3803))</f>
        <v>0</v>
      </c>
    </row>
    <row r="3805" customFormat="false" ht="15" hidden="false" customHeight="false" outlineLevel="0" collapsed="false">
      <c r="A3805" s="1" t="n">
        <v>41575</v>
      </c>
      <c r="B3805" s="2" t="n">
        <v>8407.83</v>
      </c>
      <c r="C3805" s="2" t="n">
        <v>65033</v>
      </c>
      <c r="D3805" s="2" t="n">
        <v>8388</v>
      </c>
      <c r="E3805" s="2" t="n">
        <v>8369</v>
      </c>
      <c r="F3805" s="2" t="n">
        <f aca="false">AVERAGE(B3746:B3805)</f>
        <v>8152.69133333334</v>
      </c>
      <c r="G3805" s="2" t="n">
        <f aca="false">AVERAGE(C3746:C3805)</f>
        <v>77479.65</v>
      </c>
      <c r="H3805" s="2" t="n">
        <f aca="false">SIGN(C3805-G3805)</f>
        <v>-1</v>
      </c>
      <c r="I3805" s="0" t="n">
        <f aca="false">B3805-B3804</f>
        <v>61.2099999999991</v>
      </c>
      <c r="J3805" s="0" t="n">
        <f aca="false">H3804*I3805</f>
        <v>61.2099999999991</v>
      </c>
      <c r="K3805" s="0" t="n">
        <f aca="false">K3804+I3805*L3804</f>
        <v>6985.63999999825</v>
      </c>
      <c r="L3805" s="0" t="n">
        <f aca="false">INT(K3805*$O$1/B3805)*H3805</f>
        <v>-4</v>
      </c>
      <c r="M3805" s="0" t="n">
        <f aca="false">ABS(L3805-L3804)</f>
        <v>8</v>
      </c>
      <c r="N3805" s="0" t="n">
        <f aca="false">COUNTIF(工作表2!$A$2:$A$248,A3805)</f>
        <v>0</v>
      </c>
      <c r="P3805" s="0" t="n">
        <f aca="false">D3805-IF(N3804=1,E3804,D3804)</f>
        <v>66</v>
      </c>
      <c r="Q3805" s="0" t="n">
        <f aca="false">H3804*P3805</f>
        <v>66</v>
      </c>
      <c r="R3805" s="0" t="n">
        <f aca="false">R3804+P3805*S3804</f>
        <v>627</v>
      </c>
      <c r="S3805" s="0" t="n">
        <f aca="false">INT(R3805*$O$1/IF(N3805=1,E3805,D3805))*H3805</f>
        <v>-0</v>
      </c>
      <c r="T3805" s="0" t="n">
        <f aca="false">IF(N3805=1,ABS(S3805)+ABS(60),ABS(S3805-S3804))</f>
        <v>0</v>
      </c>
    </row>
    <row r="3806" customFormat="false" ht="15" hidden="false" customHeight="false" outlineLevel="0" collapsed="false">
      <c r="A3806" s="1" t="n">
        <v>41576</v>
      </c>
      <c r="B3806" s="2" t="n">
        <v>8420.98</v>
      </c>
      <c r="C3806" s="2" t="n">
        <v>67862</v>
      </c>
      <c r="D3806" s="2" t="n">
        <v>8410</v>
      </c>
      <c r="E3806" s="2" t="n">
        <v>8387</v>
      </c>
      <c r="F3806" s="2" t="n">
        <f aca="false">AVERAGE(B3747:B3806)</f>
        <v>8158.77066666667</v>
      </c>
      <c r="G3806" s="2" t="n">
        <f aca="false">AVERAGE(C3747:C3806)</f>
        <v>77392.45</v>
      </c>
      <c r="H3806" s="2" t="n">
        <f aca="false">SIGN(C3806-G3806)</f>
        <v>-1</v>
      </c>
      <c r="I3806" s="0" t="n">
        <f aca="false">B3806-B3805</f>
        <v>13.1499999999996</v>
      </c>
      <c r="J3806" s="0" t="n">
        <f aca="false">H3805*I3806</f>
        <v>-13.1499999999996</v>
      </c>
      <c r="K3806" s="0" t="n">
        <f aca="false">K3805+I3806*L3805</f>
        <v>6933.03999999825</v>
      </c>
      <c r="L3806" s="0" t="n">
        <f aca="false">INT(K3806*$O$1/B3806)*H3806</f>
        <v>-4</v>
      </c>
      <c r="M3806" s="0" t="n">
        <f aca="false">ABS(L3806-L3805)</f>
        <v>0</v>
      </c>
      <c r="N3806" s="0" t="n">
        <f aca="false">COUNTIF(工作表2!$A$2:$A$248,A3806)</f>
        <v>0</v>
      </c>
      <c r="P3806" s="0" t="n">
        <f aca="false">D3806-IF(N3805=1,E3805,D3805)</f>
        <v>22</v>
      </c>
      <c r="Q3806" s="0" t="n">
        <f aca="false">H3805*P3806</f>
        <v>-22</v>
      </c>
      <c r="R3806" s="0" t="n">
        <f aca="false">R3805+P3806*S3805</f>
        <v>627</v>
      </c>
      <c r="S3806" s="0" t="n">
        <f aca="false">INT(R3806*$O$1/IF(N3806=1,E3806,D3806))*H3806</f>
        <v>-0</v>
      </c>
      <c r="T3806" s="0" t="n">
        <f aca="false">IF(N3806=1,ABS(S3806)+ABS(60),ABS(S3806-S3805))</f>
        <v>0</v>
      </c>
    </row>
    <row r="3807" customFormat="false" ht="15" hidden="false" customHeight="false" outlineLevel="0" collapsed="false">
      <c r="A3807" s="1" t="n">
        <v>41577</v>
      </c>
      <c r="B3807" s="2" t="n">
        <v>8465.06</v>
      </c>
      <c r="C3807" s="2" t="n">
        <v>74812</v>
      </c>
      <c r="D3807" s="2" t="n">
        <v>8441</v>
      </c>
      <c r="E3807" s="2" t="n">
        <v>8421</v>
      </c>
      <c r="F3807" s="2" t="n">
        <f aca="false">AVERAGE(B3748:B3807)</f>
        <v>8164.857</v>
      </c>
      <c r="G3807" s="2" t="n">
        <f aca="false">AVERAGE(C3748:C3807)</f>
        <v>77265.7</v>
      </c>
      <c r="H3807" s="2" t="n">
        <f aca="false">SIGN(C3807-G3807)</f>
        <v>-1</v>
      </c>
      <c r="I3807" s="0" t="n">
        <f aca="false">B3807-B3806</f>
        <v>44.0799999999999</v>
      </c>
      <c r="J3807" s="0" t="n">
        <f aca="false">H3806*I3807</f>
        <v>-44.0799999999999</v>
      </c>
      <c r="K3807" s="0" t="n">
        <f aca="false">K3806+I3807*L3806</f>
        <v>6756.71999999825</v>
      </c>
      <c r="L3807" s="0" t="n">
        <f aca="false">INT(K3807*$O$1/B3807)*H3807</f>
        <v>-4</v>
      </c>
      <c r="M3807" s="0" t="n">
        <f aca="false">ABS(L3807-L3806)</f>
        <v>0</v>
      </c>
      <c r="N3807" s="0" t="n">
        <f aca="false">COUNTIF(工作表2!$A$2:$A$248,A3807)</f>
        <v>0</v>
      </c>
      <c r="P3807" s="0" t="n">
        <f aca="false">D3807-IF(N3806=1,E3806,D3806)</f>
        <v>31</v>
      </c>
      <c r="Q3807" s="0" t="n">
        <f aca="false">H3806*P3807</f>
        <v>-31</v>
      </c>
      <c r="R3807" s="0" t="n">
        <f aca="false">R3806+P3807*S3806</f>
        <v>627</v>
      </c>
      <c r="S3807" s="0" t="n">
        <f aca="false">INT(R3807*$O$1/IF(N3807=1,E3807,D3807))*H3807</f>
        <v>-0</v>
      </c>
      <c r="T3807" s="0" t="n">
        <f aca="false">IF(N3807=1,ABS(S3807)+ABS(60),ABS(S3807-S3806))</f>
        <v>0</v>
      </c>
    </row>
    <row r="3808" customFormat="false" ht="15" hidden="false" customHeight="false" outlineLevel="0" collapsed="false">
      <c r="A3808" s="1" t="n">
        <v>41578</v>
      </c>
      <c r="B3808" s="2" t="n">
        <v>8450.06</v>
      </c>
      <c r="C3808" s="2" t="n">
        <v>84003</v>
      </c>
      <c r="D3808" s="2" t="n">
        <v>8427</v>
      </c>
      <c r="E3808" s="2" t="n">
        <v>8409</v>
      </c>
      <c r="F3808" s="2" t="n">
        <f aca="false">AVERAGE(B3749:B3808)</f>
        <v>8170.0475</v>
      </c>
      <c r="G3808" s="2" t="n">
        <f aca="false">AVERAGE(C3749:C3808)</f>
        <v>77472.4333333333</v>
      </c>
      <c r="H3808" s="2" t="n">
        <f aca="false">SIGN(C3808-G3808)</f>
        <v>1</v>
      </c>
      <c r="I3808" s="0" t="n">
        <f aca="false">B3808-B3807</f>
        <v>-15</v>
      </c>
      <c r="J3808" s="0" t="n">
        <f aca="false">H3807*I3808</f>
        <v>15</v>
      </c>
      <c r="K3808" s="0" t="n">
        <f aca="false">K3807+I3808*L3807</f>
        <v>6816.71999999825</v>
      </c>
      <c r="L3808" s="0" t="n">
        <f aca="false">INT(K3808*$O$1/B3808)*H3808</f>
        <v>4</v>
      </c>
      <c r="M3808" s="0" t="n">
        <f aca="false">ABS(L3808-L3807)</f>
        <v>8</v>
      </c>
      <c r="N3808" s="0" t="n">
        <f aca="false">COUNTIF(工作表2!$A$2:$A$248,A3808)</f>
        <v>0</v>
      </c>
      <c r="P3808" s="0" t="n">
        <f aca="false">D3808-IF(N3807=1,E3807,D3807)</f>
        <v>-14</v>
      </c>
      <c r="Q3808" s="0" t="n">
        <f aca="false">H3807*P3808</f>
        <v>14</v>
      </c>
      <c r="R3808" s="0" t="n">
        <f aca="false">R3807+P3808*S3807</f>
        <v>627</v>
      </c>
      <c r="S3808" s="0" t="n">
        <f aca="false">INT(R3808*$O$1/IF(N3808=1,E3808,D3808))*H3808</f>
        <v>0</v>
      </c>
      <c r="T3808" s="0" t="n">
        <f aca="false">IF(N3808=1,ABS(S3808)+ABS(60),ABS(S3808-S3807))</f>
        <v>0</v>
      </c>
    </row>
    <row r="3809" customFormat="false" ht="15" hidden="false" customHeight="false" outlineLevel="0" collapsed="false">
      <c r="A3809" s="1" t="n">
        <v>41579</v>
      </c>
      <c r="B3809" s="2" t="n">
        <v>8388.18</v>
      </c>
      <c r="C3809" s="2" t="n">
        <v>77543</v>
      </c>
      <c r="D3809" s="2" t="n">
        <v>8393</v>
      </c>
      <c r="E3809" s="2" t="n">
        <v>8373</v>
      </c>
      <c r="F3809" s="2" t="n">
        <f aca="false">AVERAGE(B3750:B3809)</f>
        <v>8175.86866666667</v>
      </c>
      <c r="G3809" s="2" t="n">
        <f aca="false">AVERAGE(C3750:C3809)</f>
        <v>77403.3166666667</v>
      </c>
      <c r="H3809" s="2" t="n">
        <f aca="false">SIGN(C3809-G3809)</f>
        <v>1</v>
      </c>
      <c r="I3809" s="0" t="n">
        <f aca="false">B3809-B3808</f>
        <v>-61.8799999999992</v>
      </c>
      <c r="J3809" s="0" t="n">
        <f aca="false">H3808*I3809</f>
        <v>-61.8799999999992</v>
      </c>
      <c r="K3809" s="0" t="n">
        <f aca="false">K3808+I3809*L3808</f>
        <v>6569.19999999825</v>
      </c>
      <c r="L3809" s="0" t="n">
        <f aca="false">INT(K3809*$O$1/B3809)*H3809</f>
        <v>4</v>
      </c>
      <c r="M3809" s="0" t="n">
        <f aca="false">ABS(L3809-L3808)</f>
        <v>0</v>
      </c>
      <c r="N3809" s="0" t="n">
        <f aca="false">COUNTIF(工作表2!$A$2:$A$248,A3809)</f>
        <v>0</v>
      </c>
      <c r="P3809" s="0" t="n">
        <f aca="false">D3809-IF(N3808=1,E3808,D3808)</f>
        <v>-34</v>
      </c>
      <c r="Q3809" s="0" t="n">
        <f aca="false">H3808*P3809</f>
        <v>-34</v>
      </c>
      <c r="R3809" s="0" t="n">
        <f aca="false">R3808+P3809*S3808</f>
        <v>627</v>
      </c>
      <c r="S3809" s="0" t="n">
        <f aca="false">INT(R3809*$O$1/IF(N3809=1,E3809,D3809))*H3809</f>
        <v>0</v>
      </c>
      <c r="T3809" s="0" t="n">
        <f aca="false">IF(N3809=1,ABS(S3809)+ABS(60),ABS(S3809-S3808))</f>
        <v>0</v>
      </c>
    </row>
    <row r="3810" customFormat="false" ht="15" hidden="false" customHeight="false" outlineLevel="0" collapsed="false">
      <c r="A3810" s="1" t="n">
        <v>41582</v>
      </c>
      <c r="B3810" s="2" t="n">
        <v>8354.14</v>
      </c>
      <c r="C3810" s="2" t="n">
        <v>82495</v>
      </c>
      <c r="D3810" s="2" t="n">
        <v>8339</v>
      </c>
      <c r="E3810" s="2" t="n">
        <v>8318</v>
      </c>
      <c r="F3810" s="2" t="n">
        <f aca="false">AVERAGE(B3751:B3810)</f>
        <v>8183.08283333333</v>
      </c>
      <c r="G3810" s="2" t="n">
        <f aca="false">AVERAGE(C3751:C3810)</f>
        <v>77506.9166666667</v>
      </c>
      <c r="H3810" s="2" t="n">
        <f aca="false">SIGN(C3810-G3810)</f>
        <v>1</v>
      </c>
      <c r="I3810" s="0" t="n">
        <f aca="false">B3810-B3809</f>
        <v>-34.0400000000009</v>
      </c>
      <c r="J3810" s="0" t="n">
        <f aca="false">H3809*I3810</f>
        <v>-34.0400000000009</v>
      </c>
      <c r="K3810" s="0" t="n">
        <f aca="false">K3809+I3810*L3809</f>
        <v>6433.03999999825</v>
      </c>
      <c r="L3810" s="0" t="n">
        <f aca="false">INT(K3810*$O$1/B3810)*H3810</f>
        <v>4</v>
      </c>
      <c r="M3810" s="0" t="n">
        <f aca="false">ABS(L3810-L3809)</f>
        <v>0</v>
      </c>
      <c r="N3810" s="0" t="n">
        <f aca="false">COUNTIF(工作表2!$A$2:$A$248,A3810)</f>
        <v>0</v>
      </c>
      <c r="P3810" s="0" t="n">
        <f aca="false">D3810-IF(N3809=1,E3809,D3809)</f>
        <v>-54</v>
      </c>
      <c r="Q3810" s="0" t="n">
        <f aca="false">H3809*P3810</f>
        <v>-54</v>
      </c>
      <c r="R3810" s="0" t="n">
        <f aca="false">R3809+P3810*S3809</f>
        <v>627</v>
      </c>
      <c r="S3810" s="0" t="n">
        <f aca="false">INT(R3810*$O$1/IF(N3810=1,E3810,D3810))*H3810</f>
        <v>0</v>
      </c>
      <c r="T3810" s="0" t="n">
        <f aca="false">IF(N3810=1,ABS(S3810)+ABS(60),ABS(S3810-S3809))</f>
        <v>0</v>
      </c>
    </row>
    <row r="3811" customFormat="false" ht="15" hidden="false" customHeight="false" outlineLevel="0" collapsed="false">
      <c r="A3811" s="1" t="n">
        <v>41583</v>
      </c>
      <c r="B3811" s="2" t="n">
        <v>8262.2</v>
      </c>
      <c r="C3811" s="2" t="n">
        <v>91187</v>
      </c>
      <c r="D3811" s="2" t="n">
        <v>8268</v>
      </c>
      <c r="E3811" s="2" t="n">
        <v>8247</v>
      </c>
      <c r="F3811" s="2" t="n">
        <f aca="false">AVERAGE(B3752:B3811)</f>
        <v>8188.99166666667</v>
      </c>
      <c r="G3811" s="2" t="n">
        <f aca="false">AVERAGE(C3752:C3811)</f>
        <v>77717.7166666667</v>
      </c>
      <c r="H3811" s="2" t="n">
        <f aca="false">SIGN(C3811-G3811)</f>
        <v>1</v>
      </c>
      <c r="I3811" s="0" t="n">
        <f aca="false">B3811-B3810</f>
        <v>-91.9399999999987</v>
      </c>
      <c r="J3811" s="0" t="n">
        <f aca="false">H3810*I3811</f>
        <v>-91.9399999999987</v>
      </c>
      <c r="K3811" s="0" t="n">
        <f aca="false">K3810+I3811*L3810</f>
        <v>6065.27999999826</v>
      </c>
      <c r="L3811" s="0" t="n">
        <f aca="false">INT(K3811*$O$1/B3811)*H3811</f>
        <v>4</v>
      </c>
      <c r="M3811" s="0" t="n">
        <f aca="false">ABS(L3811-L3810)</f>
        <v>0</v>
      </c>
      <c r="N3811" s="0" t="n">
        <f aca="false">COUNTIF(工作表2!$A$2:$A$248,A3811)</f>
        <v>0</v>
      </c>
      <c r="P3811" s="0" t="n">
        <f aca="false">D3811-IF(N3810=1,E3810,D3810)</f>
        <v>-71</v>
      </c>
      <c r="Q3811" s="0" t="n">
        <f aca="false">H3810*P3811</f>
        <v>-71</v>
      </c>
      <c r="R3811" s="0" t="n">
        <f aca="false">R3810+P3811*S3810</f>
        <v>627</v>
      </c>
      <c r="S3811" s="0" t="n">
        <f aca="false">INT(R3811*$O$1/IF(N3811=1,E3811,D3811))*H3811</f>
        <v>0</v>
      </c>
      <c r="T3811" s="0" t="n">
        <f aca="false">IF(N3811=1,ABS(S3811)+ABS(60),ABS(S3811-S3810))</f>
        <v>0</v>
      </c>
    </row>
    <row r="3812" customFormat="false" ht="15" hidden="false" customHeight="false" outlineLevel="0" collapsed="false">
      <c r="A3812" s="1" t="n">
        <v>41584</v>
      </c>
      <c r="B3812" s="2" t="n">
        <v>8281.97</v>
      </c>
      <c r="C3812" s="2" t="n">
        <v>76985</v>
      </c>
      <c r="D3812" s="2" t="n">
        <v>8269</v>
      </c>
      <c r="E3812" s="2" t="n">
        <v>8250</v>
      </c>
      <c r="F3812" s="2" t="n">
        <f aca="false">AVERAGE(B3753:B3812)</f>
        <v>8196.08883333333</v>
      </c>
      <c r="G3812" s="2" t="n">
        <f aca="false">AVERAGE(C3753:C3812)</f>
        <v>77718.1166666667</v>
      </c>
      <c r="H3812" s="2" t="n">
        <f aca="false">SIGN(C3812-G3812)</f>
        <v>-1</v>
      </c>
      <c r="I3812" s="0" t="n">
        <f aca="false">B3812-B3811</f>
        <v>19.7699999999986</v>
      </c>
      <c r="J3812" s="0" t="n">
        <f aca="false">H3811*I3812</f>
        <v>19.7699999999986</v>
      </c>
      <c r="K3812" s="0" t="n">
        <f aca="false">K3811+I3812*L3811</f>
        <v>6144.35999999825</v>
      </c>
      <c r="L3812" s="0" t="n">
        <f aca="false">INT(K3812*$O$1/B3812)*H3812</f>
        <v>-4</v>
      </c>
      <c r="M3812" s="0" t="n">
        <f aca="false">ABS(L3812-L3811)</f>
        <v>8</v>
      </c>
      <c r="N3812" s="0" t="n">
        <f aca="false">COUNTIF(工作表2!$A$2:$A$248,A3812)</f>
        <v>0</v>
      </c>
      <c r="P3812" s="0" t="n">
        <f aca="false">D3812-IF(N3811=1,E3811,D3811)</f>
        <v>1</v>
      </c>
      <c r="Q3812" s="0" t="n">
        <f aca="false">H3811*P3812</f>
        <v>1</v>
      </c>
      <c r="R3812" s="0" t="n">
        <f aca="false">R3811+P3812*S3811</f>
        <v>627</v>
      </c>
      <c r="S3812" s="0" t="n">
        <f aca="false">INT(R3812*$O$1/IF(N3812=1,E3812,D3812))*H3812</f>
        <v>-0</v>
      </c>
      <c r="T3812" s="0" t="n">
        <f aca="false">IF(N3812=1,ABS(S3812)+ABS(60),ABS(S3812-S3811))</f>
        <v>0</v>
      </c>
    </row>
    <row r="3813" customFormat="false" ht="15" hidden="false" customHeight="false" outlineLevel="0" collapsed="false">
      <c r="A3813" s="1" t="n">
        <v>41585</v>
      </c>
      <c r="B3813" s="2" t="n">
        <v>8283.71</v>
      </c>
      <c r="C3813" s="2" t="n">
        <v>78197</v>
      </c>
      <c r="D3813" s="2" t="n">
        <v>8257</v>
      </c>
      <c r="E3813" s="2" t="n">
        <v>8238</v>
      </c>
      <c r="F3813" s="2" t="n">
        <f aca="false">AVERAGE(B3754:B3813)</f>
        <v>8202.42766666667</v>
      </c>
      <c r="G3813" s="2" t="n">
        <f aca="false">AVERAGE(C3754:C3813)</f>
        <v>77976.15</v>
      </c>
      <c r="H3813" s="2" t="n">
        <f aca="false">SIGN(C3813-G3813)</f>
        <v>1</v>
      </c>
      <c r="I3813" s="0" t="n">
        <f aca="false">B3813-B3812</f>
        <v>1.73999999999978</v>
      </c>
      <c r="J3813" s="0" t="n">
        <f aca="false">H3812*I3813</f>
        <v>-1.73999999999978</v>
      </c>
      <c r="K3813" s="0" t="n">
        <f aca="false">K3812+I3813*L3812</f>
        <v>6137.39999999825</v>
      </c>
      <c r="L3813" s="0" t="n">
        <f aca="false">INT(K3813*$O$1/B3813)*H3813</f>
        <v>4</v>
      </c>
      <c r="M3813" s="0" t="n">
        <f aca="false">ABS(L3813-L3812)</f>
        <v>8</v>
      </c>
      <c r="N3813" s="0" t="n">
        <f aca="false">COUNTIF(工作表2!$A$2:$A$248,A3813)</f>
        <v>0</v>
      </c>
      <c r="P3813" s="0" t="n">
        <f aca="false">D3813-IF(N3812=1,E3812,D3812)</f>
        <v>-12</v>
      </c>
      <c r="Q3813" s="0" t="n">
        <f aca="false">H3812*P3813</f>
        <v>12</v>
      </c>
      <c r="R3813" s="0" t="n">
        <f aca="false">R3812+P3813*S3812</f>
        <v>627</v>
      </c>
      <c r="S3813" s="0" t="n">
        <f aca="false">INT(R3813*$O$1/IF(N3813=1,E3813,D3813))*H3813</f>
        <v>0</v>
      </c>
      <c r="T3813" s="0" t="n">
        <f aca="false">IF(N3813=1,ABS(S3813)+ABS(60),ABS(S3813-S3812))</f>
        <v>0</v>
      </c>
    </row>
    <row r="3814" customFormat="false" ht="15" hidden="false" customHeight="false" outlineLevel="0" collapsed="false">
      <c r="A3814" s="1" t="n">
        <v>41586</v>
      </c>
      <c r="B3814" s="2" t="n">
        <v>8229.59</v>
      </c>
      <c r="C3814" s="2" t="n">
        <v>73196</v>
      </c>
      <c r="D3814" s="2" t="n">
        <v>8224</v>
      </c>
      <c r="E3814" s="2" t="n">
        <v>8203</v>
      </c>
      <c r="F3814" s="2" t="n">
        <f aca="false">AVERAGE(B3755:B3814)</f>
        <v>8206.483</v>
      </c>
      <c r="G3814" s="2" t="n">
        <f aca="false">AVERAGE(C3755:C3814)</f>
        <v>77893.05</v>
      </c>
      <c r="H3814" s="2" t="n">
        <f aca="false">SIGN(C3814-G3814)</f>
        <v>-1</v>
      </c>
      <c r="I3814" s="0" t="n">
        <f aca="false">B3814-B3813</f>
        <v>-54.119999999999</v>
      </c>
      <c r="J3814" s="0" t="n">
        <f aca="false">H3813*I3814</f>
        <v>-54.119999999999</v>
      </c>
      <c r="K3814" s="0" t="n">
        <f aca="false">K3813+I3814*L3813</f>
        <v>5920.91999999826</v>
      </c>
      <c r="L3814" s="0" t="n">
        <f aca="false">INT(K3814*$O$1/B3814)*H3814</f>
        <v>-4</v>
      </c>
      <c r="M3814" s="0" t="n">
        <f aca="false">ABS(L3814-L3813)</f>
        <v>8</v>
      </c>
      <c r="N3814" s="0" t="n">
        <f aca="false">COUNTIF(工作表2!$A$2:$A$248,A3814)</f>
        <v>0</v>
      </c>
      <c r="P3814" s="0" t="n">
        <f aca="false">D3814-IF(N3813=1,E3813,D3813)</f>
        <v>-33</v>
      </c>
      <c r="Q3814" s="0" t="n">
        <f aca="false">H3813*P3814</f>
        <v>-33</v>
      </c>
      <c r="R3814" s="0" t="n">
        <f aca="false">R3813+P3814*S3813</f>
        <v>627</v>
      </c>
      <c r="S3814" s="0" t="n">
        <f aca="false">INT(R3814*$O$1/IF(N3814=1,E3814,D3814))*H3814</f>
        <v>-0</v>
      </c>
      <c r="T3814" s="0" t="n">
        <f aca="false">IF(N3814=1,ABS(S3814)+ABS(60),ABS(S3814-S3813))</f>
        <v>0</v>
      </c>
    </row>
    <row r="3815" customFormat="false" ht="15" hidden="false" customHeight="false" outlineLevel="0" collapsed="false">
      <c r="A3815" s="1" t="n">
        <v>41589</v>
      </c>
      <c r="B3815" s="2" t="n">
        <v>8182.56</v>
      </c>
      <c r="C3815" s="2" t="n">
        <v>61803</v>
      </c>
      <c r="D3815" s="2" t="n">
        <v>8195</v>
      </c>
      <c r="E3815" s="2" t="n">
        <v>8182</v>
      </c>
      <c r="F3815" s="2" t="n">
        <f aca="false">AVERAGE(B3756:B3815)</f>
        <v>8210.33683333333</v>
      </c>
      <c r="G3815" s="2" t="n">
        <f aca="false">AVERAGE(C3756:C3815)</f>
        <v>77637</v>
      </c>
      <c r="H3815" s="2" t="n">
        <f aca="false">SIGN(C3815-G3815)</f>
        <v>-1</v>
      </c>
      <c r="I3815" s="0" t="n">
        <f aca="false">B3815-B3814</f>
        <v>-47.0299999999997</v>
      </c>
      <c r="J3815" s="0" t="n">
        <f aca="false">H3814*I3815</f>
        <v>47.0299999999997</v>
      </c>
      <c r="K3815" s="0" t="n">
        <f aca="false">K3814+I3815*L3814</f>
        <v>6109.03999999826</v>
      </c>
      <c r="L3815" s="0" t="n">
        <f aca="false">INT(K3815*$O$1/B3815)*H3815</f>
        <v>-4</v>
      </c>
      <c r="M3815" s="0" t="n">
        <f aca="false">ABS(L3815-L3814)</f>
        <v>0</v>
      </c>
      <c r="N3815" s="0" t="n">
        <f aca="false">COUNTIF(工作表2!$A$2:$A$248,A3815)</f>
        <v>0</v>
      </c>
      <c r="P3815" s="0" t="n">
        <f aca="false">D3815-IF(N3814=1,E3814,D3814)</f>
        <v>-29</v>
      </c>
      <c r="Q3815" s="0" t="n">
        <f aca="false">H3814*P3815</f>
        <v>29</v>
      </c>
      <c r="R3815" s="0" t="n">
        <f aca="false">R3814+P3815*S3814</f>
        <v>627</v>
      </c>
      <c r="S3815" s="0" t="n">
        <f aca="false">INT(R3815*$O$1/IF(N3815=1,E3815,D3815))*H3815</f>
        <v>-0</v>
      </c>
      <c r="T3815" s="0" t="n">
        <f aca="false">IF(N3815=1,ABS(S3815)+ABS(60),ABS(S3815-S3814))</f>
        <v>0</v>
      </c>
    </row>
    <row r="3816" customFormat="false" ht="15" hidden="false" customHeight="false" outlineLevel="0" collapsed="false">
      <c r="A3816" s="1" t="n">
        <v>41590</v>
      </c>
      <c r="B3816" s="2" t="n">
        <v>8195.26</v>
      </c>
      <c r="C3816" s="2" t="n">
        <v>77104</v>
      </c>
      <c r="D3816" s="2" t="n">
        <v>8216</v>
      </c>
      <c r="E3816" s="2" t="n">
        <v>8207</v>
      </c>
      <c r="F3816" s="2" t="n">
        <f aca="false">AVERAGE(B3757:B3816)</f>
        <v>8215.47016666667</v>
      </c>
      <c r="G3816" s="2" t="n">
        <f aca="false">AVERAGE(C3757:C3816)</f>
        <v>77636.2</v>
      </c>
      <c r="H3816" s="2" t="n">
        <f aca="false">SIGN(C3816-G3816)</f>
        <v>-1</v>
      </c>
      <c r="I3816" s="0" t="n">
        <f aca="false">B3816-B3815</f>
        <v>12.6999999999998</v>
      </c>
      <c r="J3816" s="0" t="n">
        <f aca="false">H3815*I3816</f>
        <v>-12.6999999999998</v>
      </c>
      <c r="K3816" s="0" t="n">
        <f aca="false">K3815+I3816*L3815</f>
        <v>6058.23999999826</v>
      </c>
      <c r="L3816" s="0" t="n">
        <f aca="false">INT(K3816*$O$1/B3816)*H3816</f>
        <v>-4</v>
      </c>
      <c r="M3816" s="0" t="n">
        <f aca="false">ABS(L3816-L3815)</f>
        <v>0</v>
      </c>
      <c r="N3816" s="0" t="n">
        <f aca="false">COUNTIF(工作表2!$A$2:$A$248,A3816)</f>
        <v>0</v>
      </c>
      <c r="P3816" s="0" t="n">
        <f aca="false">D3816-IF(N3815=1,E3815,D3815)</f>
        <v>21</v>
      </c>
      <c r="Q3816" s="0" t="n">
        <f aca="false">H3815*P3816</f>
        <v>-21</v>
      </c>
      <c r="R3816" s="0" t="n">
        <f aca="false">R3815+P3816*S3815</f>
        <v>627</v>
      </c>
      <c r="S3816" s="0" t="n">
        <f aca="false">INT(R3816*$O$1/IF(N3816=1,E3816,D3816))*H3816</f>
        <v>-0</v>
      </c>
      <c r="T3816" s="0" t="n">
        <f aca="false">IF(N3816=1,ABS(S3816)+ABS(60),ABS(S3816-S3815))</f>
        <v>0</v>
      </c>
    </row>
    <row r="3817" customFormat="false" ht="15" hidden="false" customHeight="false" outlineLevel="0" collapsed="false">
      <c r="A3817" s="1" t="n">
        <v>41591</v>
      </c>
      <c r="B3817" s="2" t="n">
        <v>8104.26</v>
      </c>
      <c r="C3817" s="2" t="n">
        <v>66229</v>
      </c>
      <c r="D3817" s="2" t="n">
        <v>8107</v>
      </c>
      <c r="E3817" s="2" t="n">
        <v>8094</v>
      </c>
      <c r="F3817" s="2" t="n">
        <f aca="false">AVERAGE(B3758:B3817)</f>
        <v>8218.45783333333</v>
      </c>
      <c r="G3817" s="2" t="n">
        <f aca="false">AVERAGE(C3758:C3817)</f>
        <v>77526.6</v>
      </c>
      <c r="H3817" s="2" t="n">
        <f aca="false">SIGN(C3817-G3817)</f>
        <v>-1</v>
      </c>
      <c r="I3817" s="0" t="n">
        <f aca="false">B3817-B3816</f>
        <v>-91</v>
      </c>
      <c r="J3817" s="0" t="n">
        <f aca="false">H3816*I3817</f>
        <v>91</v>
      </c>
      <c r="K3817" s="0" t="n">
        <f aca="false">K3816+I3817*L3816</f>
        <v>6422.23999999826</v>
      </c>
      <c r="L3817" s="0" t="n">
        <f aca="false">INT(K3817*$O$1/B3817)*H3817</f>
        <v>-4</v>
      </c>
      <c r="M3817" s="0" t="n">
        <f aca="false">ABS(L3817-L3816)</f>
        <v>0</v>
      </c>
      <c r="N3817" s="0" t="n">
        <f aca="false">COUNTIF(工作表2!$A$2:$A$248,A3817)</f>
        <v>0</v>
      </c>
      <c r="P3817" s="0" t="n">
        <f aca="false">D3817-IF(N3816=1,E3816,D3816)</f>
        <v>-109</v>
      </c>
      <c r="Q3817" s="0" t="n">
        <f aca="false">H3816*P3817</f>
        <v>109</v>
      </c>
      <c r="R3817" s="0" t="n">
        <f aca="false">R3816+P3817*S3816</f>
        <v>627</v>
      </c>
      <c r="S3817" s="0" t="n">
        <f aca="false">INT(R3817*$O$1/IF(N3817=1,E3817,D3817))*H3817</f>
        <v>-0</v>
      </c>
      <c r="T3817" s="0" t="n">
        <f aca="false">IF(N3817=1,ABS(S3817)+ABS(60),ABS(S3817-S3816))</f>
        <v>0</v>
      </c>
    </row>
    <row r="3818" customFormat="false" ht="15" hidden="false" customHeight="false" outlineLevel="0" collapsed="false">
      <c r="A3818" s="1" t="n">
        <v>41592</v>
      </c>
      <c r="B3818" s="2" t="n">
        <v>8134.91</v>
      </c>
      <c r="C3818" s="2" t="n">
        <v>73820</v>
      </c>
      <c r="D3818" s="2" t="n">
        <v>8124</v>
      </c>
      <c r="E3818" s="2" t="n">
        <v>8103</v>
      </c>
      <c r="F3818" s="2" t="n">
        <f aca="false">AVERAGE(B3759:B3818)</f>
        <v>8222.3695</v>
      </c>
      <c r="G3818" s="2" t="n">
        <f aca="false">AVERAGE(C3759:C3818)</f>
        <v>77570.3</v>
      </c>
      <c r="H3818" s="2" t="n">
        <f aca="false">SIGN(C3818-G3818)</f>
        <v>-1</v>
      </c>
      <c r="I3818" s="0" t="n">
        <f aca="false">B3818-B3817</f>
        <v>30.6499999999996</v>
      </c>
      <c r="J3818" s="0" t="n">
        <f aca="false">H3817*I3818</f>
        <v>-30.6499999999996</v>
      </c>
      <c r="K3818" s="0" t="n">
        <f aca="false">K3817+I3818*L3817</f>
        <v>6299.63999999826</v>
      </c>
      <c r="L3818" s="0" t="n">
        <f aca="false">INT(K3818*$O$1/B3818)*H3818</f>
        <v>-4</v>
      </c>
      <c r="M3818" s="0" t="n">
        <f aca="false">ABS(L3818-L3817)</f>
        <v>0</v>
      </c>
      <c r="N3818" s="0" t="n">
        <f aca="false">COUNTIF(工作表2!$A$2:$A$248,A3818)</f>
        <v>0</v>
      </c>
      <c r="P3818" s="0" t="n">
        <f aca="false">D3818-IF(N3817=1,E3817,D3817)</f>
        <v>17</v>
      </c>
      <c r="Q3818" s="0" t="n">
        <f aca="false">H3817*P3818</f>
        <v>-17</v>
      </c>
      <c r="R3818" s="0" t="n">
        <f aca="false">R3817+P3818*S3817</f>
        <v>627</v>
      </c>
      <c r="S3818" s="0" t="n">
        <f aca="false">INT(R3818*$O$1/IF(N3818=1,E3818,D3818))*H3818</f>
        <v>-0</v>
      </c>
      <c r="T3818" s="0" t="n">
        <f aca="false">IF(N3818=1,ABS(S3818)+ABS(60),ABS(S3818-S3817))</f>
        <v>0</v>
      </c>
    </row>
    <row r="3819" customFormat="false" ht="15" hidden="false" customHeight="false" outlineLevel="0" collapsed="false">
      <c r="A3819" s="1" t="n">
        <v>41593</v>
      </c>
      <c r="B3819" s="2" t="n">
        <v>8177.12</v>
      </c>
      <c r="C3819" s="2" t="n">
        <v>69080</v>
      </c>
      <c r="D3819" s="2" t="n">
        <v>8159</v>
      </c>
      <c r="E3819" s="2" t="n">
        <v>8135</v>
      </c>
      <c r="F3819" s="2" t="n">
        <f aca="false">AVERAGE(B3760:B3819)</f>
        <v>8228.11066666667</v>
      </c>
      <c r="G3819" s="2" t="n">
        <f aca="false">AVERAGE(C3760:C3819)</f>
        <v>77336.6666666667</v>
      </c>
      <c r="H3819" s="2" t="n">
        <f aca="false">SIGN(C3819-G3819)</f>
        <v>-1</v>
      </c>
      <c r="I3819" s="0" t="n">
        <f aca="false">B3819-B3818</f>
        <v>42.21</v>
      </c>
      <c r="J3819" s="0" t="n">
        <f aca="false">H3818*I3819</f>
        <v>-42.21</v>
      </c>
      <c r="K3819" s="0" t="n">
        <f aca="false">K3818+I3819*L3818</f>
        <v>6130.79999999826</v>
      </c>
      <c r="L3819" s="0" t="n">
        <f aca="false">INT(K3819*$O$1/B3819)*H3819</f>
        <v>-4</v>
      </c>
      <c r="M3819" s="0" t="n">
        <f aca="false">ABS(L3819-L3818)</f>
        <v>0</v>
      </c>
      <c r="N3819" s="0" t="n">
        <f aca="false">COUNTIF(工作表2!$A$2:$A$248,A3819)</f>
        <v>0</v>
      </c>
      <c r="P3819" s="0" t="n">
        <f aca="false">D3819-IF(N3818=1,E3818,D3818)</f>
        <v>35</v>
      </c>
      <c r="Q3819" s="0" t="n">
        <f aca="false">H3818*P3819</f>
        <v>-35</v>
      </c>
      <c r="R3819" s="0" t="n">
        <f aca="false">R3818+P3819*S3818</f>
        <v>627</v>
      </c>
      <c r="S3819" s="0" t="n">
        <f aca="false">INT(R3819*$O$1/IF(N3819=1,E3819,D3819))*H3819</f>
        <v>-0</v>
      </c>
      <c r="T3819" s="0" t="n">
        <f aca="false">IF(N3819=1,ABS(S3819)+ABS(60),ABS(S3819-S3818))</f>
        <v>0</v>
      </c>
    </row>
    <row r="3820" customFormat="false" ht="15" hidden="false" customHeight="false" outlineLevel="0" collapsed="false">
      <c r="A3820" s="1" t="n">
        <v>41596</v>
      </c>
      <c r="B3820" s="2" t="n">
        <v>8191.46</v>
      </c>
      <c r="C3820" s="2" t="n">
        <v>65390</v>
      </c>
      <c r="D3820" s="2" t="n">
        <v>8189</v>
      </c>
      <c r="E3820" s="2" t="n">
        <v>8168</v>
      </c>
      <c r="F3820" s="2" t="n">
        <f aca="false">AVERAGE(B3761:B3820)</f>
        <v>8234.39533333333</v>
      </c>
      <c r="G3820" s="2" t="n">
        <f aca="false">AVERAGE(C3761:C3820)</f>
        <v>76919.8833333333</v>
      </c>
      <c r="H3820" s="2" t="n">
        <f aca="false">SIGN(C3820-G3820)</f>
        <v>-1</v>
      </c>
      <c r="I3820" s="0" t="n">
        <f aca="false">B3820-B3819</f>
        <v>14.3400000000001</v>
      </c>
      <c r="J3820" s="0" t="n">
        <f aca="false">H3819*I3820</f>
        <v>-14.3400000000001</v>
      </c>
      <c r="K3820" s="0" t="n">
        <f aca="false">K3819+I3820*L3819</f>
        <v>6073.43999999826</v>
      </c>
      <c r="L3820" s="0" t="n">
        <f aca="false">INT(K3820*$O$1/B3820)*H3820</f>
        <v>-4</v>
      </c>
      <c r="M3820" s="0" t="n">
        <f aca="false">ABS(L3820-L3819)</f>
        <v>0</v>
      </c>
      <c r="N3820" s="0" t="n">
        <f aca="false">COUNTIF(工作表2!$A$2:$A$248,A3820)</f>
        <v>0</v>
      </c>
      <c r="P3820" s="0" t="n">
        <f aca="false">D3820-IF(N3819=1,E3819,D3819)</f>
        <v>30</v>
      </c>
      <c r="Q3820" s="0" t="n">
        <f aca="false">H3819*P3820</f>
        <v>-30</v>
      </c>
      <c r="R3820" s="0" t="n">
        <f aca="false">R3819+P3820*S3819</f>
        <v>627</v>
      </c>
      <c r="S3820" s="0" t="n">
        <f aca="false">INT(R3820*$O$1/IF(N3820=1,E3820,D3820))*H3820</f>
        <v>-0</v>
      </c>
      <c r="T3820" s="0" t="n">
        <f aca="false">IF(N3820=1,ABS(S3820)+ABS(60),ABS(S3820-S3819))</f>
        <v>0</v>
      </c>
    </row>
    <row r="3821" customFormat="false" ht="15" hidden="false" customHeight="false" outlineLevel="0" collapsed="false">
      <c r="A3821" s="1" t="n">
        <v>41597</v>
      </c>
      <c r="B3821" s="2" t="n">
        <v>8260.21</v>
      </c>
      <c r="C3821" s="2" t="n">
        <v>74757</v>
      </c>
      <c r="D3821" s="2" t="n">
        <v>8249</v>
      </c>
      <c r="E3821" s="2" t="n">
        <v>8232</v>
      </c>
      <c r="F3821" s="2" t="n">
        <f aca="false">AVERAGE(B3762:B3821)</f>
        <v>8240.84366666667</v>
      </c>
      <c r="G3821" s="2" t="n">
        <f aca="false">AVERAGE(C3762:C3821)</f>
        <v>76963.9166666667</v>
      </c>
      <c r="H3821" s="2" t="n">
        <f aca="false">SIGN(C3821-G3821)</f>
        <v>-1</v>
      </c>
      <c r="I3821" s="0" t="n">
        <f aca="false">B3821-B3820</f>
        <v>68.7499999999991</v>
      </c>
      <c r="J3821" s="0" t="n">
        <f aca="false">H3820*I3821</f>
        <v>-68.7499999999991</v>
      </c>
      <c r="K3821" s="0" t="n">
        <f aca="false">K3820+I3821*L3820</f>
        <v>5798.43999999826</v>
      </c>
      <c r="L3821" s="0" t="n">
        <f aca="false">INT(K3821*$O$1/B3821)*H3821</f>
        <v>-4</v>
      </c>
      <c r="M3821" s="0" t="n">
        <f aca="false">ABS(L3821-L3820)</f>
        <v>0</v>
      </c>
      <c r="N3821" s="0" t="n">
        <f aca="false">COUNTIF(工作表2!$A$2:$A$248,A3821)</f>
        <v>0</v>
      </c>
      <c r="P3821" s="0" t="n">
        <f aca="false">D3821-IF(N3820=1,E3820,D3820)</f>
        <v>60</v>
      </c>
      <c r="Q3821" s="0" t="n">
        <f aca="false">H3820*P3821</f>
        <v>-60</v>
      </c>
      <c r="R3821" s="0" t="n">
        <f aca="false">R3820+P3821*S3820</f>
        <v>627</v>
      </c>
      <c r="S3821" s="0" t="n">
        <f aca="false">INT(R3821*$O$1/IF(N3821=1,E3821,D3821))*H3821</f>
        <v>-0</v>
      </c>
      <c r="T3821" s="0" t="n">
        <f aca="false">IF(N3821=1,ABS(S3821)+ABS(60),ABS(S3821-S3820))</f>
        <v>0</v>
      </c>
    </row>
    <row r="3822" customFormat="false" ht="15" hidden="false" customHeight="false" outlineLevel="0" collapsed="false">
      <c r="A3822" s="1" t="n">
        <v>41598</v>
      </c>
      <c r="B3822" s="2" t="n">
        <v>8204.46</v>
      </c>
      <c r="C3822" s="2" t="n">
        <v>77261</v>
      </c>
      <c r="D3822" s="2" t="n">
        <v>8219</v>
      </c>
      <c r="E3822" s="2" t="n">
        <v>8207</v>
      </c>
      <c r="F3822" s="2" t="n">
        <f aca="false">AVERAGE(B3763:B3822)</f>
        <v>8246.00183333333</v>
      </c>
      <c r="G3822" s="2" t="n">
        <f aca="false">AVERAGE(C3763:C3822)</f>
        <v>77284.65</v>
      </c>
      <c r="H3822" s="2" t="n">
        <f aca="false">SIGN(C3822-G3822)</f>
        <v>-1</v>
      </c>
      <c r="I3822" s="0" t="n">
        <f aca="false">B3822-B3821</f>
        <v>-55.75</v>
      </c>
      <c r="J3822" s="0" t="n">
        <f aca="false">H3821*I3822</f>
        <v>55.75</v>
      </c>
      <c r="K3822" s="0" t="n">
        <f aca="false">K3821+I3822*L3821</f>
        <v>6021.43999999826</v>
      </c>
      <c r="L3822" s="0" t="n">
        <f aca="false">INT(K3822*$O$1/B3822)*H3822</f>
        <v>-4</v>
      </c>
      <c r="M3822" s="0" t="n">
        <f aca="false">ABS(L3822-L3821)</f>
        <v>0</v>
      </c>
      <c r="N3822" s="0" t="n">
        <f aca="false">COUNTIF(工作表2!$A$2:$A$248,A3822)</f>
        <v>1</v>
      </c>
      <c r="P3822" s="0" t="n">
        <f aca="false">D3822-IF(N3821=1,E3821,D3821)</f>
        <v>-30</v>
      </c>
      <c r="Q3822" s="0" t="n">
        <f aca="false">H3821*P3822</f>
        <v>30</v>
      </c>
      <c r="R3822" s="0" t="n">
        <f aca="false">R3821+P3822*S3821</f>
        <v>627</v>
      </c>
      <c r="S3822" s="0" t="n">
        <f aca="false">INT(R3822*$O$1/IF(N3822=1,E3822,D3822))*H3822</f>
        <v>-0</v>
      </c>
      <c r="T3822" s="0" t="n">
        <f aca="false">IF(N3822=1,ABS(S3822)+ABS(60),ABS(S3822-S3821))</f>
        <v>60</v>
      </c>
    </row>
    <row r="3823" customFormat="false" ht="15" hidden="false" customHeight="false" outlineLevel="0" collapsed="false">
      <c r="A3823" s="1" t="n">
        <v>41599</v>
      </c>
      <c r="B3823" s="2" t="n">
        <v>8099.45</v>
      </c>
      <c r="C3823" s="2" t="n">
        <v>74239</v>
      </c>
      <c r="D3823" s="2" t="n">
        <v>8078</v>
      </c>
      <c r="E3823" s="2" t="n">
        <v>8061</v>
      </c>
      <c r="F3823" s="2" t="n">
        <f aca="false">AVERAGE(B3764:B3823)</f>
        <v>8250.64533333333</v>
      </c>
      <c r="G3823" s="2" t="n">
        <f aca="false">AVERAGE(C3764:C3823)</f>
        <v>77373.1666666667</v>
      </c>
      <c r="H3823" s="2" t="n">
        <f aca="false">SIGN(C3823-G3823)</f>
        <v>-1</v>
      </c>
      <c r="I3823" s="0" t="n">
        <f aca="false">B3823-B3822</f>
        <v>-105.009999999999</v>
      </c>
      <c r="J3823" s="0" t="n">
        <f aca="false">H3822*I3823</f>
        <v>105.009999999999</v>
      </c>
      <c r="K3823" s="0" t="n">
        <f aca="false">K3822+I3823*L3822</f>
        <v>6441.47999999826</v>
      </c>
      <c r="L3823" s="0" t="n">
        <f aca="false">INT(K3823*$O$1/B3823)*H3823</f>
        <v>-4</v>
      </c>
      <c r="M3823" s="0" t="n">
        <f aca="false">ABS(L3823-L3822)</f>
        <v>0</v>
      </c>
      <c r="N3823" s="0" t="n">
        <f aca="false">COUNTIF(工作表2!$A$2:$A$248,A3823)</f>
        <v>0</v>
      </c>
      <c r="P3823" s="0" t="n">
        <f aca="false">D3823-IF(N3822=1,E3822,D3822)</f>
        <v>-129</v>
      </c>
      <c r="Q3823" s="0" t="n">
        <f aca="false">H3822*P3823</f>
        <v>129</v>
      </c>
      <c r="R3823" s="0" t="n">
        <f aca="false">R3822+P3823*S3822</f>
        <v>627</v>
      </c>
      <c r="S3823" s="0" t="n">
        <f aca="false">INT(R3823*$O$1/IF(N3823=1,E3823,D3823))*H3823</f>
        <v>-0</v>
      </c>
      <c r="T3823" s="0" t="n">
        <f aca="false">IF(N3823=1,ABS(S3823)+ABS(60),ABS(S3823-S3822))</f>
        <v>0</v>
      </c>
    </row>
    <row r="3824" customFormat="false" ht="15" hidden="false" customHeight="false" outlineLevel="0" collapsed="false">
      <c r="A3824" s="1" t="n">
        <v>41600</v>
      </c>
      <c r="B3824" s="2" t="n">
        <v>8116.78</v>
      </c>
      <c r="C3824" s="2" t="n">
        <v>65174</v>
      </c>
      <c r="D3824" s="2" t="n">
        <v>8086</v>
      </c>
      <c r="E3824" s="2" t="n">
        <v>8072</v>
      </c>
      <c r="F3824" s="2" t="n">
        <f aca="false">AVERAGE(B3765:B3824)</f>
        <v>8255.516</v>
      </c>
      <c r="G3824" s="2" t="n">
        <f aca="false">AVERAGE(C3765:C3824)</f>
        <v>77417.5833333333</v>
      </c>
      <c r="H3824" s="2" t="n">
        <f aca="false">SIGN(C3824-G3824)</f>
        <v>-1</v>
      </c>
      <c r="I3824" s="0" t="n">
        <f aca="false">B3824-B3823</f>
        <v>17.3299999999999</v>
      </c>
      <c r="J3824" s="0" t="n">
        <f aca="false">H3823*I3824</f>
        <v>-17.3299999999999</v>
      </c>
      <c r="K3824" s="0" t="n">
        <f aca="false">K3823+I3824*L3823</f>
        <v>6372.15999999826</v>
      </c>
      <c r="L3824" s="0" t="n">
        <f aca="false">INT(K3824*$O$1/B3824)*H3824</f>
        <v>-4</v>
      </c>
      <c r="M3824" s="0" t="n">
        <f aca="false">ABS(L3824-L3823)</f>
        <v>0</v>
      </c>
      <c r="N3824" s="0" t="n">
        <f aca="false">COUNTIF(工作表2!$A$2:$A$248,A3824)</f>
        <v>0</v>
      </c>
      <c r="P3824" s="0" t="n">
        <f aca="false">D3824-IF(N3823=1,E3823,D3823)</f>
        <v>8</v>
      </c>
      <c r="Q3824" s="0" t="n">
        <f aca="false">H3823*P3824</f>
        <v>-8</v>
      </c>
      <c r="R3824" s="0" t="n">
        <f aca="false">R3823+P3824*S3823</f>
        <v>627</v>
      </c>
      <c r="S3824" s="0" t="n">
        <f aca="false">INT(R3824*$O$1/IF(N3824=1,E3824,D3824))*H3824</f>
        <v>-0</v>
      </c>
      <c r="T3824" s="0" t="n">
        <f aca="false">IF(N3824=1,ABS(S3824)+ABS(60),ABS(S3824-S3823))</f>
        <v>0</v>
      </c>
    </row>
    <row r="3825" customFormat="false" ht="15" hidden="false" customHeight="false" outlineLevel="0" collapsed="false">
      <c r="A3825" s="1" t="n">
        <v>41603</v>
      </c>
      <c r="B3825" s="2" t="n">
        <v>8187.51</v>
      </c>
      <c r="C3825" s="2" t="n">
        <v>65870</v>
      </c>
      <c r="D3825" s="2" t="n">
        <v>8195</v>
      </c>
      <c r="E3825" s="2" t="n">
        <v>8179</v>
      </c>
      <c r="F3825" s="2" t="n">
        <f aca="false">AVERAGE(B3766:B3825)</f>
        <v>8260.0135</v>
      </c>
      <c r="G3825" s="2" t="n">
        <f aca="false">AVERAGE(C3766:C3825)</f>
        <v>77322.3833333333</v>
      </c>
      <c r="H3825" s="2" t="n">
        <f aca="false">SIGN(C3825-G3825)</f>
        <v>-1</v>
      </c>
      <c r="I3825" s="0" t="n">
        <f aca="false">B3825-B3824</f>
        <v>70.7300000000005</v>
      </c>
      <c r="J3825" s="0" t="n">
        <f aca="false">H3824*I3825</f>
        <v>-70.7300000000005</v>
      </c>
      <c r="K3825" s="0" t="n">
        <f aca="false">K3824+I3825*L3824</f>
        <v>6089.23999999826</v>
      </c>
      <c r="L3825" s="0" t="n">
        <f aca="false">INT(K3825*$O$1/B3825)*H3825</f>
        <v>-4</v>
      </c>
      <c r="M3825" s="0" t="n">
        <f aca="false">ABS(L3825-L3824)</f>
        <v>0</v>
      </c>
      <c r="N3825" s="0" t="n">
        <f aca="false">COUNTIF(工作表2!$A$2:$A$248,A3825)</f>
        <v>0</v>
      </c>
      <c r="P3825" s="0" t="n">
        <f aca="false">D3825-IF(N3824=1,E3824,D3824)</f>
        <v>109</v>
      </c>
      <c r="Q3825" s="0" t="n">
        <f aca="false">H3824*P3825</f>
        <v>-109</v>
      </c>
      <c r="R3825" s="0" t="n">
        <f aca="false">R3824+P3825*S3824</f>
        <v>627</v>
      </c>
      <c r="S3825" s="0" t="n">
        <f aca="false">INT(R3825*$O$1/IF(N3825=1,E3825,D3825))*H3825</f>
        <v>-0</v>
      </c>
      <c r="T3825" s="0" t="n">
        <f aca="false">IF(N3825=1,ABS(S3825)+ABS(60),ABS(S3825-S3824))</f>
        <v>0</v>
      </c>
    </row>
    <row r="3826" customFormat="false" ht="15" hidden="false" customHeight="false" outlineLevel="0" collapsed="false">
      <c r="A3826" s="1" t="n">
        <v>41604</v>
      </c>
      <c r="B3826" s="2" t="n">
        <v>8248.02</v>
      </c>
      <c r="C3826" s="2" t="n">
        <v>87762</v>
      </c>
      <c r="D3826" s="2" t="n">
        <v>8249</v>
      </c>
      <c r="E3826" s="2" t="n">
        <v>8233</v>
      </c>
      <c r="F3826" s="2" t="n">
        <f aca="false">AVERAGE(B3767:B3826)</f>
        <v>8263.78233333334</v>
      </c>
      <c r="G3826" s="2" t="n">
        <f aca="false">AVERAGE(C3767:C3826)</f>
        <v>77435.9666666667</v>
      </c>
      <c r="H3826" s="2" t="n">
        <f aca="false">SIGN(C3826-G3826)</f>
        <v>1</v>
      </c>
      <c r="I3826" s="0" t="n">
        <f aca="false">B3826-B3825</f>
        <v>60.5100000000002</v>
      </c>
      <c r="J3826" s="0" t="n">
        <f aca="false">H3825*I3826</f>
        <v>-60.5100000000002</v>
      </c>
      <c r="K3826" s="0" t="n">
        <f aca="false">K3825+I3826*L3825</f>
        <v>5847.19999999826</v>
      </c>
      <c r="L3826" s="0" t="n">
        <f aca="false">INT(K3826*$O$1/B3826)*H3826</f>
        <v>4</v>
      </c>
      <c r="M3826" s="0" t="n">
        <f aca="false">ABS(L3826-L3825)</f>
        <v>8</v>
      </c>
      <c r="N3826" s="0" t="n">
        <f aca="false">COUNTIF(工作表2!$A$2:$A$248,A3826)</f>
        <v>0</v>
      </c>
      <c r="P3826" s="0" t="n">
        <f aca="false">D3826-IF(N3825=1,E3825,D3825)</f>
        <v>54</v>
      </c>
      <c r="Q3826" s="0" t="n">
        <f aca="false">H3825*P3826</f>
        <v>-54</v>
      </c>
      <c r="R3826" s="0" t="n">
        <f aca="false">R3825+P3826*S3825</f>
        <v>627</v>
      </c>
      <c r="S3826" s="0" t="n">
        <f aca="false">INT(R3826*$O$1/IF(N3826=1,E3826,D3826))*H3826</f>
        <v>0</v>
      </c>
      <c r="T3826" s="0" t="n">
        <f aca="false">IF(N3826=1,ABS(S3826)+ABS(60),ABS(S3826-S3825))</f>
        <v>0</v>
      </c>
    </row>
    <row r="3827" customFormat="false" ht="15" hidden="false" customHeight="false" outlineLevel="0" collapsed="false">
      <c r="A3827" s="1" t="n">
        <v>41605</v>
      </c>
      <c r="B3827" s="2" t="n">
        <v>8295.88</v>
      </c>
      <c r="C3827" s="2" t="n">
        <v>73408</v>
      </c>
      <c r="D3827" s="2" t="n">
        <v>8299</v>
      </c>
      <c r="E3827" s="2" t="n">
        <v>8285</v>
      </c>
      <c r="F3827" s="2" t="n">
        <f aca="false">AVERAGE(B3768:B3827)</f>
        <v>8268.066</v>
      </c>
      <c r="G3827" s="2" t="n">
        <f aca="false">AVERAGE(C3768:C3827)</f>
        <v>77472.2833333333</v>
      </c>
      <c r="H3827" s="2" t="n">
        <f aca="false">SIGN(C3827-G3827)</f>
        <v>-1</v>
      </c>
      <c r="I3827" s="0" t="n">
        <f aca="false">B3827-B3826</f>
        <v>47.8599999999988</v>
      </c>
      <c r="J3827" s="0" t="n">
        <f aca="false">H3826*I3827</f>
        <v>47.8599999999988</v>
      </c>
      <c r="K3827" s="0" t="n">
        <f aca="false">K3826+I3827*L3826</f>
        <v>6038.63999999825</v>
      </c>
      <c r="L3827" s="0" t="n">
        <f aca="false">INT(K3827*$O$1/B3827)*H3827</f>
        <v>-4</v>
      </c>
      <c r="M3827" s="0" t="n">
        <f aca="false">ABS(L3827-L3826)</f>
        <v>8</v>
      </c>
      <c r="N3827" s="0" t="n">
        <f aca="false">COUNTIF(工作表2!$A$2:$A$248,A3827)</f>
        <v>0</v>
      </c>
      <c r="P3827" s="0" t="n">
        <f aca="false">D3827-IF(N3826=1,E3826,D3826)</f>
        <v>50</v>
      </c>
      <c r="Q3827" s="0" t="n">
        <f aca="false">H3826*P3827</f>
        <v>50</v>
      </c>
      <c r="R3827" s="0" t="n">
        <f aca="false">R3826+P3827*S3826</f>
        <v>627</v>
      </c>
      <c r="S3827" s="0" t="n">
        <f aca="false">INT(R3827*$O$1/IF(N3827=1,E3827,D3827))*H3827</f>
        <v>-0</v>
      </c>
      <c r="T3827" s="0" t="n">
        <f aca="false">IF(N3827=1,ABS(S3827)+ABS(60),ABS(S3827-S3826))</f>
        <v>0</v>
      </c>
    </row>
    <row r="3828" customFormat="false" ht="15" hidden="false" customHeight="false" outlineLevel="0" collapsed="false">
      <c r="A3828" s="1" t="n">
        <v>41606</v>
      </c>
      <c r="B3828" s="2" t="n">
        <v>8362.43</v>
      </c>
      <c r="C3828" s="2" t="n">
        <v>84238</v>
      </c>
      <c r="D3828" s="2" t="n">
        <v>8378</v>
      </c>
      <c r="E3828" s="2" t="n">
        <v>8368</v>
      </c>
      <c r="F3828" s="2" t="n">
        <f aca="false">AVERAGE(B3769:B3828)</f>
        <v>8272.63366666667</v>
      </c>
      <c r="G3828" s="2" t="n">
        <f aca="false">AVERAGE(C3769:C3828)</f>
        <v>77542.25</v>
      </c>
      <c r="H3828" s="2" t="n">
        <f aca="false">SIGN(C3828-G3828)</f>
        <v>1</v>
      </c>
      <c r="I3828" s="0" t="n">
        <f aca="false">B3828-B3827</f>
        <v>66.5500000000011</v>
      </c>
      <c r="J3828" s="0" t="n">
        <f aca="false">H3827*I3828</f>
        <v>-66.5500000000011</v>
      </c>
      <c r="K3828" s="0" t="n">
        <f aca="false">K3827+I3828*L3827</f>
        <v>5772.43999999825</v>
      </c>
      <c r="L3828" s="0" t="n">
        <f aca="false">INT(K3828*$O$1/B3828)*H3828</f>
        <v>4</v>
      </c>
      <c r="M3828" s="0" t="n">
        <f aca="false">ABS(L3828-L3827)</f>
        <v>8</v>
      </c>
      <c r="N3828" s="0" t="n">
        <f aca="false">COUNTIF(工作表2!$A$2:$A$248,A3828)</f>
        <v>0</v>
      </c>
      <c r="P3828" s="0" t="n">
        <f aca="false">D3828-IF(N3827=1,E3827,D3827)</f>
        <v>79</v>
      </c>
      <c r="Q3828" s="0" t="n">
        <f aca="false">H3827*P3828</f>
        <v>-79</v>
      </c>
      <c r="R3828" s="0" t="n">
        <f aca="false">R3827+P3828*S3827</f>
        <v>627</v>
      </c>
      <c r="S3828" s="0" t="n">
        <f aca="false">INT(R3828*$O$1/IF(N3828=1,E3828,D3828))*H3828</f>
        <v>0</v>
      </c>
      <c r="T3828" s="0" t="n">
        <f aca="false">IF(N3828=1,ABS(S3828)+ABS(60),ABS(S3828-S3827))</f>
        <v>0</v>
      </c>
    </row>
    <row r="3829" customFormat="false" ht="15" hidden="false" customHeight="false" outlineLevel="0" collapsed="false">
      <c r="A3829" s="1" t="n">
        <v>41607</v>
      </c>
      <c r="B3829" s="2" t="n">
        <v>8406.83</v>
      </c>
      <c r="C3829" s="2" t="n">
        <v>85011</v>
      </c>
      <c r="D3829" s="2" t="n">
        <v>8427</v>
      </c>
      <c r="E3829" s="2" t="n">
        <v>8417</v>
      </c>
      <c r="F3829" s="2" t="n">
        <f aca="false">AVERAGE(B3770:B3829)</f>
        <v>8278.0235</v>
      </c>
      <c r="G3829" s="2" t="n">
        <f aca="false">AVERAGE(C3770:C3829)</f>
        <v>77698</v>
      </c>
      <c r="H3829" s="2" t="n">
        <f aca="false">SIGN(C3829-G3829)</f>
        <v>1</v>
      </c>
      <c r="I3829" s="0" t="n">
        <f aca="false">B3829-B3828</f>
        <v>44.3999999999996</v>
      </c>
      <c r="J3829" s="0" t="n">
        <f aca="false">H3828*I3829</f>
        <v>44.3999999999996</v>
      </c>
      <c r="K3829" s="0" t="n">
        <f aca="false">K3828+I3829*L3828</f>
        <v>5950.03999999824</v>
      </c>
      <c r="L3829" s="0" t="n">
        <f aca="false">INT(K3829*$O$1/B3829)*H3829</f>
        <v>4</v>
      </c>
      <c r="M3829" s="0" t="n">
        <f aca="false">ABS(L3829-L3828)</f>
        <v>0</v>
      </c>
      <c r="N3829" s="0" t="n">
        <f aca="false">COUNTIF(工作表2!$A$2:$A$248,A3829)</f>
        <v>0</v>
      </c>
      <c r="P3829" s="0" t="n">
        <f aca="false">D3829-IF(N3828=1,E3828,D3828)</f>
        <v>49</v>
      </c>
      <c r="Q3829" s="0" t="n">
        <f aca="false">H3828*P3829</f>
        <v>49</v>
      </c>
      <c r="R3829" s="0" t="n">
        <f aca="false">R3828+P3829*S3828</f>
        <v>627</v>
      </c>
      <c r="S3829" s="0" t="n">
        <f aca="false">INT(R3829*$O$1/IF(N3829=1,E3829,D3829))*H3829</f>
        <v>0</v>
      </c>
      <c r="T3829" s="0" t="n">
        <f aca="false">IF(N3829=1,ABS(S3829)+ABS(60),ABS(S3829-S3828))</f>
        <v>0</v>
      </c>
    </row>
    <row r="3830" customFormat="false" ht="15" hidden="false" customHeight="false" outlineLevel="0" collapsed="false">
      <c r="A3830" s="1" t="n">
        <v>41610</v>
      </c>
      <c r="B3830" s="2" t="n">
        <v>8414.61</v>
      </c>
      <c r="C3830" s="2" t="n">
        <v>67717</v>
      </c>
      <c r="D3830" s="2" t="n">
        <v>8413</v>
      </c>
      <c r="E3830" s="2" t="n">
        <v>8400</v>
      </c>
      <c r="F3830" s="2" t="n">
        <f aca="false">AVERAGE(B3771:B3830)</f>
        <v>8282.11533333333</v>
      </c>
      <c r="G3830" s="2" t="n">
        <f aca="false">AVERAGE(C3771:C3830)</f>
        <v>77285.5666666667</v>
      </c>
      <c r="H3830" s="2" t="n">
        <f aca="false">SIGN(C3830-G3830)</f>
        <v>-1</v>
      </c>
      <c r="I3830" s="0" t="n">
        <f aca="false">B3830-B3829</f>
        <v>7.78000000000066</v>
      </c>
      <c r="J3830" s="0" t="n">
        <f aca="false">H3829*I3830</f>
        <v>7.78000000000066</v>
      </c>
      <c r="K3830" s="0" t="n">
        <f aca="false">K3829+I3830*L3829</f>
        <v>5981.15999999825</v>
      </c>
      <c r="L3830" s="0" t="n">
        <f aca="false">INT(K3830*$O$1/B3830)*H3830</f>
        <v>-4</v>
      </c>
      <c r="M3830" s="0" t="n">
        <f aca="false">ABS(L3830-L3829)</f>
        <v>8</v>
      </c>
      <c r="N3830" s="0" t="n">
        <f aca="false">COUNTIF(工作表2!$A$2:$A$248,A3830)</f>
        <v>0</v>
      </c>
      <c r="P3830" s="0" t="n">
        <f aca="false">D3830-IF(N3829=1,E3829,D3829)</f>
        <v>-14</v>
      </c>
      <c r="Q3830" s="0" t="n">
        <f aca="false">H3829*P3830</f>
        <v>-14</v>
      </c>
      <c r="R3830" s="0" t="n">
        <f aca="false">R3829+P3830*S3829</f>
        <v>627</v>
      </c>
      <c r="S3830" s="0" t="n">
        <f aca="false">INT(R3830*$O$1/IF(N3830=1,E3830,D3830))*H3830</f>
        <v>-0</v>
      </c>
      <c r="T3830" s="0" t="n">
        <f aca="false">IF(N3830=1,ABS(S3830)+ABS(60),ABS(S3830-S3829))</f>
        <v>0</v>
      </c>
    </row>
    <row r="3831" customFormat="false" ht="15" hidden="false" customHeight="false" outlineLevel="0" collapsed="false">
      <c r="A3831" s="1" t="n">
        <v>41611</v>
      </c>
      <c r="B3831" s="2" t="n">
        <v>8392.55</v>
      </c>
      <c r="C3831" s="2" t="n">
        <v>69528</v>
      </c>
      <c r="D3831" s="2" t="n">
        <v>8409</v>
      </c>
      <c r="E3831" s="2" t="n">
        <v>8398</v>
      </c>
      <c r="F3831" s="2" t="n">
        <f aca="false">AVERAGE(B3772:B3831)</f>
        <v>8285.92116666667</v>
      </c>
      <c r="G3831" s="2" t="n">
        <f aca="false">AVERAGE(C3772:C3831)</f>
        <v>76917.1333333333</v>
      </c>
      <c r="H3831" s="2" t="n">
        <f aca="false">SIGN(C3831-G3831)</f>
        <v>-1</v>
      </c>
      <c r="I3831" s="0" t="n">
        <f aca="false">B3831-B3830</f>
        <v>-22.0600000000013</v>
      </c>
      <c r="J3831" s="0" t="n">
        <f aca="false">H3830*I3831</f>
        <v>22.0600000000013</v>
      </c>
      <c r="K3831" s="0" t="n">
        <f aca="false">K3830+I3831*L3830</f>
        <v>6069.39999999825</v>
      </c>
      <c r="L3831" s="0" t="n">
        <f aca="false">INT(K3831*$O$1/B3831)*H3831</f>
        <v>-4</v>
      </c>
      <c r="M3831" s="0" t="n">
        <f aca="false">ABS(L3831-L3830)</f>
        <v>0</v>
      </c>
      <c r="N3831" s="0" t="n">
        <f aca="false">COUNTIF(工作表2!$A$2:$A$248,A3831)</f>
        <v>0</v>
      </c>
      <c r="P3831" s="0" t="n">
        <f aca="false">D3831-IF(N3830=1,E3830,D3830)</f>
        <v>-4</v>
      </c>
      <c r="Q3831" s="0" t="n">
        <f aca="false">H3830*P3831</f>
        <v>4</v>
      </c>
      <c r="R3831" s="0" t="n">
        <f aca="false">R3830+P3831*S3830</f>
        <v>627</v>
      </c>
      <c r="S3831" s="0" t="n">
        <f aca="false">INT(R3831*$O$1/IF(N3831=1,E3831,D3831))*H3831</f>
        <v>-0</v>
      </c>
      <c r="T3831" s="0" t="n">
        <f aca="false">IF(N3831=1,ABS(S3831)+ABS(60),ABS(S3831-S3830))</f>
        <v>0</v>
      </c>
    </row>
    <row r="3832" customFormat="false" ht="15" hidden="false" customHeight="false" outlineLevel="0" collapsed="false">
      <c r="A3832" s="1" t="n">
        <v>41612</v>
      </c>
      <c r="B3832" s="2" t="n">
        <v>8418</v>
      </c>
      <c r="C3832" s="2" t="n">
        <v>79598</v>
      </c>
      <c r="D3832" s="2" t="n">
        <v>8436</v>
      </c>
      <c r="E3832" s="2" t="n">
        <v>8423</v>
      </c>
      <c r="F3832" s="2" t="n">
        <f aca="false">AVERAGE(B3773:B3832)</f>
        <v>8289.686</v>
      </c>
      <c r="G3832" s="2" t="n">
        <f aca="false">AVERAGE(C3773:C3832)</f>
        <v>76835.5</v>
      </c>
      <c r="H3832" s="2" t="n">
        <f aca="false">SIGN(C3832-G3832)</f>
        <v>1</v>
      </c>
      <c r="I3832" s="0" t="n">
        <f aca="false">B3832-B3831</f>
        <v>25.4500000000007</v>
      </c>
      <c r="J3832" s="0" t="n">
        <f aca="false">H3831*I3832</f>
        <v>-25.4500000000007</v>
      </c>
      <c r="K3832" s="0" t="n">
        <f aca="false">K3831+I3832*L3831</f>
        <v>5967.59999999825</v>
      </c>
      <c r="L3832" s="0" t="n">
        <f aca="false">INT(K3832*$O$1/B3832)*H3832</f>
        <v>4</v>
      </c>
      <c r="M3832" s="0" t="n">
        <f aca="false">ABS(L3832-L3831)</f>
        <v>8</v>
      </c>
      <c r="N3832" s="0" t="n">
        <f aca="false">COUNTIF(工作表2!$A$2:$A$248,A3832)</f>
        <v>0</v>
      </c>
      <c r="P3832" s="0" t="n">
        <f aca="false">D3832-IF(N3831=1,E3831,D3831)</f>
        <v>27</v>
      </c>
      <c r="Q3832" s="0" t="n">
        <f aca="false">H3831*P3832</f>
        <v>-27</v>
      </c>
      <c r="R3832" s="0" t="n">
        <f aca="false">R3831+P3832*S3831</f>
        <v>627</v>
      </c>
      <c r="S3832" s="0" t="n">
        <f aca="false">INT(R3832*$O$1/IF(N3832=1,E3832,D3832))*H3832</f>
        <v>0</v>
      </c>
      <c r="T3832" s="0" t="n">
        <f aca="false">IF(N3832=1,ABS(S3832)+ABS(60),ABS(S3832-S3831))</f>
        <v>0</v>
      </c>
    </row>
    <row r="3833" customFormat="false" ht="15" hidden="false" customHeight="false" outlineLevel="0" collapsed="false">
      <c r="A3833" s="1" t="n">
        <v>41613</v>
      </c>
      <c r="B3833" s="2" t="n">
        <v>8375.54</v>
      </c>
      <c r="C3833" s="2" t="n">
        <v>76239</v>
      </c>
      <c r="D3833" s="2" t="n">
        <v>8379</v>
      </c>
      <c r="E3833" s="2" t="n">
        <v>8366</v>
      </c>
      <c r="F3833" s="2" t="n">
        <f aca="false">AVERAGE(B3774:B3833)</f>
        <v>8292.4655</v>
      </c>
      <c r="G3833" s="2" t="n">
        <f aca="false">AVERAGE(C3774:C3833)</f>
        <v>76627.7833333333</v>
      </c>
      <c r="H3833" s="2" t="n">
        <f aca="false">SIGN(C3833-G3833)</f>
        <v>-1</v>
      </c>
      <c r="I3833" s="0" t="n">
        <f aca="false">B3833-B3832</f>
        <v>-42.4599999999991</v>
      </c>
      <c r="J3833" s="0" t="n">
        <f aca="false">H3832*I3833</f>
        <v>-42.4599999999991</v>
      </c>
      <c r="K3833" s="0" t="n">
        <f aca="false">K3832+I3833*L3832</f>
        <v>5797.75999999825</v>
      </c>
      <c r="L3833" s="0" t="n">
        <f aca="false">INT(K3833*$O$1/B3833)*H3833</f>
        <v>-4</v>
      </c>
      <c r="M3833" s="0" t="n">
        <f aca="false">ABS(L3833-L3832)</f>
        <v>8</v>
      </c>
      <c r="N3833" s="0" t="n">
        <f aca="false">COUNTIF(工作表2!$A$2:$A$248,A3833)</f>
        <v>0</v>
      </c>
      <c r="P3833" s="0" t="n">
        <f aca="false">D3833-IF(N3832=1,E3832,D3832)</f>
        <v>-57</v>
      </c>
      <c r="Q3833" s="0" t="n">
        <f aca="false">H3832*P3833</f>
        <v>-57</v>
      </c>
      <c r="R3833" s="0" t="n">
        <f aca="false">R3832+P3833*S3832</f>
        <v>627</v>
      </c>
      <c r="S3833" s="0" t="n">
        <f aca="false">INT(R3833*$O$1/IF(N3833=1,E3833,D3833))*H3833</f>
        <v>-0</v>
      </c>
      <c r="T3833" s="0" t="n">
        <f aca="false">IF(N3833=1,ABS(S3833)+ABS(60),ABS(S3833-S3832))</f>
        <v>0</v>
      </c>
    </row>
    <row r="3834" customFormat="false" ht="15" hidden="false" customHeight="false" outlineLevel="0" collapsed="false">
      <c r="A3834" s="1" t="n">
        <v>41614</v>
      </c>
      <c r="B3834" s="2" t="n">
        <v>8367.72</v>
      </c>
      <c r="C3834" s="2" t="n">
        <v>77333</v>
      </c>
      <c r="D3834" s="2" t="n">
        <v>8384</v>
      </c>
      <c r="E3834" s="2" t="n">
        <v>8373</v>
      </c>
      <c r="F3834" s="2" t="n">
        <f aca="false">AVERAGE(B3775:B3834)</f>
        <v>8295.111</v>
      </c>
      <c r="G3834" s="2" t="n">
        <f aca="false">AVERAGE(C3775:C3834)</f>
        <v>76427.85</v>
      </c>
      <c r="H3834" s="2" t="n">
        <f aca="false">SIGN(C3834-G3834)</f>
        <v>1</v>
      </c>
      <c r="I3834" s="0" t="n">
        <f aca="false">B3834-B3833</f>
        <v>-7.82000000000153</v>
      </c>
      <c r="J3834" s="0" t="n">
        <f aca="false">H3833*I3834</f>
        <v>7.82000000000153</v>
      </c>
      <c r="K3834" s="0" t="n">
        <f aca="false">K3833+I3834*L3833</f>
        <v>5829.03999999826</v>
      </c>
      <c r="L3834" s="0" t="n">
        <f aca="false">INT(K3834*$O$1/B3834)*H3834</f>
        <v>4</v>
      </c>
      <c r="M3834" s="0" t="n">
        <f aca="false">ABS(L3834-L3833)</f>
        <v>8</v>
      </c>
      <c r="N3834" s="0" t="n">
        <f aca="false">COUNTIF(工作表2!$A$2:$A$248,A3834)</f>
        <v>0</v>
      </c>
      <c r="P3834" s="0" t="n">
        <f aca="false">D3834-IF(N3833=1,E3833,D3833)</f>
        <v>5</v>
      </c>
      <c r="Q3834" s="0" t="n">
        <f aca="false">H3833*P3834</f>
        <v>-5</v>
      </c>
      <c r="R3834" s="0" t="n">
        <f aca="false">R3833+P3834*S3833</f>
        <v>627</v>
      </c>
      <c r="S3834" s="0" t="n">
        <f aca="false">INT(R3834*$O$1/IF(N3834=1,E3834,D3834))*H3834</f>
        <v>0</v>
      </c>
      <c r="T3834" s="0" t="n">
        <f aca="false">IF(N3834=1,ABS(S3834)+ABS(60),ABS(S3834-S3833))</f>
        <v>0</v>
      </c>
    </row>
    <row r="3835" customFormat="false" ht="15" hidden="false" customHeight="false" outlineLevel="0" collapsed="false">
      <c r="A3835" s="1" t="n">
        <v>41617</v>
      </c>
      <c r="B3835" s="2" t="n">
        <v>8444.62</v>
      </c>
      <c r="C3835" s="2" t="n">
        <v>82688</v>
      </c>
      <c r="D3835" s="2" t="n">
        <v>8456</v>
      </c>
      <c r="E3835" s="2" t="n">
        <v>8446</v>
      </c>
      <c r="F3835" s="2" t="n">
        <f aca="false">AVERAGE(B3776:B3835)</f>
        <v>8298.76533333333</v>
      </c>
      <c r="G3835" s="2" t="n">
        <f aca="false">AVERAGE(C3776:C3835)</f>
        <v>76356.6833333333</v>
      </c>
      <c r="H3835" s="2" t="n">
        <f aca="false">SIGN(C3835-G3835)</f>
        <v>1</v>
      </c>
      <c r="I3835" s="0" t="n">
        <f aca="false">B3835-B3834</f>
        <v>76.9000000000015</v>
      </c>
      <c r="J3835" s="0" t="n">
        <f aca="false">H3834*I3835</f>
        <v>76.9000000000015</v>
      </c>
      <c r="K3835" s="0" t="n">
        <f aca="false">K3834+I3835*L3834</f>
        <v>6136.63999999826</v>
      </c>
      <c r="L3835" s="0" t="n">
        <f aca="false">INT(K3835*$O$1/B3835)*H3835</f>
        <v>4</v>
      </c>
      <c r="M3835" s="0" t="n">
        <f aca="false">ABS(L3835-L3834)</f>
        <v>0</v>
      </c>
      <c r="N3835" s="0" t="n">
        <f aca="false">COUNTIF(工作表2!$A$2:$A$248,A3835)</f>
        <v>0</v>
      </c>
      <c r="P3835" s="0" t="n">
        <f aca="false">D3835-IF(N3834=1,E3834,D3834)</f>
        <v>72</v>
      </c>
      <c r="Q3835" s="0" t="n">
        <f aca="false">H3834*P3835</f>
        <v>72</v>
      </c>
      <c r="R3835" s="0" t="n">
        <f aca="false">R3834+P3835*S3834</f>
        <v>627</v>
      </c>
      <c r="S3835" s="0" t="n">
        <f aca="false">INT(R3835*$O$1/IF(N3835=1,E3835,D3835))*H3835</f>
        <v>0</v>
      </c>
      <c r="T3835" s="0" t="n">
        <f aca="false">IF(N3835=1,ABS(S3835)+ABS(60),ABS(S3835-S3834))</f>
        <v>0</v>
      </c>
    </row>
    <row r="3836" customFormat="false" ht="15" hidden="false" customHeight="false" outlineLevel="0" collapsed="false">
      <c r="A3836" s="1" t="n">
        <v>41618</v>
      </c>
      <c r="B3836" s="2" t="n">
        <v>8443.39</v>
      </c>
      <c r="C3836" s="2" t="n">
        <v>71943</v>
      </c>
      <c r="D3836" s="2" t="n">
        <v>8455</v>
      </c>
      <c r="E3836" s="2" t="n">
        <v>8444</v>
      </c>
      <c r="F3836" s="2" t="n">
        <f aca="false">AVERAGE(B3777:B3836)</f>
        <v>8303.35183333334</v>
      </c>
      <c r="G3836" s="2" t="n">
        <f aca="false">AVERAGE(C3777:C3836)</f>
        <v>76476.3666666667</v>
      </c>
      <c r="H3836" s="2" t="n">
        <f aca="false">SIGN(C3836-G3836)</f>
        <v>-1</v>
      </c>
      <c r="I3836" s="0" t="n">
        <f aca="false">B3836-B3835</f>
        <v>-1.23000000000138</v>
      </c>
      <c r="J3836" s="0" t="n">
        <f aca="false">H3835*I3836</f>
        <v>-1.23000000000138</v>
      </c>
      <c r="K3836" s="0" t="n">
        <f aca="false">K3835+I3836*L3835</f>
        <v>6131.71999999826</v>
      </c>
      <c r="L3836" s="0" t="n">
        <f aca="false">INT(K3836*$O$1/B3836)*H3836</f>
        <v>-4</v>
      </c>
      <c r="M3836" s="0" t="n">
        <f aca="false">ABS(L3836-L3835)</f>
        <v>8</v>
      </c>
      <c r="N3836" s="0" t="n">
        <f aca="false">COUNTIF(工作表2!$A$2:$A$248,A3836)</f>
        <v>0</v>
      </c>
      <c r="P3836" s="0" t="n">
        <f aca="false">D3836-IF(N3835=1,E3835,D3835)</f>
        <v>-1</v>
      </c>
      <c r="Q3836" s="0" t="n">
        <f aca="false">H3835*P3836</f>
        <v>-1</v>
      </c>
      <c r="R3836" s="0" t="n">
        <f aca="false">R3835+P3836*S3835</f>
        <v>627</v>
      </c>
      <c r="S3836" s="0" t="n">
        <f aca="false">INT(R3836*$O$1/IF(N3836=1,E3836,D3836))*H3836</f>
        <v>-0</v>
      </c>
      <c r="T3836" s="0" t="n">
        <f aca="false">IF(N3836=1,ABS(S3836)+ABS(60),ABS(S3836-S3835))</f>
        <v>0</v>
      </c>
    </row>
    <row r="3837" customFormat="false" ht="15" hidden="false" customHeight="false" outlineLevel="0" collapsed="false">
      <c r="A3837" s="1" t="n">
        <v>41619</v>
      </c>
      <c r="B3837" s="2" t="n">
        <v>8433.77</v>
      </c>
      <c r="C3837" s="2" t="n">
        <v>83378</v>
      </c>
      <c r="D3837" s="2" t="n">
        <v>8432</v>
      </c>
      <c r="E3837" s="2" t="n">
        <v>8420</v>
      </c>
      <c r="F3837" s="2" t="n">
        <f aca="false">AVERAGE(B3778:B3837)</f>
        <v>8308.20666666667</v>
      </c>
      <c r="G3837" s="2" t="n">
        <f aca="false">AVERAGE(C3778:C3837)</f>
        <v>77223.4166666667</v>
      </c>
      <c r="H3837" s="2" t="n">
        <f aca="false">SIGN(C3837-G3837)</f>
        <v>1</v>
      </c>
      <c r="I3837" s="0" t="n">
        <f aca="false">B3837-B3836</f>
        <v>-9.61999999999898</v>
      </c>
      <c r="J3837" s="0" t="n">
        <f aca="false">H3836*I3837</f>
        <v>9.61999999999898</v>
      </c>
      <c r="K3837" s="0" t="n">
        <f aca="false">K3836+I3837*L3836</f>
        <v>6170.19999999825</v>
      </c>
      <c r="L3837" s="0" t="n">
        <f aca="false">INT(K3837*$O$1/B3837)*H3837</f>
        <v>4</v>
      </c>
      <c r="M3837" s="0" t="n">
        <f aca="false">ABS(L3837-L3836)</f>
        <v>8</v>
      </c>
      <c r="N3837" s="0" t="n">
        <f aca="false">COUNTIF(工作表2!$A$2:$A$248,A3837)</f>
        <v>0</v>
      </c>
      <c r="P3837" s="0" t="n">
        <f aca="false">D3837-IF(N3836=1,E3836,D3836)</f>
        <v>-23</v>
      </c>
      <c r="Q3837" s="0" t="n">
        <f aca="false">H3836*P3837</f>
        <v>23</v>
      </c>
      <c r="R3837" s="0" t="n">
        <f aca="false">R3836+P3837*S3836</f>
        <v>627</v>
      </c>
      <c r="S3837" s="0" t="n">
        <f aca="false">INT(R3837*$O$1/IF(N3837=1,E3837,D3837))*H3837</f>
        <v>0</v>
      </c>
      <c r="T3837" s="0" t="n">
        <f aca="false">IF(N3837=1,ABS(S3837)+ABS(60),ABS(S3837-S3836))</f>
        <v>0</v>
      </c>
    </row>
    <row r="3838" customFormat="false" ht="15" hidden="false" customHeight="false" outlineLevel="0" collapsed="false">
      <c r="A3838" s="1" t="n">
        <v>41620</v>
      </c>
      <c r="B3838" s="2" t="n">
        <v>8361.33</v>
      </c>
      <c r="C3838" s="2" t="n">
        <v>66501</v>
      </c>
      <c r="D3838" s="2" t="n">
        <v>8392</v>
      </c>
      <c r="E3838" s="2" t="n">
        <v>8379</v>
      </c>
      <c r="F3838" s="2" t="n">
        <f aca="false">AVERAGE(B3779:B3838)</f>
        <v>8309.97316666667</v>
      </c>
      <c r="G3838" s="2" t="n">
        <f aca="false">AVERAGE(C3779:C3838)</f>
        <v>77060.4666666667</v>
      </c>
      <c r="H3838" s="2" t="n">
        <f aca="false">SIGN(C3838-G3838)</f>
        <v>-1</v>
      </c>
      <c r="I3838" s="0" t="n">
        <f aca="false">B3838-B3837</f>
        <v>-72.4400000000005</v>
      </c>
      <c r="J3838" s="0" t="n">
        <f aca="false">H3837*I3838</f>
        <v>-72.4400000000005</v>
      </c>
      <c r="K3838" s="0" t="n">
        <f aca="false">K3837+I3838*L3837</f>
        <v>5880.43999999825</v>
      </c>
      <c r="L3838" s="0" t="n">
        <f aca="false">INT(K3838*$O$1/B3838)*H3838</f>
        <v>-4</v>
      </c>
      <c r="M3838" s="0" t="n">
        <f aca="false">ABS(L3838-L3837)</f>
        <v>8</v>
      </c>
      <c r="N3838" s="0" t="n">
        <f aca="false">COUNTIF(工作表2!$A$2:$A$248,A3838)</f>
        <v>0</v>
      </c>
      <c r="P3838" s="0" t="n">
        <f aca="false">D3838-IF(N3837=1,E3837,D3837)</f>
        <v>-40</v>
      </c>
      <c r="Q3838" s="0" t="n">
        <f aca="false">H3837*P3838</f>
        <v>-40</v>
      </c>
      <c r="R3838" s="0" t="n">
        <f aca="false">R3837+P3838*S3837</f>
        <v>627</v>
      </c>
      <c r="S3838" s="0" t="n">
        <f aca="false">INT(R3838*$O$1/IF(N3838=1,E3838,D3838))*H3838</f>
        <v>-0</v>
      </c>
      <c r="T3838" s="0" t="n">
        <f aca="false">IF(N3838=1,ABS(S3838)+ABS(60),ABS(S3838-S3837))</f>
        <v>0</v>
      </c>
    </row>
    <row r="3839" customFormat="false" ht="15" hidden="false" customHeight="false" outlineLevel="0" collapsed="false">
      <c r="A3839" s="1" t="n">
        <v>41621</v>
      </c>
      <c r="B3839" s="2" t="n">
        <v>8376.94</v>
      </c>
      <c r="C3839" s="2" t="n">
        <v>70943</v>
      </c>
      <c r="D3839" s="2" t="n">
        <v>8397</v>
      </c>
      <c r="E3839" s="2" t="n">
        <v>8383</v>
      </c>
      <c r="F3839" s="2" t="n">
        <f aca="false">AVERAGE(B3780:B3839)</f>
        <v>8312.0925</v>
      </c>
      <c r="G3839" s="2" t="n">
        <f aca="false">AVERAGE(C3780:C3839)</f>
        <v>77131.8166666667</v>
      </c>
      <c r="H3839" s="2" t="n">
        <f aca="false">SIGN(C3839-G3839)</f>
        <v>-1</v>
      </c>
      <c r="I3839" s="0" t="n">
        <f aca="false">B3839-B3838</f>
        <v>15.6100000000006</v>
      </c>
      <c r="J3839" s="0" t="n">
        <f aca="false">H3838*I3839</f>
        <v>-15.6100000000006</v>
      </c>
      <c r="K3839" s="0" t="n">
        <f aca="false">K3838+I3839*L3838</f>
        <v>5817.99999999825</v>
      </c>
      <c r="L3839" s="0" t="n">
        <f aca="false">INT(K3839*$O$1/B3839)*H3839</f>
        <v>-4</v>
      </c>
      <c r="M3839" s="0" t="n">
        <f aca="false">ABS(L3839-L3838)</f>
        <v>0</v>
      </c>
      <c r="N3839" s="0" t="n">
        <f aca="false">COUNTIF(工作表2!$A$2:$A$248,A3839)</f>
        <v>0</v>
      </c>
      <c r="P3839" s="0" t="n">
        <f aca="false">D3839-IF(N3838=1,E3838,D3838)</f>
        <v>5</v>
      </c>
      <c r="Q3839" s="0" t="n">
        <f aca="false">H3838*P3839</f>
        <v>-5</v>
      </c>
      <c r="R3839" s="0" t="n">
        <f aca="false">R3838+P3839*S3838</f>
        <v>627</v>
      </c>
      <c r="S3839" s="0" t="n">
        <f aca="false">INT(R3839*$O$1/IF(N3839=1,E3839,D3839))*H3839</f>
        <v>-0</v>
      </c>
      <c r="T3839" s="0" t="n">
        <f aca="false">IF(N3839=1,ABS(S3839)+ABS(60),ABS(S3839-S3838))</f>
        <v>0</v>
      </c>
    </row>
    <row r="3840" customFormat="false" ht="15" hidden="false" customHeight="false" outlineLevel="0" collapsed="false">
      <c r="A3840" s="1" t="n">
        <v>41624</v>
      </c>
      <c r="B3840" s="2" t="n">
        <v>8313.87</v>
      </c>
      <c r="C3840" s="2" t="n">
        <v>65497</v>
      </c>
      <c r="D3840" s="2" t="n">
        <v>8336</v>
      </c>
      <c r="E3840" s="2" t="n">
        <v>8322</v>
      </c>
      <c r="F3840" s="2" t="n">
        <f aca="false">AVERAGE(B3781:B3840)</f>
        <v>8313.83733333334</v>
      </c>
      <c r="G3840" s="2" t="n">
        <f aca="false">AVERAGE(C3781:C3840)</f>
        <v>77006.4333333333</v>
      </c>
      <c r="H3840" s="2" t="n">
        <f aca="false">SIGN(C3840-G3840)</f>
        <v>-1</v>
      </c>
      <c r="I3840" s="0" t="n">
        <f aca="false">B3840-B3839</f>
        <v>-63.0699999999997</v>
      </c>
      <c r="J3840" s="0" t="n">
        <f aca="false">H3839*I3840</f>
        <v>63.0699999999997</v>
      </c>
      <c r="K3840" s="0" t="n">
        <f aca="false">K3839+I3840*L3839</f>
        <v>6070.27999999825</v>
      </c>
      <c r="L3840" s="0" t="n">
        <f aca="false">INT(K3840*$O$1/B3840)*H3840</f>
        <v>-4</v>
      </c>
      <c r="M3840" s="0" t="n">
        <f aca="false">ABS(L3840-L3839)</f>
        <v>0</v>
      </c>
      <c r="N3840" s="0" t="n">
        <f aca="false">COUNTIF(工作表2!$A$2:$A$248,A3840)</f>
        <v>0</v>
      </c>
      <c r="P3840" s="0" t="n">
        <f aca="false">D3840-IF(N3839=1,E3839,D3839)</f>
        <v>-61</v>
      </c>
      <c r="Q3840" s="0" t="n">
        <f aca="false">H3839*P3840</f>
        <v>61</v>
      </c>
      <c r="R3840" s="0" t="n">
        <f aca="false">R3839+P3840*S3839</f>
        <v>627</v>
      </c>
      <c r="S3840" s="0" t="n">
        <f aca="false">INT(R3840*$O$1/IF(N3840=1,E3840,D3840))*H3840</f>
        <v>-0</v>
      </c>
      <c r="T3840" s="0" t="n">
        <f aca="false">IF(N3840=1,ABS(S3840)+ABS(60),ABS(S3840-S3839))</f>
        <v>0</v>
      </c>
    </row>
    <row r="3841" customFormat="false" ht="15" hidden="false" customHeight="false" outlineLevel="0" collapsed="false">
      <c r="A3841" s="1" t="n">
        <v>41625</v>
      </c>
      <c r="B3841" s="2" t="n">
        <v>8352.93</v>
      </c>
      <c r="C3841" s="2" t="n">
        <v>68720</v>
      </c>
      <c r="D3841" s="2" t="n">
        <v>8362</v>
      </c>
      <c r="E3841" s="2" t="n">
        <v>8345</v>
      </c>
      <c r="F3841" s="2" t="n">
        <f aca="false">AVERAGE(B3782:B3841)</f>
        <v>8314.839</v>
      </c>
      <c r="G3841" s="2" t="n">
        <f aca="false">AVERAGE(C3782:C3841)</f>
        <v>76730.2666666667</v>
      </c>
      <c r="H3841" s="2" t="n">
        <f aca="false">SIGN(C3841-G3841)</f>
        <v>-1</v>
      </c>
      <c r="I3841" s="0" t="n">
        <f aca="false">B3841-B3840</f>
        <v>39.0599999999995</v>
      </c>
      <c r="J3841" s="0" t="n">
        <f aca="false">H3840*I3841</f>
        <v>-39.0599999999995</v>
      </c>
      <c r="K3841" s="0" t="n">
        <f aca="false">K3840+I3841*L3840</f>
        <v>5914.03999999825</v>
      </c>
      <c r="L3841" s="0" t="n">
        <f aca="false">INT(K3841*$O$1/B3841)*H3841</f>
        <v>-4</v>
      </c>
      <c r="M3841" s="0" t="n">
        <f aca="false">ABS(L3841-L3840)</f>
        <v>0</v>
      </c>
      <c r="N3841" s="0" t="n">
        <f aca="false">COUNTIF(工作表2!$A$2:$A$248,A3841)</f>
        <v>0</v>
      </c>
      <c r="P3841" s="0" t="n">
        <f aca="false">D3841-IF(N3840=1,E3840,D3840)</f>
        <v>26</v>
      </c>
      <c r="Q3841" s="0" t="n">
        <f aca="false">H3840*P3841</f>
        <v>-26</v>
      </c>
      <c r="R3841" s="0" t="n">
        <f aca="false">R3840+P3841*S3840</f>
        <v>627</v>
      </c>
      <c r="S3841" s="0" t="n">
        <f aca="false">INT(R3841*$O$1/IF(N3841=1,E3841,D3841))*H3841</f>
        <v>-0</v>
      </c>
      <c r="T3841" s="0" t="n">
        <f aca="false">IF(N3841=1,ABS(S3841)+ABS(60),ABS(S3841-S3840))</f>
        <v>0</v>
      </c>
    </row>
    <row r="3842" customFormat="false" ht="15" hidden="false" customHeight="false" outlineLevel="0" collapsed="false">
      <c r="A3842" s="1" t="n">
        <v>41626</v>
      </c>
      <c r="B3842" s="2" t="n">
        <v>8349.04</v>
      </c>
      <c r="C3842" s="2" t="n">
        <v>73436</v>
      </c>
      <c r="D3842" s="2" t="n">
        <v>8338</v>
      </c>
      <c r="E3842" s="2" t="n">
        <v>8332</v>
      </c>
      <c r="F3842" s="2" t="n">
        <f aca="false">AVERAGE(B3783:B3842)</f>
        <v>8315.671</v>
      </c>
      <c r="G3842" s="2" t="n">
        <f aca="false">AVERAGE(C3783:C3842)</f>
        <v>76617.2166666667</v>
      </c>
      <c r="H3842" s="2" t="n">
        <f aca="false">SIGN(C3842-G3842)</f>
        <v>-1</v>
      </c>
      <c r="I3842" s="0" t="n">
        <f aca="false">B3842-B3841</f>
        <v>-3.88999999999942</v>
      </c>
      <c r="J3842" s="0" t="n">
        <f aca="false">H3841*I3842</f>
        <v>3.88999999999942</v>
      </c>
      <c r="K3842" s="0" t="n">
        <f aca="false">K3841+I3842*L3841</f>
        <v>5929.59999999825</v>
      </c>
      <c r="L3842" s="0" t="n">
        <f aca="false">INT(K3842*$O$1/B3842)*H3842</f>
        <v>-4</v>
      </c>
      <c r="M3842" s="0" t="n">
        <f aca="false">ABS(L3842-L3841)</f>
        <v>0</v>
      </c>
      <c r="N3842" s="0" t="n">
        <f aca="false">COUNTIF(工作表2!$A$2:$A$248,A3842)</f>
        <v>1</v>
      </c>
      <c r="P3842" s="0" t="n">
        <f aca="false">D3842-IF(N3841=1,E3841,D3841)</f>
        <v>-24</v>
      </c>
      <c r="Q3842" s="0" t="n">
        <f aca="false">H3841*P3842</f>
        <v>24</v>
      </c>
      <c r="R3842" s="0" t="n">
        <f aca="false">R3841+P3842*S3841</f>
        <v>627</v>
      </c>
      <c r="S3842" s="0" t="n">
        <f aca="false">INT(R3842*$O$1/IF(N3842=1,E3842,D3842))*H3842</f>
        <v>-0</v>
      </c>
      <c r="T3842" s="0" t="n">
        <f aca="false">IF(N3842=1,ABS(S3842)+ABS(60),ABS(S3842-S3841))</f>
        <v>60</v>
      </c>
    </row>
    <row r="3843" customFormat="false" ht="15" hidden="false" customHeight="false" outlineLevel="0" collapsed="false">
      <c r="A3843" s="1" t="n">
        <v>41627</v>
      </c>
      <c r="B3843" s="2" t="n">
        <v>8407.4</v>
      </c>
      <c r="C3843" s="2" t="n">
        <v>79577</v>
      </c>
      <c r="D3843" s="2" t="n">
        <v>8392</v>
      </c>
      <c r="E3843" s="2" t="n">
        <v>8376</v>
      </c>
      <c r="F3843" s="2" t="n">
        <f aca="false">AVERAGE(B3784:B3843)</f>
        <v>8317.72933333333</v>
      </c>
      <c r="G3843" s="2" t="n">
        <f aca="false">AVERAGE(C3784:C3843)</f>
        <v>76694.65</v>
      </c>
      <c r="H3843" s="2" t="n">
        <f aca="false">SIGN(C3843-G3843)</f>
        <v>1</v>
      </c>
      <c r="I3843" s="0" t="n">
        <f aca="false">B3843-B3842</f>
        <v>58.3599999999988</v>
      </c>
      <c r="J3843" s="0" t="n">
        <f aca="false">H3842*I3843</f>
        <v>-58.3599999999988</v>
      </c>
      <c r="K3843" s="0" t="n">
        <f aca="false">K3842+I3843*L3842</f>
        <v>5696.15999999825</v>
      </c>
      <c r="L3843" s="0" t="n">
        <f aca="false">INT(K3843*$O$1/B3843)*H3843</f>
        <v>4</v>
      </c>
      <c r="M3843" s="0" t="n">
        <f aca="false">ABS(L3843-L3842)</f>
        <v>8</v>
      </c>
      <c r="N3843" s="0" t="n">
        <f aca="false">COUNTIF(工作表2!$A$2:$A$248,A3843)</f>
        <v>0</v>
      </c>
      <c r="P3843" s="0" t="n">
        <f aca="false">D3843-IF(N3842=1,E3842,D3842)</f>
        <v>60</v>
      </c>
      <c r="Q3843" s="0" t="n">
        <f aca="false">H3842*P3843</f>
        <v>-60</v>
      </c>
      <c r="R3843" s="0" t="n">
        <f aca="false">R3842+P3843*S3842</f>
        <v>627</v>
      </c>
      <c r="S3843" s="0" t="n">
        <f aca="false">INT(R3843*$O$1/IF(N3843=1,E3843,D3843))*H3843</f>
        <v>0</v>
      </c>
      <c r="T3843" s="0" t="n">
        <f aca="false">IF(N3843=1,ABS(S3843)+ABS(60),ABS(S3843-S3842))</f>
        <v>0</v>
      </c>
    </row>
    <row r="3844" customFormat="false" ht="15" hidden="false" customHeight="false" outlineLevel="0" collapsed="false">
      <c r="A3844" s="1" t="n">
        <v>41628</v>
      </c>
      <c r="B3844" s="2" t="n">
        <v>8408.53</v>
      </c>
      <c r="C3844" s="2" t="n">
        <v>82843</v>
      </c>
      <c r="D3844" s="2" t="n">
        <v>8415</v>
      </c>
      <c r="E3844" s="2" t="n">
        <v>8396</v>
      </c>
      <c r="F3844" s="2" t="n">
        <f aca="false">AVERAGE(B3785:B3844)</f>
        <v>8321.46016666667</v>
      </c>
      <c r="G3844" s="2" t="n">
        <f aca="false">AVERAGE(C3785:C3844)</f>
        <v>76881.2166666667</v>
      </c>
      <c r="H3844" s="2" t="n">
        <f aca="false">SIGN(C3844-G3844)</f>
        <v>1</v>
      </c>
      <c r="I3844" s="0" t="n">
        <f aca="false">B3844-B3843</f>
        <v>1.13000000000102</v>
      </c>
      <c r="J3844" s="0" t="n">
        <f aca="false">H3843*I3844</f>
        <v>1.13000000000102</v>
      </c>
      <c r="K3844" s="0" t="n">
        <f aca="false">K3843+I3844*L3843</f>
        <v>5700.67999999826</v>
      </c>
      <c r="L3844" s="0" t="n">
        <f aca="false">INT(K3844*$O$1/B3844)*H3844</f>
        <v>4</v>
      </c>
      <c r="M3844" s="0" t="n">
        <f aca="false">ABS(L3844-L3843)</f>
        <v>0</v>
      </c>
      <c r="N3844" s="0" t="n">
        <f aca="false">COUNTIF(工作表2!$A$2:$A$248,A3844)</f>
        <v>0</v>
      </c>
      <c r="P3844" s="0" t="n">
        <f aca="false">D3844-IF(N3843=1,E3843,D3843)</f>
        <v>23</v>
      </c>
      <c r="Q3844" s="0" t="n">
        <f aca="false">H3843*P3844</f>
        <v>23</v>
      </c>
      <c r="R3844" s="0" t="n">
        <f aca="false">R3843+P3844*S3843</f>
        <v>627</v>
      </c>
      <c r="S3844" s="0" t="n">
        <f aca="false">INT(R3844*$O$1/IF(N3844=1,E3844,D3844))*H3844</f>
        <v>0</v>
      </c>
      <c r="T3844" s="0" t="n">
        <f aca="false">IF(N3844=1,ABS(S3844)+ABS(60),ABS(S3844-S3843))</f>
        <v>0</v>
      </c>
    </row>
    <row r="3845" customFormat="false" ht="15" hidden="false" customHeight="false" outlineLevel="0" collapsed="false">
      <c r="A3845" s="1" t="n">
        <v>41631</v>
      </c>
      <c r="B3845" s="2" t="n">
        <v>8456.46</v>
      </c>
      <c r="C3845" s="2" t="n">
        <v>77879</v>
      </c>
      <c r="D3845" s="2" t="n">
        <v>8475</v>
      </c>
      <c r="E3845" s="2" t="n">
        <v>8458</v>
      </c>
      <c r="F3845" s="2" t="n">
        <f aca="false">AVERAGE(B3786:B3845)</f>
        <v>8325.22316666667</v>
      </c>
      <c r="G3845" s="2" t="n">
        <f aca="false">AVERAGE(C3786:C3845)</f>
        <v>76946.6333333333</v>
      </c>
      <c r="H3845" s="2" t="n">
        <f aca="false">SIGN(C3845-G3845)</f>
        <v>1</v>
      </c>
      <c r="I3845" s="0" t="n">
        <f aca="false">B3845-B3844</f>
        <v>47.9299999999985</v>
      </c>
      <c r="J3845" s="0" t="n">
        <f aca="false">H3844*I3845</f>
        <v>47.9299999999985</v>
      </c>
      <c r="K3845" s="0" t="n">
        <f aca="false">K3844+I3845*L3844</f>
        <v>5892.39999999825</v>
      </c>
      <c r="L3845" s="0" t="n">
        <f aca="false">INT(K3845*$O$1/B3845)*H3845</f>
        <v>4</v>
      </c>
      <c r="M3845" s="0" t="n">
        <f aca="false">ABS(L3845-L3844)</f>
        <v>0</v>
      </c>
      <c r="N3845" s="0" t="n">
        <f aca="false">COUNTIF(工作表2!$A$2:$A$248,A3845)</f>
        <v>0</v>
      </c>
      <c r="P3845" s="0" t="n">
        <f aca="false">D3845-IF(N3844=1,E3844,D3844)</f>
        <v>60</v>
      </c>
      <c r="Q3845" s="0" t="n">
        <f aca="false">H3844*P3845</f>
        <v>60</v>
      </c>
      <c r="R3845" s="0" t="n">
        <f aca="false">R3844+P3845*S3844</f>
        <v>627</v>
      </c>
      <c r="S3845" s="0" t="n">
        <f aca="false">INT(R3845*$O$1/IF(N3845=1,E3845,D3845))*H3845</f>
        <v>0</v>
      </c>
      <c r="T3845" s="0" t="n">
        <f aca="false">IF(N3845=1,ABS(S3845)+ABS(60),ABS(S3845-S3844))</f>
        <v>0</v>
      </c>
    </row>
    <row r="3846" customFormat="false" ht="15" hidden="false" customHeight="false" outlineLevel="0" collapsed="false">
      <c r="A3846" s="1" t="n">
        <v>41632</v>
      </c>
      <c r="B3846" s="2" t="n">
        <v>8450.49</v>
      </c>
      <c r="C3846" s="2" t="n">
        <v>61574</v>
      </c>
      <c r="D3846" s="2" t="n">
        <v>8483</v>
      </c>
      <c r="E3846" s="2" t="n">
        <v>8466</v>
      </c>
      <c r="F3846" s="2" t="n">
        <f aca="false">AVERAGE(B3787:B3846)</f>
        <v>8329.8335</v>
      </c>
      <c r="G3846" s="2" t="n">
        <f aca="false">AVERAGE(C3787:C3846)</f>
        <v>76831.2666666667</v>
      </c>
      <c r="H3846" s="2" t="n">
        <f aca="false">SIGN(C3846-G3846)</f>
        <v>-1</v>
      </c>
      <c r="I3846" s="0" t="n">
        <f aca="false">B3846-B3845</f>
        <v>-5.96999999999935</v>
      </c>
      <c r="J3846" s="0" t="n">
        <f aca="false">H3845*I3846</f>
        <v>-5.96999999999935</v>
      </c>
      <c r="K3846" s="0" t="n">
        <f aca="false">K3845+I3846*L3845</f>
        <v>5868.51999999825</v>
      </c>
      <c r="L3846" s="0" t="n">
        <f aca="false">INT(K3846*$O$1/B3846)*H3846</f>
        <v>-4</v>
      </c>
      <c r="M3846" s="0" t="n">
        <f aca="false">ABS(L3846-L3845)</f>
        <v>8</v>
      </c>
      <c r="N3846" s="0" t="n">
        <f aca="false">COUNTIF(工作表2!$A$2:$A$248,A3846)</f>
        <v>0</v>
      </c>
      <c r="P3846" s="0" t="n">
        <f aca="false">D3846-IF(N3845=1,E3845,D3845)</f>
        <v>8</v>
      </c>
      <c r="Q3846" s="0" t="n">
        <f aca="false">H3845*P3846</f>
        <v>8</v>
      </c>
      <c r="R3846" s="0" t="n">
        <f aca="false">R3845+P3846*S3845</f>
        <v>627</v>
      </c>
      <c r="S3846" s="0" t="n">
        <f aca="false">INT(R3846*$O$1/IF(N3846=1,E3846,D3846))*H3846</f>
        <v>-0</v>
      </c>
      <c r="T3846" s="0" t="n">
        <f aca="false">IF(N3846=1,ABS(S3846)+ABS(60),ABS(S3846-S3845))</f>
        <v>0</v>
      </c>
    </row>
    <row r="3847" customFormat="false" ht="15" hidden="false" customHeight="false" outlineLevel="0" collapsed="false">
      <c r="A3847" s="1" t="n">
        <v>41633</v>
      </c>
      <c r="B3847" s="2" t="n">
        <v>8467.76</v>
      </c>
      <c r="C3847" s="2" t="n">
        <v>58066</v>
      </c>
      <c r="D3847" s="2" t="n">
        <v>8500</v>
      </c>
      <c r="E3847" s="2" t="n">
        <v>8485</v>
      </c>
      <c r="F3847" s="2" t="n">
        <f aca="false">AVERAGE(B3788:B3847)</f>
        <v>8334.5125</v>
      </c>
      <c r="G3847" s="2" t="n">
        <f aca="false">AVERAGE(C3788:C3847)</f>
        <v>76689.6</v>
      </c>
      <c r="H3847" s="2" t="n">
        <f aca="false">SIGN(C3847-G3847)</f>
        <v>-1</v>
      </c>
      <c r="I3847" s="0" t="n">
        <f aca="false">B3847-B3846</f>
        <v>17.2700000000004</v>
      </c>
      <c r="J3847" s="0" t="n">
        <f aca="false">H3846*I3847</f>
        <v>-17.2700000000004</v>
      </c>
      <c r="K3847" s="0" t="n">
        <f aca="false">K3846+I3847*L3846</f>
        <v>5799.43999999825</v>
      </c>
      <c r="L3847" s="0" t="n">
        <f aca="false">INT(K3847*$O$1/B3847)*H3847</f>
        <v>-4</v>
      </c>
      <c r="M3847" s="0" t="n">
        <f aca="false">ABS(L3847-L3846)</f>
        <v>0</v>
      </c>
      <c r="N3847" s="0" t="n">
        <f aca="false">COUNTIF(工作表2!$A$2:$A$248,A3847)</f>
        <v>0</v>
      </c>
      <c r="P3847" s="0" t="n">
        <f aca="false">D3847-IF(N3846=1,E3846,D3846)</f>
        <v>17</v>
      </c>
      <c r="Q3847" s="0" t="n">
        <f aca="false">H3846*P3847</f>
        <v>-17</v>
      </c>
      <c r="R3847" s="0" t="n">
        <f aca="false">R3846+P3847*S3846</f>
        <v>627</v>
      </c>
      <c r="S3847" s="0" t="n">
        <f aca="false">INT(R3847*$O$1/IF(N3847=1,E3847,D3847))*H3847</f>
        <v>-0</v>
      </c>
      <c r="T3847" s="0" t="n">
        <f aca="false">IF(N3847=1,ABS(S3847)+ABS(60),ABS(S3847-S3846))</f>
        <v>0</v>
      </c>
    </row>
    <row r="3848" customFormat="false" ht="15" hidden="false" customHeight="false" outlineLevel="0" collapsed="false">
      <c r="A3848" s="1" t="n">
        <v>41634</v>
      </c>
      <c r="B3848" s="2" t="n">
        <v>8485.89</v>
      </c>
      <c r="C3848" s="2" t="n">
        <v>55236</v>
      </c>
      <c r="D3848" s="2" t="n">
        <v>8501</v>
      </c>
      <c r="E3848" s="2" t="n">
        <v>8488</v>
      </c>
      <c r="F3848" s="2" t="n">
        <f aca="false">AVERAGE(B3789:B3848)</f>
        <v>8339.002</v>
      </c>
      <c r="G3848" s="2" t="n">
        <f aca="false">AVERAGE(C3789:C3848)</f>
        <v>76301.5333333333</v>
      </c>
      <c r="H3848" s="2" t="n">
        <f aca="false">SIGN(C3848-G3848)</f>
        <v>-1</v>
      </c>
      <c r="I3848" s="0" t="n">
        <f aca="false">B3848-B3847</f>
        <v>18.1299999999992</v>
      </c>
      <c r="J3848" s="0" t="n">
        <f aca="false">H3847*I3848</f>
        <v>-18.1299999999992</v>
      </c>
      <c r="K3848" s="0" t="n">
        <f aca="false">K3847+I3848*L3847</f>
        <v>5726.91999999826</v>
      </c>
      <c r="L3848" s="0" t="n">
        <f aca="false">INT(K3848*$O$1/B3848)*H3848</f>
        <v>-4</v>
      </c>
      <c r="M3848" s="0" t="n">
        <f aca="false">ABS(L3848-L3847)</f>
        <v>0</v>
      </c>
      <c r="N3848" s="0" t="n">
        <f aca="false">COUNTIF(工作表2!$A$2:$A$248,A3848)</f>
        <v>0</v>
      </c>
      <c r="P3848" s="0" t="n">
        <f aca="false">D3848-IF(N3847=1,E3847,D3847)</f>
        <v>1</v>
      </c>
      <c r="Q3848" s="0" t="n">
        <f aca="false">H3847*P3848</f>
        <v>-1</v>
      </c>
      <c r="R3848" s="0" t="n">
        <f aca="false">R3847+P3848*S3847</f>
        <v>627</v>
      </c>
      <c r="S3848" s="0" t="n">
        <f aca="false">INT(R3848*$O$1/IF(N3848=1,E3848,D3848))*H3848</f>
        <v>-0</v>
      </c>
      <c r="T3848" s="0" t="n">
        <f aca="false">IF(N3848=1,ABS(S3848)+ABS(60),ABS(S3848-S3847))</f>
        <v>0</v>
      </c>
    </row>
    <row r="3849" customFormat="false" ht="15" hidden="false" customHeight="false" outlineLevel="0" collapsed="false">
      <c r="A3849" s="1" t="n">
        <v>41635</v>
      </c>
      <c r="B3849" s="2" t="n">
        <v>8535.04</v>
      </c>
      <c r="C3849" s="2" t="n">
        <v>74993</v>
      </c>
      <c r="D3849" s="2" t="n">
        <v>8543</v>
      </c>
      <c r="E3849" s="2" t="n">
        <v>8529</v>
      </c>
      <c r="F3849" s="2" t="n">
        <f aca="false">AVERAGE(B3790:B3849)</f>
        <v>8341.93566666667</v>
      </c>
      <c r="G3849" s="2" t="n">
        <f aca="false">AVERAGE(C3790:C3849)</f>
        <v>75650.6333333333</v>
      </c>
      <c r="H3849" s="2" t="n">
        <f aca="false">SIGN(C3849-G3849)</f>
        <v>-1</v>
      </c>
      <c r="I3849" s="0" t="n">
        <f aca="false">B3849-B3848</f>
        <v>49.1500000000015</v>
      </c>
      <c r="J3849" s="0" t="n">
        <f aca="false">H3848*I3849</f>
        <v>-49.1500000000015</v>
      </c>
      <c r="K3849" s="0" t="n">
        <f aca="false">K3848+I3849*L3848</f>
        <v>5530.31999999825</v>
      </c>
      <c r="L3849" s="0" t="n">
        <f aca="false">INT(K3849*$O$1/B3849)*H3849</f>
        <v>-3</v>
      </c>
      <c r="M3849" s="0" t="n">
        <f aca="false">ABS(L3849-L3848)</f>
        <v>1</v>
      </c>
      <c r="N3849" s="0" t="n">
        <f aca="false">COUNTIF(工作表2!$A$2:$A$248,A3849)</f>
        <v>0</v>
      </c>
      <c r="P3849" s="0" t="n">
        <f aca="false">D3849-IF(N3848=1,E3848,D3848)</f>
        <v>42</v>
      </c>
      <c r="Q3849" s="0" t="n">
        <f aca="false">H3848*P3849</f>
        <v>-42</v>
      </c>
      <c r="R3849" s="0" t="n">
        <f aca="false">R3848+P3849*S3848</f>
        <v>627</v>
      </c>
      <c r="S3849" s="0" t="n">
        <f aca="false">INT(R3849*$O$1/IF(N3849=1,E3849,D3849))*H3849</f>
        <v>-0</v>
      </c>
      <c r="T3849" s="0" t="n">
        <f aca="false">IF(N3849=1,ABS(S3849)+ABS(60),ABS(S3849-S3848))</f>
        <v>0</v>
      </c>
    </row>
    <row r="3850" customFormat="false" ht="15" hidden="false" customHeight="false" outlineLevel="0" collapsed="false">
      <c r="A3850" s="1" t="n">
        <v>41638</v>
      </c>
      <c r="B3850" s="2" t="n">
        <v>8623.43</v>
      </c>
      <c r="C3850" s="2" t="n">
        <v>87637</v>
      </c>
      <c r="D3850" s="2" t="n">
        <v>8625</v>
      </c>
      <c r="E3850" s="2" t="n">
        <v>8611</v>
      </c>
      <c r="F3850" s="2" t="n">
        <f aca="false">AVERAGE(B3791:B3850)</f>
        <v>8346.25033333333</v>
      </c>
      <c r="G3850" s="2" t="n">
        <f aca="false">AVERAGE(C3791:C3850)</f>
        <v>75590.15</v>
      </c>
      <c r="H3850" s="2" t="n">
        <f aca="false">SIGN(C3850-G3850)</f>
        <v>1</v>
      </c>
      <c r="I3850" s="0" t="n">
        <f aca="false">B3850-B3849</f>
        <v>88.3899999999994</v>
      </c>
      <c r="J3850" s="0" t="n">
        <f aca="false">H3849*I3850</f>
        <v>-88.3899999999994</v>
      </c>
      <c r="K3850" s="0" t="n">
        <f aca="false">K3849+I3850*L3849</f>
        <v>5265.14999999825</v>
      </c>
      <c r="L3850" s="0" t="n">
        <f aca="false">INT(K3850*$O$1/B3850)*H3850</f>
        <v>3</v>
      </c>
      <c r="M3850" s="0" t="n">
        <f aca="false">ABS(L3850-L3849)</f>
        <v>6</v>
      </c>
      <c r="N3850" s="0" t="n">
        <f aca="false">COUNTIF(工作表2!$A$2:$A$248,A3850)</f>
        <v>0</v>
      </c>
      <c r="P3850" s="0" t="n">
        <f aca="false">D3850-IF(N3849=1,E3849,D3849)</f>
        <v>82</v>
      </c>
      <c r="Q3850" s="0" t="n">
        <f aca="false">H3849*P3850</f>
        <v>-82</v>
      </c>
      <c r="R3850" s="0" t="n">
        <f aca="false">R3849+P3850*S3849</f>
        <v>627</v>
      </c>
      <c r="S3850" s="0" t="n">
        <f aca="false">INT(R3850*$O$1/IF(N3850=1,E3850,D3850))*H3850</f>
        <v>0</v>
      </c>
      <c r="T3850" s="0" t="n">
        <f aca="false">IF(N3850=1,ABS(S3850)+ABS(60),ABS(S3850-S3849))</f>
        <v>0</v>
      </c>
    </row>
    <row r="3851" customFormat="false" ht="15" hidden="false" customHeight="false" outlineLevel="0" collapsed="false">
      <c r="A3851" s="1" t="n">
        <v>41639</v>
      </c>
      <c r="B3851" s="2" t="n">
        <v>8611.51</v>
      </c>
      <c r="C3851" s="2" t="n">
        <v>84468</v>
      </c>
      <c r="D3851" s="2" t="n">
        <v>8633</v>
      </c>
      <c r="E3851" s="2" t="n">
        <v>8623</v>
      </c>
      <c r="F3851" s="2" t="n">
        <f aca="false">AVERAGE(B3792:B3851)</f>
        <v>8350.88116666667</v>
      </c>
      <c r="G3851" s="2" t="n">
        <f aca="false">AVERAGE(C3792:C3851)</f>
        <v>75509.1666666667</v>
      </c>
      <c r="H3851" s="2" t="n">
        <f aca="false">SIGN(C3851-G3851)</f>
        <v>1</v>
      </c>
      <c r="I3851" s="0" t="n">
        <f aca="false">B3851-B3850</f>
        <v>-11.9200000000001</v>
      </c>
      <c r="J3851" s="0" t="n">
        <f aca="false">H3850*I3851</f>
        <v>-11.9200000000001</v>
      </c>
      <c r="K3851" s="0" t="n">
        <f aca="false">K3850+I3851*L3850</f>
        <v>5229.38999999825</v>
      </c>
      <c r="L3851" s="0" t="n">
        <f aca="false">INT(K3851*$O$1/B3851)*H3851</f>
        <v>3</v>
      </c>
      <c r="M3851" s="0" t="n">
        <f aca="false">ABS(L3851-L3850)</f>
        <v>0</v>
      </c>
      <c r="N3851" s="0" t="n">
        <f aca="false">COUNTIF(工作表2!$A$2:$A$248,A3851)</f>
        <v>0</v>
      </c>
      <c r="P3851" s="0" t="n">
        <f aca="false">D3851-IF(N3850=1,E3850,D3850)</f>
        <v>8</v>
      </c>
      <c r="Q3851" s="0" t="n">
        <f aca="false">H3850*P3851</f>
        <v>8</v>
      </c>
      <c r="R3851" s="0" t="n">
        <f aca="false">R3850+P3851*S3850</f>
        <v>627</v>
      </c>
      <c r="S3851" s="0" t="n">
        <f aca="false">INT(R3851*$O$1/IF(N3851=1,E3851,D3851))*H3851</f>
        <v>0</v>
      </c>
      <c r="T3851" s="0" t="n">
        <f aca="false">IF(N3851=1,ABS(S3851)+ABS(60),ABS(S3851-S3850))</f>
        <v>0</v>
      </c>
    </row>
    <row r="3852" customFormat="false" ht="15" hidden="false" customHeight="false" outlineLevel="0" collapsed="false">
      <c r="A3852" s="1" t="n">
        <v>41641</v>
      </c>
      <c r="B3852" s="2" t="n">
        <v>8612.54</v>
      </c>
      <c r="C3852" s="2" t="n">
        <v>91507</v>
      </c>
      <c r="D3852" s="2" t="n">
        <v>8618</v>
      </c>
      <c r="E3852" s="2" t="n">
        <v>8606</v>
      </c>
      <c r="F3852" s="2" t="n">
        <f aca="false">AVERAGE(B3793:B3852)</f>
        <v>8354.82933333333</v>
      </c>
      <c r="G3852" s="2" t="n">
        <f aca="false">AVERAGE(C3793:C3852)</f>
        <v>75650.2833333333</v>
      </c>
      <c r="H3852" s="2" t="n">
        <f aca="false">SIGN(C3852-G3852)</f>
        <v>1</v>
      </c>
      <c r="I3852" s="0" t="n">
        <f aca="false">B3852-B3851</f>
        <v>1.03000000000065</v>
      </c>
      <c r="J3852" s="0" t="n">
        <f aca="false">H3851*I3852</f>
        <v>1.03000000000065</v>
      </c>
      <c r="K3852" s="0" t="n">
        <f aca="false">K3851+I3852*L3851</f>
        <v>5232.47999999825</v>
      </c>
      <c r="L3852" s="0" t="n">
        <f aca="false">INT(K3852*$O$1/B3852)*H3852</f>
        <v>3</v>
      </c>
      <c r="M3852" s="0" t="n">
        <f aca="false">ABS(L3852-L3851)</f>
        <v>0</v>
      </c>
      <c r="N3852" s="0" t="n">
        <f aca="false">COUNTIF(工作表2!$A$2:$A$248,A3852)</f>
        <v>0</v>
      </c>
      <c r="P3852" s="0" t="n">
        <f aca="false">D3852-IF(N3851=1,E3851,D3851)</f>
        <v>-15</v>
      </c>
      <c r="Q3852" s="0" t="n">
        <f aca="false">H3851*P3852</f>
        <v>-15</v>
      </c>
      <c r="R3852" s="0" t="n">
        <f aca="false">R3851+P3852*S3851</f>
        <v>627</v>
      </c>
      <c r="S3852" s="0" t="n">
        <f aca="false">INT(R3852*$O$1/IF(N3852=1,E3852,D3852))*H3852</f>
        <v>0</v>
      </c>
      <c r="T3852" s="0" t="n">
        <f aca="false">IF(N3852=1,ABS(S3852)+ABS(60),ABS(S3852-S3851))</f>
        <v>0</v>
      </c>
    </row>
    <row r="3853" customFormat="false" ht="15" hidden="false" customHeight="false" outlineLevel="0" collapsed="false">
      <c r="A3853" s="1" t="n">
        <v>41642</v>
      </c>
      <c r="B3853" s="2" t="n">
        <v>8546.54</v>
      </c>
      <c r="C3853" s="2" t="n">
        <v>92599</v>
      </c>
      <c r="D3853" s="2" t="n">
        <v>8541</v>
      </c>
      <c r="E3853" s="2" t="n">
        <v>8532</v>
      </c>
      <c r="F3853" s="2" t="n">
        <f aca="false">AVERAGE(B3794:B3853)</f>
        <v>8358.19283333333</v>
      </c>
      <c r="G3853" s="2" t="n">
        <f aca="false">AVERAGE(C3794:C3853)</f>
        <v>75771.8666666667</v>
      </c>
      <c r="H3853" s="2" t="n">
        <f aca="false">SIGN(C3853-G3853)</f>
        <v>1</v>
      </c>
      <c r="I3853" s="0" t="n">
        <f aca="false">B3853-B3852</f>
        <v>-66</v>
      </c>
      <c r="J3853" s="0" t="n">
        <f aca="false">H3852*I3853</f>
        <v>-66</v>
      </c>
      <c r="K3853" s="0" t="n">
        <f aca="false">K3852+I3853*L3852</f>
        <v>5034.47999999825</v>
      </c>
      <c r="L3853" s="0" t="n">
        <f aca="false">INT(K3853*$O$1/B3853)*H3853</f>
        <v>3</v>
      </c>
      <c r="M3853" s="0" t="n">
        <f aca="false">ABS(L3853-L3852)</f>
        <v>0</v>
      </c>
      <c r="N3853" s="0" t="n">
        <f aca="false">COUNTIF(工作表2!$A$2:$A$248,A3853)</f>
        <v>0</v>
      </c>
      <c r="P3853" s="0" t="n">
        <f aca="false">D3853-IF(N3852=1,E3852,D3852)</f>
        <v>-77</v>
      </c>
      <c r="Q3853" s="0" t="n">
        <f aca="false">H3852*P3853</f>
        <v>-77</v>
      </c>
      <c r="R3853" s="0" t="n">
        <f aca="false">R3852+P3853*S3852</f>
        <v>627</v>
      </c>
      <c r="S3853" s="0" t="n">
        <f aca="false">INT(R3853*$O$1/IF(N3853=1,E3853,D3853))*H3853</f>
        <v>0</v>
      </c>
      <c r="T3853" s="0" t="n">
        <f aca="false">IF(N3853=1,ABS(S3853)+ABS(60),ABS(S3853-S3852))</f>
        <v>0</v>
      </c>
    </row>
    <row r="3854" customFormat="false" ht="15" hidden="false" customHeight="false" outlineLevel="0" collapsed="false">
      <c r="A3854" s="1" t="n">
        <v>41645</v>
      </c>
      <c r="B3854" s="2" t="n">
        <v>8500.01</v>
      </c>
      <c r="C3854" s="2" t="n">
        <v>94150</v>
      </c>
      <c r="D3854" s="2" t="n">
        <v>8528</v>
      </c>
      <c r="E3854" s="2" t="n">
        <v>8514</v>
      </c>
      <c r="F3854" s="2" t="n">
        <f aca="false">AVERAGE(B3795:B3854)</f>
        <v>8360.7035</v>
      </c>
      <c r="G3854" s="2" t="n">
        <f aca="false">AVERAGE(C3795:C3854)</f>
        <v>75776.85</v>
      </c>
      <c r="H3854" s="2" t="n">
        <f aca="false">SIGN(C3854-G3854)</f>
        <v>1</v>
      </c>
      <c r="I3854" s="0" t="n">
        <f aca="false">B3854-B3853</f>
        <v>-46.5300000000007</v>
      </c>
      <c r="J3854" s="0" t="n">
        <f aca="false">H3853*I3854</f>
        <v>-46.5300000000007</v>
      </c>
      <c r="K3854" s="0" t="n">
        <f aca="false">K3853+I3854*L3853</f>
        <v>4894.88999999825</v>
      </c>
      <c r="L3854" s="0" t="n">
        <f aca="false">INT(K3854*$O$1/B3854)*H3854</f>
        <v>3</v>
      </c>
      <c r="M3854" s="0" t="n">
        <f aca="false">ABS(L3854-L3853)</f>
        <v>0</v>
      </c>
      <c r="N3854" s="0" t="n">
        <f aca="false">COUNTIF(工作表2!$A$2:$A$248,A3854)</f>
        <v>0</v>
      </c>
      <c r="P3854" s="0" t="n">
        <f aca="false">D3854-IF(N3853=1,E3853,D3853)</f>
        <v>-13</v>
      </c>
      <c r="Q3854" s="0" t="n">
        <f aca="false">H3853*P3854</f>
        <v>-13</v>
      </c>
      <c r="R3854" s="0" t="n">
        <f aca="false">R3853+P3854*S3853</f>
        <v>627</v>
      </c>
      <c r="S3854" s="0" t="n">
        <f aca="false">INT(R3854*$O$1/IF(N3854=1,E3854,D3854))*H3854</f>
        <v>0</v>
      </c>
      <c r="T3854" s="0" t="n">
        <f aca="false">IF(N3854=1,ABS(S3854)+ABS(60),ABS(S3854-S3853))</f>
        <v>0</v>
      </c>
    </row>
    <row r="3855" customFormat="false" ht="15" hidden="false" customHeight="false" outlineLevel="0" collapsed="false">
      <c r="A3855" s="1" t="n">
        <v>41646</v>
      </c>
      <c r="B3855" s="2" t="n">
        <v>8529.35</v>
      </c>
      <c r="C3855" s="2" t="n">
        <v>50330</v>
      </c>
      <c r="D3855" s="2" t="n">
        <v>8564</v>
      </c>
      <c r="E3855" s="2" t="n">
        <v>8553</v>
      </c>
      <c r="F3855" s="2" t="n">
        <f aca="false">AVERAGE(B3796:B3855)</f>
        <v>8364.96</v>
      </c>
      <c r="G3855" s="2" t="n">
        <f aca="false">AVERAGE(C3796:C3855)</f>
        <v>75297.5666666667</v>
      </c>
      <c r="H3855" s="2" t="n">
        <f aca="false">SIGN(C3855-G3855)</f>
        <v>-1</v>
      </c>
      <c r="I3855" s="0" t="n">
        <f aca="false">B3855-B3854</f>
        <v>29.3400000000001</v>
      </c>
      <c r="J3855" s="0" t="n">
        <f aca="false">H3854*I3855</f>
        <v>29.3400000000001</v>
      </c>
      <c r="K3855" s="0" t="n">
        <f aca="false">K3854+I3855*L3854</f>
        <v>4982.90999999825</v>
      </c>
      <c r="L3855" s="0" t="n">
        <f aca="false">INT(K3855*$O$1/B3855)*H3855</f>
        <v>-3</v>
      </c>
      <c r="M3855" s="0" t="n">
        <f aca="false">ABS(L3855-L3854)</f>
        <v>6</v>
      </c>
      <c r="N3855" s="0" t="n">
        <f aca="false">COUNTIF(工作表2!$A$2:$A$248,A3855)</f>
        <v>0</v>
      </c>
      <c r="P3855" s="0" t="n">
        <f aca="false">D3855-IF(N3854=1,E3854,D3854)</f>
        <v>36</v>
      </c>
      <c r="Q3855" s="0" t="n">
        <f aca="false">H3854*P3855</f>
        <v>36</v>
      </c>
      <c r="R3855" s="0" t="n">
        <f aca="false">R3854+P3855*S3854</f>
        <v>627</v>
      </c>
      <c r="S3855" s="0" t="n">
        <f aca="false">INT(R3855*$O$1/IF(N3855=1,E3855,D3855))*H3855</f>
        <v>-0</v>
      </c>
      <c r="T3855" s="0" t="n">
        <f aca="false">IF(N3855=1,ABS(S3855)+ABS(60),ABS(S3855-S3854))</f>
        <v>0</v>
      </c>
    </row>
    <row r="3856" customFormat="false" ht="15" hidden="false" customHeight="false" outlineLevel="0" collapsed="false">
      <c r="A3856" s="1" t="n">
        <v>41647</v>
      </c>
      <c r="B3856" s="2" t="n">
        <v>8556.01</v>
      </c>
      <c r="C3856" s="2" t="n">
        <v>115444</v>
      </c>
      <c r="D3856" s="2" t="n">
        <v>8586</v>
      </c>
      <c r="E3856" s="2" t="n">
        <v>8575</v>
      </c>
      <c r="F3856" s="2" t="n">
        <f aca="false">AVERAGE(B3797:B3856)</f>
        <v>8368.0955</v>
      </c>
      <c r="G3856" s="2" t="n">
        <f aca="false">AVERAGE(C3797:C3856)</f>
        <v>75840.7166666667</v>
      </c>
      <c r="H3856" s="2" t="n">
        <f aca="false">SIGN(C3856-G3856)</f>
        <v>1</v>
      </c>
      <c r="I3856" s="0" t="n">
        <f aca="false">B3856-B3855</f>
        <v>26.6599999999999</v>
      </c>
      <c r="J3856" s="0" t="n">
        <f aca="false">H3855*I3856</f>
        <v>-26.6599999999999</v>
      </c>
      <c r="K3856" s="0" t="n">
        <f aca="false">K3855+I3856*L3855</f>
        <v>4902.92999999825</v>
      </c>
      <c r="L3856" s="0" t="n">
        <f aca="false">INT(K3856*$O$1/B3856)*H3856</f>
        <v>3</v>
      </c>
      <c r="M3856" s="0" t="n">
        <f aca="false">ABS(L3856-L3855)</f>
        <v>6</v>
      </c>
      <c r="N3856" s="0" t="n">
        <f aca="false">COUNTIF(工作表2!$A$2:$A$248,A3856)</f>
        <v>0</v>
      </c>
      <c r="P3856" s="0" t="n">
        <f aca="false">D3856-IF(N3855=1,E3855,D3855)</f>
        <v>22</v>
      </c>
      <c r="Q3856" s="0" t="n">
        <f aca="false">H3855*P3856</f>
        <v>-22</v>
      </c>
      <c r="R3856" s="0" t="n">
        <f aca="false">R3855+P3856*S3855</f>
        <v>627</v>
      </c>
      <c r="S3856" s="0" t="n">
        <f aca="false">INT(R3856*$O$1/IF(N3856=1,E3856,D3856))*H3856</f>
        <v>0</v>
      </c>
      <c r="T3856" s="0" t="n">
        <f aca="false">IF(N3856=1,ABS(S3856)+ABS(60),ABS(S3856-S3855))</f>
        <v>0</v>
      </c>
    </row>
    <row r="3857" customFormat="false" ht="15" hidden="false" customHeight="false" outlineLevel="0" collapsed="false">
      <c r="A3857" s="1" t="n">
        <v>41648</v>
      </c>
      <c r="B3857" s="2" t="n">
        <v>8514.68</v>
      </c>
      <c r="C3857" s="2" t="n">
        <v>134145</v>
      </c>
      <c r="D3857" s="2" t="n">
        <v>8528</v>
      </c>
      <c r="E3857" s="2" t="n">
        <v>8512</v>
      </c>
      <c r="F3857" s="2" t="n">
        <f aca="false">AVERAGE(B3798:B3857)</f>
        <v>8371.13716666667</v>
      </c>
      <c r="G3857" s="2" t="n">
        <f aca="false">AVERAGE(C3798:C3857)</f>
        <v>76860.3666666667</v>
      </c>
      <c r="H3857" s="2" t="n">
        <f aca="false">SIGN(C3857-G3857)</f>
        <v>1</v>
      </c>
      <c r="I3857" s="0" t="n">
        <f aca="false">B3857-B3856</f>
        <v>-41.3299999999999</v>
      </c>
      <c r="J3857" s="0" t="n">
        <f aca="false">H3856*I3857</f>
        <v>-41.3299999999999</v>
      </c>
      <c r="K3857" s="0" t="n">
        <f aca="false">K3856+I3857*L3856</f>
        <v>4778.93999999825</v>
      </c>
      <c r="L3857" s="0" t="n">
        <f aca="false">INT(K3857*$O$1/B3857)*H3857</f>
        <v>3</v>
      </c>
      <c r="M3857" s="0" t="n">
        <f aca="false">ABS(L3857-L3856)</f>
        <v>0</v>
      </c>
      <c r="N3857" s="0" t="n">
        <f aca="false">COUNTIF(工作表2!$A$2:$A$248,A3857)</f>
        <v>0</v>
      </c>
      <c r="P3857" s="0" t="n">
        <f aca="false">D3857-IF(N3856=1,E3856,D3856)</f>
        <v>-58</v>
      </c>
      <c r="Q3857" s="0" t="n">
        <f aca="false">H3856*P3857</f>
        <v>-58</v>
      </c>
      <c r="R3857" s="0" t="n">
        <f aca="false">R3856+P3857*S3856</f>
        <v>627</v>
      </c>
      <c r="S3857" s="0" t="n">
        <f aca="false">INT(R3857*$O$1/IF(N3857=1,E3857,D3857))*H3857</f>
        <v>0</v>
      </c>
      <c r="T3857" s="0" t="n">
        <f aca="false">IF(N3857=1,ABS(S3857)+ABS(60),ABS(S3857-S3856))</f>
        <v>0</v>
      </c>
    </row>
    <row r="3858" customFormat="false" ht="15" hidden="false" customHeight="false" outlineLevel="0" collapsed="false">
      <c r="A3858" s="1" t="n">
        <v>41649</v>
      </c>
      <c r="B3858" s="2" t="n">
        <v>8529.35</v>
      </c>
      <c r="C3858" s="2" t="n">
        <v>99481</v>
      </c>
      <c r="D3858" s="2" t="n">
        <v>8539</v>
      </c>
      <c r="E3858" s="2" t="n">
        <v>8525</v>
      </c>
      <c r="F3858" s="2" t="n">
        <f aca="false">AVERAGE(B3799:B3858)</f>
        <v>8373.715</v>
      </c>
      <c r="G3858" s="2" t="n">
        <f aca="false">AVERAGE(C3799:C3858)</f>
        <v>77168.4833333333</v>
      </c>
      <c r="H3858" s="2" t="n">
        <f aca="false">SIGN(C3858-G3858)</f>
        <v>1</v>
      </c>
      <c r="I3858" s="0" t="n">
        <f aca="false">B3858-B3857</f>
        <v>14.6700000000001</v>
      </c>
      <c r="J3858" s="0" t="n">
        <f aca="false">H3857*I3858</f>
        <v>14.6700000000001</v>
      </c>
      <c r="K3858" s="0" t="n">
        <f aca="false">K3857+I3858*L3857</f>
        <v>4822.94999999825</v>
      </c>
      <c r="L3858" s="0" t="n">
        <f aca="false">INT(K3858*$O$1/B3858)*H3858</f>
        <v>3</v>
      </c>
      <c r="M3858" s="0" t="n">
        <f aca="false">ABS(L3858-L3857)</f>
        <v>0</v>
      </c>
      <c r="N3858" s="0" t="n">
        <f aca="false">COUNTIF(工作表2!$A$2:$A$248,A3858)</f>
        <v>0</v>
      </c>
      <c r="P3858" s="0" t="n">
        <f aca="false">D3858-IF(N3857=1,E3857,D3857)</f>
        <v>11</v>
      </c>
      <c r="Q3858" s="0" t="n">
        <f aca="false">H3857*P3858</f>
        <v>11</v>
      </c>
      <c r="R3858" s="0" t="n">
        <f aca="false">R3857+P3858*S3857</f>
        <v>627</v>
      </c>
      <c r="S3858" s="0" t="n">
        <f aca="false">INT(R3858*$O$1/IF(N3858=1,E3858,D3858))*H3858</f>
        <v>0</v>
      </c>
      <c r="T3858" s="0" t="n">
        <f aca="false">IF(N3858=1,ABS(S3858)+ABS(60),ABS(S3858-S3857))</f>
        <v>0</v>
      </c>
    </row>
    <row r="3859" customFormat="false" ht="15" hidden="false" customHeight="false" outlineLevel="0" collapsed="false">
      <c r="A3859" s="1" t="n">
        <v>41652</v>
      </c>
      <c r="B3859" s="2" t="n">
        <v>8566.2</v>
      </c>
      <c r="C3859" s="2" t="n">
        <v>92951</v>
      </c>
      <c r="D3859" s="2" t="n">
        <v>8572</v>
      </c>
      <c r="E3859" s="2" t="n">
        <v>8560</v>
      </c>
      <c r="F3859" s="2" t="n">
        <f aca="false">AVERAGE(B3800:B3859)</f>
        <v>8375.7985</v>
      </c>
      <c r="G3859" s="2" t="n">
        <f aca="false">AVERAGE(C3800:C3859)</f>
        <v>77316.7833333333</v>
      </c>
      <c r="H3859" s="2" t="n">
        <f aca="false">SIGN(C3859-G3859)</f>
        <v>1</v>
      </c>
      <c r="I3859" s="0" t="n">
        <f aca="false">B3859-B3858</f>
        <v>36.8500000000004</v>
      </c>
      <c r="J3859" s="0" t="n">
        <f aca="false">H3858*I3859</f>
        <v>36.8500000000004</v>
      </c>
      <c r="K3859" s="0" t="n">
        <f aca="false">K3858+I3859*L3858</f>
        <v>4933.49999999825</v>
      </c>
      <c r="L3859" s="0" t="n">
        <f aca="false">INT(K3859*$O$1/B3859)*H3859</f>
        <v>3</v>
      </c>
      <c r="M3859" s="0" t="n">
        <f aca="false">ABS(L3859-L3858)</f>
        <v>0</v>
      </c>
      <c r="N3859" s="0" t="n">
        <f aca="false">COUNTIF(工作表2!$A$2:$A$248,A3859)</f>
        <v>0</v>
      </c>
      <c r="P3859" s="0" t="n">
        <f aca="false">D3859-IF(N3858=1,E3858,D3858)</f>
        <v>33</v>
      </c>
      <c r="Q3859" s="0" t="n">
        <f aca="false">H3858*P3859</f>
        <v>33</v>
      </c>
      <c r="R3859" s="0" t="n">
        <f aca="false">R3858+P3859*S3858</f>
        <v>627</v>
      </c>
      <c r="S3859" s="0" t="n">
        <f aca="false">INT(R3859*$O$1/IF(N3859=1,E3859,D3859))*H3859</f>
        <v>0</v>
      </c>
      <c r="T3859" s="0" t="n">
        <f aca="false">IF(N3859=1,ABS(S3859)+ABS(60),ABS(S3859-S3858))</f>
        <v>0</v>
      </c>
    </row>
    <row r="3860" customFormat="false" ht="15" hidden="false" customHeight="false" outlineLevel="0" collapsed="false">
      <c r="A3860" s="1" t="n">
        <v>41653</v>
      </c>
      <c r="B3860" s="2" t="n">
        <v>8548.14</v>
      </c>
      <c r="C3860" s="2" t="n">
        <v>82963</v>
      </c>
      <c r="D3860" s="2" t="n">
        <v>8547</v>
      </c>
      <c r="E3860" s="2" t="n">
        <v>8535</v>
      </c>
      <c r="F3860" s="2" t="n">
        <f aca="false">AVERAGE(B3801:B3860)</f>
        <v>8377.9455</v>
      </c>
      <c r="G3860" s="2" t="n">
        <f aca="false">AVERAGE(C3801:C3860)</f>
        <v>77406.35</v>
      </c>
      <c r="H3860" s="2" t="n">
        <f aca="false">SIGN(C3860-G3860)</f>
        <v>1</v>
      </c>
      <c r="I3860" s="0" t="n">
        <f aca="false">B3860-B3859</f>
        <v>-18.0600000000013</v>
      </c>
      <c r="J3860" s="0" t="n">
        <f aca="false">H3859*I3860</f>
        <v>-18.0600000000013</v>
      </c>
      <c r="K3860" s="0" t="n">
        <f aca="false">K3859+I3860*L3859</f>
        <v>4879.31999999825</v>
      </c>
      <c r="L3860" s="0" t="n">
        <f aca="false">INT(K3860*$O$1/B3860)*H3860</f>
        <v>3</v>
      </c>
      <c r="M3860" s="0" t="n">
        <f aca="false">ABS(L3860-L3859)</f>
        <v>0</v>
      </c>
      <c r="N3860" s="0" t="n">
        <f aca="false">COUNTIF(工作表2!$A$2:$A$248,A3860)</f>
        <v>0</v>
      </c>
      <c r="P3860" s="0" t="n">
        <f aca="false">D3860-IF(N3859=1,E3859,D3859)</f>
        <v>-25</v>
      </c>
      <c r="Q3860" s="0" t="n">
        <f aca="false">H3859*P3860</f>
        <v>-25</v>
      </c>
      <c r="R3860" s="0" t="n">
        <f aca="false">R3859+P3860*S3859</f>
        <v>627</v>
      </c>
      <c r="S3860" s="0" t="n">
        <f aca="false">INT(R3860*$O$1/IF(N3860=1,E3860,D3860))*H3860</f>
        <v>0</v>
      </c>
      <c r="T3860" s="0" t="n">
        <f aca="false">IF(N3860=1,ABS(S3860)+ABS(60),ABS(S3860-S3859))</f>
        <v>0</v>
      </c>
    </row>
    <row r="3861" customFormat="false" ht="15" hidden="false" customHeight="false" outlineLevel="0" collapsed="false">
      <c r="A3861" s="1" t="n">
        <v>41654</v>
      </c>
      <c r="B3861" s="2" t="n">
        <v>8602.55</v>
      </c>
      <c r="C3861" s="2" t="n">
        <v>115548</v>
      </c>
      <c r="D3861" s="2" t="n">
        <v>8610</v>
      </c>
      <c r="E3861" s="2" t="n">
        <v>8610</v>
      </c>
      <c r="F3861" s="2" t="n">
        <f aca="false">AVERAGE(B3802:B3861)</f>
        <v>8381.01683333333</v>
      </c>
      <c r="G3861" s="2" t="n">
        <f aca="false">AVERAGE(C3802:C3861)</f>
        <v>78042.6666666667</v>
      </c>
      <c r="H3861" s="2" t="n">
        <f aca="false">SIGN(C3861-G3861)</f>
        <v>1</v>
      </c>
      <c r="I3861" s="0" t="n">
        <f aca="false">B3861-B3860</f>
        <v>54.4099999999999</v>
      </c>
      <c r="J3861" s="0" t="n">
        <f aca="false">H3860*I3861</f>
        <v>54.4099999999999</v>
      </c>
      <c r="K3861" s="0" t="n">
        <f aca="false">K3860+I3861*L3860</f>
        <v>5042.54999999825</v>
      </c>
      <c r="L3861" s="0" t="n">
        <f aca="false">INT(K3861*$O$1/B3861)*H3861</f>
        <v>3</v>
      </c>
      <c r="M3861" s="0" t="n">
        <f aca="false">ABS(L3861-L3860)</f>
        <v>0</v>
      </c>
      <c r="N3861" s="0" t="n">
        <f aca="false">COUNTIF(工作表2!$A$2:$A$248,A3861)</f>
        <v>1</v>
      </c>
      <c r="P3861" s="0" t="n">
        <f aca="false">D3861-IF(N3860=1,E3860,D3860)</f>
        <v>63</v>
      </c>
      <c r="Q3861" s="0" t="n">
        <f aca="false">H3860*P3861</f>
        <v>63</v>
      </c>
      <c r="R3861" s="0" t="n">
        <f aca="false">R3860+P3861*S3860</f>
        <v>627</v>
      </c>
      <c r="S3861" s="0" t="n">
        <f aca="false">INT(R3861*$O$1/IF(N3861=1,E3861,D3861))*H3861</f>
        <v>0</v>
      </c>
      <c r="T3861" s="0" t="n">
        <f aca="false">IF(N3861=1,ABS(S3861)+ABS(60),ABS(S3861-S3860))</f>
        <v>60</v>
      </c>
    </row>
    <row r="3862" customFormat="false" ht="15" hidden="false" customHeight="false" outlineLevel="0" collapsed="false">
      <c r="A3862" s="1" t="n">
        <v>41655</v>
      </c>
      <c r="B3862" s="2" t="n">
        <v>8612.11</v>
      </c>
      <c r="C3862" s="2" t="n">
        <v>108273</v>
      </c>
      <c r="D3862" s="2" t="n">
        <v>8618</v>
      </c>
      <c r="E3862" s="2" t="n">
        <v>8607</v>
      </c>
      <c r="F3862" s="2" t="n">
        <f aca="false">AVERAGE(B3803:B3862)</f>
        <v>8384.65833333333</v>
      </c>
      <c r="G3862" s="2" t="n">
        <f aca="false">AVERAGE(C3803:C3862)</f>
        <v>78582.6833333333</v>
      </c>
      <c r="H3862" s="2" t="n">
        <f aca="false">SIGN(C3862-G3862)</f>
        <v>1</v>
      </c>
      <c r="I3862" s="0" t="n">
        <f aca="false">B3862-B3861</f>
        <v>9.56000000000131</v>
      </c>
      <c r="J3862" s="0" t="n">
        <f aca="false">H3861*I3862</f>
        <v>9.56000000000131</v>
      </c>
      <c r="K3862" s="0" t="n">
        <f aca="false">K3861+I3862*L3861</f>
        <v>5071.22999999825</v>
      </c>
      <c r="L3862" s="0" t="n">
        <f aca="false">INT(K3862*$O$1/B3862)*H3862</f>
        <v>3</v>
      </c>
      <c r="M3862" s="0" t="n">
        <f aca="false">ABS(L3862-L3861)</f>
        <v>0</v>
      </c>
      <c r="N3862" s="0" t="n">
        <f aca="false">COUNTIF(工作表2!$A$2:$A$248,A3862)</f>
        <v>0</v>
      </c>
      <c r="P3862" s="0" t="n">
        <f aca="false">D3862-IF(N3861=1,E3861,D3861)</f>
        <v>8</v>
      </c>
      <c r="Q3862" s="0" t="n">
        <f aca="false">H3861*P3862</f>
        <v>8</v>
      </c>
      <c r="R3862" s="0" t="n">
        <f aca="false">R3861+P3862*S3861</f>
        <v>627</v>
      </c>
      <c r="S3862" s="0" t="n">
        <f aca="false">INT(R3862*$O$1/IF(N3862=1,E3862,D3862))*H3862</f>
        <v>0</v>
      </c>
      <c r="T3862" s="0" t="n">
        <f aca="false">IF(N3862=1,ABS(S3862)+ABS(60),ABS(S3862-S3861))</f>
        <v>0</v>
      </c>
    </row>
    <row r="3863" customFormat="false" ht="15" hidden="false" customHeight="false" outlineLevel="0" collapsed="false">
      <c r="A3863" s="1" t="n">
        <v>41656</v>
      </c>
      <c r="B3863" s="2" t="n">
        <v>8596</v>
      </c>
      <c r="C3863" s="2" t="n">
        <v>94298</v>
      </c>
      <c r="D3863" s="2" t="n">
        <v>8606</v>
      </c>
      <c r="E3863" s="2" t="n">
        <v>8593</v>
      </c>
      <c r="F3863" s="2" t="n">
        <f aca="false">AVERAGE(B3804:B3863)</f>
        <v>8387.69633333333</v>
      </c>
      <c r="G3863" s="2" t="n">
        <f aca="false">AVERAGE(C3804:C3863)</f>
        <v>78992.7833333333</v>
      </c>
      <c r="H3863" s="2" t="n">
        <f aca="false">SIGN(C3863-G3863)</f>
        <v>1</v>
      </c>
      <c r="I3863" s="0" t="n">
        <f aca="false">B3863-B3862</f>
        <v>-16.1100000000006</v>
      </c>
      <c r="J3863" s="0" t="n">
        <f aca="false">H3862*I3863</f>
        <v>-16.1100000000006</v>
      </c>
      <c r="K3863" s="0" t="n">
        <f aca="false">K3862+I3863*L3862</f>
        <v>5022.89999999825</v>
      </c>
      <c r="L3863" s="0" t="n">
        <f aca="false">INT(K3863*$O$1/B3863)*H3863</f>
        <v>3</v>
      </c>
      <c r="M3863" s="0" t="n">
        <f aca="false">ABS(L3863-L3862)</f>
        <v>0</v>
      </c>
      <c r="N3863" s="0" t="n">
        <f aca="false">COUNTIF(工作表2!$A$2:$A$248,A3863)</f>
        <v>0</v>
      </c>
      <c r="P3863" s="0" t="n">
        <f aca="false">D3863-IF(N3862=1,E3862,D3862)</f>
        <v>-12</v>
      </c>
      <c r="Q3863" s="0" t="n">
        <f aca="false">H3862*P3863</f>
        <v>-12</v>
      </c>
      <c r="R3863" s="0" t="n">
        <f aca="false">R3862+P3863*S3862</f>
        <v>627</v>
      </c>
      <c r="S3863" s="0" t="n">
        <f aca="false">INT(R3863*$O$1/IF(N3863=1,E3863,D3863))*H3863</f>
        <v>0</v>
      </c>
      <c r="T3863" s="0" t="n">
        <f aca="false">IF(N3863=1,ABS(S3863)+ABS(60),ABS(S3863-S3862))</f>
        <v>0</v>
      </c>
    </row>
    <row r="3864" customFormat="false" ht="15" hidden="false" customHeight="false" outlineLevel="0" collapsed="false">
      <c r="A3864" s="1" t="n">
        <v>41659</v>
      </c>
      <c r="B3864" s="2" t="n">
        <v>8621.56</v>
      </c>
      <c r="C3864" s="2" t="n">
        <v>96196</v>
      </c>
      <c r="D3864" s="2" t="n">
        <v>8622</v>
      </c>
      <c r="E3864" s="2" t="n">
        <v>8611</v>
      </c>
      <c r="F3864" s="2" t="n">
        <f aca="false">AVERAGE(B3805:B3864)</f>
        <v>8392.27866666667</v>
      </c>
      <c r="G3864" s="2" t="n">
        <f aca="false">AVERAGE(C3805:C3864)</f>
        <v>79268.9666666667</v>
      </c>
      <c r="H3864" s="2" t="n">
        <f aca="false">SIGN(C3864-G3864)</f>
        <v>1</v>
      </c>
      <c r="I3864" s="0" t="n">
        <f aca="false">B3864-B3863</f>
        <v>25.5599999999995</v>
      </c>
      <c r="J3864" s="0" t="n">
        <f aca="false">H3863*I3864</f>
        <v>25.5599999999995</v>
      </c>
      <c r="K3864" s="0" t="n">
        <f aca="false">K3863+I3864*L3863</f>
        <v>5099.57999999825</v>
      </c>
      <c r="L3864" s="0" t="n">
        <f aca="false">INT(K3864*$O$1/B3864)*H3864</f>
        <v>3</v>
      </c>
      <c r="M3864" s="0" t="n">
        <f aca="false">ABS(L3864-L3863)</f>
        <v>0</v>
      </c>
      <c r="N3864" s="0" t="n">
        <f aca="false">COUNTIF(工作表2!$A$2:$A$248,A3864)</f>
        <v>0</v>
      </c>
      <c r="P3864" s="0" t="n">
        <f aca="false">D3864-IF(N3863=1,E3863,D3863)</f>
        <v>16</v>
      </c>
      <c r="Q3864" s="0" t="n">
        <f aca="false">H3863*P3864</f>
        <v>16</v>
      </c>
      <c r="R3864" s="0" t="n">
        <f aca="false">R3863+P3864*S3863</f>
        <v>627</v>
      </c>
      <c r="S3864" s="0" t="n">
        <f aca="false">INT(R3864*$O$1/IF(N3864=1,E3864,D3864))*H3864</f>
        <v>0</v>
      </c>
      <c r="T3864" s="0" t="n">
        <f aca="false">IF(N3864=1,ABS(S3864)+ABS(60),ABS(S3864-S3863))</f>
        <v>0</v>
      </c>
    </row>
    <row r="3865" customFormat="false" ht="15" hidden="false" customHeight="false" outlineLevel="0" collapsed="false">
      <c r="A3865" s="1" t="n">
        <v>41660</v>
      </c>
      <c r="B3865" s="2" t="n">
        <v>8599.9</v>
      </c>
      <c r="C3865" s="2" t="n">
        <v>105979</v>
      </c>
      <c r="D3865" s="2" t="n">
        <v>8623</v>
      </c>
      <c r="E3865" s="2" t="n">
        <v>8612</v>
      </c>
      <c r="F3865" s="2" t="n">
        <f aca="false">AVERAGE(B3806:B3865)</f>
        <v>8395.47983333333</v>
      </c>
      <c r="G3865" s="2" t="n">
        <f aca="false">AVERAGE(C3806:C3865)</f>
        <v>79951.4</v>
      </c>
      <c r="H3865" s="2" t="n">
        <f aca="false">SIGN(C3865-G3865)</f>
        <v>1</v>
      </c>
      <c r="I3865" s="0" t="n">
        <f aca="false">B3865-B3864</f>
        <v>-21.6599999999999</v>
      </c>
      <c r="J3865" s="0" t="n">
        <f aca="false">H3864*I3865</f>
        <v>-21.6599999999999</v>
      </c>
      <c r="K3865" s="0" t="n">
        <f aca="false">K3864+I3865*L3864</f>
        <v>5034.59999999825</v>
      </c>
      <c r="L3865" s="0" t="n">
        <f aca="false">INT(K3865*$O$1/B3865)*H3865</f>
        <v>3</v>
      </c>
      <c r="M3865" s="0" t="n">
        <f aca="false">ABS(L3865-L3864)</f>
        <v>0</v>
      </c>
      <c r="N3865" s="0" t="n">
        <f aca="false">COUNTIF(工作表2!$A$2:$A$248,A3865)</f>
        <v>0</v>
      </c>
      <c r="P3865" s="0" t="n">
        <f aca="false">D3865-IF(N3864=1,E3864,D3864)</f>
        <v>1</v>
      </c>
      <c r="Q3865" s="0" t="n">
        <f aca="false">H3864*P3865</f>
        <v>1</v>
      </c>
      <c r="R3865" s="0" t="n">
        <f aca="false">R3864+P3865*S3864</f>
        <v>627</v>
      </c>
      <c r="S3865" s="0" t="n">
        <f aca="false">INT(R3865*$O$1/IF(N3865=1,E3865,D3865))*H3865</f>
        <v>0</v>
      </c>
      <c r="T3865" s="0" t="n">
        <f aca="false">IF(N3865=1,ABS(S3865)+ABS(60),ABS(S3865-S3864))</f>
        <v>0</v>
      </c>
    </row>
    <row r="3866" customFormat="false" ht="15" hidden="false" customHeight="false" outlineLevel="0" collapsed="false">
      <c r="A3866" s="1" t="n">
        <v>41661</v>
      </c>
      <c r="B3866" s="2" t="n">
        <v>8625.3</v>
      </c>
      <c r="C3866" s="2" t="n">
        <v>91360</v>
      </c>
      <c r="D3866" s="2" t="n">
        <v>8635</v>
      </c>
      <c r="E3866" s="2" t="n">
        <v>8623</v>
      </c>
      <c r="F3866" s="2" t="n">
        <f aca="false">AVERAGE(B3807:B3866)</f>
        <v>8398.88516666666</v>
      </c>
      <c r="G3866" s="2" t="n">
        <f aca="false">AVERAGE(C3807:C3866)</f>
        <v>80343.0333333333</v>
      </c>
      <c r="H3866" s="2" t="n">
        <f aca="false">SIGN(C3866-G3866)</f>
        <v>1</v>
      </c>
      <c r="I3866" s="0" t="n">
        <f aca="false">B3866-B3865</f>
        <v>25.3999999999996</v>
      </c>
      <c r="J3866" s="0" t="n">
        <f aca="false">H3865*I3866</f>
        <v>25.3999999999996</v>
      </c>
      <c r="K3866" s="0" t="n">
        <f aca="false">K3865+I3866*L3865</f>
        <v>5110.79999999825</v>
      </c>
      <c r="L3866" s="0" t="n">
        <f aca="false">INT(K3866*$O$1/B3866)*H3866</f>
        <v>3</v>
      </c>
      <c r="M3866" s="0" t="n">
        <f aca="false">ABS(L3866-L3865)</f>
        <v>0</v>
      </c>
      <c r="N3866" s="0" t="n">
        <f aca="false">COUNTIF(工作表2!$A$2:$A$248,A3866)</f>
        <v>0</v>
      </c>
      <c r="P3866" s="0" t="n">
        <f aca="false">D3866-IF(N3865=1,E3865,D3865)</f>
        <v>12</v>
      </c>
      <c r="Q3866" s="0" t="n">
        <f aca="false">H3865*P3866</f>
        <v>12</v>
      </c>
      <c r="R3866" s="0" t="n">
        <f aca="false">R3865+P3866*S3865</f>
        <v>627</v>
      </c>
      <c r="S3866" s="0" t="n">
        <f aca="false">INT(R3866*$O$1/IF(N3866=1,E3866,D3866))*H3866</f>
        <v>0</v>
      </c>
      <c r="T3866" s="0" t="n">
        <f aca="false">IF(N3866=1,ABS(S3866)+ABS(60),ABS(S3866-S3865))</f>
        <v>0</v>
      </c>
    </row>
    <row r="3867" customFormat="false" ht="15" hidden="false" customHeight="false" outlineLevel="0" collapsed="false">
      <c r="A3867" s="1" t="n">
        <v>41662</v>
      </c>
      <c r="B3867" s="2" t="n">
        <v>8595.1</v>
      </c>
      <c r="C3867" s="2" t="n">
        <v>87630</v>
      </c>
      <c r="D3867" s="2" t="n">
        <v>8596</v>
      </c>
      <c r="E3867" s="2" t="n">
        <v>8585</v>
      </c>
      <c r="F3867" s="2" t="n">
        <f aca="false">AVERAGE(B3808:B3867)</f>
        <v>8401.0525</v>
      </c>
      <c r="G3867" s="2" t="n">
        <f aca="false">AVERAGE(C3808:C3867)</f>
        <v>80556.6666666667</v>
      </c>
      <c r="H3867" s="2" t="n">
        <f aca="false">SIGN(C3867-G3867)</f>
        <v>1</v>
      </c>
      <c r="I3867" s="0" t="n">
        <f aca="false">B3867-B3866</f>
        <v>-30.1999999999989</v>
      </c>
      <c r="J3867" s="0" t="n">
        <f aca="false">H3866*I3867</f>
        <v>-30.1999999999989</v>
      </c>
      <c r="K3867" s="0" t="n">
        <f aca="false">K3866+I3867*L3866</f>
        <v>5020.19999999825</v>
      </c>
      <c r="L3867" s="0" t="n">
        <f aca="false">INT(K3867*$O$1/B3867)*H3867</f>
        <v>3</v>
      </c>
      <c r="M3867" s="0" t="n">
        <f aca="false">ABS(L3867-L3866)</f>
        <v>0</v>
      </c>
      <c r="N3867" s="0" t="n">
        <f aca="false">COUNTIF(工作表2!$A$2:$A$248,A3867)</f>
        <v>0</v>
      </c>
      <c r="P3867" s="0" t="n">
        <f aca="false">D3867-IF(N3866=1,E3866,D3866)</f>
        <v>-39</v>
      </c>
      <c r="Q3867" s="0" t="n">
        <f aca="false">H3866*P3867</f>
        <v>-39</v>
      </c>
      <c r="R3867" s="0" t="n">
        <f aca="false">R3866+P3867*S3866</f>
        <v>627</v>
      </c>
      <c r="S3867" s="0" t="n">
        <f aca="false">INT(R3867*$O$1/IF(N3867=1,E3867,D3867))*H3867</f>
        <v>0</v>
      </c>
      <c r="T3867" s="0" t="n">
        <f aca="false">IF(N3867=1,ABS(S3867)+ABS(60),ABS(S3867-S3866))</f>
        <v>0</v>
      </c>
    </row>
    <row r="3868" customFormat="false" ht="15" hidden="false" customHeight="false" outlineLevel="0" collapsed="false">
      <c r="A3868" s="1" t="n">
        <v>41663</v>
      </c>
      <c r="B3868" s="2" t="n">
        <v>8598.31</v>
      </c>
      <c r="C3868" s="2" t="n">
        <v>82619</v>
      </c>
      <c r="D3868" s="2" t="n">
        <v>8619</v>
      </c>
      <c r="E3868" s="2" t="n">
        <v>8605</v>
      </c>
      <c r="F3868" s="2" t="n">
        <f aca="false">AVERAGE(B3809:B3868)</f>
        <v>8403.52333333333</v>
      </c>
      <c r="G3868" s="2" t="n">
        <f aca="false">AVERAGE(C3809:C3868)</f>
        <v>80533.6</v>
      </c>
      <c r="H3868" s="2" t="n">
        <f aca="false">SIGN(C3868-G3868)</f>
        <v>1</v>
      </c>
      <c r="I3868" s="0" t="n">
        <f aca="false">B3868-B3867</f>
        <v>3.20999999999913</v>
      </c>
      <c r="J3868" s="0" t="n">
        <f aca="false">H3867*I3868</f>
        <v>3.20999999999913</v>
      </c>
      <c r="K3868" s="0" t="n">
        <f aca="false">K3867+I3868*L3867</f>
        <v>5029.82999999825</v>
      </c>
      <c r="L3868" s="0" t="n">
        <f aca="false">INT(K3868*$O$1/B3868)*H3868</f>
        <v>3</v>
      </c>
      <c r="M3868" s="0" t="n">
        <f aca="false">ABS(L3868-L3867)</f>
        <v>0</v>
      </c>
      <c r="N3868" s="0" t="n">
        <f aca="false">COUNTIF(工作表2!$A$2:$A$248,A3868)</f>
        <v>0</v>
      </c>
      <c r="P3868" s="0" t="n">
        <f aca="false">D3868-IF(N3867=1,E3867,D3867)</f>
        <v>23</v>
      </c>
      <c r="Q3868" s="0" t="n">
        <f aca="false">H3867*P3868</f>
        <v>23</v>
      </c>
      <c r="R3868" s="0" t="n">
        <f aca="false">R3867+P3868*S3867</f>
        <v>627</v>
      </c>
      <c r="S3868" s="0" t="n">
        <f aca="false">INT(R3868*$O$1/IF(N3868=1,E3868,D3868))*H3868</f>
        <v>0</v>
      </c>
      <c r="T3868" s="0" t="n">
        <f aca="false">IF(N3868=1,ABS(S3868)+ABS(60),ABS(S3868-S3867))</f>
        <v>0</v>
      </c>
    </row>
    <row r="3869" customFormat="false" ht="15" hidden="false" customHeight="false" outlineLevel="0" collapsed="false">
      <c r="A3869" s="1" t="n">
        <v>41666</v>
      </c>
      <c r="B3869" s="2" t="n">
        <v>8462.57</v>
      </c>
      <c r="C3869" s="2" t="n">
        <v>99157</v>
      </c>
      <c r="D3869" s="2" t="n">
        <v>8446</v>
      </c>
      <c r="E3869" s="2" t="n">
        <v>8434</v>
      </c>
      <c r="F3869" s="2" t="n">
        <f aca="false">AVERAGE(B3810:B3869)</f>
        <v>8404.76316666667</v>
      </c>
      <c r="G3869" s="2" t="n">
        <f aca="false">AVERAGE(C3810:C3869)</f>
        <v>80893.8333333333</v>
      </c>
      <c r="H3869" s="2" t="n">
        <f aca="false">SIGN(C3869-G3869)</f>
        <v>1</v>
      </c>
      <c r="I3869" s="0" t="n">
        <f aca="false">B3869-B3868</f>
        <v>-135.74</v>
      </c>
      <c r="J3869" s="0" t="n">
        <f aca="false">H3868*I3869</f>
        <v>-135.74</v>
      </c>
      <c r="K3869" s="0" t="n">
        <f aca="false">K3868+I3869*L3868</f>
        <v>4622.60999999825</v>
      </c>
      <c r="L3869" s="0" t="n">
        <f aca="false">INT(K3869*$O$1/B3869)*H3869</f>
        <v>3</v>
      </c>
      <c r="M3869" s="0" t="n">
        <f aca="false">ABS(L3869-L3868)</f>
        <v>0</v>
      </c>
      <c r="N3869" s="0" t="n">
        <f aca="false">COUNTIF(工作表2!$A$2:$A$248,A3869)</f>
        <v>0</v>
      </c>
      <c r="P3869" s="0" t="n">
        <f aca="false">D3869-IF(N3868=1,E3868,D3868)</f>
        <v>-173</v>
      </c>
      <c r="Q3869" s="0" t="n">
        <f aca="false">H3868*P3869</f>
        <v>-173</v>
      </c>
      <c r="R3869" s="0" t="n">
        <f aca="false">R3868+P3869*S3868</f>
        <v>627</v>
      </c>
      <c r="S3869" s="0" t="n">
        <f aca="false">INT(R3869*$O$1/IF(N3869=1,E3869,D3869))*H3869</f>
        <v>0</v>
      </c>
      <c r="T3869" s="0" t="n">
        <f aca="false">IF(N3869=1,ABS(S3869)+ABS(60),ABS(S3869-S3868))</f>
        <v>0</v>
      </c>
    </row>
    <row r="3870" customFormat="false" ht="15" hidden="false" customHeight="false" outlineLevel="0" collapsed="false">
      <c r="A3870" s="1" t="n">
        <v>41675</v>
      </c>
      <c r="B3870" s="2" t="n">
        <v>8264.48</v>
      </c>
      <c r="C3870" s="2" t="n">
        <v>134079</v>
      </c>
      <c r="D3870" s="2" t="n">
        <v>8243</v>
      </c>
      <c r="E3870" s="2" t="n">
        <v>8230</v>
      </c>
      <c r="F3870" s="2" t="n">
        <f aca="false">AVERAGE(B3811:B3870)</f>
        <v>8403.26883333333</v>
      </c>
      <c r="G3870" s="2" t="n">
        <f aca="false">AVERAGE(C3811:C3870)</f>
        <v>81753.5666666667</v>
      </c>
      <c r="H3870" s="2" t="n">
        <f aca="false">SIGN(C3870-G3870)</f>
        <v>1</v>
      </c>
      <c r="I3870" s="0" t="n">
        <f aca="false">B3870-B3869</f>
        <v>-198.09</v>
      </c>
      <c r="J3870" s="0" t="n">
        <f aca="false">H3869*I3870</f>
        <v>-198.09</v>
      </c>
      <c r="K3870" s="0" t="n">
        <f aca="false">K3869+I3870*L3869</f>
        <v>4028.33999999825</v>
      </c>
      <c r="L3870" s="0" t="n">
        <f aca="false">INT(K3870*$O$1/B3870)*H3870</f>
        <v>2</v>
      </c>
      <c r="M3870" s="0" t="n">
        <f aca="false">ABS(L3870-L3869)</f>
        <v>1</v>
      </c>
      <c r="N3870" s="0" t="n">
        <f aca="false">COUNTIF(工作表2!$A$2:$A$248,A3870)</f>
        <v>0</v>
      </c>
      <c r="P3870" s="0" t="n">
        <f aca="false">D3870-IF(N3869=1,E3869,D3869)</f>
        <v>-203</v>
      </c>
      <c r="Q3870" s="0" t="n">
        <f aca="false">H3869*P3870</f>
        <v>-203</v>
      </c>
      <c r="R3870" s="0" t="n">
        <f aca="false">R3869+P3870*S3869</f>
        <v>627</v>
      </c>
      <c r="S3870" s="0" t="n">
        <f aca="false">INT(R3870*$O$1/IF(N3870=1,E3870,D3870))*H3870</f>
        <v>0</v>
      </c>
      <c r="T3870" s="0" t="n">
        <f aca="false">IF(N3870=1,ABS(S3870)+ABS(60),ABS(S3870-S3869))</f>
        <v>0</v>
      </c>
    </row>
    <row r="3871" customFormat="false" ht="15" hidden="false" customHeight="false" outlineLevel="0" collapsed="false">
      <c r="A3871" s="1" t="n">
        <v>41676</v>
      </c>
      <c r="B3871" s="2" t="n">
        <v>8311.01</v>
      </c>
      <c r="C3871" s="2" t="n">
        <v>99030</v>
      </c>
      <c r="D3871" s="2" t="n">
        <v>8275</v>
      </c>
      <c r="E3871" s="2" t="n">
        <v>8256</v>
      </c>
      <c r="F3871" s="2" t="n">
        <f aca="false">AVERAGE(B3812:B3871)</f>
        <v>8404.08233333333</v>
      </c>
      <c r="G3871" s="2" t="n">
        <f aca="false">AVERAGE(C3812:C3871)</f>
        <v>81884.2833333333</v>
      </c>
      <c r="H3871" s="2" t="n">
        <f aca="false">SIGN(C3871-G3871)</f>
        <v>1</v>
      </c>
      <c r="I3871" s="0" t="n">
        <f aca="false">B3871-B3870</f>
        <v>46.5300000000007</v>
      </c>
      <c r="J3871" s="0" t="n">
        <f aca="false">H3870*I3871</f>
        <v>46.5300000000007</v>
      </c>
      <c r="K3871" s="0" t="n">
        <f aca="false">K3870+I3871*L3870</f>
        <v>4121.39999999825</v>
      </c>
      <c r="L3871" s="0" t="n">
        <f aca="false">INT(K3871*$O$1/B3871)*H3871</f>
        <v>2</v>
      </c>
      <c r="M3871" s="0" t="n">
        <f aca="false">ABS(L3871-L3870)</f>
        <v>0</v>
      </c>
      <c r="N3871" s="0" t="n">
        <f aca="false">COUNTIF(工作表2!$A$2:$A$248,A3871)</f>
        <v>0</v>
      </c>
      <c r="P3871" s="0" t="n">
        <f aca="false">D3871-IF(N3870=1,E3870,D3870)</f>
        <v>32</v>
      </c>
      <c r="Q3871" s="0" t="n">
        <f aca="false">H3870*P3871</f>
        <v>32</v>
      </c>
      <c r="R3871" s="0" t="n">
        <f aca="false">R3870+P3871*S3870</f>
        <v>627</v>
      </c>
      <c r="S3871" s="0" t="n">
        <f aca="false">INT(R3871*$O$1/IF(N3871=1,E3871,D3871))*H3871</f>
        <v>0</v>
      </c>
      <c r="T3871" s="0" t="n">
        <f aca="false">IF(N3871=1,ABS(S3871)+ABS(60),ABS(S3871-S3870))</f>
        <v>0</v>
      </c>
    </row>
    <row r="3872" customFormat="false" ht="15" hidden="false" customHeight="false" outlineLevel="0" collapsed="false">
      <c r="A3872" s="1" t="n">
        <v>41677</v>
      </c>
      <c r="B3872" s="2" t="n">
        <v>8387.35</v>
      </c>
      <c r="C3872" s="2" t="n">
        <v>95847</v>
      </c>
      <c r="D3872" s="2" t="n">
        <v>8339</v>
      </c>
      <c r="E3872" s="2" t="n">
        <v>8321</v>
      </c>
      <c r="F3872" s="2" t="n">
        <f aca="false">AVERAGE(B3813:B3872)</f>
        <v>8405.83866666666</v>
      </c>
      <c r="G3872" s="2" t="n">
        <f aca="false">AVERAGE(C3813:C3872)</f>
        <v>82198.65</v>
      </c>
      <c r="H3872" s="2" t="n">
        <f aca="false">SIGN(C3872-G3872)</f>
        <v>1</v>
      </c>
      <c r="I3872" s="0" t="n">
        <f aca="false">B3872-B3871</f>
        <v>76.3400000000001</v>
      </c>
      <c r="J3872" s="0" t="n">
        <f aca="false">H3871*I3872</f>
        <v>76.3400000000001</v>
      </c>
      <c r="K3872" s="0" t="n">
        <f aca="false">K3871+I3872*L3871</f>
        <v>4274.07999999825</v>
      </c>
      <c r="L3872" s="0" t="n">
        <f aca="false">INT(K3872*$O$1/B3872)*H3872</f>
        <v>3</v>
      </c>
      <c r="M3872" s="0" t="n">
        <f aca="false">ABS(L3872-L3871)</f>
        <v>1</v>
      </c>
      <c r="N3872" s="0" t="n">
        <f aca="false">COUNTIF(工作表2!$A$2:$A$248,A3872)</f>
        <v>0</v>
      </c>
      <c r="P3872" s="0" t="n">
        <f aca="false">D3872-IF(N3871=1,E3871,D3871)</f>
        <v>64</v>
      </c>
      <c r="Q3872" s="0" t="n">
        <f aca="false">H3871*P3872</f>
        <v>64</v>
      </c>
      <c r="R3872" s="0" t="n">
        <f aca="false">R3871+P3872*S3871</f>
        <v>627</v>
      </c>
      <c r="S3872" s="0" t="n">
        <f aca="false">INT(R3872*$O$1/IF(N3872=1,E3872,D3872))*H3872</f>
        <v>0</v>
      </c>
      <c r="T3872" s="0" t="n">
        <f aca="false">IF(N3872=1,ABS(S3872)+ABS(60),ABS(S3872-S3871))</f>
        <v>0</v>
      </c>
    </row>
    <row r="3873" customFormat="false" ht="15" hidden="false" customHeight="false" outlineLevel="0" collapsed="false">
      <c r="A3873" s="1" t="n">
        <v>41680</v>
      </c>
      <c r="B3873" s="2" t="n">
        <v>8391.95</v>
      </c>
      <c r="C3873" s="2" t="n">
        <v>79165</v>
      </c>
      <c r="D3873" s="2" t="n">
        <v>8355</v>
      </c>
      <c r="E3873" s="2" t="n">
        <v>8332</v>
      </c>
      <c r="F3873" s="2" t="n">
        <f aca="false">AVERAGE(B3814:B3873)</f>
        <v>8407.64266666666</v>
      </c>
      <c r="G3873" s="2" t="n">
        <f aca="false">AVERAGE(C3814:C3873)</f>
        <v>82214.7833333333</v>
      </c>
      <c r="H3873" s="2" t="n">
        <f aca="false">SIGN(C3873-G3873)</f>
        <v>-1</v>
      </c>
      <c r="I3873" s="0" t="n">
        <f aca="false">B3873-B3872</f>
        <v>4.60000000000036</v>
      </c>
      <c r="J3873" s="0" t="n">
        <f aca="false">H3872*I3873</f>
        <v>4.60000000000036</v>
      </c>
      <c r="K3873" s="0" t="n">
        <f aca="false">K3872+I3873*L3872</f>
        <v>4287.87999999825</v>
      </c>
      <c r="L3873" s="0" t="n">
        <f aca="false">INT(K3873*$O$1/B3873)*H3873</f>
        <v>-3</v>
      </c>
      <c r="M3873" s="0" t="n">
        <f aca="false">ABS(L3873-L3872)</f>
        <v>6</v>
      </c>
      <c r="N3873" s="0" t="n">
        <f aca="false">COUNTIF(工作表2!$A$2:$A$248,A3873)</f>
        <v>0</v>
      </c>
      <c r="P3873" s="0" t="n">
        <f aca="false">D3873-IF(N3872=1,E3872,D3872)</f>
        <v>16</v>
      </c>
      <c r="Q3873" s="0" t="n">
        <f aca="false">H3872*P3873</f>
        <v>16</v>
      </c>
      <c r="R3873" s="0" t="n">
        <f aca="false">R3872+P3873*S3872</f>
        <v>627</v>
      </c>
      <c r="S3873" s="0" t="n">
        <f aca="false">INT(R3873*$O$1/IF(N3873=1,E3873,D3873))*H3873</f>
        <v>-0</v>
      </c>
      <c r="T3873" s="0" t="n">
        <f aca="false">IF(N3873=1,ABS(S3873)+ABS(60),ABS(S3873-S3872))</f>
        <v>0</v>
      </c>
    </row>
    <row r="3874" customFormat="false" ht="15" hidden="false" customHeight="false" outlineLevel="0" collapsed="false">
      <c r="A3874" s="1" t="n">
        <v>41681</v>
      </c>
      <c r="B3874" s="2" t="n">
        <v>8430.56</v>
      </c>
      <c r="C3874" s="2" t="n">
        <v>79187</v>
      </c>
      <c r="D3874" s="2" t="n">
        <v>8414</v>
      </c>
      <c r="E3874" s="2" t="n">
        <v>8387</v>
      </c>
      <c r="F3874" s="2" t="n">
        <f aca="false">AVERAGE(B3815:B3874)</f>
        <v>8410.99216666667</v>
      </c>
      <c r="G3874" s="2" t="n">
        <f aca="false">AVERAGE(C3815:C3874)</f>
        <v>82314.6333333333</v>
      </c>
      <c r="H3874" s="2" t="n">
        <f aca="false">SIGN(C3874-G3874)</f>
        <v>-1</v>
      </c>
      <c r="I3874" s="0" t="n">
        <f aca="false">B3874-B3873</f>
        <v>38.6099999999988</v>
      </c>
      <c r="J3874" s="0" t="n">
        <f aca="false">H3873*I3874</f>
        <v>-38.6099999999988</v>
      </c>
      <c r="K3874" s="0" t="n">
        <f aca="false">K3873+I3874*L3873</f>
        <v>4172.04999999826</v>
      </c>
      <c r="L3874" s="0" t="n">
        <f aca="false">INT(K3874*$O$1/B3874)*H3874</f>
        <v>-2</v>
      </c>
      <c r="M3874" s="0" t="n">
        <f aca="false">ABS(L3874-L3873)</f>
        <v>1</v>
      </c>
      <c r="N3874" s="0" t="n">
        <f aca="false">COUNTIF(工作表2!$A$2:$A$248,A3874)</f>
        <v>0</v>
      </c>
      <c r="P3874" s="0" t="n">
        <f aca="false">D3874-IF(N3873=1,E3873,D3873)</f>
        <v>59</v>
      </c>
      <c r="Q3874" s="0" t="n">
        <f aca="false">H3873*P3874</f>
        <v>-59</v>
      </c>
      <c r="R3874" s="0" t="n">
        <f aca="false">R3873+P3874*S3873</f>
        <v>627</v>
      </c>
      <c r="S3874" s="0" t="n">
        <f aca="false">INT(R3874*$O$1/IF(N3874=1,E3874,D3874))*H3874</f>
        <v>-0</v>
      </c>
      <c r="T3874" s="0" t="n">
        <f aca="false">IF(N3874=1,ABS(S3874)+ABS(60),ABS(S3874-S3873))</f>
        <v>0</v>
      </c>
    </row>
    <row r="3875" customFormat="false" ht="15" hidden="false" customHeight="false" outlineLevel="0" collapsed="false">
      <c r="A3875" s="1" t="n">
        <v>41682</v>
      </c>
      <c r="B3875" s="2" t="n">
        <v>8510.87</v>
      </c>
      <c r="C3875" s="2" t="n">
        <v>96022</v>
      </c>
      <c r="D3875" s="2" t="n">
        <v>8481</v>
      </c>
      <c r="E3875" s="2" t="n">
        <v>8457</v>
      </c>
      <c r="F3875" s="2" t="n">
        <f aca="false">AVERAGE(B3816:B3875)</f>
        <v>8416.464</v>
      </c>
      <c r="G3875" s="2" t="n">
        <f aca="false">AVERAGE(C3816:C3875)</f>
        <v>82884.95</v>
      </c>
      <c r="H3875" s="2" t="n">
        <f aca="false">SIGN(C3875-G3875)</f>
        <v>1</v>
      </c>
      <c r="I3875" s="0" t="n">
        <f aca="false">B3875-B3874</f>
        <v>80.3100000000013</v>
      </c>
      <c r="J3875" s="0" t="n">
        <f aca="false">H3874*I3875</f>
        <v>-80.3100000000013</v>
      </c>
      <c r="K3875" s="0" t="n">
        <f aca="false">K3874+I3875*L3874</f>
        <v>4011.42999999825</v>
      </c>
      <c r="L3875" s="0" t="n">
        <f aca="false">INT(K3875*$O$1/B3875)*H3875</f>
        <v>2</v>
      </c>
      <c r="M3875" s="0" t="n">
        <f aca="false">ABS(L3875-L3874)</f>
        <v>4</v>
      </c>
      <c r="N3875" s="0" t="n">
        <f aca="false">COUNTIF(工作表2!$A$2:$A$248,A3875)</f>
        <v>0</v>
      </c>
      <c r="P3875" s="0" t="n">
        <f aca="false">D3875-IF(N3874=1,E3874,D3874)</f>
        <v>67</v>
      </c>
      <c r="Q3875" s="0" t="n">
        <f aca="false">H3874*P3875</f>
        <v>-67</v>
      </c>
      <c r="R3875" s="0" t="n">
        <f aca="false">R3874+P3875*S3874</f>
        <v>627</v>
      </c>
      <c r="S3875" s="0" t="n">
        <f aca="false">INT(R3875*$O$1/IF(N3875=1,E3875,D3875))*H3875</f>
        <v>0</v>
      </c>
      <c r="T3875" s="0" t="n">
        <f aca="false">IF(N3875=1,ABS(S3875)+ABS(60),ABS(S3875-S3874))</f>
        <v>0</v>
      </c>
    </row>
    <row r="3876" customFormat="false" ht="15" hidden="false" customHeight="false" outlineLevel="0" collapsed="false">
      <c r="A3876" s="1" t="n">
        <v>41683</v>
      </c>
      <c r="B3876" s="2" t="n">
        <v>8467.7</v>
      </c>
      <c r="C3876" s="2" t="n">
        <v>75264</v>
      </c>
      <c r="D3876" s="2" t="n">
        <v>8443</v>
      </c>
      <c r="E3876" s="2" t="n">
        <v>8421</v>
      </c>
      <c r="F3876" s="2" t="n">
        <f aca="false">AVERAGE(B3817:B3876)</f>
        <v>8421.00466666666</v>
      </c>
      <c r="G3876" s="2" t="n">
        <f aca="false">AVERAGE(C3817:C3876)</f>
        <v>82854.2833333333</v>
      </c>
      <c r="H3876" s="2" t="n">
        <f aca="false">SIGN(C3876-G3876)</f>
        <v>-1</v>
      </c>
      <c r="I3876" s="0" t="n">
        <f aca="false">B3876-B3875</f>
        <v>-43.1700000000001</v>
      </c>
      <c r="J3876" s="0" t="n">
        <f aca="false">H3875*I3876</f>
        <v>-43.1700000000001</v>
      </c>
      <c r="K3876" s="0" t="n">
        <f aca="false">K3875+I3876*L3875</f>
        <v>3925.08999999825</v>
      </c>
      <c r="L3876" s="0" t="n">
        <f aca="false">INT(K3876*$O$1/B3876)*H3876</f>
        <v>-2</v>
      </c>
      <c r="M3876" s="0" t="n">
        <f aca="false">ABS(L3876-L3875)</f>
        <v>4</v>
      </c>
      <c r="N3876" s="0" t="n">
        <f aca="false">COUNTIF(工作表2!$A$2:$A$248,A3876)</f>
        <v>0</v>
      </c>
      <c r="P3876" s="0" t="n">
        <f aca="false">D3876-IF(N3875=1,E3875,D3875)</f>
        <v>-38</v>
      </c>
      <c r="Q3876" s="0" t="n">
        <f aca="false">H3875*P3876</f>
        <v>-38</v>
      </c>
      <c r="R3876" s="0" t="n">
        <f aca="false">R3875+P3876*S3875</f>
        <v>627</v>
      </c>
      <c r="S3876" s="0" t="n">
        <f aca="false">INT(R3876*$O$1/IF(N3876=1,E3876,D3876))*H3876</f>
        <v>-0</v>
      </c>
      <c r="T3876" s="0" t="n">
        <f aca="false">IF(N3876=1,ABS(S3876)+ABS(60),ABS(S3876-S3875))</f>
        <v>0</v>
      </c>
    </row>
    <row r="3877" customFormat="false" ht="15" hidden="false" customHeight="false" outlineLevel="0" collapsed="false">
      <c r="A3877" s="1" t="n">
        <v>41684</v>
      </c>
      <c r="B3877" s="2" t="n">
        <v>8513.68</v>
      </c>
      <c r="C3877" s="2" t="n">
        <v>89684</v>
      </c>
      <c r="D3877" s="2" t="n">
        <v>8508</v>
      </c>
      <c r="E3877" s="2" t="n">
        <v>8489</v>
      </c>
      <c r="F3877" s="2" t="n">
        <f aca="false">AVERAGE(B3818:B3877)</f>
        <v>8427.82833333333</v>
      </c>
      <c r="G3877" s="2" t="n">
        <f aca="false">AVERAGE(C3818:C3877)</f>
        <v>83245.2</v>
      </c>
      <c r="H3877" s="2" t="n">
        <f aca="false">SIGN(C3877-G3877)</f>
        <v>1</v>
      </c>
      <c r="I3877" s="0" t="n">
        <f aca="false">B3877-B3876</f>
        <v>45.9799999999996</v>
      </c>
      <c r="J3877" s="0" t="n">
        <f aca="false">H3876*I3877</f>
        <v>-45.9799999999996</v>
      </c>
      <c r="K3877" s="0" t="n">
        <f aca="false">K3876+I3877*L3876</f>
        <v>3833.12999999825</v>
      </c>
      <c r="L3877" s="0" t="n">
        <f aca="false">INT(K3877*$O$1/B3877)*H3877</f>
        <v>2</v>
      </c>
      <c r="M3877" s="0" t="n">
        <f aca="false">ABS(L3877-L3876)</f>
        <v>4</v>
      </c>
      <c r="N3877" s="0" t="n">
        <f aca="false">COUNTIF(工作表2!$A$2:$A$248,A3877)</f>
        <v>0</v>
      </c>
      <c r="P3877" s="0" t="n">
        <f aca="false">D3877-IF(N3876=1,E3876,D3876)</f>
        <v>65</v>
      </c>
      <c r="Q3877" s="0" t="n">
        <f aca="false">H3876*P3877</f>
        <v>-65</v>
      </c>
      <c r="R3877" s="0" t="n">
        <f aca="false">R3876+P3877*S3876</f>
        <v>627</v>
      </c>
      <c r="S3877" s="0" t="n">
        <f aca="false">INT(R3877*$O$1/IF(N3877=1,E3877,D3877))*H3877</f>
        <v>0</v>
      </c>
      <c r="T3877" s="0" t="n">
        <f aca="false">IF(N3877=1,ABS(S3877)+ABS(60),ABS(S3877-S3876))</f>
        <v>0</v>
      </c>
    </row>
    <row r="3878" customFormat="false" ht="15" hidden="false" customHeight="false" outlineLevel="0" collapsed="false">
      <c r="A3878" s="1" t="n">
        <v>41687</v>
      </c>
      <c r="B3878" s="2" t="n">
        <v>8519.55</v>
      </c>
      <c r="C3878" s="2" t="n">
        <v>72332</v>
      </c>
      <c r="D3878" s="2" t="n">
        <v>8528</v>
      </c>
      <c r="E3878" s="2" t="n">
        <v>8512</v>
      </c>
      <c r="F3878" s="2" t="n">
        <f aca="false">AVERAGE(B3819:B3878)</f>
        <v>8434.239</v>
      </c>
      <c r="G3878" s="2" t="n">
        <f aca="false">AVERAGE(C3819:C3878)</f>
        <v>83220.4</v>
      </c>
      <c r="H3878" s="2" t="n">
        <f aca="false">SIGN(C3878-G3878)</f>
        <v>-1</v>
      </c>
      <c r="I3878" s="0" t="n">
        <f aca="false">B3878-B3877</f>
        <v>5.86999999999898</v>
      </c>
      <c r="J3878" s="0" t="n">
        <f aca="false">H3877*I3878</f>
        <v>5.86999999999898</v>
      </c>
      <c r="K3878" s="0" t="n">
        <f aca="false">K3877+I3878*L3877</f>
        <v>3844.86999999825</v>
      </c>
      <c r="L3878" s="0" t="n">
        <f aca="false">INT(K3878*$O$1/B3878)*H3878</f>
        <v>-2</v>
      </c>
      <c r="M3878" s="0" t="n">
        <f aca="false">ABS(L3878-L3877)</f>
        <v>4</v>
      </c>
      <c r="N3878" s="0" t="n">
        <f aca="false">COUNTIF(工作表2!$A$2:$A$248,A3878)</f>
        <v>0</v>
      </c>
      <c r="P3878" s="0" t="n">
        <f aca="false">D3878-IF(N3877=1,E3877,D3877)</f>
        <v>20</v>
      </c>
      <c r="Q3878" s="0" t="n">
        <f aca="false">H3877*P3878</f>
        <v>20</v>
      </c>
      <c r="R3878" s="0" t="n">
        <f aca="false">R3877+P3878*S3877</f>
        <v>627</v>
      </c>
      <c r="S3878" s="0" t="n">
        <f aca="false">INT(R3878*$O$1/IF(N3878=1,E3878,D3878))*H3878</f>
        <v>-0</v>
      </c>
      <c r="T3878" s="0" t="n">
        <f aca="false">IF(N3878=1,ABS(S3878)+ABS(60),ABS(S3878-S3877))</f>
        <v>0</v>
      </c>
    </row>
    <row r="3879" customFormat="false" ht="15" hidden="false" customHeight="false" outlineLevel="0" collapsed="false">
      <c r="A3879" s="1" t="n">
        <v>41688</v>
      </c>
      <c r="B3879" s="2" t="n">
        <v>8556.23</v>
      </c>
      <c r="C3879" s="2" t="n">
        <v>72501</v>
      </c>
      <c r="D3879" s="2" t="n">
        <v>8562</v>
      </c>
      <c r="E3879" s="2" t="n">
        <v>8557</v>
      </c>
      <c r="F3879" s="2" t="n">
        <f aca="false">AVERAGE(B3820:B3879)</f>
        <v>8440.5575</v>
      </c>
      <c r="G3879" s="2" t="n">
        <f aca="false">AVERAGE(C3820:C3879)</f>
        <v>83277.4166666667</v>
      </c>
      <c r="H3879" s="2" t="n">
        <f aca="false">SIGN(C3879-G3879)</f>
        <v>-1</v>
      </c>
      <c r="I3879" s="0" t="n">
        <f aca="false">B3879-B3878</f>
        <v>36.6800000000003</v>
      </c>
      <c r="J3879" s="0" t="n">
        <f aca="false">H3878*I3879</f>
        <v>-36.6800000000003</v>
      </c>
      <c r="K3879" s="0" t="n">
        <f aca="false">K3878+I3879*L3878</f>
        <v>3771.50999999825</v>
      </c>
      <c r="L3879" s="0" t="n">
        <f aca="false">INT(K3879*$O$1/B3879)*H3879</f>
        <v>-2</v>
      </c>
      <c r="M3879" s="0" t="n">
        <f aca="false">ABS(L3879-L3878)</f>
        <v>0</v>
      </c>
      <c r="N3879" s="0" t="n">
        <f aca="false">COUNTIF(工作表2!$A$2:$A$248,A3879)</f>
        <v>0</v>
      </c>
      <c r="P3879" s="0" t="n">
        <f aca="false">D3879-IF(N3878=1,E3878,D3878)</f>
        <v>34</v>
      </c>
      <c r="Q3879" s="0" t="n">
        <f aca="false">H3878*P3879</f>
        <v>-34</v>
      </c>
      <c r="R3879" s="0" t="n">
        <f aca="false">R3878+P3879*S3878</f>
        <v>627</v>
      </c>
      <c r="S3879" s="0" t="n">
        <f aca="false">INT(R3879*$O$1/IF(N3879=1,E3879,D3879))*H3879</f>
        <v>-0</v>
      </c>
      <c r="T3879" s="0" t="n">
        <f aca="false">IF(N3879=1,ABS(S3879)+ABS(60),ABS(S3879-S3878))</f>
        <v>0</v>
      </c>
    </row>
    <row r="3880" customFormat="false" ht="15" hidden="false" customHeight="false" outlineLevel="0" collapsed="false">
      <c r="A3880" s="1" t="n">
        <v>41689</v>
      </c>
      <c r="B3880" s="2" t="n">
        <v>8577.01</v>
      </c>
      <c r="C3880" s="2" t="n">
        <v>85419</v>
      </c>
      <c r="D3880" s="2" t="n">
        <v>8557</v>
      </c>
      <c r="E3880" s="2" t="n">
        <v>8547</v>
      </c>
      <c r="F3880" s="2" t="n">
        <f aca="false">AVERAGE(B3821:B3880)</f>
        <v>8446.98333333333</v>
      </c>
      <c r="G3880" s="2" t="n">
        <f aca="false">AVERAGE(C3821:C3880)</f>
        <v>83611.2333333333</v>
      </c>
      <c r="H3880" s="2" t="n">
        <f aca="false">SIGN(C3880-G3880)</f>
        <v>1</v>
      </c>
      <c r="I3880" s="0" t="n">
        <f aca="false">B3880-B3879</f>
        <v>20.7800000000007</v>
      </c>
      <c r="J3880" s="0" t="n">
        <f aca="false">H3879*I3880</f>
        <v>-20.7800000000007</v>
      </c>
      <c r="K3880" s="0" t="n">
        <f aca="false">K3879+I3880*L3879</f>
        <v>3729.94999999825</v>
      </c>
      <c r="L3880" s="0" t="n">
        <f aca="false">INT(K3880*$O$1/B3880)*H3880</f>
        <v>2</v>
      </c>
      <c r="M3880" s="0" t="n">
        <f aca="false">ABS(L3880-L3879)</f>
        <v>4</v>
      </c>
      <c r="N3880" s="0" t="n">
        <f aca="false">COUNTIF(工作表2!$A$2:$A$248,A3880)</f>
        <v>1</v>
      </c>
      <c r="P3880" s="0" t="n">
        <f aca="false">D3880-IF(N3879=1,E3879,D3879)</f>
        <v>-5</v>
      </c>
      <c r="Q3880" s="0" t="n">
        <f aca="false">H3879*P3880</f>
        <v>5</v>
      </c>
      <c r="R3880" s="0" t="n">
        <f aca="false">R3879+P3880*S3879</f>
        <v>627</v>
      </c>
      <c r="S3880" s="0" t="n">
        <f aca="false">INT(R3880*$O$1/IF(N3880=1,E3880,D3880))*H3880</f>
        <v>0</v>
      </c>
      <c r="T3880" s="0" t="n">
        <f aca="false">IF(N3880=1,ABS(S3880)+ABS(60),ABS(S3880-S3879))</f>
        <v>60</v>
      </c>
    </row>
    <row r="3881" customFormat="false" ht="15" hidden="false" customHeight="false" outlineLevel="0" collapsed="false">
      <c r="A3881" s="1" t="n">
        <v>41690</v>
      </c>
      <c r="B3881" s="2" t="n">
        <v>8524.62</v>
      </c>
      <c r="C3881" s="2" t="n">
        <v>94508</v>
      </c>
      <c r="D3881" s="2" t="n">
        <v>8483</v>
      </c>
      <c r="E3881" s="2" t="n">
        <v>8468</v>
      </c>
      <c r="F3881" s="2" t="n">
        <f aca="false">AVERAGE(B3822:B3881)</f>
        <v>8451.39016666667</v>
      </c>
      <c r="G3881" s="2" t="n">
        <f aca="false">AVERAGE(C3822:C3881)</f>
        <v>83940.4166666667</v>
      </c>
      <c r="H3881" s="2" t="n">
        <f aca="false">SIGN(C3881-G3881)</f>
        <v>1</v>
      </c>
      <c r="I3881" s="0" t="n">
        <f aca="false">B3881-B3880</f>
        <v>-52.3899999999994</v>
      </c>
      <c r="J3881" s="0" t="n">
        <f aca="false">H3880*I3881</f>
        <v>-52.3899999999994</v>
      </c>
      <c r="K3881" s="0" t="n">
        <f aca="false">K3880+I3881*L3880</f>
        <v>3625.16999999825</v>
      </c>
      <c r="L3881" s="0" t="n">
        <f aca="false">INT(K3881*$O$1/B3881)*H3881</f>
        <v>2</v>
      </c>
      <c r="M3881" s="0" t="n">
        <f aca="false">ABS(L3881-L3880)</f>
        <v>0</v>
      </c>
      <c r="N3881" s="0" t="n">
        <f aca="false">COUNTIF(工作表2!$A$2:$A$248,A3881)</f>
        <v>0</v>
      </c>
      <c r="P3881" s="0" t="n">
        <f aca="false">D3881-IF(N3880=1,E3880,D3880)</f>
        <v>-64</v>
      </c>
      <c r="Q3881" s="0" t="n">
        <f aca="false">H3880*P3881</f>
        <v>-64</v>
      </c>
      <c r="R3881" s="0" t="n">
        <f aca="false">R3880+P3881*S3880</f>
        <v>627</v>
      </c>
      <c r="S3881" s="0" t="n">
        <f aca="false">INT(R3881*$O$1/IF(N3881=1,E3881,D3881))*H3881</f>
        <v>0</v>
      </c>
      <c r="T3881" s="0" t="n">
        <f aca="false">IF(N3881=1,ABS(S3881)+ABS(60),ABS(S3881-S3880))</f>
        <v>0</v>
      </c>
    </row>
    <row r="3882" customFormat="false" ht="15" hidden="false" customHeight="false" outlineLevel="0" collapsed="false">
      <c r="A3882" s="1" t="n">
        <v>41691</v>
      </c>
      <c r="B3882" s="2" t="n">
        <v>8601.86</v>
      </c>
      <c r="C3882" s="2" t="n">
        <v>93673</v>
      </c>
      <c r="D3882" s="2" t="n">
        <v>8587</v>
      </c>
      <c r="E3882" s="2" t="n">
        <v>8570</v>
      </c>
      <c r="F3882" s="2" t="n">
        <f aca="false">AVERAGE(B3823:B3882)</f>
        <v>8458.0135</v>
      </c>
      <c r="G3882" s="2" t="n">
        <f aca="false">AVERAGE(C3823:C3882)</f>
        <v>84213.95</v>
      </c>
      <c r="H3882" s="2" t="n">
        <f aca="false">SIGN(C3882-G3882)</f>
        <v>1</v>
      </c>
      <c r="I3882" s="0" t="n">
        <f aca="false">B3882-B3881</f>
        <v>77.2399999999998</v>
      </c>
      <c r="J3882" s="0" t="n">
        <f aca="false">H3881*I3882</f>
        <v>77.2399999999998</v>
      </c>
      <c r="K3882" s="0" t="n">
        <f aca="false">K3881+I3882*L3881</f>
        <v>3779.64999999825</v>
      </c>
      <c r="L3882" s="0" t="n">
        <f aca="false">INT(K3882*$O$1/B3882)*H3882</f>
        <v>2</v>
      </c>
      <c r="M3882" s="0" t="n">
        <f aca="false">ABS(L3882-L3881)</f>
        <v>0</v>
      </c>
      <c r="N3882" s="0" t="n">
        <f aca="false">COUNTIF(工作表2!$A$2:$A$248,A3882)</f>
        <v>0</v>
      </c>
      <c r="P3882" s="0" t="n">
        <f aca="false">D3882-IF(N3881=1,E3881,D3881)</f>
        <v>104</v>
      </c>
      <c r="Q3882" s="0" t="n">
        <f aca="false">H3881*P3882</f>
        <v>104</v>
      </c>
      <c r="R3882" s="0" t="n">
        <f aca="false">R3881+P3882*S3881</f>
        <v>627</v>
      </c>
      <c r="S3882" s="0" t="n">
        <f aca="false">INT(R3882*$O$1/IF(N3882=1,E3882,D3882))*H3882</f>
        <v>0</v>
      </c>
      <c r="T3882" s="0" t="n">
        <f aca="false">IF(N3882=1,ABS(S3882)+ABS(60),ABS(S3882-S3881))</f>
        <v>0</v>
      </c>
    </row>
    <row r="3883" customFormat="false" ht="15" hidden="false" customHeight="false" outlineLevel="0" collapsed="false">
      <c r="A3883" s="1" t="n">
        <v>41694</v>
      </c>
      <c r="B3883" s="2" t="n">
        <v>8560.61</v>
      </c>
      <c r="C3883" s="2" t="n">
        <v>85364</v>
      </c>
      <c r="D3883" s="2" t="n">
        <v>8549</v>
      </c>
      <c r="E3883" s="2" t="n">
        <v>8536</v>
      </c>
      <c r="F3883" s="2" t="n">
        <f aca="false">AVERAGE(B3824:B3883)</f>
        <v>8465.6995</v>
      </c>
      <c r="G3883" s="2" t="n">
        <f aca="false">AVERAGE(C3824:C3883)</f>
        <v>84399.3666666667</v>
      </c>
      <c r="H3883" s="2" t="n">
        <f aca="false">SIGN(C3883-G3883)</f>
        <v>1</v>
      </c>
      <c r="I3883" s="0" t="n">
        <f aca="false">B3883-B3882</f>
        <v>-41.25</v>
      </c>
      <c r="J3883" s="0" t="n">
        <f aca="false">H3882*I3883</f>
        <v>-41.25</v>
      </c>
      <c r="K3883" s="0" t="n">
        <f aca="false">K3882+I3883*L3882</f>
        <v>3697.14999999825</v>
      </c>
      <c r="L3883" s="0" t="n">
        <f aca="false">INT(K3883*$O$1/B3883)*H3883</f>
        <v>2</v>
      </c>
      <c r="M3883" s="0" t="n">
        <f aca="false">ABS(L3883-L3882)</f>
        <v>0</v>
      </c>
      <c r="N3883" s="0" t="n">
        <f aca="false">COUNTIF(工作表2!$A$2:$A$248,A3883)</f>
        <v>0</v>
      </c>
      <c r="P3883" s="0" t="n">
        <f aca="false">D3883-IF(N3882=1,E3882,D3882)</f>
        <v>-38</v>
      </c>
      <c r="Q3883" s="0" t="n">
        <f aca="false">H3882*P3883</f>
        <v>-38</v>
      </c>
      <c r="R3883" s="0" t="n">
        <f aca="false">R3882+P3883*S3882</f>
        <v>627</v>
      </c>
      <c r="S3883" s="0" t="n">
        <f aca="false">INT(R3883*$O$1/IF(N3883=1,E3883,D3883))*H3883</f>
        <v>0</v>
      </c>
      <c r="T3883" s="0" t="n">
        <f aca="false">IF(N3883=1,ABS(S3883)+ABS(60),ABS(S3883-S3882))</f>
        <v>0</v>
      </c>
    </row>
    <row r="3884" customFormat="false" ht="15" hidden="false" customHeight="false" outlineLevel="0" collapsed="false">
      <c r="A3884" s="1" t="n">
        <v>41695</v>
      </c>
      <c r="B3884" s="2" t="n">
        <v>8575.62</v>
      </c>
      <c r="C3884" s="2" t="n">
        <v>90707</v>
      </c>
      <c r="D3884" s="2" t="n">
        <v>8573</v>
      </c>
      <c r="E3884" s="2" t="n">
        <v>8561</v>
      </c>
      <c r="F3884" s="2" t="n">
        <f aca="false">AVERAGE(B3825:B3884)</f>
        <v>8473.34683333333</v>
      </c>
      <c r="G3884" s="2" t="n">
        <f aca="false">AVERAGE(C3825:C3884)</f>
        <v>84824.9166666667</v>
      </c>
      <c r="H3884" s="2" t="n">
        <f aca="false">SIGN(C3884-G3884)</f>
        <v>1</v>
      </c>
      <c r="I3884" s="0" t="n">
        <f aca="false">B3884-B3883</f>
        <v>15.0100000000002</v>
      </c>
      <c r="J3884" s="0" t="n">
        <f aca="false">H3883*I3884</f>
        <v>15.0100000000002</v>
      </c>
      <c r="K3884" s="0" t="n">
        <f aca="false">K3883+I3884*L3883</f>
        <v>3727.16999999825</v>
      </c>
      <c r="L3884" s="0" t="n">
        <f aca="false">INT(K3884*$O$1/B3884)*H3884</f>
        <v>2</v>
      </c>
      <c r="M3884" s="0" t="n">
        <f aca="false">ABS(L3884-L3883)</f>
        <v>0</v>
      </c>
      <c r="N3884" s="0" t="n">
        <f aca="false">COUNTIF(工作表2!$A$2:$A$248,A3884)</f>
        <v>0</v>
      </c>
      <c r="P3884" s="0" t="n">
        <f aca="false">D3884-IF(N3883=1,E3883,D3883)</f>
        <v>24</v>
      </c>
      <c r="Q3884" s="0" t="n">
        <f aca="false">H3883*P3884</f>
        <v>24</v>
      </c>
      <c r="R3884" s="0" t="n">
        <f aca="false">R3883+P3884*S3883</f>
        <v>627</v>
      </c>
      <c r="S3884" s="0" t="n">
        <f aca="false">INT(R3884*$O$1/IF(N3884=1,E3884,D3884))*H3884</f>
        <v>0</v>
      </c>
      <c r="T3884" s="0" t="n">
        <f aca="false">IF(N3884=1,ABS(S3884)+ABS(60),ABS(S3884-S3883))</f>
        <v>0</v>
      </c>
    </row>
    <row r="3885" customFormat="false" ht="15" hidden="false" customHeight="false" outlineLevel="0" collapsed="false">
      <c r="A3885" s="1" t="n">
        <v>41696</v>
      </c>
      <c r="B3885" s="2" t="n">
        <v>8600.86</v>
      </c>
      <c r="C3885" s="2" t="n">
        <v>103948</v>
      </c>
      <c r="D3885" s="2" t="n">
        <v>8608</v>
      </c>
      <c r="E3885" s="2" t="n">
        <v>8592</v>
      </c>
      <c r="F3885" s="2" t="n">
        <f aca="false">AVERAGE(B3826:B3885)</f>
        <v>8480.236</v>
      </c>
      <c r="G3885" s="2" t="n">
        <f aca="false">AVERAGE(C3826:C3885)</f>
        <v>85459.55</v>
      </c>
      <c r="H3885" s="2" t="n">
        <f aca="false">SIGN(C3885-G3885)</f>
        <v>1</v>
      </c>
      <c r="I3885" s="0" t="n">
        <f aca="false">B3885-B3884</f>
        <v>25.2399999999998</v>
      </c>
      <c r="J3885" s="0" t="n">
        <f aca="false">H3884*I3885</f>
        <v>25.2399999999998</v>
      </c>
      <c r="K3885" s="0" t="n">
        <f aca="false">K3884+I3885*L3884</f>
        <v>3777.64999999825</v>
      </c>
      <c r="L3885" s="0" t="n">
        <f aca="false">INT(K3885*$O$1/B3885)*H3885</f>
        <v>2</v>
      </c>
      <c r="M3885" s="0" t="n">
        <f aca="false">ABS(L3885-L3884)</f>
        <v>0</v>
      </c>
      <c r="N3885" s="0" t="n">
        <f aca="false">COUNTIF(工作表2!$A$2:$A$248,A3885)</f>
        <v>0</v>
      </c>
      <c r="P3885" s="0" t="n">
        <f aca="false">D3885-IF(N3884=1,E3884,D3884)</f>
        <v>35</v>
      </c>
      <c r="Q3885" s="0" t="n">
        <f aca="false">H3884*P3885</f>
        <v>35</v>
      </c>
      <c r="R3885" s="0" t="n">
        <f aca="false">R3884+P3885*S3884</f>
        <v>627</v>
      </c>
      <c r="S3885" s="0" t="n">
        <f aca="false">INT(R3885*$O$1/IF(N3885=1,E3885,D3885))*H3885</f>
        <v>0</v>
      </c>
      <c r="T3885" s="0" t="n">
        <f aca="false">IF(N3885=1,ABS(S3885)+ABS(60),ABS(S3885-S3884))</f>
        <v>0</v>
      </c>
    </row>
    <row r="3886" customFormat="false" ht="15" hidden="false" customHeight="false" outlineLevel="0" collapsed="false">
      <c r="A3886" s="1" t="n">
        <v>41697</v>
      </c>
      <c r="B3886" s="2" t="n">
        <v>8639.58</v>
      </c>
      <c r="C3886" s="2" t="n">
        <v>102554</v>
      </c>
      <c r="D3886" s="2" t="n">
        <v>8624</v>
      </c>
      <c r="E3886" s="2" t="n">
        <v>8611</v>
      </c>
      <c r="F3886" s="2" t="n">
        <f aca="false">AVERAGE(B3827:B3886)</f>
        <v>8486.762</v>
      </c>
      <c r="G3886" s="2" t="n">
        <f aca="false">AVERAGE(C3827:C3886)</f>
        <v>85706.0833333333</v>
      </c>
      <c r="H3886" s="2" t="n">
        <f aca="false">SIGN(C3886-G3886)</f>
        <v>1</v>
      </c>
      <c r="I3886" s="0" t="n">
        <f aca="false">B3886-B3885</f>
        <v>38.7199999999993</v>
      </c>
      <c r="J3886" s="0" t="n">
        <f aca="false">H3885*I3886</f>
        <v>38.7199999999993</v>
      </c>
      <c r="K3886" s="0" t="n">
        <f aca="false">K3885+I3886*L3885</f>
        <v>3855.08999999825</v>
      </c>
      <c r="L3886" s="0" t="n">
        <f aca="false">INT(K3886*$O$1/B3886)*H3886</f>
        <v>2</v>
      </c>
      <c r="M3886" s="0" t="n">
        <f aca="false">ABS(L3886-L3885)</f>
        <v>0</v>
      </c>
      <c r="N3886" s="0" t="n">
        <f aca="false">COUNTIF(工作表2!$A$2:$A$248,A3886)</f>
        <v>0</v>
      </c>
      <c r="P3886" s="0" t="n">
        <f aca="false">D3886-IF(N3885=1,E3885,D3885)</f>
        <v>16</v>
      </c>
      <c r="Q3886" s="0" t="n">
        <f aca="false">H3885*P3886</f>
        <v>16</v>
      </c>
      <c r="R3886" s="0" t="n">
        <f aca="false">R3885+P3886*S3885</f>
        <v>627</v>
      </c>
      <c r="S3886" s="0" t="n">
        <f aca="false">INT(R3886*$O$1/IF(N3886=1,E3886,D3886))*H3886</f>
        <v>0</v>
      </c>
      <c r="T3886" s="0" t="n">
        <f aca="false">IF(N3886=1,ABS(S3886)+ABS(60),ABS(S3886-S3885))</f>
        <v>0</v>
      </c>
    </row>
    <row r="3887" customFormat="false" ht="15" hidden="false" customHeight="false" outlineLevel="0" collapsed="false">
      <c r="A3887" s="1" t="n">
        <v>41701</v>
      </c>
      <c r="B3887" s="2" t="n">
        <v>8601.98</v>
      </c>
      <c r="C3887" s="2" t="n">
        <v>99437</v>
      </c>
      <c r="D3887" s="2" t="n">
        <v>8566</v>
      </c>
      <c r="E3887" s="2" t="n">
        <v>8548</v>
      </c>
      <c r="F3887" s="2" t="n">
        <f aca="false">AVERAGE(B3828:B3887)</f>
        <v>8491.86366666666</v>
      </c>
      <c r="G3887" s="2" t="n">
        <f aca="false">AVERAGE(C3828:C3887)</f>
        <v>86139.9</v>
      </c>
      <c r="H3887" s="2" t="n">
        <f aca="false">SIGN(C3887-G3887)</f>
        <v>1</v>
      </c>
      <c r="I3887" s="0" t="n">
        <f aca="false">B3887-B3886</f>
        <v>-37.6000000000004</v>
      </c>
      <c r="J3887" s="0" t="n">
        <f aca="false">H3886*I3887</f>
        <v>-37.6000000000004</v>
      </c>
      <c r="K3887" s="0" t="n">
        <f aca="false">K3886+I3887*L3886</f>
        <v>3779.88999999825</v>
      </c>
      <c r="L3887" s="0" t="n">
        <f aca="false">INT(K3887*$O$1/B3887)*H3887</f>
        <v>2</v>
      </c>
      <c r="M3887" s="0" t="n">
        <f aca="false">ABS(L3887-L3886)</f>
        <v>0</v>
      </c>
      <c r="N3887" s="0" t="n">
        <f aca="false">COUNTIF(工作表2!$A$2:$A$248,A3887)</f>
        <v>0</v>
      </c>
      <c r="P3887" s="0" t="n">
        <f aca="false">D3887-IF(N3886=1,E3886,D3886)</f>
        <v>-58</v>
      </c>
      <c r="Q3887" s="0" t="n">
        <f aca="false">H3886*P3887</f>
        <v>-58</v>
      </c>
      <c r="R3887" s="0" t="n">
        <f aca="false">R3886+P3887*S3886</f>
        <v>627</v>
      </c>
      <c r="S3887" s="0" t="n">
        <f aca="false">INT(R3887*$O$1/IF(N3887=1,E3887,D3887))*H3887</f>
        <v>0</v>
      </c>
      <c r="T3887" s="0" t="n">
        <f aca="false">IF(N3887=1,ABS(S3887)+ABS(60),ABS(S3887-S3886))</f>
        <v>0</v>
      </c>
    </row>
    <row r="3888" customFormat="false" ht="15" hidden="false" customHeight="false" outlineLevel="0" collapsed="false">
      <c r="A3888" s="1" t="n">
        <v>41702</v>
      </c>
      <c r="B3888" s="2" t="n">
        <v>8554.54</v>
      </c>
      <c r="C3888" s="2" t="n">
        <v>91054</v>
      </c>
      <c r="D3888" s="2" t="n">
        <v>8553</v>
      </c>
      <c r="E3888" s="2" t="n">
        <v>8537</v>
      </c>
      <c r="F3888" s="2" t="n">
        <f aca="false">AVERAGE(B3829:B3888)</f>
        <v>8495.0655</v>
      </c>
      <c r="G3888" s="2" t="n">
        <f aca="false">AVERAGE(C3829:C3888)</f>
        <v>86253.5</v>
      </c>
      <c r="H3888" s="2" t="n">
        <f aca="false">SIGN(C3888-G3888)</f>
        <v>1</v>
      </c>
      <c r="I3888" s="0" t="n">
        <f aca="false">B3888-B3887</f>
        <v>-47.4399999999987</v>
      </c>
      <c r="J3888" s="0" t="n">
        <f aca="false">H3887*I3888</f>
        <v>-47.4399999999987</v>
      </c>
      <c r="K3888" s="0" t="n">
        <f aca="false">K3887+I3888*L3887</f>
        <v>3685.00999999825</v>
      </c>
      <c r="L3888" s="0" t="n">
        <f aca="false">INT(K3888*$O$1/B3888)*H3888</f>
        <v>2</v>
      </c>
      <c r="M3888" s="0" t="n">
        <f aca="false">ABS(L3888-L3887)</f>
        <v>0</v>
      </c>
      <c r="N3888" s="0" t="n">
        <f aca="false">COUNTIF(工作表2!$A$2:$A$248,A3888)</f>
        <v>0</v>
      </c>
      <c r="P3888" s="0" t="n">
        <f aca="false">D3888-IF(N3887=1,E3887,D3887)</f>
        <v>-13</v>
      </c>
      <c r="Q3888" s="0" t="n">
        <f aca="false">H3887*P3888</f>
        <v>-13</v>
      </c>
      <c r="R3888" s="0" t="n">
        <f aca="false">R3887+P3888*S3887</f>
        <v>627</v>
      </c>
      <c r="S3888" s="0" t="n">
        <f aca="false">INT(R3888*$O$1/IF(N3888=1,E3888,D3888))*H3888</f>
        <v>0</v>
      </c>
      <c r="T3888" s="0" t="n">
        <f aca="false">IF(N3888=1,ABS(S3888)+ABS(60),ABS(S3888-S3887))</f>
        <v>0</v>
      </c>
    </row>
    <row r="3889" customFormat="false" ht="15" hidden="false" customHeight="false" outlineLevel="0" collapsed="false">
      <c r="A3889" s="1" t="n">
        <v>41703</v>
      </c>
      <c r="B3889" s="2" t="n">
        <v>8632.93</v>
      </c>
      <c r="C3889" s="2" t="n">
        <v>102180</v>
      </c>
      <c r="D3889" s="2" t="n">
        <v>8619</v>
      </c>
      <c r="E3889" s="2" t="n">
        <v>8606</v>
      </c>
      <c r="F3889" s="2" t="n">
        <f aca="false">AVERAGE(B3830:B3889)</f>
        <v>8498.83383333333</v>
      </c>
      <c r="G3889" s="2" t="n">
        <f aca="false">AVERAGE(C3830:C3889)</f>
        <v>86539.65</v>
      </c>
      <c r="H3889" s="2" t="n">
        <f aca="false">SIGN(C3889-G3889)</f>
        <v>1</v>
      </c>
      <c r="I3889" s="0" t="n">
        <f aca="false">B3889-B3888</f>
        <v>78.3899999999994</v>
      </c>
      <c r="J3889" s="0" t="n">
        <f aca="false">H3888*I3889</f>
        <v>78.3899999999994</v>
      </c>
      <c r="K3889" s="0" t="n">
        <f aca="false">K3888+I3889*L3888</f>
        <v>3841.78999999825</v>
      </c>
      <c r="L3889" s="0" t="n">
        <f aca="false">INT(K3889*$O$1/B3889)*H3889</f>
        <v>2</v>
      </c>
      <c r="M3889" s="0" t="n">
        <f aca="false">ABS(L3889-L3888)</f>
        <v>0</v>
      </c>
      <c r="N3889" s="0" t="n">
        <f aca="false">COUNTIF(工作表2!$A$2:$A$248,A3889)</f>
        <v>0</v>
      </c>
      <c r="P3889" s="0" t="n">
        <f aca="false">D3889-IF(N3888=1,E3888,D3888)</f>
        <v>66</v>
      </c>
      <c r="Q3889" s="0" t="n">
        <f aca="false">H3888*P3889</f>
        <v>66</v>
      </c>
      <c r="R3889" s="0" t="n">
        <f aca="false">R3888+P3889*S3888</f>
        <v>627</v>
      </c>
      <c r="S3889" s="0" t="n">
        <f aca="false">INT(R3889*$O$1/IF(N3889=1,E3889,D3889))*H3889</f>
        <v>0</v>
      </c>
      <c r="T3889" s="0" t="n">
        <f aca="false">IF(N3889=1,ABS(S3889)+ABS(60),ABS(S3889-S3888))</f>
        <v>0</v>
      </c>
    </row>
    <row r="3890" customFormat="false" ht="15" hidden="false" customHeight="false" outlineLevel="0" collapsed="false">
      <c r="A3890" s="1" t="n">
        <v>41704</v>
      </c>
      <c r="B3890" s="2" t="n">
        <v>8713.79</v>
      </c>
      <c r="C3890" s="2" t="n">
        <v>116948</v>
      </c>
      <c r="D3890" s="2" t="n">
        <v>8695</v>
      </c>
      <c r="E3890" s="2" t="n">
        <v>8678</v>
      </c>
      <c r="F3890" s="2" t="n">
        <f aca="false">AVERAGE(B3831:B3890)</f>
        <v>8503.82016666666</v>
      </c>
      <c r="G3890" s="2" t="n">
        <f aca="false">AVERAGE(C3831:C3890)</f>
        <v>87360.1666666667</v>
      </c>
      <c r="H3890" s="2" t="n">
        <f aca="false">SIGN(C3890-G3890)</f>
        <v>1</v>
      </c>
      <c r="I3890" s="0" t="n">
        <f aca="false">B3890-B3889</f>
        <v>80.8600000000006</v>
      </c>
      <c r="J3890" s="0" t="n">
        <f aca="false">H3889*I3890</f>
        <v>80.8600000000006</v>
      </c>
      <c r="K3890" s="0" t="n">
        <f aca="false">K3889+I3890*L3889</f>
        <v>4003.50999999825</v>
      </c>
      <c r="L3890" s="0" t="n">
        <f aca="false">INT(K3890*$O$1/B3890)*H3890</f>
        <v>2</v>
      </c>
      <c r="M3890" s="0" t="n">
        <f aca="false">ABS(L3890-L3889)</f>
        <v>0</v>
      </c>
      <c r="N3890" s="0" t="n">
        <f aca="false">COUNTIF(工作表2!$A$2:$A$248,A3890)</f>
        <v>0</v>
      </c>
      <c r="P3890" s="0" t="n">
        <f aca="false">D3890-IF(N3889=1,E3889,D3889)</f>
        <v>76</v>
      </c>
      <c r="Q3890" s="0" t="n">
        <f aca="false">H3889*P3890</f>
        <v>76</v>
      </c>
      <c r="R3890" s="0" t="n">
        <f aca="false">R3889+P3890*S3889</f>
        <v>627</v>
      </c>
      <c r="S3890" s="0" t="n">
        <f aca="false">INT(R3890*$O$1/IF(N3890=1,E3890,D3890))*H3890</f>
        <v>0</v>
      </c>
      <c r="T3890" s="0" t="n">
        <f aca="false">IF(N3890=1,ABS(S3890)+ABS(60),ABS(S3890-S3889))</f>
        <v>0</v>
      </c>
    </row>
    <row r="3891" customFormat="false" ht="15" hidden="false" customHeight="false" outlineLevel="0" collapsed="false">
      <c r="A3891" s="1" t="n">
        <v>41705</v>
      </c>
      <c r="B3891" s="2" t="n">
        <v>8713.96</v>
      </c>
      <c r="C3891" s="2" t="n">
        <v>129931</v>
      </c>
      <c r="D3891" s="2" t="n">
        <v>8705</v>
      </c>
      <c r="E3891" s="2" t="n">
        <v>8691</v>
      </c>
      <c r="F3891" s="2" t="n">
        <f aca="false">AVERAGE(B3832:B3891)</f>
        <v>8509.177</v>
      </c>
      <c r="G3891" s="2" t="n">
        <f aca="false">AVERAGE(C3832:C3891)</f>
        <v>88366.8833333333</v>
      </c>
      <c r="H3891" s="2" t="n">
        <f aca="false">SIGN(C3891-G3891)</f>
        <v>1</v>
      </c>
      <c r="I3891" s="0" t="n">
        <f aca="false">B3891-B3890</f>
        <v>0.169999999998254</v>
      </c>
      <c r="J3891" s="0" t="n">
        <f aca="false">H3890*I3891</f>
        <v>0.169999999998254</v>
      </c>
      <c r="K3891" s="0" t="n">
        <f aca="false">K3890+I3891*L3890</f>
        <v>4003.84999999825</v>
      </c>
      <c r="L3891" s="0" t="n">
        <f aca="false">INT(K3891*$O$1/B3891)*H3891</f>
        <v>2</v>
      </c>
      <c r="M3891" s="0" t="n">
        <f aca="false">ABS(L3891-L3890)</f>
        <v>0</v>
      </c>
      <c r="N3891" s="0" t="n">
        <f aca="false">COUNTIF(工作表2!$A$2:$A$248,A3891)</f>
        <v>0</v>
      </c>
      <c r="P3891" s="0" t="n">
        <f aca="false">D3891-IF(N3890=1,E3890,D3890)</f>
        <v>10</v>
      </c>
      <c r="Q3891" s="0" t="n">
        <f aca="false">H3890*P3891</f>
        <v>10</v>
      </c>
      <c r="R3891" s="0" t="n">
        <f aca="false">R3890+P3891*S3890</f>
        <v>627</v>
      </c>
      <c r="S3891" s="0" t="n">
        <f aca="false">INT(R3891*$O$1/IF(N3891=1,E3891,D3891))*H3891</f>
        <v>0</v>
      </c>
      <c r="T3891" s="0" t="n">
        <f aca="false">IF(N3891=1,ABS(S3891)+ABS(60),ABS(S3891-S3890))</f>
        <v>0</v>
      </c>
    </row>
    <row r="3892" customFormat="false" ht="15" hidden="false" customHeight="false" outlineLevel="0" collapsed="false">
      <c r="A3892" s="1" t="n">
        <v>41708</v>
      </c>
      <c r="B3892" s="2" t="n">
        <v>8665.24</v>
      </c>
      <c r="C3892" s="2" t="n">
        <v>82458</v>
      </c>
      <c r="D3892" s="2" t="n">
        <v>8677</v>
      </c>
      <c r="E3892" s="2" t="n">
        <v>8662</v>
      </c>
      <c r="F3892" s="2" t="n">
        <f aca="false">AVERAGE(B3833:B3892)</f>
        <v>8513.29766666666</v>
      </c>
      <c r="G3892" s="2" t="n">
        <f aca="false">AVERAGE(C3833:C3892)</f>
        <v>88414.55</v>
      </c>
      <c r="H3892" s="2" t="n">
        <f aca="false">SIGN(C3892-G3892)</f>
        <v>-1</v>
      </c>
      <c r="I3892" s="0" t="n">
        <f aca="false">B3892-B3891</f>
        <v>-48.7199999999993</v>
      </c>
      <c r="J3892" s="0" t="n">
        <f aca="false">H3891*I3892</f>
        <v>-48.7199999999993</v>
      </c>
      <c r="K3892" s="0" t="n">
        <f aca="false">K3891+I3892*L3891</f>
        <v>3906.40999999825</v>
      </c>
      <c r="L3892" s="0" t="n">
        <f aca="false">INT(K3892*$O$1/B3892)*H3892</f>
        <v>-2</v>
      </c>
      <c r="M3892" s="0" t="n">
        <f aca="false">ABS(L3892-L3891)</f>
        <v>4</v>
      </c>
      <c r="N3892" s="0" t="n">
        <f aca="false">COUNTIF(工作表2!$A$2:$A$248,A3892)</f>
        <v>0</v>
      </c>
      <c r="P3892" s="0" t="n">
        <f aca="false">D3892-IF(N3891=1,E3891,D3891)</f>
        <v>-28</v>
      </c>
      <c r="Q3892" s="0" t="n">
        <f aca="false">H3891*P3892</f>
        <v>-28</v>
      </c>
      <c r="R3892" s="0" t="n">
        <f aca="false">R3891+P3892*S3891</f>
        <v>627</v>
      </c>
      <c r="S3892" s="0" t="n">
        <f aca="false">INT(R3892*$O$1/IF(N3892=1,E3892,D3892))*H3892</f>
        <v>-0</v>
      </c>
      <c r="T3892" s="0" t="n">
        <f aca="false">IF(N3892=1,ABS(S3892)+ABS(60),ABS(S3892-S3891))</f>
        <v>0</v>
      </c>
    </row>
    <row r="3893" customFormat="false" ht="15" hidden="false" customHeight="false" outlineLevel="0" collapsed="false">
      <c r="A3893" s="1" t="n">
        <v>41709</v>
      </c>
      <c r="B3893" s="2" t="n">
        <v>8702.33</v>
      </c>
      <c r="C3893" s="2" t="n">
        <v>86756</v>
      </c>
      <c r="D3893" s="2" t="n">
        <v>8715</v>
      </c>
      <c r="E3893" s="2" t="n">
        <v>8700</v>
      </c>
      <c r="F3893" s="2" t="n">
        <f aca="false">AVERAGE(B3834:B3893)</f>
        <v>8518.74416666666</v>
      </c>
      <c r="G3893" s="2" t="n">
        <f aca="false">AVERAGE(C3834:C3893)</f>
        <v>88589.8333333333</v>
      </c>
      <c r="H3893" s="2" t="n">
        <f aca="false">SIGN(C3893-G3893)</f>
        <v>-1</v>
      </c>
      <c r="I3893" s="0" t="n">
        <f aca="false">B3893-B3892</f>
        <v>37.0900000000001</v>
      </c>
      <c r="J3893" s="0" t="n">
        <f aca="false">H3892*I3893</f>
        <v>-37.0900000000001</v>
      </c>
      <c r="K3893" s="0" t="n">
        <f aca="false">K3892+I3893*L3892</f>
        <v>3832.22999999825</v>
      </c>
      <c r="L3893" s="0" t="n">
        <f aca="false">INT(K3893*$O$1/B3893)*H3893</f>
        <v>-2</v>
      </c>
      <c r="M3893" s="0" t="n">
        <f aca="false">ABS(L3893-L3892)</f>
        <v>0</v>
      </c>
      <c r="N3893" s="0" t="n">
        <f aca="false">COUNTIF(工作表2!$A$2:$A$248,A3893)</f>
        <v>0</v>
      </c>
      <c r="P3893" s="0" t="n">
        <f aca="false">D3893-IF(N3892=1,E3892,D3892)</f>
        <v>38</v>
      </c>
      <c r="Q3893" s="0" t="n">
        <f aca="false">H3892*P3893</f>
        <v>-38</v>
      </c>
      <c r="R3893" s="0" t="n">
        <f aca="false">R3892+P3893*S3892</f>
        <v>627</v>
      </c>
      <c r="S3893" s="0" t="n">
        <f aca="false">INT(R3893*$O$1/IF(N3893=1,E3893,D3893))*H3893</f>
        <v>-0</v>
      </c>
      <c r="T3893" s="0" t="n">
        <f aca="false">IF(N3893=1,ABS(S3893)+ABS(60),ABS(S3893-S3892))</f>
        <v>0</v>
      </c>
    </row>
    <row r="3894" customFormat="false" ht="15" hidden="false" customHeight="false" outlineLevel="0" collapsed="false">
      <c r="A3894" s="1" t="n">
        <v>41710</v>
      </c>
      <c r="B3894" s="2" t="n">
        <v>8684.73</v>
      </c>
      <c r="C3894" s="2" t="n">
        <v>83462</v>
      </c>
      <c r="D3894" s="2" t="n">
        <v>8662</v>
      </c>
      <c r="E3894" s="2" t="n">
        <v>8643</v>
      </c>
      <c r="F3894" s="2" t="n">
        <f aca="false">AVERAGE(B3835:B3894)</f>
        <v>8524.02766666667</v>
      </c>
      <c r="G3894" s="2" t="n">
        <f aca="false">AVERAGE(C3835:C3894)</f>
        <v>88691.9833333333</v>
      </c>
      <c r="H3894" s="2" t="n">
        <f aca="false">SIGN(C3894-G3894)</f>
        <v>-1</v>
      </c>
      <c r="I3894" s="0" t="n">
        <f aca="false">B3894-B3893</f>
        <v>-17.6000000000004</v>
      </c>
      <c r="J3894" s="0" t="n">
        <f aca="false">H3893*I3894</f>
        <v>17.6000000000004</v>
      </c>
      <c r="K3894" s="0" t="n">
        <f aca="false">K3893+I3894*L3893</f>
        <v>3867.42999999825</v>
      </c>
      <c r="L3894" s="0" t="n">
        <f aca="false">INT(K3894*$O$1/B3894)*H3894</f>
        <v>-2</v>
      </c>
      <c r="M3894" s="0" t="n">
        <f aca="false">ABS(L3894-L3893)</f>
        <v>0</v>
      </c>
      <c r="N3894" s="0" t="n">
        <f aca="false">COUNTIF(工作表2!$A$2:$A$248,A3894)</f>
        <v>0</v>
      </c>
      <c r="P3894" s="0" t="n">
        <f aca="false">D3894-IF(N3893=1,E3893,D3893)</f>
        <v>-53</v>
      </c>
      <c r="Q3894" s="0" t="n">
        <f aca="false">H3893*P3894</f>
        <v>53</v>
      </c>
      <c r="R3894" s="0" t="n">
        <f aca="false">R3893+P3894*S3893</f>
        <v>627</v>
      </c>
      <c r="S3894" s="0" t="n">
        <f aca="false">INT(R3894*$O$1/IF(N3894=1,E3894,D3894))*H3894</f>
        <v>-0</v>
      </c>
      <c r="T3894" s="0" t="n">
        <f aca="false">IF(N3894=1,ABS(S3894)+ABS(60),ABS(S3894-S3893))</f>
        <v>0</v>
      </c>
    </row>
    <row r="3895" customFormat="false" ht="15" hidden="false" customHeight="false" outlineLevel="0" collapsed="false">
      <c r="A3895" s="1" t="n">
        <v>41711</v>
      </c>
      <c r="B3895" s="2" t="n">
        <v>8747.79</v>
      </c>
      <c r="C3895" s="2" t="n">
        <v>112943</v>
      </c>
      <c r="D3895" s="2" t="n">
        <v>8740</v>
      </c>
      <c r="E3895" s="2" t="n">
        <v>8724</v>
      </c>
      <c r="F3895" s="2" t="n">
        <f aca="false">AVERAGE(B3836:B3895)</f>
        <v>8529.0805</v>
      </c>
      <c r="G3895" s="2" t="n">
        <f aca="false">AVERAGE(C3836:C3895)</f>
        <v>89196.2333333333</v>
      </c>
      <c r="H3895" s="2" t="n">
        <f aca="false">SIGN(C3895-G3895)</f>
        <v>1</v>
      </c>
      <c r="I3895" s="0" t="n">
        <f aca="false">B3895-B3894</f>
        <v>63.0600000000013</v>
      </c>
      <c r="J3895" s="0" t="n">
        <f aca="false">H3894*I3895</f>
        <v>-63.0600000000013</v>
      </c>
      <c r="K3895" s="0" t="n">
        <f aca="false">K3894+I3895*L3894</f>
        <v>3741.30999999825</v>
      </c>
      <c r="L3895" s="0" t="n">
        <f aca="false">INT(K3895*$O$1/B3895)*H3895</f>
        <v>2</v>
      </c>
      <c r="M3895" s="0" t="n">
        <f aca="false">ABS(L3895-L3894)</f>
        <v>4</v>
      </c>
      <c r="N3895" s="0" t="n">
        <f aca="false">COUNTIF(工作表2!$A$2:$A$248,A3895)</f>
        <v>0</v>
      </c>
      <c r="P3895" s="0" t="n">
        <f aca="false">D3895-IF(N3894=1,E3894,D3894)</f>
        <v>78</v>
      </c>
      <c r="Q3895" s="0" t="n">
        <f aca="false">H3894*P3895</f>
        <v>-78</v>
      </c>
      <c r="R3895" s="0" t="n">
        <f aca="false">R3894+P3895*S3894</f>
        <v>627</v>
      </c>
      <c r="S3895" s="0" t="n">
        <f aca="false">INT(R3895*$O$1/IF(N3895=1,E3895,D3895))*H3895</f>
        <v>0</v>
      </c>
      <c r="T3895" s="0" t="n">
        <f aca="false">IF(N3895=1,ABS(S3895)+ABS(60),ABS(S3895-S3894))</f>
        <v>0</v>
      </c>
    </row>
    <row r="3896" customFormat="false" ht="15" hidden="false" customHeight="false" outlineLevel="0" collapsed="false">
      <c r="A3896" s="1" t="n">
        <v>41712</v>
      </c>
      <c r="B3896" s="2" t="n">
        <v>8687.63</v>
      </c>
      <c r="C3896" s="2" t="n">
        <v>90810</v>
      </c>
      <c r="D3896" s="2" t="n">
        <v>8693</v>
      </c>
      <c r="E3896" s="2" t="n">
        <v>8678</v>
      </c>
      <c r="F3896" s="2" t="n">
        <f aca="false">AVERAGE(B3837:B3896)</f>
        <v>8533.15116666666</v>
      </c>
      <c r="G3896" s="2" t="n">
        <f aca="false">AVERAGE(C3837:C3896)</f>
        <v>89510.6833333333</v>
      </c>
      <c r="H3896" s="2" t="n">
        <f aca="false">SIGN(C3896-G3896)</f>
        <v>1</v>
      </c>
      <c r="I3896" s="0" t="n">
        <f aca="false">B3896-B3895</f>
        <v>-60.1600000000017</v>
      </c>
      <c r="J3896" s="0" t="n">
        <f aca="false">H3895*I3896</f>
        <v>-60.1600000000017</v>
      </c>
      <c r="K3896" s="0" t="n">
        <f aca="false">K3895+I3896*L3895</f>
        <v>3620.98999999824</v>
      </c>
      <c r="L3896" s="0" t="n">
        <f aca="false">INT(K3896*$O$1/B3896)*H3896</f>
        <v>2</v>
      </c>
      <c r="M3896" s="0" t="n">
        <f aca="false">ABS(L3896-L3895)</f>
        <v>0</v>
      </c>
      <c r="N3896" s="0" t="n">
        <f aca="false">COUNTIF(工作表2!$A$2:$A$248,A3896)</f>
        <v>0</v>
      </c>
      <c r="P3896" s="0" t="n">
        <f aca="false">D3896-IF(N3895=1,E3895,D3895)</f>
        <v>-47</v>
      </c>
      <c r="Q3896" s="0" t="n">
        <f aca="false">H3895*P3896</f>
        <v>-47</v>
      </c>
      <c r="R3896" s="0" t="n">
        <f aca="false">R3895+P3896*S3895</f>
        <v>627</v>
      </c>
      <c r="S3896" s="0" t="n">
        <f aca="false">INT(R3896*$O$1/IF(N3896=1,E3896,D3896))*H3896</f>
        <v>0</v>
      </c>
      <c r="T3896" s="0" t="n">
        <f aca="false">IF(N3896=1,ABS(S3896)+ABS(60),ABS(S3896-S3895))</f>
        <v>0</v>
      </c>
    </row>
    <row r="3897" customFormat="false" ht="15" hidden="false" customHeight="false" outlineLevel="0" collapsed="false">
      <c r="A3897" s="1" t="n">
        <v>41715</v>
      </c>
      <c r="B3897" s="2" t="n">
        <v>8700.1</v>
      </c>
      <c r="C3897" s="2" t="n">
        <v>85508</v>
      </c>
      <c r="D3897" s="2" t="n">
        <v>8701</v>
      </c>
      <c r="E3897" s="2" t="n">
        <v>8687</v>
      </c>
      <c r="F3897" s="2" t="n">
        <f aca="false">AVERAGE(B3838:B3897)</f>
        <v>8537.59</v>
      </c>
      <c r="G3897" s="2" t="n">
        <f aca="false">AVERAGE(C3838:C3897)</f>
        <v>89546.1833333333</v>
      </c>
      <c r="H3897" s="2" t="n">
        <f aca="false">SIGN(C3897-G3897)</f>
        <v>-1</v>
      </c>
      <c r="I3897" s="0" t="n">
        <f aca="false">B3897-B3896</f>
        <v>12.4700000000012</v>
      </c>
      <c r="J3897" s="0" t="n">
        <f aca="false">H3896*I3897</f>
        <v>12.4700000000012</v>
      </c>
      <c r="K3897" s="0" t="n">
        <f aca="false">K3896+I3897*L3896</f>
        <v>3645.92999999825</v>
      </c>
      <c r="L3897" s="0" t="n">
        <f aca="false">INT(K3897*$O$1/B3897)*H3897</f>
        <v>-2</v>
      </c>
      <c r="M3897" s="0" t="n">
        <f aca="false">ABS(L3897-L3896)</f>
        <v>4</v>
      </c>
      <c r="N3897" s="0" t="n">
        <f aca="false">COUNTIF(工作表2!$A$2:$A$248,A3897)</f>
        <v>0</v>
      </c>
      <c r="P3897" s="0" t="n">
        <f aca="false">D3897-IF(N3896=1,E3896,D3896)</f>
        <v>8</v>
      </c>
      <c r="Q3897" s="0" t="n">
        <f aca="false">H3896*P3897</f>
        <v>8</v>
      </c>
      <c r="R3897" s="0" t="n">
        <f aca="false">R3896+P3897*S3896</f>
        <v>627</v>
      </c>
      <c r="S3897" s="0" t="n">
        <f aca="false">INT(R3897*$O$1/IF(N3897=1,E3897,D3897))*H3897</f>
        <v>-0</v>
      </c>
      <c r="T3897" s="0" t="n">
        <f aca="false">IF(N3897=1,ABS(S3897)+ABS(60),ABS(S3897-S3896))</f>
        <v>0</v>
      </c>
    </row>
    <row r="3898" customFormat="false" ht="15" hidden="false" customHeight="false" outlineLevel="0" collapsed="false">
      <c r="A3898" s="1" t="n">
        <v>41716</v>
      </c>
      <c r="B3898" s="2" t="n">
        <v>8731.94</v>
      </c>
      <c r="C3898" s="2" t="n">
        <v>98525</v>
      </c>
      <c r="D3898" s="2" t="n">
        <v>8727</v>
      </c>
      <c r="E3898" s="2" t="n">
        <v>8718</v>
      </c>
      <c r="F3898" s="2" t="n">
        <f aca="false">AVERAGE(B3839:B3898)</f>
        <v>8543.76683333333</v>
      </c>
      <c r="G3898" s="2" t="n">
        <f aca="false">AVERAGE(C3839:C3898)</f>
        <v>90079.9166666667</v>
      </c>
      <c r="H3898" s="2" t="n">
        <f aca="false">SIGN(C3898-G3898)</f>
        <v>1</v>
      </c>
      <c r="I3898" s="0" t="n">
        <f aca="false">B3898-B3897</f>
        <v>31.8400000000001</v>
      </c>
      <c r="J3898" s="0" t="n">
        <f aca="false">H3897*I3898</f>
        <v>-31.8400000000001</v>
      </c>
      <c r="K3898" s="0" t="n">
        <f aca="false">K3897+I3898*L3897</f>
        <v>3582.24999999825</v>
      </c>
      <c r="L3898" s="0" t="n">
        <f aca="false">INT(K3898*$O$1/B3898)*H3898</f>
        <v>2</v>
      </c>
      <c r="M3898" s="0" t="n">
        <f aca="false">ABS(L3898-L3897)</f>
        <v>4</v>
      </c>
      <c r="N3898" s="0" t="n">
        <f aca="false">COUNTIF(工作表2!$A$2:$A$248,A3898)</f>
        <v>0</v>
      </c>
      <c r="P3898" s="0" t="n">
        <f aca="false">D3898-IF(N3897=1,E3897,D3897)</f>
        <v>26</v>
      </c>
      <c r="Q3898" s="0" t="n">
        <f aca="false">H3897*P3898</f>
        <v>-26</v>
      </c>
      <c r="R3898" s="0" t="n">
        <f aca="false">R3897+P3898*S3897</f>
        <v>627</v>
      </c>
      <c r="S3898" s="0" t="n">
        <f aca="false">INT(R3898*$O$1/IF(N3898=1,E3898,D3898))*H3898</f>
        <v>0</v>
      </c>
      <c r="T3898" s="0" t="n">
        <f aca="false">IF(N3898=1,ABS(S3898)+ABS(60),ABS(S3898-S3897))</f>
        <v>0</v>
      </c>
    </row>
    <row r="3899" customFormat="false" ht="15" hidden="false" customHeight="false" outlineLevel="0" collapsed="false">
      <c r="A3899" s="1" t="n">
        <v>41717</v>
      </c>
      <c r="B3899" s="2" t="n">
        <v>8689.46</v>
      </c>
      <c r="C3899" s="2" t="n">
        <v>98645</v>
      </c>
      <c r="D3899" s="2" t="n">
        <v>8696</v>
      </c>
      <c r="E3899" s="2" t="n">
        <v>8674</v>
      </c>
      <c r="F3899" s="2" t="n">
        <f aca="false">AVERAGE(B3840:B3899)</f>
        <v>8548.9755</v>
      </c>
      <c r="G3899" s="2" t="n">
        <f aca="false">AVERAGE(C3840:C3899)</f>
        <v>90541.6166666667</v>
      </c>
      <c r="H3899" s="2" t="n">
        <f aca="false">SIGN(C3899-G3899)</f>
        <v>1</v>
      </c>
      <c r="I3899" s="0" t="n">
        <f aca="false">B3899-B3898</f>
        <v>-42.4800000000014</v>
      </c>
      <c r="J3899" s="0" t="n">
        <f aca="false">H3898*I3899</f>
        <v>-42.4800000000014</v>
      </c>
      <c r="K3899" s="0" t="n">
        <f aca="false">K3898+I3899*L3898</f>
        <v>3497.28999999824</v>
      </c>
      <c r="L3899" s="0" t="n">
        <f aca="false">INT(K3899*$O$1/B3899)*H3899</f>
        <v>2</v>
      </c>
      <c r="M3899" s="0" t="n">
        <f aca="false">ABS(L3899-L3898)</f>
        <v>0</v>
      </c>
      <c r="N3899" s="0" t="n">
        <f aca="false">COUNTIF(工作表2!$A$2:$A$248,A3899)</f>
        <v>1</v>
      </c>
      <c r="P3899" s="0" t="n">
        <f aca="false">D3899-IF(N3898=1,E3898,D3898)</f>
        <v>-31</v>
      </c>
      <c r="Q3899" s="0" t="n">
        <f aca="false">H3898*P3899</f>
        <v>-31</v>
      </c>
      <c r="R3899" s="0" t="n">
        <f aca="false">R3898+P3899*S3898</f>
        <v>627</v>
      </c>
      <c r="S3899" s="0" t="n">
        <f aca="false">INT(R3899*$O$1/IF(N3899=1,E3899,D3899))*H3899</f>
        <v>0</v>
      </c>
      <c r="T3899" s="0" t="n">
        <f aca="false">IF(N3899=1,ABS(S3899)+ABS(60),ABS(S3899-S3898))</f>
        <v>60</v>
      </c>
    </row>
    <row r="3900" customFormat="false" ht="15" hidden="false" customHeight="false" outlineLevel="0" collapsed="false">
      <c r="A3900" s="1" t="n">
        <v>41718</v>
      </c>
      <c r="B3900" s="2" t="n">
        <v>8597.33</v>
      </c>
      <c r="C3900" s="2" t="n">
        <v>92364</v>
      </c>
      <c r="D3900" s="2" t="n">
        <v>8568</v>
      </c>
      <c r="E3900" s="2" t="n">
        <v>8553</v>
      </c>
      <c r="F3900" s="2" t="n">
        <f aca="false">AVERAGE(B3841:B3900)</f>
        <v>8553.69983333333</v>
      </c>
      <c r="G3900" s="2" t="n">
        <f aca="false">AVERAGE(C3841:C3900)</f>
        <v>90989.4</v>
      </c>
      <c r="H3900" s="2" t="n">
        <f aca="false">SIGN(C3900-G3900)</f>
        <v>1</v>
      </c>
      <c r="I3900" s="0" t="n">
        <f aca="false">B3900-B3899</f>
        <v>-92.1299999999992</v>
      </c>
      <c r="J3900" s="0" t="n">
        <f aca="false">H3899*I3900</f>
        <v>-92.1299999999992</v>
      </c>
      <c r="K3900" s="0" t="n">
        <f aca="false">K3899+I3900*L3899</f>
        <v>3313.02999999825</v>
      </c>
      <c r="L3900" s="0" t="n">
        <f aca="false">INT(K3900*$O$1/B3900)*H3900</f>
        <v>2</v>
      </c>
      <c r="M3900" s="0" t="n">
        <f aca="false">ABS(L3900-L3899)</f>
        <v>0</v>
      </c>
      <c r="N3900" s="0" t="n">
        <f aca="false">COUNTIF(工作表2!$A$2:$A$248,A3900)</f>
        <v>0</v>
      </c>
      <c r="P3900" s="0" t="n">
        <f aca="false">D3900-IF(N3899=1,E3899,D3899)</f>
        <v>-106</v>
      </c>
      <c r="Q3900" s="0" t="n">
        <f aca="false">H3899*P3900</f>
        <v>-106</v>
      </c>
      <c r="R3900" s="0" t="n">
        <f aca="false">R3899+P3900*S3899</f>
        <v>627</v>
      </c>
      <c r="S3900" s="0" t="n">
        <f aca="false">INT(R3900*$O$1/IF(N3900=1,E3900,D3900))*H3900</f>
        <v>0</v>
      </c>
      <c r="T3900" s="0" t="n">
        <f aca="false">IF(N3900=1,ABS(S3900)+ABS(60),ABS(S3900-S3899))</f>
        <v>0</v>
      </c>
    </row>
    <row r="3901" customFormat="false" ht="15" hidden="false" customHeight="false" outlineLevel="0" collapsed="false">
      <c r="A3901" s="1" t="n">
        <v>41719</v>
      </c>
      <c r="B3901" s="2" t="n">
        <v>8577.17</v>
      </c>
      <c r="C3901" s="2" t="n">
        <v>94518</v>
      </c>
      <c r="D3901" s="2" t="n">
        <v>8575</v>
      </c>
      <c r="E3901" s="2" t="n">
        <v>8559</v>
      </c>
      <c r="F3901" s="2" t="n">
        <f aca="false">AVERAGE(B3842:B3901)</f>
        <v>8557.43716666666</v>
      </c>
      <c r="G3901" s="2" t="n">
        <f aca="false">AVERAGE(C3842:C3901)</f>
        <v>91419.3666666667</v>
      </c>
      <c r="H3901" s="2" t="n">
        <f aca="false">SIGN(C3901-G3901)</f>
        <v>1</v>
      </c>
      <c r="I3901" s="0" t="n">
        <f aca="false">B3901-B3900</f>
        <v>-20.1599999999999</v>
      </c>
      <c r="J3901" s="0" t="n">
        <f aca="false">H3900*I3901</f>
        <v>-20.1599999999999</v>
      </c>
      <c r="K3901" s="0" t="n">
        <f aca="false">K3900+I3901*L3900</f>
        <v>3272.70999999825</v>
      </c>
      <c r="L3901" s="0" t="n">
        <f aca="false">INT(K3901*$O$1/B3901)*H3901</f>
        <v>2</v>
      </c>
      <c r="M3901" s="0" t="n">
        <f aca="false">ABS(L3901-L3900)</f>
        <v>0</v>
      </c>
      <c r="N3901" s="0" t="n">
        <f aca="false">COUNTIF(工作表2!$A$2:$A$248,A3901)</f>
        <v>0</v>
      </c>
      <c r="P3901" s="0" t="n">
        <f aca="false">D3901-IF(N3900=1,E3900,D3900)</f>
        <v>7</v>
      </c>
      <c r="Q3901" s="0" t="n">
        <f aca="false">H3900*P3901</f>
        <v>7</v>
      </c>
      <c r="R3901" s="0" t="n">
        <f aca="false">R3900+P3901*S3900</f>
        <v>627</v>
      </c>
      <c r="S3901" s="0" t="n">
        <f aca="false">INT(R3901*$O$1/IF(N3901=1,E3901,D3901))*H3901</f>
        <v>0</v>
      </c>
      <c r="T3901" s="0" t="n">
        <f aca="false">IF(N3901=1,ABS(S3901)+ABS(60),ABS(S3901-S3900))</f>
        <v>0</v>
      </c>
    </row>
    <row r="3902" customFormat="false" ht="15" hidden="false" customHeight="false" outlineLevel="0" collapsed="false">
      <c r="A3902" s="1" t="n">
        <v>41722</v>
      </c>
      <c r="B3902" s="2" t="n">
        <v>8605.38</v>
      </c>
      <c r="C3902" s="2" t="n">
        <v>79023</v>
      </c>
      <c r="D3902" s="2" t="n">
        <v>8601</v>
      </c>
      <c r="E3902" s="2" t="n">
        <v>8587</v>
      </c>
      <c r="F3902" s="2" t="n">
        <f aca="false">AVERAGE(B3843:B3902)</f>
        <v>8561.7095</v>
      </c>
      <c r="G3902" s="2" t="n">
        <f aca="false">AVERAGE(C3843:C3902)</f>
        <v>91512.4833333333</v>
      </c>
      <c r="H3902" s="2" t="n">
        <f aca="false">SIGN(C3902-G3902)</f>
        <v>-1</v>
      </c>
      <c r="I3902" s="0" t="n">
        <f aca="false">B3902-B3901</f>
        <v>28.2099999999991</v>
      </c>
      <c r="J3902" s="0" t="n">
        <f aca="false">H3901*I3902</f>
        <v>28.2099999999991</v>
      </c>
      <c r="K3902" s="0" t="n">
        <f aca="false">K3901+I3902*L3901</f>
        <v>3329.12999999824</v>
      </c>
      <c r="L3902" s="0" t="n">
        <f aca="false">INT(K3902*$O$1/B3902)*H3902</f>
        <v>-2</v>
      </c>
      <c r="M3902" s="0" t="n">
        <f aca="false">ABS(L3902-L3901)</f>
        <v>4</v>
      </c>
      <c r="N3902" s="0" t="n">
        <f aca="false">COUNTIF(工作表2!$A$2:$A$248,A3902)</f>
        <v>0</v>
      </c>
      <c r="P3902" s="0" t="n">
        <f aca="false">D3902-IF(N3901=1,E3901,D3901)</f>
        <v>26</v>
      </c>
      <c r="Q3902" s="0" t="n">
        <f aca="false">H3901*P3902</f>
        <v>26</v>
      </c>
      <c r="R3902" s="0" t="n">
        <f aca="false">R3901+P3902*S3901</f>
        <v>627</v>
      </c>
      <c r="S3902" s="0" t="n">
        <f aca="false">INT(R3902*$O$1/IF(N3902=1,E3902,D3902))*H3902</f>
        <v>-0</v>
      </c>
      <c r="T3902" s="0" t="n">
        <f aca="false">IF(N3902=1,ABS(S3902)+ABS(60),ABS(S3902-S3901))</f>
        <v>0</v>
      </c>
    </row>
    <row r="3903" customFormat="false" ht="15" hidden="false" customHeight="false" outlineLevel="0" collapsed="false">
      <c r="A3903" s="1" t="n">
        <v>41723</v>
      </c>
      <c r="B3903" s="2" t="n">
        <v>8689.3</v>
      </c>
      <c r="C3903" s="2" t="n">
        <v>82176</v>
      </c>
      <c r="D3903" s="2" t="n">
        <v>8659</v>
      </c>
      <c r="E3903" s="2" t="n">
        <v>8644</v>
      </c>
      <c r="F3903" s="2" t="n">
        <f aca="false">AVERAGE(B3844:B3903)</f>
        <v>8566.40783333333</v>
      </c>
      <c r="G3903" s="2" t="n">
        <f aca="false">AVERAGE(C3844:C3903)</f>
        <v>91555.8</v>
      </c>
      <c r="H3903" s="2" t="n">
        <f aca="false">SIGN(C3903-G3903)</f>
        <v>-1</v>
      </c>
      <c r="I3903" s="0" t="n">
        <f aca="false">B3903-B3902</f>
        <v>83.9200000000001</v>
      </c>
      <c r="J3903" s="0" t="n">
        <f aca="false">H3902*I3903</f>
        <v>-83.9200000000001</v>
      </c>
      <c r="K3903" s="0" t="n">
        <f aca="false">K3902+I3903*L3902</f>
        <v>3161.28999999824</v>
      </c>
      <c r="L3903" s="0" t="n">
        <f aca="false">INT(K3903*$O$1/B3903)*H3903</f>
        <v>-2</v>
      </c>
      <c r="M3903" s="0" t="n">
        <f aca="false">ABS(L3903-L3902)</f>
        <v>0</v>
      </c>
      <c r="N3903" s="0" t="n">
        <f aca="false">COUNTIF(工作表2!$A$2:$A$248,A3903)</f>
        <v>0</v>
      </c>
      <c r="P3903" s="0" t="n">
        <f aca="false">D3903-IF(N3902=1,E3902,D3902)</f>
        <v>58</v>
      </c>
      <c r="Q3903" s="0" t="n">
        <f aca="false">H3902*P3903</f>
        <v>-58</v>
      </c>
      <c r="R3903" s="0" t="n">
        <f aca="false">R3902+P3903*S3902</f>
        <v>627</v>
      </c>
      <c r="S3903" s="0" t="n">
        <f aca="false">INT(R3903*$O$1/IF(N3903=1,E3903,D3903))*H3903</f>
        <v>-0</v>
      </c>
      <c r="T3903" s="0" t="n">
        <f aca="false">IF(N3903=1,ABS(S3903)+ABS(60),ABS(S3903-S3902))</f>
        <v>0</v>
      </c>
    </row>
    <row r="3904" customFormat="false" ht="15" hidden="false" customHeight="false" outlineLevel="0" collapsed="false">
      <c r="A3904" s="1" t="n">
        <v>41724</v>
      </c>
      <c r="B3904" s="2" t="n">
        <v>8737.27</v>
      </c>
      <c r="C3904" s="2" t="n">
        <v>92662</v>
      </c>
      <c r="D3904" s="2" t="n">
        <v>8711</v>
      </c>
      <c r="E3904" s="2" t="n">
        <v>8696</v>
      </c>
      <c r="F3904" s="2" t="n">
        <f aca="false">AVERAGE(B3845:B3904)</f>
        <v>8571.88683333333</v>
      </c>
      <c r="G3904" s="2" t="n">
        <f aca="false">AVERAGE(C3845:C3904)</f>
        <v>91719.45</v>
      </c>
      <c r="H3904" s="2" t="n">
        <f aca="false">SIGN(C3904-G3904)</f>
        <v>1</v>
      </c>
      <c r="I3904" s="0" t="n">
        <f aca="false">B3904-B3903</f>
        <v>47.9700000000012</v>
      </c>
      <c r="J3904" s="0" t="n">
        <f aca="false">H3903*I3904</f>
        <v>-47.9700000000012</v>
      </c>
      <c r="K3904" s="0" t="n">
        <f aca="false">K3903+I3904*L3903</f>
        <v>3065.34999999824</v>
      </c>
      <c r="L3904" s="0" t="n">
        <f aca="false">INT(K3904*$O$1/B3904)*H3904</f>
        <v>2</v>
      </c>
      <c r="M3904" s="0" t="n">
        <f aca="false">ABS(L3904-L3903)</f>
        <v>4</v>
      </c>
      <c r="N3904" s="0" t="n">
        <f aca="false">COUNTIF(工作表2!$A$2:$A$248,A3904)</f>
        <v>0</v>
      </c>
      <c r="P3904" s="0" t="n">
        <f aca="false">D3904-IF(N3903=1,E3903,D3903)</f>
        <v>52</v>
      </c>
      <c r="Q3904" s="0" t="n">
        <f aca="false">H3903*P3904</f>
        <v>-52</v>
      </c>
      <c r="R3904" s="0" t="n">
        <f aca="false">R3903+P3904*S3903</f>
        <v>627</v>
      </c>
      <c r="S3904" s="0" t="n">
        <f aca="false">INT(R3904*$O$1/IF(N3904=1,E3904,D3904))*H3904</f>
        <v>0</v>
      </c>
      <c r="T3904" s="0" t="n">
        <f aca="false">IF(N3904=1,ABS(S3904)+ABS(60),ABS(S3904-S3903))</f>
        <v>0</v>
      </c>
    </row>
    <row r="3905" customFormat="false" ht="15" hidden="false" customHeight="false" outlineLevel="0" collapsed="false">
      <c r="A3905" s="1" t="n">
        <v>41725</v>
      </c>
      <c r="B3905" s="2" t="n">
        <v>8779.57</v>
      </c>
      <c r="C3905" s="2" t="n">
        <v>96558</v>
      </c>
      <c r="D3905" s="2" t="n">
        <v>8754</v>
      </c>
      <c r="E3905" s="2" t="n">
        <v>8737</v>
      </c>
      <c r="F3905" s="2" t="n">
        <f aca="false">AVERAGE(B3846:B3905)</f>
        <v>8577.272</v>
      </c>
      <c r="G3905" s="2" t="n">
        <f aca="false">AVERAGE(C3846:C3905)</f>
        <v>92030.7666666667</v>
      </c>
      <c r="H3905" s="2" t="n">
        <f aca="false">SIGN(C3905-G3905)</f>
        <v>1</v>
      </c>
      <c r="I3905" s="0" t="n">
        <f aca="false">B3905-B3904</f>
        <v>42.2999999999993</v>
      </c>
      <c r="J3905" s="0" t="n">
        <f aca="false">H3904*I3905</f>
        <v>42.2999999999993</v>
      </c>
      <c r="K3905" s="0" t="n">
        <f aca="false">K3904+I3905*L3904</f>
        <v>3149.94999999824</v>
      </c>
      <c r="L3905" s="0" t="n">
        <f aca="false">INT(K3905*$O$1/B3905)*H3905</f>
        <v>2</v>
      </c>
      <c r="M3905" s="0" t="n">
        <f aca="false">ABS(L3905-L3904)</f>
        <v>0</v>
      </c>
      <c r="N3905" s="0" t="n">
        <f aca="false">COUNTIF(工作表2!$A$2:$A$248,A3905)</f>
        <v>0</v>
      </c>
      <c r="P3905" s="0" t="n">
        <f aca="false">D3905-IF(N3904=1,E3904,D3904)</f>
        <v>43</v>
      </c>
      <c r="Q3905" s="0" t="n">
        <f aca="false">H3904*P3905</f>
        <v>43</v>
      </c>
      <c r="R3905" s="0" t="n">
        <f aca="false">R3904+P3905*S3904</f>
        <v>627</v>
      </c>
      <c r="S3905" s="0" t="n">
        <f aca="false">INT(R3905*$O$1/IF(N3905=1,E3905,D3905))*H3905</f>
        <v>0</v>
      </c>
      <c r="T3905" s="0" t="n">
        <f aca="false">IF(N3905=1,ABS(S3905)+ABS(60),ABS(S3905-S3904))</f>
        <v>0</v>
      </c>
    </row>
    <row r="3906" customFormat="false" ht="15" hidden="false" customHeight="false" outlineLevel="0" collapsed="false">
      <c r="A3906" s="1" t="n">
        <v>41726</v>
      </c>
      <c r="B3906" s="2" t="n">
        <v>8774.64</v>
      </c>
      <c r="C3906" s="2" t="n">
        <v>96948</v>
      </c>
      <c r="D3906" s="2" t="n">
        <v>8735</v>
      </c>
      <c r="E3906" s="2" t="n">
        <v>8719</v>
      </c>
      <c r="F3906" s="2" t="n">
        <f aca="false">AVERAGE(B3847:B3906)</f>
        <v>8582.6745</v>
      </c>
      <c r="G3906" s="2" t="n">
        <f aca="false">AVERAGE(C3847:C3906)</f>
        <v>92620.3333333333</v>
      </c>
      <c r="H3906" s="2" t="n">
        <f aca="false">SIGN(C3906-G3906)</f>
        <v>1</v>
      </c>
      <c r="I3906" s="0" t="n">
        <f aca="false">B3906-B3905</f>
        <v>-4.93000000000029</v>
      </c>
      <c r="J3906" s="0" t="n">
        <f aca="false">H3905*I3906</f>
        <v>-4.93000000000029</v>
      </c>
      <c r="K3906" s="0" t="n">
        <f aca="false">K3905+I3906*L3905</f>
        <v>3140.08999999824</v>
      </c>
      <c r="L3906" s="0" t="n">
        <f aca="false">INT(K3906*$O$1/B3906)*H3906</f>
        <v>2</v>
      </c>
      <c r="M3906" s="0" t="n">
        <f aca="false">ABS(L3906-L3905)</f>
        <v>0</v>
      </c>
      <c r="N3906" s="0" t="n">
        <f aca="false">COUNTIF(工作表2!$A$2:$A$248,A3906)</f>
        <v>0</v>
      </c>
      <c r="P3906" s="0" t="n">
        <f aca="false">D3906-IF(N3905=1,E3905,D3905)</f>
        <v>-19</v>
      </c>
      <c r="Q3906" s="0" t="n">
        <f aca="false">H3905*P3906</f>
        <v>-19</v>
      </c>
      <c r="R3906" s="0" t="n">
        <f aca="false">R3905+P3906*S3905</f>
        <v>627</v>
      </c>
      <c r="S3906" s="0" t="n">
        <f aca="false">INT(R3906*$O$1/IF(N3906=1,E3906,D3906))*H3906</f>
        <v>0</v>
      </c>
      <c r="T3906" s="0" t="n">
        <f aca="false">IF(N3906=1,ABS(S3906)+ABS(60),ABS(S3906-S3905))</f>
        <v>0</v>
      </c>
    </row>
    <row r="3907" customFormat="false" ht="15" hidden="false" customHeight="false" outlineLevel="0" collapsed="false">
      <c r="A3907" s="1" t="n">
        <v>41729</v>
      </c>
      <c r="B3907" s="2" t="n">
        <v>8849.28</v>
      </c>
      <c r="C3907" s="2" t="n">
        <v>86312</v>
      </c>
      <c r="D3907" s="2" t="n">
        <v>8789</v>
      </c>
      <c r="E3907" s="2" t="n">
        <v>8770</v>
      </c>
      <c r="F3907" s="2" t="n">
        <f aca="false">AVERAGE(B3848:B3907)</f>
        <v>8589.03316666667</v>
      </c>
      <c r="G3907" s="2" t="n">
        <f aca="false">AVERAGE(C3848:C3907)</f>
        <v>93091.1</v>
      </c>
      <c r="H3907" s="2" t="n">
        <f aca="false">SIGN(C3907-G3907)</f>
        <v>-1</v>
      </c>
      <c r="I3907" s="0" t="n">
        <f aca="false">B3907-B3906</f>
        <v>74.6400000000012</v>
      </c>
      <c r="J3907" s="0" t="n">
        <f aca="false">H3906*I3907</f>
        <v>74.6400000000012</v>
      </c>
      <c r="K3907" s="0" t="n">
        <f aca="false">K3906+I3907*L3906</f>
        <v>3289.36999999824</v>
      </c>
      <c r="L3907" s="0" t="n">
        <f aca="false">INT(K3907*$O$1/B3907)*H3907</f>
        <v>-2</v>
      </c>
      <c r="M3907" s="0" t="n">
        <f aca="false">ABS(L3907-L3906)</f>
        <v>4</v>
      </c>
      <c r="N3907" s="0" t="n">
        <f aca="false">COUNTIF(工作表2!$A$2:$A$248,A3907)</f>
        <v>0</v>
      </c>
      <c r="P3907" s="0" t="n">
        <f aca="false">D3907-IF(N3906=1,E3906,D3906)</f>
        <v>54</v>
      </c>
      <c r="Q3907" s="0" t="n">
        <f aca="false">H3906*P3907</f>
        <v>54</v>
      </c>
      <c r="R3907" s="0" t="n">
        <f aca="false">R3906+P3907*S3906</f>
        <v>627</v>
      </c>
      <c r="S3907" s="0" t="n">
        <f aca="false">INT(R3907*$O$1/IF(N3907=1,E3907,D3907))*H3907</f>
        <v>-0</v>
      </c>
      <c r="T3907" s="0" t="n">
        <f aca="false">IF(N3907=1,ABS(S3907)+ABS(60),ABS(S3907-S3906))</f>
        <v>0</v>
      </c>
    </row>
    <row r="3908" customFormat="false" ht="15" hidden="false" customHeight="false" outlineLevel="0" collapsed="false">
      <c r="A3908" s="1" t="n">
        <v>41730</v>
      </c>
      <c r="B3908" s="2" t="n">
        <v>8873.15</v>
      </c>
      <c r="C3908" s="2" t="n">
        <v>90393</v>
      </c>
      <c r="D3908" s="2" t="n">
        <v>8829</v>
      </c>
      <c r="E3908" s="2" t="n">
        <v>8806</v>
      </c>
      <c r="F3908" s="2" t="n">
        <f aca="false">AVERAGE(B3849:B3908)</f>
        <v>8595.4875</v>
      </c>
      <c r="G3908" s="2" t="n">
        <f aca="false">AVERAGE(C3849:C3908)</f>
        <v>93677.05</v>
      </c>
      <c r="H3908" s="2" t="n">
        <f aca="false">SIGN(C3908-G3908)</f>
        <v>-1</v>
      </c>
      <c r="I3908" s="0" t="n">
        <f aca="false">B3908-B3907</f>
        <v>23.869999999999</v>
      </c>
      <c r="J3908" s="0" t="n">
        <f aca="false">H3907*I3908</f>
        <v>-23.869999999999</v>
      </c>
      <c r="K3908" s="0" t="n">
        <f aca="false">K3907+I3908*L3907</f>
        <v>3241.62999999824</v>
      </c>
      <c r="L3908" s="0" t="n">
        <f aca="false">INT(K3908*$O$1/B3908)*H3908</f>
        <v>-2</v>
      </c>
      <c r="M3908" s="0" t="n">
        <f aca="false">ABS(L3908-L3907)</f>
        <v>0</v>
      </c>
      <c r="N3908" s="0" t="n">
        <f aca="false">COUNTIF(工作表2!$A$2:$A$248,A3908)</f>
        <v>0</v>
      </c>
      <c r="P3908" s="0" t="n">
        <f aca="false">D3908-IF(N3907=1,E3907,D3907)</f>
        <v>40</v>
      </c>
      <c r="Q3908" s="0" t="n">
        <f aca="false">H3907*P3908</f>
        <v>-40</v>
      </c>
      <c r="R3908" s="0" t="n">
        <f aca="false">R3907+P3908*S3907</f>
        <v>627</v>
      </c>
      <c r="S3908" s="0" t="n">
        <f aca="false">INT(R3908*$O$1/IF(N3908=1,E3908,D3908))*H3908</f>
        <v>-0</v>
      </c>
      <c r="T3908" s="0" t="n">
        <f aca="false">IF(N3908=1,ABS(S3908)+ABS(60),ABS(S3908-S3907))</f>
        <v>0</v>
      </c>
    </row>
    <row r="3909" customFormat="false" ht="15" hidden="false" customHeight="false" outlineLevel="0" collapsed="false">
      <c r="A3909" s="1" t="n">
        <v>41731</v>
      </c>
      <c r="B3909" s="2" t="n">
        <v>8905.45</v>
      </c>
      <c r="C3909" s="2" t="n">
        <v>105538</v>
      </c>
      <c r="D3909" s="2" t="n">
        <v>8855</v>
      </c>
      <c r="E3909" s="2" t="n">
        <v>8836</v>
      </c>
      <c r="F3909" s="2" t="n">
        <f aca="false">AVERAGE(B3850:B3909)</f>
        <v>8601.661</v>
      </c>
      <c r="G3909" s="2" t="n">
        <f aca="false">AVERAGE(C3850:C3909)</f>
        <v>94186.1333333333</v>
      </c>
      <c r="H3909" s="2" t="n">
        <f aca="false">SIGN(C3909-G3909)</f>
        <v>1</v>
      </c>
      <c r="I3909" s="0" t="n">
        <f aca="false">B3909-B3908</f>
        <v>32.3000000000011</v>
      </c>
      <c r="J3909" s="0" t="n">
        <f aca="false">H3908*I3909</f>
        <v>-32.3000000000011</v>
      </c>
      <c r="K3909" s="0" t="n">
        <f aca="false">K3908+I3909*L3908</f>
        <v>3177.02999999824</v>
      </c>
      <c r="L3909" s="0" t="n">
        <f aca="false">INT(K3909*$O$1/B3909)*H3909</f>
        <v>2</v>
      </c>
      <c r="M3909" s="0" t="n">
        <f aca="false">ABS(L3909-L3908)</f>
        <v>4</v>
      </c>
      <c r="N3909" s="0" t="n">
        <f aca="false">COUNTIF(工作表2!$A$2:$A$248,A3909)</f>
        <v>0</v>
      </c>
      <c r="P3909" s="0" t="n">
        <f aca="false">D3909-IF(N3908=1,E3908,D3908)</f>
        <v>26</v>
      </c>
      <c r="Q3909" s="0" t="n">
        <f aca="false">H3908*P3909</f>
        <v>-26</v>
      </c>
      <c r="R3909" s="0" t="n">
        <f aca="false">R3908+P3909*S3908</f>
        <v>627</v>
      </c>
      <c r="S3909" s="0" t="n">
        <f aca="false">INT(R3909*$O$1/IF(N3909=1,E3909,D3909))*H3909</f>
        <v>0</v>
      </c>
      <c r="T3909" s="0" t="n">
        <f aca="false">IF(N3909=1,ABS(S3909)+ABS(60),ABS(S3909-S3908))</f>
        <v>0</v>
      </c>
    </row>
    <row r="3910" customFormat="false" ht="15" hidden="false" customHeight="false" outlineLevel="0" collapsed="false">
      <c r="A3910" s="1" t="n">
        <v>41732</v>
      </c>
      <c r="B3910" s="2" t="n">
        <v>8888.54</v>
      </c>
      <c r="C3910" s="2" t="n">
        <v>97524</v>
      </c>
      <c r="D3910" s="2" t="n">
        <v>8868</v>
      </c>
      <c r="E3910" s="2" t="n">
        <v>8848</v>
      </c>
      <c r="F3910" s="2" t="n">
        <f aca="false">AVERAGE(B3851:B3910)</f>
        <v>8606.0795</v>
      </c>
      <c r="G3910" s="2" t="n">
        <f aca="false">AVERAGE(C3851:C3910)</f>
        <v>94350.9166666667</v>
      </c>
      <c r="H3910" s="2" t="n">
        <f aca="false">SIGN(C3910-G3910)</f>
        <v>1</v>
      </c>
      <c r="I3910" s="0" t="n">
        <f aca="false">B3910-B3909</f>
        <v>-16.9099999999999</v>
      </c>
      <c r="J3910" s="0" t="n">
        <f aca="false">H3909*I3910</f>
        <v>-16.9099999999999</v>
      </c>
      <c r="K3910" s="0" t="n">
        <f aca="false">K3909+I3910*L3909</f>
        <v>3143.20999999824</v>
      </c>
      <c r="L3910" s="0" t="n">
        <f aca="false">INT(K3910*$O$1/B3910)*H3910</f>
        <v>2</v>
      </c>
      <c r="M3910" s="0" t="n">
        <f aca="false">ABS(L3910-L3909)</f>
        <v>0</v>
      </c>
      <c r="N3910" s="0" t="n">
        <f aca="false">COUNTIF(工作表2!$A$2:$A$248,A3910)</f>
        <v>0</v>
      </c>
      <c r="P3910" s="0" t="n">
        <f aca="false">D3910-IF(N3909=1,E3909,D3909)</f>
        <v>13</v>
      </c>
      <c r="Q3910" s="0" t="n">
        <f aca="false">H3909*P3910</f>
        <v>13</v>
      </c>
      <c r="R3910" s="0" t="n">
        <f aca="false">R3909+P3910*S3909</f>
        <v>627</v>
      </c>
      <c r="S3910" s="0" t="n">
        <f aca="false">INT(R3910*$O$1/IF(N3910=1,E3910,D3910))*H3910</f>
        <v>0</v>
      </c>
      <c r="T3910" s="0" t="n">
        <f aca="false">IF(N3910=1,ABS(S3910)+ABS(60),ABS(S3910-S3909))</f>
        <v>0</v>
      </c>
    </row>
    <row r="3911" customFormat="false" ht="15" hidden="false" customHeight="false" outlineLevel="0" collapsed="false">
      <c r="A3911" s="1" t="n">
        <v>41736</v>
      </c>
      <c r="B3911" s="2" t="n">
        <v>8876.44</v>
      </c>
      <c r="C3911" s="2" t="n">
        <v>94360</v>
      </c>
      <c r="D3911" s="2" t="n">
        <v>8858</v>
      </c>
      <c r="E3911" s="2" t="n">
        <v>8843</v>
      </c>
      <c r="F3911" s="2" t="n">
        <f aca="false">AVERAGE(B3852:B3911)</f>
        <v>8610.495</v>
      </c>
      <c r="G3911" s="2" t="n">
        <f aca="false">AVERAGE(C3852:C3911)</f>
        <v>94515.7833333333</v>
      </c>
      <c r="H3911" s="2" t="n">
        <f aca="false">SIGN(C3911-G3911)</f>
        <v>-1</v>
      </c>
      <c r="I3911" s="0" t="n">
        <f aca="false">B3911-B3910</f>
        <v>-12.1000000000004</v>
      </c>
      <c r="J3911" s="0" t="n">
        <f aca="false">H3910*I3911</f>
        <v>-12.1000000000004</v>
      </c>
      <c r="K3911" s="0" t="n">
        <f aca="false">K3910+I3911*L3910</f>
        <v>3119.00999999824</v>
      </c>
      <c r="L3911" s="0" t="n">
        <f aca="false">INT(K3911*$O$1/B3911)*H3911</f>
        <v>-2</v>
      </c>
      <c r="M3911" s="0" t="n">
        <f aca="false">ABS(L3911-L3910)</f>
        <v>4</v>
      </c>
      <c r="N3911" s="0" t="n">
        <f aca="false">COUNTIF(工作表2!$A$2:$A$248,A3911)</f>
        <v>0</v>
      </c>
      <c r="P3911" s="0" t="n">
        <f aca="false">D3911-IF(N3910=1,E3910,D3910)</f>
        <v>-10</v>
      </c>
      <c r="Q3911" s="0" t="n">
        <f aca="false">H3910*P3911</f>
        <v>-10</v>
      </c>
      <c r="R3911" s="0" t="n">
        <f aca="false">R3910+P3911*S3910</f>
        <v>627</v>
      </c>
      <c r="S3911" s="0" t="n">
        <f aca="false">INT(R3911*$O$1/IF(N3911=1,E3911,D3911))*H3911</f>
        <v>-0</v>
      </c>
      <c r="T3911" s="0" t="n">
        <f aca="false">IF(N3911=1,ABS(S3911)+ABS(60),ABS(S3911-S3910))</f>
        <v>0</v>
      </c>
    </row>
    <row r="3912" customFormat="false" ht="15" hidden="false" customHeight="false" outlineLevel="0" collapsed="false">
      <c r="A3912" s="1" t="n">
        <v>41737</v>
      </c>
      <c r="B3912" s="2" t="n">
        <v>8888.25</v>
      </c>
      <c r="C3912" s="2" t="n">
        <v>91175</v>
      </c>
      <c r="D3912" s="2" t="n">
        <v>8879</v>
      </c>
      <c r="E3912" s="2" t="n">
        <v>8862</v>
      </c>
      <c r="F3912" s="2" t="n">
        <f aca="false">AVERAGE(B3853:B3912)</f>
        <v>8615.09016666667</v>
      </c>
      <c r="G3912" s="2" t="n">
        <f aca="false">AVERAGE(C3853:C3912)</f>
        <v>94510.25</v>
      </c>
      <c r="H3912" s="2" t="n">
        <f aca="false">SIGN(C3912-G3912)</f>
        <v>-1</v>
      </c>
      <c r="I3912" s="0" t="n">
        <f aca="false">B3912-B3911</f>
        <v>11.8099999999995</v>
      </c>
      <c r="J3912" s="0" t="n">
        <f aca="false">H3911*I3912</f>
        <v>-11.8099999999995</v>
      </c>
      <c r="K3912" s="0" t="n">
        <f aca="false">K3911+I3912*L3911</f>
        <v>3095.38999999824</v>
      </c>
      <c r="L3912" s="0" t="n">
        <f aca="false">INT(K3912*$O$1/B3912)*H3912</f>
        <v>-2</v>
      </c>
      <c r="M3912" s="0" t="n">
        <f aca="false">ABS(L3912-L3911)</f>
        <v>0</v>
      </c>
      <c r="N3912" s="0" t="n">
        <f aca="false">COUNTIF(工作表2!$A$2:$A$248,A3912)</f>
        <v>0</v>
      </c>
      <c r="P3912" s="0" t="n">
        <f aca="false">D3912-IF(N3911=1,E3911,D3911)</f>
        <v>21</v>
      </c>
      <c r="Q3912" s="0" t="n">
        <f aca="false">H3911*P3912</f>
        <v>-21</v>
      </c>
      <c r="R3912" s="0" t="n">
        <f aca="false">R3911+P3912*S3911</f>
        <v>627</v>
      </c>
      <c r="S3912" s="0" t="n">
        <f aca="false">INT(R3912*$O$1/IF(N3912=1,E3912,D3912))*H3912</f>
        <v>-0</v>
      </c>
      <c r="T3912" s="0" t="n">
        <f aca="false">IF(N3912=1,ABS(S3912)+ABS(60),ABS(S3912-S3911))</f>
        <v>0</v>
      </c>
    </row>
    <row r="3913" customFormat="false" ht="15" hidden="false" customHeight="false" outlineLevel="0" collapsed="false">
      <c r="A3913" s="1" t="n">
        <v>41738</v>
      </c>
      <c r="B3913" s="2" t="n">
        <v>8930.57</v>
      </c>
      <c r="C3913" s="2" t="n">
        <v>91630</v>
      </c>
      <c r="D3913" s="2" t="n">
        <v>8896</v>
      </c>
      <c r="E3913" s="2" t="n">
        <v>8878</v>
      </c>
      <c r="F3913" s="2" t="n">
        <f aca="false">AVERAGE(B3854:B3913)</f>
        <v>8621.49066666667</v>
      </c>
      <c r="G3913" s="2" t="n">
        <f aca="false">AVERAGE(C3854:C3913)</f>
        <v>94494.1</v>
      </c>
      <c r="H3913" s="2" t="n">
        <f aca="false">SIGN(C3913-G3913)</f>
        <v>-1</v>
      </c>
      <c r="I3913" s="0" t="n">
        <f aca="false">B3913-B3912</f>
        <v>42.3199999999997</v>
      </c>
      <c r="J3913" s="0" t="n">
        <f aca="false">H3912*I3913</f>
        <v>-42.3199999999997</v>
      </c>
      <c r="K3913" s="0" t="n">
        <f aca="false">K3912+I3913*L3912</f>
        <v>3010.74999999824</v>
      </c>
      <c r="L3913" s="0" t="n">
        <f aca="false">INT(K3913*$O$1/B3913)*H3913</f>
        <v>-2</v>
      </c>
      <c r="M3913" s="0" t="n">
        <f aca="false">ABS(L3913-L3912)</f>
        <v>0</v>
      </c>
      <c r="N3913" s="0" t="n">
        <f aca="false">COUNTIF(工作表2!$A$2:$A$248,A3913)</f>
        <v>0</v>
      </c>
      <c r="P3913" s="0" t="n">
        <f aca="false">D3913-IF(N3912=1,E3912,D3912)</f>
        <v>17</v>
      </c>
      <c r="Q3913" s="0" t="n">
        <f aca="false">H3912*P3913</f>
        <v>-17</v>
      </c>
      <c r="R3913" s="0" t="n">
        <f aca="false">R3912+P3913*S3912</f>
        <v>627</v>
      </c>
      <c r="S3913" s="0" t="n">
        <f aca="false">INT(R3913*$O$1/IF(N3913=1,E3913,D3913))*H3913</f>
        <v>-0</v>
      </c>
      <c r="T3913" s="0" t="n">
        <f aca="false">IF(N3913=1,ABS(S3913)+ABS(60),ABS(S3913-S3912))</f>
        <v>0</v>
      </c>
    </row>
    <row r="3914" customFormat="false" ht="15" hidden="false" customHeight="false" outlineLevel="0" collapsed="false">
      <c r="A3914" s="1" t="n">
        <v>41739</v>
      </c>
      <c r="B3914" s="2" t="n">
        <v>8948.1</v>
      </c>
      <c r="C3914" s="2" t="n">
        <v>107030</v>
      </c>
      <c r="D3914" s="2" t="n">
        <v>8907</v>
      </c>
      <c r="E3914" s="2" t="n">
        <v>8886</v>
      </c>
      <c r="F3914" s="2" t="n">
        <f aca="false">AVERAGE(B3855:B3914)</f>
        <v>8628.95883333333</v>
      </c>
      <c r="G3914" s="2" t="n">
        <f aca="false">AVERAGE(C3855:C3914)</f>
        <v>94708.7666666667</v>
      </c>
      <c r="H3914" s="2" t="n">
        <f aca="false">SIGN(C3914-G3914)</f>
        <v>1</v>
      </c>
      <c r="I3914" s="0" t="n">
        <f aca="false">B3914-B3913</f>
        <v>17.5300000000007</v>
      </c>
      <c r="J3914" s="0" t="n">
        <f aca="false">H3913*I3914</f>
        <v>-17.5300000000007</v>
      </c>
      <c r="K3914" s="0" t="n">
        <f aca="false">K3913+I3914*L3913</f>
        <v>2975.68999999824</v>
      </c>
      <c r="L3914" s="0" t="n">
        <f aca="false">INT(K3914*$O$1/B3914)*H3914</f>
        <v>1</v>
      </c>
      <c r="M3914" s="0" t="n">
        <f aca="false">ABS(L3914-L3913)</f>
        <v>3</v>
      </c>
      <c r="N3914" s="0" t="n">
        <f aca="false">COUNTIF(工作表2!$A$2:$A$248,A3914)</f>
        <v>0</v>
      </c>
      <c r="P3914" s="0" t="n">
        <f aca="false">D3914-IF(N3913=1,E3913,D3913)</f>
        <v>11</v>
      </c>
      <c r="Q3914" s="0" t="n">
        <f aca="false">H3913*P3914</f>
        <v>-11</v>
      </c>
      <c r="R3914" s="0" t="n">
        <f aca="false">R3913+P3914*S3913</f>
        <v>627</v>
      </c>
      <c r="S3914" s="0" t="n">
        <f aca="false">INT(R3914*$O$1/IF(N3914=1,E3914,D3914))*H3914</f>
        <v>0</v>
      </c>
      <c r="T3914" s="0" t="n">
        <f aca="false">IF(N3914=1,ABS(S3914)+ABS(60),ABS(S3914-S3913))</f>
        <v>0</v>
      </c>
    </row>
    <row r="3915" customFormat="false" ht="15" hidden="false" customHeight="false" outlineLevel="0" collapsed="false">
      <c r="A3915" s="1" t="n">
        <v>41740</v>
      </c>
      <c r="B3915" s="2" t="n">
        <v>8908.05</v>
      </c>
      <c r="C3915" s="2" t="n">
        <v>96519</v>
      </c>
      <c r="D3915" s="2" t="n">
        <v>8870</v>
      </c>
      <c r="E3915" s="2" t="n">
        <v>8854</v>
      </c>
      <c r="F3915" s="2" t="n">
        <f aca="false">AVERAGE(B3856:B3915)</f>
        <v>8635.2705</v>
      </c>
      <c r="G3915" s="2" t="n">
        <f aca="false">AVERAGE(C3856:C3915)</f>
        <v>95478.5833333333</v>
      </c>
      <c r="H3915" s="2" t="n">
        <f aca="false">SIGN(C3915-G3915)</f>
        <v>1</v>
      </c>
      <c r="I3915" s="0" t="n">
        <f aca="false">B3915-B3914</f>
        <v>-40.0500000000011</v>
      </c>
      <c r="J3915" s="0" t="n">
        <f aca="false">H3914*I3915</f>
        <v>-40.0500000000011</v>
      </c>
      <c r="K3915" s="0" t="n">
        <f aca="false">K3914+I3915*L3914</f>
        <v>2935.63999999824</v>
      </c>
      <c r="L3915" s="0" t="n">
        <f aca="false">INT(K3915*$O$1/B3915)*H3915</f>
        <v>1</v>
      </c>
      <c r="M3915" s="0" t="n">
        <f aca="false">ABS(L3915-L3914)</f>
        <v>0</v>
      </c>
      <c r="N3915" s="0" t="n">
        <f aca="false">COUNTIF(工作表2!$A$2:$A$248,A3915)</f>
        <v>0</v>
      </c>
      <c r="P3915" s="0" t="n">
        <f aca="false">D3915-IF(N3914=1,E3914,D3914)</f>
        <v>-37</v>
      </c>
      <c r="Q3915" s="0" t="n">
        <f aca="false">H3914*P3915</f>
        <v>-37</v>
      </c>
      <c r="R3915" s="0" t="n">
        <f aca="false">R3914+P3915*S3914</f>
        <v>627</v>
      </c>
      <c r="S3915" s="0" t="n">
        <f aca="false">INT(R3915*$O$1/IF(N3915=1,E3915,D3915))*H3915</f>
        <v>0</v>
      </c>
      <c r="T3915" s="0" t="n">
        <f aca="false">IF(N3915=1,ABS(S3915)+ABS(60),ABS(S3915-S3914))</f>
        <v>0</v>
      </c>
    </row>
    <row r="3916" customFormat="false" ht="15" hidden="false" customHeight="false" outlineLevel="0" collapsed="false">
      <c r="A3916" s="1" t="n">
        <v>41743</v>
      </c>
      <c r="B3916" s="2" t="n">
        <v>8857.42</v>
      </c>
      <c r="C3916" s="2" t="n">
        <v>78050</v>
      </c>
      <c r="D3916" s="2" t="n">
        <v>8858</v>
      </c>
      <c r="E3916" s="2" t="n">
        <v>8842</v>
      </c>
      <c r="F3916" s="2" t="n">
        <f aca="false">AVERAGE(B3857:B3916)</f>
        <v>8640.294</v>
      </c>
      <c r="G3916" s="2" t="n">
        <f aca="false">AVERAGE(C3857:C3916)</f>
        <v>94855.35</v>
      </c>
      <c r="H3916" s="2" t="n">
        <f aca="false">SIGN(C3916-G3916)</f>
        <v>-1</v>
      </c>
      <c r="I3916" s="0" t="n">
        <f aca="false">B3916-B3915</f>
        <v>-50.6299999999992</v>
      </c>
      <c r="J3916" s="0" t="n">
        <f aca="false">H3915*I3916</f>
        <v>-50.6299999999992</v>
      </c>
      <c r="K3916" s="0" t="n">
        <f aca="false">K3915+I3916*L3915</f>
        <v>2885.00999999824</v>
      </c>
      <c r="L3916" s="0" t="n">
        <f aca="false">INT(K3916*$O$1/B3916)*H3916</f>
        <v>-1</v>
      </c>
      <c r="M3916" s="0" t="n">
        <f aca="false">ABS(L3916-L3915)</f>
        <v>2</v>
      </c>
      <c r="N3916" s="0" t="n">
        <f aca="false">COUNTIF(工作表2!$A$2:$A$248,A3916)</f>
        <v>0</v>
      </c>
      <c r="P3916" s="0" t="n">
        <f aca="false">D3916-IF(N3915=1,E3915,D3915)</f>
        <v>-12</v>
      </c>
      <c r="Q3916" s="0" t="n">
        <f aca="false">H3915*P3916</f>
        <v>-12</v>
      </c>
      <c r="R3916" s="0" t="n">
        <f aca="false">R3915+P3916*S3915</f>
        <v>627</v>
      </c>
      <c r="S3916" s="0" t="n">
        <f aca="false">INT(R3916*$O$1/IF(N3916=1,E3916,D3916))*H3916</f>
        <v>-0</v>
      </c>
      <c r="T3916" s="0" t="n">
        <f aca="false">IF(N3916=1,ABS(S3916)+ABS(60),ABS(S3916-S3915))</f>
        <v>0</v>
      </c>
    </row>
    <row r="3917" customFormat="false" ht="15" hidden="false" customHeight="false" outlineLevel="0" collapsed="false">
      <c r="A3917" s="1" t="n">
        <v>41744</v>
      </c>
      <c r="B3917" s="2" t="n">
        <v>8916.71</v>
      </c>
      <c r="C3917" s="2" t="n">
        <v>89666</v>
      </c>
      <c r="D3917" s="2" t="n">
        <v>8896</v>
      </c>
      <c r="E3917" s="2" t="n">
        <v>8878</v>
      </c>
      <c r="F3917" s="2" t="n">
        <f aca="false">AVERAGE(B3858:B3917)</f>
        <v>8646.9945</v>
      </c>
      <c r="G3917" s="2" t="n">
        <f aca="false">AVERAGE(C3858:C3917)</f>
        <v>94114.0333333333</v>
      </c>
      <c r="H3917" s="2" t="n">
        <f aca="false">SIGN(C3917-G3917)</f>
        <v>-1</v>
      </c>
      <c r="I3917" s="0" t="n">
        <f aca="false">B3917-B3916</f>
        <v>59.2899999999991</v>
      </c>
      <c r="J3917" s="0" t="n">
        <f aca="false">H3916*I3917</f>
        <v>-59.2899999999991</v>
      </c>
      <c r="K3917" s="0" t="n">
        <f aca="false">K3916+I3917*L3916</f>
        <v>2825.71999999824</v>
      </c>
      <c r="L3917" s="0" t="n">
        <f aca="false">INT(K3917*$O$1/B3917)*H3917</f>
        <v>-1</v>
      </c>
      <c r="M3917" s="0" t="n">
        <f aca="false">ABS(L3917-L3916)</f>
        <v>0</v>
      </c>
      <c r="N3917" s="0" t="n">
        <f aca="false">COUNTIF(工作表2!$A$2:$A$248,A3917)</f>
        <v>0</v>
      </c>
      <c r="P3917" s="0" t="n">
        <f aca="false">D3917-IF(N3916=1,E3916,D3916)</f>
        <v>38</v>
      </c>
      <c r="Q3917" s="0" t="n">
        <f aca="false">H3916*P3917</f>
        <v>-38</v>
      </c>
      <c r="R3917" s="0" t="n">
        <f aca="false">R3916+P3917*S3916</f>
        <v>627</v>
      </c>
      <c r="S3917" s="0" t="n">
        <f aca="false">INT(R3917*$O$1/IF(N3917=1,E3917,D3917))*H3917</f>
        <v>-0</v>
      </c>
      <c r="T3917" s="0" t="n">
        <f aca="false">IF(N3917=1,ABS(S3917)+ABS(60),ABS(S3917-S3916))</f>
        <v>0</v>
      </c>
    </row>
    <row r="3918" customFormat="false" ht="15" hidden="false" customHeight="false" outlineLevel="0" collapsed="false">
      <c r="A3918" s="1" t="n">
        <v>41745</v>
      </c>
      <c r="B3918" s="2" t="n">
        <v>8923.82</v>
      </c>
      <c r="C3918" s="2" t="n">
        <v>94126</v>
      </c>
      <c r="D3918" s="2" t="n">
        <v>8955</v>
      </c>
      <c r="E3918" s="2" t="n">
        <v>8873</v>
      </c>
      <c r="F3918" s="2" t="n">
        <f aca="false">AVERAGE(B3859:B3918)</f>
        <v>8653.569</v>
      </c>
      <c r="G3918" s="2" t="n">
        <f aca="false">AVERAGE(C3859:C3918)</f>
        <v>94024.7833333333</v>
      </c>
      <c r="H3918" s="2" t="n">
        <f aca="false">SIGN(C3918-G3918)</f>
        <v>1</v>
      </c>
      <c r="I3918" s="0" t="n">
        <f aca="false">B3918-B3917</f>
        <v>7.11000000000058</v>
      </c>
      <c r="J3918" s="0" t="n">
        <f aca="false">H3917*I3918</f>
        <v>-7.11000000000058</v>
      </c>
      <c r="K3918" s="0" t="n">
        <f aca="false">K3917+I3918*L3917</f>
        <v>2818.60999999824</v>
      </c>
      <c r="L3918" s="0" t="n">
        <f aca="false">INT(K3918*$O$1/B3918)*H3918</f>
        <v>1</v>
      </c>
      <c r="M3918" s="0" t="n">
        <f aca="false">ABS(L3918-L3917)</f>
        <v>2</v>
      </c>
      <c r="N3918" s="0" t="n">
        <f aca="false">COUNTIF(工作表2!$A$2:$A$248,A3918)</f>
        <v>1</v>
      </c>
      <c r="P3918" s="0" t="n">
        <f aca="false">D3918-IF(N3917=1,E3917,D3917)</f>
        <v>59</v>
      </c>
      <c r="Q3918" s="0" t="n">
        <f aca="false">H3917*P3918</f>
        <v>-59</v>
      </c>
      <c r="R3918" s="0" t="n">
        <f aca="false">R3917+P3918*S3917</f>
        <v>627</v>
      </c>
      <c r="S3918" s="0" t="n">
        <f aca="false">INT(R3918*$O$1/IF(N3918=1,E3918,D3918))*H3918</f>
        <v>0</v>
      </c>
      <c r="T3918" s="0" t="n">
        <f aca="false">IF(N3918=1,ABS(S3918)+ABS(60),ABS(S3918-S3917))</f>
        <v>60</v>
      </c>
    </row>
    <row r="3919" customFormat="false" ht="15" hidden="false" customHeight="false" outlineLevel="0" collapsed="false">
      <c r="A3919" s="1" t="n">
        <v>41746</v>
      </c>
      <c r="B3919" s="2" t="n">
        <v>8944.16</v>
      </c>
      <c r="C3919" s="2" t="n">
        <v>94927</v>
      </c>
      <c r="D3919" s="2" t="n">
        <v>8897</v>
      </c>
      <c r="E3919" s="2" t="n">
        <v>8867</v>
      </c>
      <c r="F3919" s="2" t="n">
        <f aca="false">AVERAGE(B3860:B3919)</f>
        <v>8659.86833333333</v>
      </c>
      <c r="G3919" s="2" t="n">
        <f aca="false">AVERAGE(C3860:C3919)</f>
        <v>94057.7166666667</v>
      </c>
      <c r="H3919" s="2" t="n">
        <f aca="false">SIGN(C3919-G3919)</f>
        <v>1</v>
      </c>
      <c r="I3919" s="0" t="n">
        <f aca="false">B3919-B3918</f>
        <v>20.3400000000001</v>
      </c>
      <c r="J3919" s="0" t="n">
        <f aca="false">H3918*I3919</f>
        <v>20.3400000000001</v>
      </c>
      <c r="K3919" s="0" t="n">
        <f aca="false">K3918+I3919*L3918</f>
        <v>2838.94999999824</v>
      </c>
      <c r="L3919" s="0" t="n">
        <f aca="false">INT(K3919*$O$1/B3919)*H3919</f>
        <v>1</v>
      </c>
      <c r="M3919" s="0" t="n">
        <f aca="false">ABS(L3919-L3918)</f>
        <v>0</v>
      </c>
      <c r="N3919" s="0" t="n">
        <f aca="false">COUNTIF(工作表2!$A$2:$A$248,A3919)</f>
        <v>0</v>
      </c>
      <c r="P3919" s="0" t="n">
        <f aca="false">D3919-IF(N3918=1,E3918,D3918)</f>
        <v>24</v>
      </c>
      <c r="Q3919" s="0" t="n">
        <f aca="false">H3918*P3919</f>
        <v>24</v>
      </c>
      <c r="R3919" s="0" t="n">
        <f aca="false">R3918+P3919*S3918</f>
        <v>627</v>
      </c>
      <c r="S3919" s="0" t="n">
        <f aca="false">INT(R3919*$O$1/IF(N3919=1,E3919,D3919))*H3919</f>
        <v>0</v>
      </c>
      <c r="T3919" s="0" t="n">
        <f aca="false">IF(N3919=1,ABS(S3919)+ABS(60),ABS(S3919-S3918))</f>
        <v>0</v>
      </c>
    </row>
    <row r="3920" customFormat="false" ht="15" hidden="false" customHeight="false" outlineLevel="0" collapsed="false">
      <c r="A3920" s="1" t="n">
        <v>41747</v>
      </c>
      <c r="B3920" s="2" t="n">
        <v>8966.66</v>
      </c>
      <c r="C3920" s="2" t="n">
        <v>70256</v>
      </c>
      <c r="D3920" s="2" t="n">
        <v>8918</v>
      </c>
      <c r="E3920" s="2" t="n">
        <v>8888</v>
      </c>
      <c r="F3920" s="2" t="n">
        <f aca="false">AVERAGE(B3861:B3920)</f>
        <v>8666.84366666667</v>
      </c>
      <c r="G3920" s="2" t="n">
        <f aca="false">AVERAGE(C3861:C3920)</f>
        <v>93845.9333333333</v>
      </c>
      <c r="H3920" s="2" t="n">
        <f aca="false">SIGN(C3920-G3920)</f>
        <v>-1</v>
      </c>
      <c r="I3920" s="0" t="n">
        <f aca="false">B3920-B3919</f>
        <v>22.5</v>
      </c>
      <c r="J3920" s="0" t="n">
        <f aca="false">H3919*I3920</f>
        <v>22.5</v>
      </c>
      <c r="K3920" s="0" t="n">
        <f aca="false">K3919+I3920*L3919</f>
        <v>2861.44999999824</v>
      </c>
      <c r="L3920" s="0" t="n">
        <f aca="false">INT(K3920*$O$1/B3920)*H3920</f>
        <v>-1</v>
      </c>
      <c r="M3920" s="0" t="n">
        <f aca="false">ABS(L3920-L3919)</f>
        <v>2</v>
      </c>
      <c r="N3920" s="0" t="n">
        <f aca="false">COUNTIF(工作表2!$A$2:$A$248,A3920)</f>
        <v>0</v>
      </c>
      <c r="P3920" s="0" t="n">
        <f aca="false">D3920-IF(N3919=1,E3919,D3919)</f>
        <v>21</v>
      </c>
      <c r="Q3920" s="0" t="n">
        <f aca="false">H3919*P3920</f>
        <v>21</v>
      </c>
      <c r="R3920" s="0" t="n">
        <f aca="false">R3919+P3920*S3919</f>
        <v>627</v>
      </c>
      <c r="S3920" s="0" t="n">
        <f aca="false">INT(R3920*$O$1/IF(N3920=1,E3920,D3920))*H3920</f>
        <v>-0</v>
      </c>
      <c r="T3920" s="0" t="n">
        <f aca="false">IF(N3920=1,ABS(S3920)+ABS(60),ABS(S3920-S3919))</f>
        <v>0</v>
      </c>
    </row>
    <row r="3921" customFormat="false" ht="15" hidden="false" customHeight="false" outlineLevel="0" collapsed="false">
      <c r="A3921" s="1" t="n">
        <v>41750</v>
      </c>
      <c r="B3921" s="2" t="n">
        <v>8951.19</v>
      </c>
      <c r="C3921" s="2" t="n">
        <v>65726</v>
      </c>
      <c r="D3921" s="2" t="n">
        <v>8923</v>
      </c>
      <c r="E3921" s="2" t="n">
        <v>8892</v>
      </c>
      <c r="F3921" s="2" t="n">
        <f aca="false">AVERAGE(B3862:B3921)</f>
        <v>8672.65433333333</v>
      </c>
      <c r="G3921" s="2" t="n">
        <f aca="false">AVERAGE(C3862:C3921)</f>
        <v>93015.5666666667</v>
      </c>
      <c r="H3921" s="2" t="n">
        <f aca="false">SIGN(C3921-G3921)</f>
        <v>-1</v>
      </c>
      <c r="I3921" s="0" t="n">
        <f aca="false">B3921-B3920</f>
        <v>-15.4699999999993</v>
      </c>
      <c r="J3921" s="0" t="n">
        <f aca="false">H3920*I3921</f>
        <v>15.4699999999993</v>
      </c>
      <c r="K3921" s="0" t="n">
        <f aca="false">K3920+I3921*L3920</f>
        <v>2876.91999999824</v>
      </c>
      <c r="L3921" s="0" t="n">
        <f aca="false">INT(K3921*$O$1/B3921)*H3921</f>
        <v>-1</v>
      </c>
      <c r="M3921" s="0" t="n">
        <f aca="false">ABS(L3921-L3920)</f>
        <v>0</v>
      </c>
      <c r="N3921" s="0" t="n">
        <f aca="false">COUNTIF(工作表2!$A$2:$A$248,A3921)</f>
        <v>0</v>
      </c>
      <c r="P3921" s="0" t="n">
        <f aca="false">D3921-IF(N3920=1,E3920,D3920)</f>
        <v>5</v>
      </c>
      <c r="Q3921" s="0" t="n">
        <f aca="false">H3920*P3921</f>
        <v>-5</v>
      </c>
      <c r="R3921" s="0" t="n">
        <f aca="false">R3920+P3921*S3920</f>
        <v>627</v>
      </c>
      <c r="S3921" s="0" t="n">
        <f aca="false">INT(R3921*$O$1/IF(N3921=1,E3921,D3921))*H3921</f>
        <v>-0</v>
      </c>
      <c r="T3921" s="0" t="n">
        <f aca="false">IF(N3921=1,ABS(S3921)+ABS(60),ABS(S3921-S3920))</f>
        <v>0</v>
      </c>
    </row>
    <row r="3922" customFormat="false" ht="15" hidden="false" customHeight="false" outlineLevel="0" collapsed="false">
      <c r="A3922" s="1" t="n">
        <v>41751</v>
      </c>
      <c r="B3922" s="2" t="n">
        <v>8974.71</v>
      </c>
      <c r="C3922" s="2" t="n">
        <v>86930</v>
      </c>
      <c r="D3922" s="2" t="n">
        <v>8950</v>
      </c>
      <c r="E3922" s="2" t="n">
        <v>8922</v>
      </c>
      <c r="F3922" s="2" t="n">
        <f aca="false">AVERAGE(B3863:B3922)</f>
        <v>8678.69766666666</v>
      </c>
      <c r="G3922" s="2" t="n">
        <f aca="false">AVERAGE(C3863:C3922)</f>
        <v>92659.85</v>
      </c>
      <c r="H3922" s="2" t="n">
        <f aca="false">SIGN(C3922-G3922)</f>
        <v>-1</v>
      </c>
      <c r="I3922" s="0" t="n">
        <f aca="false">B3922-B3921</f>
        <v>23.5199999999986</v>
      </c>
      <c r="J3922" s="0" t="n">
        <f aca="false">H3921*I3922</f>
        <v>-23.5199999999986</v>
      </c>
      <c r="K3922" s="0" t="n">
        <f aca="false">K3921+I3922*L3921</f>
        <v>2853.39999999824</v>
      </c>
      <c r="L3922" s="0" t="n">
        <f aca="false">INT(K3922*$O$1/B3922)*H3922</f>
        <v>-1</v>
      </c>
      <c r="M3922" s="0" t="n">
        <f aca="false">ABS(L3922-L3921)</f>
        <v>0</v>
      </c>
      <c r="N3922" s="0" t="n">
        <f aca="false">COUNTIF(工作表2!$A$2:$A$248,A3922)</f>
        <v>0</v>
      </c>
      <c r="P3922" s="0" t="n">
        <f aca="false">D3922-IF(N3921=1,E3921,D3921)</f>
        <v>27</v>
      </c>
      <c r="Q3922" s="0" t="n">
        <f aca="false">H3921*P3922</f>
        <v>-27</v>
      </c>
      <c r="R3922" s="0" t="n">
        <f aca="false">R3921+P3922*S3921</f>
        <v>627</v>
      </c>
      <c r="S3922" s="0" t="n">
        <f aca="false">INT(R3922*$O$1/IF(N3922=1,E3922,D3922))*H3922</f>
        <v>-0</v>
      </c>
      <c r="T3922" s="0" t="n">
        <f aca="false">IF(N3922=1,ABS(S3922)+ABS(60),ABS(S3922-S3921))</f>
        <v>0</v>
      </c>
    </row>
    <row r="3923" customFormat="false" ht="15" hidden="false" customHeight="false" outlineLevel="0" collapsed="false">
      <c r="A3923" s="1" t="n">
        <v>41752</v>
      </c>
      <c r="B3923" s="2" t="n">
        <v>8956.92</v>
      </c>
      <c r="C3923" s="2" t="n">
        <v>104172</v>
      </c>
      <c r="D3923" s="2" t="n">
        <v>8922</v>
      </c>
      <c r="E3923" s="2" t="n">
        <v>8894</v>
      </c>
      <c r="F3923" s="2" t="n">
        <f aca="false">AVERAGE(B3864:B3923)</f>
        <v>8684.713</v>
      </c>
      <c r="G3923" s="2" t="n">
        <f aca="false">AVERAGE(C3864:C3923)</f>
        <v>92824.4166666667</v>
      </c>
      <c r="H3923" s="2" t="n">
        <f aca="false">SIGN(C3923-G3923)</f>
        <v>1</v>
      </c>
      <c r="I3923" s="0" t="n">
        <f aca="false">B3923-B3922</f>
        <v>-17.7899999999991</v>
      </c>
      <c r="J3923" s="0" t="n">
        <f aca="false">H3922*I3923</f>
        <v>17.7899999999991</v>
      </c>
      <c r="K3923" s="0" t="n">
        <f aca="false">K3922+I3923*L3922</f>
        <v>2871.18999999824</v>
      </c>
      <c r="L3923" s="0" t="n">
        <f aca="false">INT(K3923*$O$1/B3923)*H3923</f>
        <v>1</v>
      </c>
      <c r="M3923" s="0" t="n">
        <f aca="false">ABS(L3923-L3922)</f>
        <v>2</v>
      </c>
      <c r="N3923" s="0" t="n">
        <f aca="false">COUNTIF(工作表2!$A$2:$A$248,A3923)</f>
        <v>0</v>
      </c>
      <c r="P3923" s="0" t="n">
        <f aca="false">D3923-IF(N3922=1,E3922,D3922)</f>
        <v>-28</v>
      </c>
      <c r="Q3923" s="0" t="n">
        <f aca="false">H3922*P3923</f>
        <v>28</v>
      </c>
      <c r="R3923" s="0" t="n">
        <f aca="false">R3922+P3923*S3922</f>
        <v>627</v>
      </c>
      <c r="S3923" s="0" t="n">
        <f aca="false">INT(R3923*$O$1/IF(N3923=1,E3923,D3923))*H3923</f>
        <v>0</v>
      </c>
      <c r="T3923" s="0" t="n">
        <f aca="false">IF(N3923=1,ABS(S3923)+ABS(60),ABS(S3923-S3922))</f>
        <v>0</v>
      </c>
    </row>
    <row r="3924" customFormat="false" ht="15" hidden="false" customHeight="false" outlineLevel="0" collapsed="false">
      <c r="A3924" s="1" t="n">
        <v>41753</v>
      </c>
      <c r="B3924" s="2" t="n">
        <v>8945.45</v>
      </c>
      <c r="C3924" s="2" t="n">
        <v>94924</v>
      </c>
      <c r="D3924" s="2" t="n">
        <v>8937</v>
      </c>
      <c r="E3924" s="2" t="n">
        <v>8910</v>
      </c>
      <c r="F3924" s="2" t="n">
        <f aca="false">AVERAGE(B3865:B3924)</f>
        <v>8690.11116666667</v>
      </c>
      <c r="G3924" s="2" t="n">
        <f aca="false">AVERAGE(C3865:C3924)</f>
        <v>92803.2166666667</v>
      </c>
      <c r="H3924" s="2" t="n">
        <f aca="false">SIGN(C3924-G3924)</f>
        <v>1</v>
      </c>
      <c r="I3924" s="0" t="n">
        <f aca="false">B3924-B3923</f>
        <v>-11.4699999999993</v>
      </c>
      <c r="J3924" s="0" t="n">
        <f aca="false">H3923*I3924</f>
        <v>-11.4699999999993</v>
      </c>
      <c r="K3924" s="0" t="n">
        <f aca="false">K3923+I3924*L3923</f>
        <v>2859.71999999824</v>
      </c>
      <c r="L3924" s="0" t="n">
        <f aca="false">INT(K3924*$O$1/B3924)*H3924</f>
        <v>1</v>
      </c>
      <c r="M3924" s="0" t="n">
        <f aca="false">ABS(L3924-L3923)</f>
        <v>0</v>
      </c>
      <c r="N3924" s="0" t="n">
        <f aca="false">COUNTIF(工作表2!$A$2:$A$248,A3924)</f>
        <v>0</v>
      </c>
      <c r="P3924" s="0" t="n">
        <f aca="false">D3924-IF(N3923=1,E3923,D3923)</f>
        <v>15</v>
      </c>
      <c r="Q3924" s="0" t="n">
        <f aca="false">H3923*P3924</f>
        <v>15</v>
      </c>
      <c r="R3924" s="0" t="n">
        <f aca="false">R3923+P3924*S3923</f>
        <v>627</v>
      </c>
      <c r="S3924" s="0" t="n">
        <f aca="false">INT(R3924*$O$1/IF(N3924=1,E3924,D3924))*H3924</f>
        <v>0</v>
      </c>
      <c r="T3924" s="0" t="n">
        <f aca="false">IF(N3924=1,ABS(S3924)+ABS(60),ABS(S3924-S3923))</f>
        <v>0</v>
      </c>
    </row>
    <row r="3925" customFormat="false" ht="15" hidden="false" customHeight="false" outlineLevel="0" collapsed="false">
      <c r="A3925" s="1" t="n">
        <v>41754</v>
      </c>
      <c r="B3925" s="2" t="n">
        <v>8774.12</v>
      </c>
      <c r="C3925" s="2" t="n">
        <v>134047</v>
      </c>
      <c r="D3925" s="2" t="n">
        <v>8750</v>
      </c>
      <c r="E3925" s="2" t="n">
        <v>8728</v>
      </c>
      <c r="F3925" s="2" t="n">
        <f aca="false">AVERAGE(B3866:B3925)</f>
        <v>8693.01483333333</v>
      </c>
      <c r="G3925" s="2" t="n">
        <f aca="false">AVERAGE(C3866:C3925)</f>
        <v>93271.0166666667</v>
      </c>
      <c r="H3925" s="2" t="n">
        <f aca="false">SIGN(C3925-G3925)</f>
        <v>1</v>
      </c>
      <c r="I3925" s="0" t="n">
        <f aca="false">B3925-B3924</f>
        <v>-171.33</v>
      </c>
      <c r="J3925" s="0" t="n">
        <f aca="false">H3924*I3925</f>
        <v>-171.33</v>
      </c>
      <c r="K3925" s="0" t="n">
        <f aca="false">K3924+I3925*L3924</f>
        <v>2688.38999999824</v>
      </c>
      <c r="L3925" s="0" t="n">
        <f aca="false">INT(K3925*$O$1/B3925)*H3925</f>
        <v>1</v>
      </c>
      <c r="M3925" s="0" t="n">
        <f aca="false">ABS(L3925-L3924)</f>
        <v>0</v>
      </c>
      <c r="N3925" s="0" t="n">
        <f aca="false">COUNTIF(工作表2!$A$2:$A$248,A3925)</f>
        <v>0</v>
      </c>
      <c r="P3925" s="0" t="n">
        <f aca="false">D3925-IF(N3924=1,E3924,D3924)</f>
        <v>-187</v>
      </c>
      <c r="Q3925" s="0" t="n">
        <f aca="false">H3924*P3925</f>
        <v>-187</v>
      </c>
      <c r="R3925" s="0" t="n">
        <f aca="false">R3924+P3925*S3924</f>
        <v>627</v>
      </c>
      <c r="S3925" s="0" t="n">
        <f aca="false">INT(R3925*$O$1/IF(N3925=1,E3925,D3925))*H3925</f>
        <v>0</v>
      </c>
      <c r="T3925" s="0" t="n">
        <f aca="false">IF(N3925=1,ABS(S3925)+ABS(60),ABS(S3925-S3924))</f>
        <v>0</v>
      </c>
    </row>
    <row r="3926" customFormat="false" ht="15" hidden="false" customHeight="false" outlineLevel="0" collapsed="false">
      <c r="A3926" s="1" t="n">
        <v>41757</v>
      </c>
      <c r="B3926" s="2" t="n">
        <v>8809.71</v>
      </c>
      <c r="C3926" s="2" t="n">
        <v>97144</v>
      </c>
      <c r="D3926" s="2" t="n">
        <v>8819</v>
      </c>
      <c r="E3926" s="2" t="n">
        <v>8797</v>
      </c>
      <c r="F3926" s="2" t="n">
        <f aca="false">AVERAGE(B3867:B3926)</f>
        <v>8696.08833333333</v>
      </c>
      <c r="G3926" s="2" t="n">
        <f aca="false">AVERAGE(C3867:C3926)</f>
        <v>93367.4166666667</v>
      </c>
      <c r="H3926" s="2" t="n">
        <f aca="false">SIGN(C3926-G3926)</f>
        <v>1</v>
      </c>
      <c r="I3926" s="0" t="n">
        <f aca="false">B3926-B3925</f>
        <v>35.5899999999983</v>
      </c>
      <c r="J3926" s="0" t="n">
        <f aca="false">H3925*I3926</f>
        <v>35.5899999999983</v>
      </c>
      <c r="K3926" s="0" t="n">
        <f aca="false">K3925+I3926*L3925</f>
        <v>2723.97999999824</v>
      </c>
      <c r="L3926" s="0" t="n">
        <f aca="false">INT(K3926*$O$1/B3926)*H3926</f>
        <v>1</v>
      </c>
      <c r="M3926" s="0" t="n">
        <f aca="false">ABS(L3926-L3925)</f>
        <v>0</v>
      </c>
      <c r="N3926" s="0" t="n">
        <f aca="false">COUNTIF(工作表2!$A$2:$A$248,A3926)</f>
        <v>0</v>
      </c>
      <c r="P3926" s="0" t="n">
        <f aca="false">D3926-IF(N3925=1,E3925,D3925)</f>
        <v>69</v>
      </c>
      <c r="Q3926" s="0" t="n">
        <f aca="false">H3925*P3926</f>
        <v>69</v>
      </c>
      <c r="R3926" s="0" t="n">
        <f aca="false">R3925+P3926*S3925</f>
        <v>627</v>
      </c>
      <c r="S3926" s="0" t="n">
        <f aca="false">INT(R3926*$O$1/IF(N3926=1,E3926,D3926))*H3926</f>
        <v>0</v>
      </c>
      <c r="T3926" s="0" t="n">
        <f aca="false">IF(N3926=1,ABS(S3926)+ABS(60),ABS(S3926-S3925))</f>
        <v>0</v>
      </c>
    </row>
    <row r="3927" customFormat="false" ht="15" hidden="false" customHeight="false" outlineLevel="0" collapsed="false">
      <c r="A3927" s="1" t="n">
        <v>41758</v>
      </c>
      <c r="B3927" s="2" t="n">
        <v>8872.11</v>
      </c>
      <c r="C3927" s="2" t="n">
        <v>92000</v>
      </c>
      <c r="D3927" s="2" t="n">
        <v>8840</v>
      </c>
      <c r="E3927" s="2" t="n">
        <v>8814</v>
      </c>
      <c r="F3927" s="2" t="n">
        <f aca="false">AVERAGE(B3868:B3927)</f>
        <v>8700.70516666667</v>
      </c>
      <c r="G3927" s="2" t="n">
        <f aca="false">AVERAGE(C3868:C3927)</f>
        <v>93440.25</v>
      </c>
      <c r="H3927" s="2" t="n">
        <f aca="false">SIGN(C3927-G3927)</f>
        <v>-1</v>
      </c>
      <c r="I3927" s="0" t="n">
        <f aca="false">B3927-B3926</f>
        <v>62.4000000000015</v>
      </c>
      <c r="J3927" s="0" t="n">
        <f aca="false">H3926*I3927</f>
        <v>62.4000000000015</v>
      </c>
      <c r="K3927" s="0" t="n">
        <f aca="false">K3926+I3927*L3926</f>
        <v>2786.37999999824</v>
      </c>
      <c r="L3927" s="0" t="n">
        <f aca="false">INT(K3927*$O$1/B3927)*H3927</f>
        <v>-1</v>
      </c>
      <c r="M3927" s="0" t="n">
        <f aca="false">ABS(L3927-L3926)</f>
        <v>2</v>
      </c>
      <c r="N3927" s="0" t="n">
        <f aca="false">COUNTIF(工作表2!$A$2:$A$248,A3927)</f>
        <v>0</v>
      </c>
      <c r="P3927" s="0" t="n">
        <f aca="false">D3927-IF(N3926=1,E3926,D3926)</f>
        <v>21</v>
      </c>
      <c r="Q3927" s="0" t="n">
        <f aca="false">H3926*P3927</f>
        <v>21</v>
      </c>
      <c r="R3927" s="0" t="n">
        <f aca="false">R3926+P3927*S3926</f>
        <v>627</v>
      </c>
      <c r="S3927" s="0" t="n">
        <f aca="false">INT(R3927*$O$1/IF(N3927=1,E3927,D3927))*H3927</f>
        <v>-0</v>
      </c>
      <c r="T3927" s="0" t="n">
        <f aca="false">IF(N3927=1,ABS(S3927)+ABS(60),ABS(S3927-S3926))</f>
        <v>0</v>
      </c>
    </row>
    <row r="3928" customFormat="false" ht="15" hidden="false" customHeight="false" outlineLevel="0" collapsed="false">
      <c r="A3928" s="1" t="n">
        <v>41759</v>
      </c>
      <c r="B3928" s="2" t="n">
        <v>8791.44</v>
      </c>
      <c r="C3928" s="2" t="n">
        <v>107928</v>
      </c>
      <c r="D3928" s="2" t="n">
        <v>8758</v>
      </c>
      <c r="E3928" s="2" t="n">
        <v>8727</v>
      </c>
      <c r="F3928" s="2" t="n">
        <f aca="false">AVERAGE(B3869:B3928)</f>
        <v>8703.924</v>
      </c>
      <c r="G3928" s="2" t="n">
        <f aca="false">AVERAGE(C3869:C3928)</f>
        <v>93862.0666666667</v>
      </c>
      <c r="H3928" s="2" t="n">
        <f aca="false">SIGN(C3928-G3928)</f>
        <v>1</v>
      </c>
      <c r="I3928" s="0" t="n">
        <f aca="false">B3928-B3927</f>
        <v>-80.6700000000001</v>
      </c>
      <c r="J3928" s="0" t="n">
        <f aca="false">H3927*I3928</f>
        <v>80.6700000000001</v>
      </c>
      <c r="K3928" s="0" t="n">
        <f aca="false">K3927+I3928*L3927</f>
        <v>2867.04999999824</v>
      </c>
      <c r="L3928" s="0" t="n">
        <f aca="false">INT(K3928*$O$1/B3928)*H3928</f>
        <v>1</v>
      </c>
      <c r="M3928" s="0" t="n">
        <f aca="false">ABS(L3928-L3927)</f>
        <v>2</v>
      </c>
      <c r="N3928" s="0" t="n">
        <f aca="false">COUNTIF(工作表2!$A$2:$A$248,A3928)</f>
        <v>0</v>
      </c>
      <c r="P3928" s="0" t="n">
        <f aca="false">D3928-IF(N3927=1,E3927,D3927)</f>
        <v>-82</v>
      </c>
      <c r="Q3928" s="0" t="n">
        <f aca="false">H3927*P3928</f>
        <v>82</v>
      </c>
      <c r="R3928" s="0" t="n">
        <f aca="false">R3927+P3928*S3927</f>
        <v>627</v>
      </c>
      <c r="S3928" s="0" t="n">
        <f aca="false">INT(R3928*$O$1/IF(N3928=1,E3928,D3928))*H3928</f>
        <v>0</v>
      </c>
      <c r="T3928" s="0" t="n">
        <f aca="false">IF(N3928=1,ABS(S3928)+ABS(60),ABS(S3928-S3927))</f>
        <v>0</v>
      </c>
    </row>
    <row r="3929" customFormat="false" ht="15" hidden="false" customHeight="false" outlineLevel="0" collapsed="false">
      <c r="A3929" s="1" t="n">
        <v>41761</v>
      </c>
      <c r="B3929" s="2" t="n">
        <v>8867.32</v>
      </c>
      <c r="C3929" s="2" t="n">
        <v>96918</v>
      </c>
      <c r="D3929" s="2" t="n">
        <v>8841</v>
      </c>
      <c r="E3929" s="2" t="n">
        <v>8810</v>
      </c>
      <c r="F3929" s="2" t="n">
        <f aca="false">AVERAGE(B3870:B3929)</f>
        <v>8710.66983333333</v>
      </c>
      <c r="G3929" s="2" t="n">
        <f aca="false">AVERAGE(C3870:C3929)</f>
        <v>93824.75</v>
      </c>
      <c r="H3929" s="2" t="n">
        <f aca="false">SIGN(C3929-G3929)</f>
        <v>1</v>
      </c>
      <c r="I3929" s="0" t="n">
        <f aca="false">B3929-B3928</f>
        <v>75.8799999999992</v>
      </c>
      <c r="J3929" s="0" t="n">
        <f aca="false">H3928*I3929</f>
        <v>75.8799999999992</v>
      </c>
      <c r="K3929" s="0" t="n">
        <f aca="false">K3928+I3929*L3928</f>
        <v>2942.92999999824</v>
      </c>
      <c r="L3929" s="0" t="n">
        <f aca="false">INT(K3929*$O$1/B3929)*H3929</f>
        <v>1</v>
      </c>
      <c r="M3929" s="0" t="n">
        <f aca="false">ABS(L3929-L3928)</f>
        <v>0</v>
      </c>
      <c r="N3929" s="0" t="n">
        <f aca="false">COUNTIF(工作表2!$A$2:$A$248,A3929)</f>
        <v>0</v>
      </c>
      <c r="P3929" s="0" t="n">
        <f aca="false">D3929-IF(N3928=1,E3928,D3928)</f>
        <v>83</v>
      </c>
      <c r="Q3929" s="0" t="n">
        <f aca="false">H3928*P3929</f>
        <v>83</v>
      </c>
      <c r="R3929" s="0" t="n">
        <f aca="false">R3928+P3929*S3928</f>
        <v>627</v>
      </c>
      <c r="S3929" s="0" t="n">
        <f aca="false">INT(R3929*$O$1/IF(N3929=1,E3929,D3929))*H3929</f>
        <v>0</v>
      </c>
      <c r="T3929" s="0" t="n">
        <f aca="false">IF(N3929=1,ABS(S3929)+ABS(60),ABS(S3929-S3928))</f>
        <v>0</v>
      </c>
    </row>
    <row r="3930" customFormat="false" ht="15" hidden="false" customHeight="false" outlineLevel="0" collapsed="false">
      <c r="A3930" s="1" t="n">
        <v>41764</v>
      </c>
      <c r="B3930" s="2" t="n">
        <v>8870.43</v>
      </c>
      <c r="C3930" s="2" t="n">
        <v>91992</v>
      </c>
      <c r="D3930" s="2" t="n">
        <v>8827</v>
      </c>
      <c r="E3930" s="2" t="n">
        <v>8798</v>
      </c>
      <c r="F3930" s="2" t="n">
        <f aca="false">AVERAGE(B3871:B3930)</f>
        <v>8720.769</v>
      </c>
      <c r="G3930" s="2" t="n">
        <f aca="false">AVERAGE(C3871:C3930)</f>
        <v>93123.3</v>
      </c>
      <c r="H3930" s="2" t="n">
        <f aca="false">SIGN(C3930-G3930)</f>
        <v>-1</v>
      </c>
      <c r="I3930" s="0" t="n">
        <f aca="false">B3930-B3929</f>
        <v>3.11000000000058</v>
      </c>
      <c r="J3930" s="0" t="n">
        <f aca="false">H3929*I3930</f>
        <v>3.11000000000058</v>
      </c>
      <c r="K3930" s="0" t="n">
        <f aca="false">K3929+I3930*L3929</f>
        <v>2946.03999999824</v>
      </c>
      <c r="L3930" s="0" t="n">
        <f aca="false">INT(K3930*$O$1/B3930)*H3930</f>
        <v>-1</v>
      </c>
      <c r="M3930" s="0" t="n">
        <f aca="false">ABS(L3930-L3929)</f>
        <v>2</v>
      </c>
      <c r="N3930" s="0" t="n">
        <f aca="false">COUNTIF(工作表2!$A$2:$A$248,A3930)</f>
        <v>0</v>
      </c>
      <c r="P3930" s="0" t="n">
        <f aca="false">D3930-IF(N3929=1,E3929,D3929)</f>
        <v>-14</v>
      </c>
      <c r="Q3930" s="0" t="n">
        <f aca="false">H3929*P3930</f>
        <v>-14</v>
      </c>
      <c r="R3930" s="0" t="n">
        <f aca="false">R3929+P3930*S3929</f>
        <v>627</v>
      </c>
      <c r="S3930" s="0" t="n">
        <f aca="false">INT(R3930*$O$1/IF(N3930=1,E3930,D3930))*H3930</f>
        <v>-0</v>
      </c>
      <c r="T3930" s="0" t="n">
        <f aca="false">IF(N3930=1,ABS(S3930)+ABS(60),ABS(S3930-S3929))</f>
        <v>0</v>
      </c>
    </row>
    <row r="3931" customFormat="false" ht="15" hidden="false" customHeight="false" outlineLevel="0" collapsed="false">
      <c r="A3931" s="1" t="n">
        <v>41765</v>
      </c>
      <c r="B3931" s="2" t="n">
        <v>8912.39</v>
      </c>
      <c r="C3931" s="2" t="n">
        <v>100572</v>
      </c>
      <c r="D3931" s="2" t="n">
        <v>8885</v>
      </c>
      <c r="E3931" s="2" t="n">
        <v>8852</v>
      </c>
      <c r="F3931" s="2" t="n">
        <f aca="false">AVERAGE(B3872:B3931)</f>
        <v>8730.792</v>
      </c>
      <c r="G3931" s="2" t="n">
        <f aca="false">AVERAGE(C3872:C3931)</f>
        <v>93149</v>
      </c>
      <c r="H3931" s="2" t="n">
        <f aca="false">SIGN(C3931-G3931)</f>
        <v>1</v>
      </c>
      <c r="I3931" s="0" t="n">
        <f aca="false">B3931-B3930</f>
        <v>41.9599999999991</v>
      </c>
      <c r="J3931" s="0" t="n">
        <f aca="false">H3930*I3931</f>
        <v>-41.9599999999991</v>
      </c>
      <c r="K3931" s="0" t="n">
        <f aca="false">K3930+I3931*L3930</f>
        <v>2904.07999999824</v>
      </c>
      <c r="L3931" s="0" t="n">
        <f aca="false">INT(K3931*$O$1/B3931)*H3931</f>
        <v>1</v>
      </c>
      <c r="M3931" s="0" t="n">
        <f aca="false">ABS(L3931-L3930)</f>
        <v>2</v>
      </c>
      <c r="N3931" s="0" t="n">
        <f aca="false">COUNTIF(工作表2!$A$2:$A$248,A3931)</f>
        <v>0</v>
      </c>
      <c r="P3931" s="0" t="n">
        <f aca="false">D3931-IF(N3930=1,E3930,D3930)</f>
        <v>58</v>
      </c>
      <c r="Q3931" s="0" t="n">
        <f aca="false">H3930*P3931</f>
        <v>-58</v>
      </c>
      <c r="R3931" s="0" t="n">
        <f aca="false">R3930+P3931*S3930</f>
        <v>627</v>
      </c>
      <c r="S3931" s="0" t="n">
        <f aca="false">INT(R3931*$O$1/IF(N3931=1,E3931,D3931))*H3931</f>
        <v>0</v>
      </c>
      <c r="T3931" s="0" t="n">
        <f aca="false">IF(N3931=1,ABS(S3931)+ABS(60),ABS(S3931-S3930))</f>
        <v>0</v>
      </c>
    </row>
    <row r="3932" customFormat="false" ht="15" hidden="false" customHeight="false" outlineLevel="0" collapsed="false">
      <c r="A3932" s="1" t="n">
        <v>41766</v>
      </c>
      <c r="B3932" s="2" t="n">
        <v>8893.22</v>
      </c>
      <c r="C3932" s="2" t="n">
        <v>99223</v>
      </c>
      <c r="D3932" s="2" t="n">
        <v>8840</v>
      </c>
      <c r="E3932" s="2" t="n">
        <v>8808</v>
      </c>
      <c r="F3932" s="2" t="n">
        <f aca="false">AVERAGE(B3873:B3932)</f>
        <v>8739.22316666667</v>
      </c>
      <c r="G3932" s="2" t="n">
        <f aca="false">AVERAGE(C3873:C3932)</f>
        <v>93205.2666666667</v>
      </c>
      <c r="H3932" s="2" t="n">
        <f aca="false">SIGN(C3932-G3932)</f>
        <v>1</v>
      </c>
      <c r="I3932" s="0" t="n">
        <f aca="false">B3932-B3931</f>
        <v>-19.1700000000001</v>
      </c>
      <c r="J3932" s="0" t="n">
        <f aca="false">H3931*I3932</f>
        <v>-19.1700000000001</v>
      </c>
      <c r="K3932" s="0" t="n">
        <f aca="false">K3931+I3932*L3931</f>
        <v>2884.90999999824</v>
      </c>
      <c r="L3932" s="0" t="n">
        <f aca="false">INT(K3932*$O$1/B3932)*H3932</f>
        <v>1</v>
      </c>
      <c r="M3932" s="0" t="n">
        <f aca="false">ABS(L3932-L3931)</f>
        <v>0</v>
      </c>
      <c r="N3932" s="0" t="n">
        <f aca="false">COUNTIF(工作表2!$A$2:$A$248,A3932)</f>
        <v>0</v>
      </c>
      <c r="P3932" s="0" t="n">
        <f aca="false">D3932-IF(N3931=1,E3931,D3931)</f>
        <v>-45</v>
      </c>
      <c r="Q3932" s="0" t="n">
        <f aca="false">H3931*P3932</f>
        <v>-45</v>
      </c>
      <c r="R3932" s="0" t="n">
        <f aca="false">R3931+P3932*S3931</f>
        <v>627</v>
      </c>
      <c r="S3932" s="0" t="n">
        <f aca="false">INT(R3932*$O$1/IF(N3932=1,E3932,D3932))*H3932</f>
        <v>0</v>
      </c>
      <c r="T3932" s="0" t="n">
        <f aca="false">IF(N3932=1,ABS(S3932)+ABS(60),ABS(S3932-S3931))</f>
        <v>0</v>
      </c>
    </row>
    <row r="3933" customFormat="false" ht="15" hidden="false" customHeight="false" outlineLevel="0" collapsed="false">
      <c r="A3933" s="1" t="n">
        <v>41767</v>
      </c>
      <c r="B3933" s="2" t="n">
        <v>8930.9</v>
      </c>
      <c r="C3933" s="2" t="n">
        <v>99624</v>
      </c>
      <c r="D3933" s="2" t="n">
        <v>8881</v>
      </c>
      <c r="E3933" s="2" t="n">
        <v>8848</v>
      </c>
      <c r="F3933" s="2" t="n">
        <f aca="false">AVERAGE(B3874:B3933)</f>
        <v>8748.20566666667</v>
      </c>
      <c r="G3933" s="2" t="n">
        <f aca="false">AVERAGE(C3874:C3933)</f>
        <v>93546.25</v>
      </c>
      <c r="H3933" s="2" t="n">
        <f aca="false">SIGN(C3933-G3933)</f>
        <v>1</v>
      </c>
      <c r="I3933" s="0" t="n">
        <f aca="false">B3933-B3932</f>
        <v>37.6800000000003</v>
      </c>
      <c r="J3933" s="0" t="n">
        <f aca="false">H3932*I3933</f>
        <v>37.6800000000003</v>
      </c>
      <c r="K3933" s="0" t="n">
        <f aca="false">K3932+I3933*L3932</f>
        <v>2922.58999999824</v>
      </c>
      <c r="L3933" s="0" t="n">
        <f aca="false">INT(K3933*$O$1/B3933)*H3933</f>
        <v>1</v>
      </c>
      <c r="M3933" s="0" t="n">
        <f aca="false">ABS(L3933-L3932)</f>
        <v>0</v>
      </c>
      <c r="N3933" s="0" t="n">
        <f aca="false">COUNTIF(工作表2!$A$2:$A$248,A3933)</f>
        <v>0</v>
      </c>
      <c r="P3933" s="0" t="n">
        <f aca="false">D3933-IF(N3932=1,E3932,D3932)</f>
        <v>41</v>
      </c>
      <c r="Q3933" s="0" t="n">
        <f aca="false">H3932*P3933</f>
        <v>41</v>
      </c>
      <c r="R3933" s="0" t="n">
        <f aca="false">R3932+P3933*S3932</f>
        <v>627</v>
      </c>
      <c r="S3933" s="0" t="n">
        <f aca="false">INT(R3933*$O$1/IF(N3933=1,E3933,D3933))*H3933</f>
        <v>0</v>
      </c>
      <c r="T3933" s="0" t="n">
        <f aca="false">IF(N3933=1,ABS(S3933)+ABS(60),ABS(S3933-S3932))</f>
        <v>0</v>
      </c>
    </row>
    <row r="3934" customFormat="false" ht="15" hidden="false" customHeight="false" outlineLevel="0" collapsed="false">
      <c r="A3934" s="1" t="n">
        <v>41768</v>
      </c>
      <c r="B3934" s="2" t="n">
        <v>8889.69</v>
      </c>
      <c r="C3934" s="2" t="n">
        <v>93644</v>
      </c>
      <c r="D3934" s="2" t="n">
        <v>8842</v>
      </c>
      <c r="E3934" s="2" t="n">
        <v>8812</v>
      </c>
      <c r="F3934" s="2" t="n">
        <f aca="false">AVERAGE(B3875:B3934)</f>
        <v>8755.85783333333</v>
      </c>
      <c r="G3934" s="2" t="n">
        <f aca="false">AVERAGE(C3875:C3934)</f>
        <v>93787.2</v>
      </c>
      <c r="H3934" s="2" t="n">
        <f aca="false">SIGN(C3934-G3934)</f>
        <v>-1</v>
      </c>
      <c r="I3934" s="0" t="n">
        <f aca="false">B3934-B3933</f>
        <v>-41.2099999999991</v>
      </c>
      <c r="J3934" s="0" t="n">
        <f aca="false">H3933*I3934</f>
        <v>-41.2099999999991</v>
      </c>
      <c r="K3934" s="0" t="n">
        <f aca="false">K3933+I3934*L3933</f>
        <v>2881.37999999824</v>
      </c>
      <c r="L3934" s="0" t="n">
        <f aca="false">INT(K3934*$O$1/B3934)*H3934</f>
        <v>-1</v>
      </c>
      <c r="M3934" s="0" t="n">
        <f aca="false">ABS(L3934-L3933)</f>
        <v>2</v>
      </c>
      <c r="N3934" s="0" t="n">
        <f aca="false">COUNTIF(工作表2!$A$2:$A$248,A3934)</f>
        <v>0</v>
      </c>
      <c r="P3934" s="0" t="n">
        <f aca="false">D3934-IF(N3933=1,E3933,D3933)</f>
        <v>-39</v>
      </c>
      <c r="Q3934" s="0" t="n">
        <f aca="false">H3933*P3934</f>
        <v>-39</v>
      </c>
      <c r="R3934" s="0" t="n">
        <f aca="false">R3933+P3934*S3933</f>
        <v>627</v>
      </c>
      <c r="S3934" s="0" t="n">
        <f aca="false">INT(R3934*$O$1/IF(N3934=1,E3934,D3934))*H3934</f>
        <v>-0</v>
      </c>
      <c r="T3934" s="0" t="n">
        <f aca="false">IF(N3934=1,ABS(S3934)+ABS(60),ABS(S3934-S3933))</f>
        <v>0</v>
      </c>
    </row>
    <row r="3935" customFormat="false" ht="15" hidden="false" customHeight="false" outlineLevel="0" collapsed="false">
      <c r="A3935" s="1" t="n">
        <v>41771</v>
      </c>
      <c r="B3935" s="2" t="n">
        <v>8808.61</v>
      </c>
      <c r="C3935" s="2" t="n">
        <v>83468</v>
      </c>
      <c r="D3935" s="2" t="n">
        <v>8821</v>
      </c>
      <c r="E3935" s="2" t="n">
        <v>8796</v>
      </c>
      <c r="F3935" s="2" t="n">
        <f aca="false">AVERAGE(B3876:B3935)</f>
        <v>8760.82016666667</v>
      </c>
      <c r="G3935" s="2" t="n">
        <f aca="false">AVERAGE(C3876:C3935)</f>
        <v>93577.9666666667</v>
      </c>
      <c r="H3935" s="2" t="n">
        <f aca="false">SIGN(C3935-G3935)</f>
        <v>-1</v>
      </c>
      <c r="I3935" s="0" t="n">
        <f aca="false">B3935-B3934</f>
        <v>-81.0799999999999</v>
      </c>
      <c r="J3935" s="0" t="n">
        <f aca="false">H3934*I3935</f>
        <v>81.0799999999999</v>
      </c>
      <c r="K3935" s="0" t="n">
        <f aca="false">K3934+I3935*L3934</f>
        <v>2962.45999999824</v>
      </c>
      <c r="L3935" s="0" t="n">
        <f aca="false">INT(K3935*$O$1/B3935)*H3935</f>
        <v>-2</v>
      </c>
      <c r="M3935" s="0" t="n">
        <f aca="false">ABS(L3935-L3934)</f>
        <v>1</v>
      </c>
      <c r="N3935" s="0" t="n">
        <f aca="false">COUNTIF(工作表2!$A$2:$A$248,A3935)</f>
        <v>0</v>
      </c>
      <c r="P3935" s="0" t="n">
        <f aca="false">D3935-IF(N3934=1,E3934,D3934)</f>
        <v>-21</v>
      </c>
      <c r="Q3935" s="0" t="n">
        <f aca="false">H3934*P3935</f>
        <v>21</v>
      </c>
      <c r="R3935" s="0" t="n">
        <f aca="false">R3934+P3935*S3934</f>
        <v>627</v>
      </c>
      <c r="S3935" s="0" t="n">
        <f aca="false">INT(R3935*$O$1/IF(N3935=1,E3935,D3935))*H3935</f>
        <v>-0</v>
      </c>
      <c r="T3935" s="0" t="n">
        <f aca="false">IF(N3935=1,ABS(S3935)+ABS(60),ABS(S3935-S3934))</f>
        <v>0</v>
      </c>
    </row>
    <row r="3936" customFormat="false" ht="15" hidden="false" customHeight="false" outlineLevel="0" collapsed="false">
      <c r="A3936" s="1" t="n">
        <v>41772</v>
      </c>
      <c r="B3936" s="2" t="n">
        <v>8817.94</v>
      </c>
      <c r="C3936" s="2" t="n">
        <v>87450</v>
      </c>
      <c r="D3936" s="2" t="n">
        <v>8830</v>
      </c>
      <c r="E3936" s="2" t="n">
        <v>8808</v>
      </c>
      <c r="F3936" s="2" t="n">
        <f aca="false">AVERAGE(B3877:B3936)</f>
        <v>8766.6575</v>
      </c>
      <c r="G3936" s="2" t="n">
        <f aca="false">AVERAGE(C3877:C3936)</f>
        <v>93781.0666666667</v>
      </c>
      <c r="H3936" s="2" t="n">
        <f aca="false">SIGN(C3936-G3936)</f>
        <v>-1</v>
      </c>
      <c r="I3936" s="0" t="n">
        <f aca="false">B3936-B3935</f>
        <v>9.32999999999993</v>
      </c>
      <c r="J3936" s="0" t="n">
        <f aca="false">H3935*I3936</f>
        <v>-9.32999999999993</v>
      </c>
      <c r="K3936" s="0" t="n">
        <f aca="false">K3935+I3936*L3935</f>
        <v>2943.79999999824</v>
      </c>
      <c r="L3936" s="0" t="n">
        <f aca="false">INT(K3936*$O$1/B3936)*H3936</f>
        <v>-2</v>
      </c>
      <c r="M3936" s="0" t="n">
        <f aca="false">ABS(L3936-L3935)</f>
        <v>0</v>
      </c>
      <c r="N3936" s="0" t="n">
        <f aca="false">COUNTIF(工作表2!$A$2:$A$248,A3936)</f>
        <v>0</v>
      </c>
      <c r="P3936" s="0" t="n">
        <f aca="false">D3936-IF(N3935=1,E3935,D3935)</f>
        <v>9</v>
      </c>
      <c r="Q3936" s="0" t="n">
        <f aca="false">H3935*P3936</f>
        <v>-9</v>
      </c>
      <c r="R3936" s="0" t="n">
        <f aca="false">R3935+P3936*S3935</f>
        <v>627</v>
      </c>
      <c r="S3936" s="0" t="n">
        <f aca="false">INT(R3936*$O$1/IF(N3936=1,E3936,D3936))*H3936</f>
        <v>-0</v>
      </c>
      <c r="T3936" s="0" t="n">
        <f aca="false">IF(N3936=1,ABS(S3936)+ABS(60),ABS(S3936-S3935))</f>
        <v>0</v>
      </c>
    </row>
    <row r="3937" customFormat="false" ht="15" hidden="false" customHeight="false" outlineLevel="0" collapsed="false">
      <c r="A3937" s="1" t="n">
        <v>41773</v>
      </c>
      <c r="B3937" s="2" t="n">
        <v>8875.16</v>
      </c>
      <c r="C3937" s="2" t="n">
        <v>86273</v>
      </c>
      <c r="D3937" s="2" t="n">
        <v>8882</v>
      </c>
      <c r="E3937" s="2" t="n">
        <v>8860</v>
      </c>
      <c r="F3937" s="2" t="n">
        <f aca="false">AVERAGE(B3878:B3937)</f>
        <v>8772.68216666667</v>
      </c>
      <c r="G3937" s="2" t="n">
        <f aca="false">AVERAGE(C3878:C3937)</f>
        <v>93724.2166666667</v>
      </c>
      <c r="H3937" s="2" t="n">
        <f aca="false">SIGN(C3937-G3937)</f>
        <v>-1</v>
      </c>
      <c r="I3937" s="0" t="n">
        <f aca="false">B3937-B3936</f>
        <v>57.2199999999994</v>
      </c>
      <c r="J3937" s="0" t="n">
        <f aca="false">H3936*I3937</f>
        <v>-57.2199999999994</v>
      </c>
      <c r="K3937" s="0" t="n">
        <f aca="false">K3936+I3937*L3936</f>
        <v>2829.35999999825</v>
      </c>
      <c r="L3937" s="0" t="n">
        <f aca="false">INT(K3937*$O$1/B3937)*H3937</f>
        <v>-1</v>
      </c>
      <c r="M3937" s="0" t="n">
        <f aca="false">ABS(L3937-L3936)</f>
        <v>1</v>
      </c>
      <c r="N3937" s="0" t="n">
        <f aca="false">COUNTIF(工作表2!$A$2:$A$248,A3937)</f>
        <v>0</v>
      </c>
      <c r="P3937" s="0" t="n">
        <f aca="false">D3937-IF(N3936=1,E3936,D3936)</f>
        <v>52</v>
      </c>
      <c r="Q3937" s="0" t="n">
        <f aca="false">H3936*P3937</f>
        <v>-52</v>
      </c>
      <c r="R3937" s="0" t="n">
        <f aca="false">R3936+P3937*S3936</f>
        <v>627</v>
      </c>
      <c r="S3937" s="0" t="n">
        <f aca="false">INT(R3937*$O$1/IF(N3937=1,E3937,D3937))*H3937</f>
        <v>-0</v>
      </c>
      <c r="T3937" s="0" t="n">
        <f aca="false">IF(N3937=1,ABS(S3937)+ABS(60),ABS(S3937-S3936))</f>
        <v>0</v>
      </c>
    </row>
    <row r="3938" customFormat="false" ht="15" hidden="false" customHeight="false" outlineLevel="0" collapsed="false">
      <c r="A3938" s="1" t="n">
        <v>41774</v>
      </c>
      <c r="B3938" s="2" t="n">
        <v>8880.65</v>
      </c>
      <c r="C3938" s="2" t="n">
        <v>71519</v>
      </c>
      <c r="D3938" s="2" t="n">
        <v>8877</v>
      </c>
      <c r="E3938" s="2" t="n">
        <v>8859</v>
      </c>
      <c r="F3938" s="2" t="n">
        <f aca="false">AVERAGE(B3879:B3938)</f>
        <v>8778.7005</v>
      </c>
      <c r="G3938" s="2" t="n">
        <f aca="false">AVERAGE(C3879:C3938)</f>
        <v>93710.6666666667</v>
      </c>
      <c r="H3938" s="2" t="n">
        <f aca="false">SIGN(C3938-G3938)</f>
        <v>-1</v>
      </c>
      <c r="I3938" s="0" t="n">
        <f aca="false">B3938-B3937</f>
        <v>5.48999999999978</v>
      </c>
      <c r="J3938" s="0" t="n">
        <f aca="false">H3937*I3938</f>
        <v>-5.48999999999978</v>
      </c>
      <c r="K3938" s="0" t="n">
        <f aca="false">K3937+I3938*L3937</f>
        <v>2823.86999999825</v>
      </c>
      <c r="L3938" s="0" t="n">
        <f aca="false">INT(K3938*$O$1/B3938)*H3938</f>
        <v>-1</v>
      </c>
      <c r="M3938" s="0" t="n">
        <f aca="false">ABS(L3938-L3937)</f>
        <v>0</v>
      </c>
      <c r="N3938" s="0" t="n">
        <f aca="false">COUNTIF(工作表2!$A$2:$A$248,A3938)</f>
        <v>0</v>
      </c>
      <c r="P3938" s="0" t="n">
        <f aca="false">D3938-IF(N3937=1,E3937,D3937)</f>
        <v>-5</v>
      </c>
      <c r="Q3938" s="0" t="n">
        <f aca="false">H3937*P3938</f>
        <v>5</v>
      </c>
      <c r="R3938" s="0" t="n">
        <f aca="false">R3937+P3938*S3937</f>
        <v>627</v>
      </c>
      <c r="S3938" s="0" t="n">
        <f aca="false">INT(R3938*$O$1/IF(N3938=1,E3938,D3938))*H3938</f>
        <v>-0</v>
      </c>
      <c r="T3938" s="0" t="n">
        <f aca="false">IF(N3938=1,ABS(S3938)+ABS(60),ABS(S3938-S3937))</f>
        <v>0</v>
      </c>
    </row>
    <row r="3939" customFormat="false" ht="15" hidden="false" customHeight="false" outlineLevel="0" collapsed="false">
      <c r="A3939" s="1" t="n">
        <v>41775</v>
      </c>
      <c r="B3939" s="2" t="n">
        <v>8888.45</v>
      </c>
      <c r="C3939" s="2" t="n">
        <v>75830</v>
      </c>
      <c r="D3939" s="2" t="n">
        <v>8876</v>
      </c>
      <c r="E3939" s="2" t="n">
        <v>8858</v>
      </c>
      <c r="F3939" s="2" t="n">
        <f aca="false">AVERAGE(B3880:B3939)</f>
        <v>8784.2375</v>
      </c>
      <c r="G3939" s="2" t="n">
        <f aca="false">AVERAGE(C3880:C3939)</f>
        <v>93766.15</v>
      </c>
      <c r="H3939" s="2" t="n">
        <f aca="false">SIGN(C3939-G3939)</f>
        <v>-1</v>
      </c>
      <c r="I3939" s="0" t="n">
        <f aca="false">B3939-B3938</f>
        <v>7.80000000000109</v>
      </c>
      <c r="J3939" s="0" t="n">
        <f aca="false">H3938*I3939</f>
        <v>-7.80000000000109</v>
      </c>
      <c r="K3939" s="0" t="n">
        <f aca="false">K3938+I3939*L3938</f>
        <v>2816.06999999824</v>
      </c>
      <c r="L3939" s="0" t="n">
        <f aca="false">INT(K3939*$O$1/B3939)*H3939</f>
        <v>-1</v>
      </c>
      <c r="M3939" s="0" t="n">
        <f aca="false">ABS(L3939-L3938)</f>
        <v>0</v>
      </c>
      <c r="N3939" s="0" t="n">
        <f aca="false">COUNTIF(工作表2!$A$2:$A$248,A3939)</f>
        <v>0</v>
      </c>
      <c r="P3939" s="0" t="n">
        <f aca="false">D3939-IF(N3938=1,E3938,D3938)</f>
        <v>-1</v>
      </c>
      <c r="Q3939" s="0" t="n">
        <f aca="false">H3938*P3939</f>
        <v>1</v>
      </c>
      <c r="R3939" s="0" t="n">
        <f aca="false">R3938+P3939*S3938</f>
        <v>627</v>
      </c>
      <c r="S3939" s="0" t="n">
        <f aca="false">INT(R3939*$O$1/IF(N3939=1,E3939,D3939))*H3939</f>
        <v>-0</v>
      </c>
      <c r="T3939" s="0" t="n">
        <f aca="false">IF(N3939=1,ABS(S3939)+ABS(60),ABS(S3939-S3938))</f>
        <v>0</v>
      </c>
    </row>
    <row r="3940" customFormat="false" ht="15" hidden="false" customHeight="false" outlineLevel="0" collapsed="false">
      <c r="A3940" s="1" t="n">
        <v>41778</v>
      </c>
      <c r="B3940" s="2" t="n">
        <v>8899.9</v>
      </c>
      <c r="C3940" s="2" t="n">
        <v>71166</v>
      </c>
      <c r="D3940" s="2" t="n">
        <v>8888</v>
      </c>
      <c r="E3940" s="2" t="n">
        <v>8870</v>
      </c>
      <c r="F3940" s="2" t="n">
        <f aca="false">AVERAGE(B3881:B3940)</f>
        <v>8789.619</v>
      </c>
      <c r="G3940" s="2" t="n">
        <f aca="false">AVERAGE(C3881:C3940)</f>
        <v>93528.6</v>
      </c>
      <c r="H3940" s="2" t="n">
        <f aca="false">SIGN(C3940-G3940)</f>
        <v>-1</v>
      </c>
      <c r="I3940" s="0" t="n">
        <f aca="false">B3940-B3939</f>
        <v>11.4499999999989</v>
      </c>
      <c r="J3940" s="0" t="n">
        <f aca="false">H3939*I3940</f>
        <v>-11.4499999999989</v>
      </c>
      <c r="K3940" s="0" t="n">
        <f aca="false">K3939+I3940*L3939</f>
        <v>2804.61999999825</v>
      </c>
      <c r="L3940" s="0" t="n">
        <f aca="false">INT(K3940*$O$1/B3940)*H3940</f>
        <v>-1</v>
      </c>
      <c r="M3940" s="0" t="n">
        <f aca="false">ABS(L3940-L3939)</f>
        <v>0</v>
      </c>
      <c r="N3940" s="0" t="n">
        <f aca="false">COUNTIF(工作表2!$A$2:$A$248,A3940)</f>
        <v>0</v>
      </c>
      <c r="P3940" s="0" t="n">
        <f aca="false">D3940-IF(N3939=1,E3939,D3939)</f>
        <v>12</v>
      </c>
      <c r="Q3940" s="0" t="n">
        <f aca="false">H3939*P3940</f>
        <v>-12</v>
      </c>
      <c r="R3940" s="0" t="n">
        <f aca="false">R3939+P3940*S3939</f>
        <v>627</v>
      </c>
      <c r="S3940" s="0" t="n">
        <f aca="false">INT(R3940*$O$1/IF(N3940=1,E3940,D3940))*H3940</f>
        <v>-0</v>
      </c>
      <c r="T3940" s="0" t="n">
        <f aca="false">IF(N3940=1,ABS(S3940)+ABS(60),ABS(S3940-S3939))</f>
        <v>0</v>
      </c>
    </row>
    <row r="3941" customFormat="false" ht="15" hidden="false" customHeight="false" outlineLevel="0" collapsed="false">
      <c r="A3941" s="1" t="n">
        <v>41779</v>
      </c>
      <c r="B3941" s="2" t="n">
        <v>8887.79</v>
      </c>
      <c r="C3941" s="2" t="n">
        <v>78219</v>
      </c>
      <c r="D3941" s="2" t="n">
        <v>8897</v>
      </c>
      <c r="E3941" s="2" t="n">
        <v>8883</v>
      </c>
      <c r="F3941" s="2" t="n">
        <f aca="false">AVERAGE(B3882:B3941)</f>
        <v>8795.67183333333</v>
      </c>
      <c r="G3941" s="2" t="n">
        <f aca="false">AVERAGE(C3882:C3941)</f>
        <v>93257.1166666667</v>
      </c>
      <c r="H3941" s="2" t="n">
        <f aca="false">SIGN(C3941-G3941)</f>
        <v>-1</v>
      </c>
      <c r="I3941" s="0" t="n">
        <f aca="false">B3941-B3940</f>
        <v>-12.1099999999988</v>
      </c>
      <c r="J3941" s="0" t="n">
        <f aca="false">H3940*I3941</f>
        <v>12.1099999999988</v>
      </c>
      <c r="K3941" s="0" t="n">
        <f aca="false">K3940+I3941*L3940</f>
        <v>2816.72999999824</v>
      </c>
      <c r="L3941" s="0" t="n">
        <f aca="false">INT(K3941*$O$1/B3941)*H3941</f>
        <v>-1</v>
      </c>
      <c r="M3941" s="0" t="n">
        <f aca="false">ABS(L3941-L3940)</f>
        <v>0</v>
      </c>
      <c r="N3941" s="0" t="n">
        <f aca="false">COUNTIF(工作表2!$A$2:$A$248,A3941)</f>
        <v>0</v>
      </c>
      <c r="P3941" s="0" t="n">
        <f aca="false">D3941-IF(N3940=1,E3940,D3940)</f>
        <v>9</v>
      </c>
      <c r="Q3941" s="0" t="n">
        <f aca="false">H3940*P3941</f>
        <v>-9</v>
      </c>
      <c r="R3941" s="0" t="n">
        <f aca="false">R3940+P3941*S3940</f>
        <v>627</v>
      </c>
      <c r="S3941" s="0" t="n">
        <f aca="false">INT(R3941*$O$1/IF(N3941=1,E3941,D3941))*H3941</f>
        <v>-0</v>
      </c>
      <c r="T3941" s="0" t="n">
        <f aca="false">IF(N3941=1,ABS(S3941)+ABS(60),ABS(S3941-S3940))</f>
        <v>0</v>
      </c>
    </row>
    <row r="3942" customFormat="false" ht="15" hidden="false" customHeight="false" outlineLevel="0" collapsed="false">
      <c r="A3942" s="1" t="n">
        <v>41780</v>
      </c>
      <c r="B3942" s="2" t="n">
        <v>8862.42</v>
      </c>
      <c r="C3942" s="2" t="n">
        <v>67223</v>
      </c>
      <c r="D3942" s="2" t="n">
        <v>8860</v>
      </c>
      <c r="E3942" s="2" t="n">
        <v>8843</v>
      </c>
      <c r="F3942" s="2" t="n">
        <f aca="false">AVERAGE(B3883:B3942)</f>
        <v>8800.0145</v>
      </c>
      <c r="G3942" s="2" t="n">
        <f aca="false">AVERAGE(C3883:C3942)</f>
        <v>92816.2833333333</v>
      </c>
      <c r="H3942" s="2" t="n">
        <f aca="false">SIGN(C3942-G3942)</f>
        <v>-1</v>
      </c>
      <c r="I3942" s="0" t="n">
        <f aca="false">B3942-B3941</f>
        <v>-25.3700000000008</v>
      </c>
      <c r="J3942" s="0" t="n">
        <f aca="false">H3941*I3942</f>
        <v>25.3700000000008</v>
      </c>
      <c r="K3942" s="0" t="n">
        <f aca="false">K3941+I3942*L3941</f>
        <v>2842.09999999825</v>
      </c>
      <c r="L3942" s="0" t="n">
        <f aca="false">INT(K3942*$O$1/B3942)*H3942</f>
        <v>-1</v>
      </c>
      <c r="M3942" s="0" t="n">
        <f aca="false">ABS(L3942-L3941)</f>
        <v>0</v>
      </c>
      <c r="N3942" s="0" t="n">
        <f aca="false">COUNTIF(工作表2!$A$2:$A$248,A3942)</f>
        <v>1</v>
      </c>
      <c r="P3942" s="0" t="n">
        <f aca="false">D3942-IF(N3941=1,E3941,D3941)</f>
        <v>-37</v>
      </c>
      <c r="Q3942" s="0" t="n">
        <f aca="false">H3941*P3942</f>
        <v>37</v>
      </c>
      <c r="R3942" s="0" t="n">
        <f aca="false">R3941+P3942*S3941</f>
        <v>627</v>
      </c>
      <c r="S3942" s="0" t="n">
        <f aca="false">INT(R3942*$O$1/IF(N3942=1,E3942,D3942))*H3942</f>
        <v>-0</v>
      </c>
      <c r="T3942" s="0" t="n">
        <f aca="false">IF(N3942=1,ABS(S3942)+ABS(60),ABS(S3942-S3941))</f>
        <v>60</v>
      </c>
    </row>
    <row r="3943" customFormat="false" ht="15" hidden="false" customHeight="false" outlineLevel="0" collapsed="false">
      <c r="A3943" s="1" t="n">
        <v>41781</v>
      </c>
      <c r="B3943" s="2" t="n">
        <v>8969.63</v>
      </c>
      <c r="C3943" s="2" t="n">
        <v>86290</v>
      </c>
      <c r="D3943" s="2" t="n">
        <v>8959</v>
      </c>
      <c r="E3943" s="2" t="n">
        <v>8842</v>
      </c>
      <c r="F3943" s="2" t="n">
        <f aca="false">AVERAGE(B3884:B3943)</f>
        <v>8806.8315</v>
      </c>
      <c r="G3943" s="2" t="n">
        <f aca="false">AVERAGE(C3884:C3943)</f>
        <v>92831.7166666667</v>
      </c>
      <c r="H3943" s="2" t="n">
        <f aca="false">SIGN(C3943-G3943)</f>
        <v>-1</v>
      </c>
      <c r="I3943" s="0" t="n">
        <f aca="false">B3943-B3942</f>
        <v>107.209999999999</v>
      </c>
      <c r="J3943" s="0" t="n">
        <f aca="false">H3942*I3943</f>
        <v>-107.209999999999</v>
      </c>
      <c r="K3943" s="0" t="n">
        <f aca="false">K3942+I3943*L3942</f>
        <v>2734.88999999825</v>
      </c>
      <c r="L3943" s="0" t="n">
        <f aca="false">INT(K3943*$O$1/B3943)*H3943</f>
        <v>-1</v>
      </c>
      <c r="M3943" s="0" t="n">
        <f aca="false">ABS(L3943-L3942)</f>
        <v>0</v>
      </c>
      <c r="N3943" s="0" t="n">
        <f aca="false">COUNTIF(工作表2!$A$2:$A$248,A3943)</f>
        <v>0</v>
      </c>
      <c r="P3943" s="0" t="n">
        <f aca="false">D3943-IF(N3942=1,E3942,D3942)</f>
        <v>116</v>
      </c>
      <c r="Q3943" s="0" t="n">
        <f aca="false">H3942*P3943</f>
        <v>-116</v>
      </c>
      <c r="R3943" s="0" t="n">
        <f aca="false">R3942+P3943*S3942</f>
        <v>627</v>
      </c>
      <c r="S3943" s="0" t="n">
        <f aca="false">INT(R3943*$O$1/IF(N3943=1,E3943,D3943))*H3943</f>
        <v>-0</v>
      </c>
      <c r="T3943" s="0" t="n">
        <f aca="false">IF(N3943=1,ABS(S3943)+ABS(60),ABS(S3943-S3942))</f>
        <v>0</v>
      </c>
    </row>
    <row r="3944" customFormat="false" ht="15" hidden="false" customHeight="false" outlineLevel="0" collapsed="false">
      <c r="A3944" s="1" t="n">
        <v>41782</v>
      </c>
      <c r="B3944" s="2" t="n">
        <v>9008.22</v>
      </c>
      <c r="C3944" s="2" t="n">
        <v>96114</v>
      </c>
      <c r="D3944" s="2" t="n">
        <v>9013</v>
      </c>
      <c r="E3944" s="2" t="n">
        <v>8893</v>
      </c>
      <c r="F3944" s="2" t="n">
        <f aca="false">AVERAGE(B3885:B3944)</f>
        <v>8814.0415</v>
      </c>
      <c r="G3944" s="2" t="n">
        <f aca="false">AVERAGE(C3885:C3944)</f>
        <v>92921.8333333333</v>
      </c>
      <c r="H3944" s="2" t="n">
        <f aca="false">SIGN(C3944-G3944)</f>
        <v>1</v>
      </c>
      <c r="I3944" s="0" t="n">
        <f aca="false">B3944-B3943</f>
        <v>38.5900000000001</v>
      </c>
      <c r="J3944" s="0" t="n">
        <f aca="false">H3943*I3944</f>
        <v>-38.5900000000001</v>
      </c>
      <c r="K3944" s="0" t="n">
        <f aca="false">K3943+I3944*L3943</f>
        <v>2696.29999999825</v>
      </c>
      <c r="L3944" s="0" t="n">
        <f aca="false">INT(K3944*$O$1/B3944)*H3944</f>
        <v>1</v>
      </c>
      <c r="M3944" s="0" t="n">
        <f aca="false">ABS(L3944-L3943)</f>
        <v>2</v>
      </c>
      <c r="N3944" s="0" t="n">
        <f aca="false">COUNTIF(工作表2!$A$2:$A$248,A3944)</f>
        <v>0</v>
      </c>
      <c r="P3944" s="0" t="n">
        <f aca="false">D3944-IF(N3943=1,E3943,D3943)</f>
        <v>54</v>
      </c>
      <c r="Q3944" s="0" t="n">
        <f aca="false">H3943*P3944</f>
        <v>-54</v>
      </c>
      <c r="R3944" s="0" t="n">
        <f aca="false">R3943+P3944*S3943</f>
        <v>627</v>
      </c>
      <c r="S3944" s="0" t="n">
        <f aca="false">INT(R3944*$O$1/IF(N3944=1,E3944,D3944))*H3944</f>
        <v>0</v>
      </c>
      <c r="T3944" s="0" t="n">
        <f aca="false">IF(N3944=1,ABS(S3944)+ABS(60),ABS(S3944-S3943))</f>
        <v>0</v>
      </c>
    </row>
    <row r="3945" customFormat="false" ht="15" hidden="false" customHeight="false" outlineLevel="0" collapsed="false">
      <c r="A3945" s="1" t="n">
        <v>41785</v>
      </c>
      <c r="B3945" s="2" t="n">
        <v>9036.12</v>
      </c>
      <c r="C3945" s="2" t="n">
        <v>86439</v>
      </c>
      <c r="D3945" s="2" t="n">
        <v>9041</v>
      </c>
      <c r="E3945" s="2" t="n">
        <v>8926</v>
      </c>
      <c r="F3945" s="2" t="n">
        <f aca="false">AVERAGE(B3886:B3945)</f>
        <v>8821.29583333333</v>
      </c>
      <c r="G3945" s="2" t="n">
        <f aca="false">AVERAGE(C3886:C3945)</f>
        <v>92630.0166666667</v>
      </c>
      <c r="H3945" s="2" t="n">
        <f aca="false">SIGN(C3945-G3945)</f>
        <v>-1</v>
      </c>
      <c r="I3945" s="0" t="n">
        <f aca="false">B3945-B3944</f>
        <v>27.9000000000015</v>
      </c>
      <c r="J3945" s="0" t="n">
        <f aca="false">H3944*I3945</f>
        <v>27.9000000000015</v>
      </c>
      <c r="K3945" s="0" t="n">
        <f aca="false">K3944+I3945*L3944</f>
        <v>2724.19999999825</v>
      </c>
      <c r="L3945" s="0" t="n">
        <f aca="false">INT(K3945*$O$1/B3945)*H3945</f>
        <v>-1</v>
      </c>
      <c r="M3945" s="0" t="n">
        <f aca="false">ABS(L3945-L3944)</f>
        <v>2</v>
      </c>
      <c r="N3945" s="0" t="n">
        <f aca="false">COUNTIF(工作表2!$A$2:$A$248,A3945)</f>
        <v>0</v>
      </c>
      <c r="P3945" s="0" t="n">
        <f aca="false">D3945-IF(N3944=1,E3944,D3944)</f>
        <v>28</v>
      </c>
      <c r="Q3945" s="0" t="n">
        <f aca="false">H3944*P3945</f>
        <v>28</v>
      </c>
      <c r="R3945" s="0" t="n">
        <f aca="false">R3944+P3945*S3944</f>
        <v>627</v>
      </c>
      <c r="S3945" s="0" t="n">
        <f aca="false">INT(R3945*$O$1/IF(N3945=1,E3945,D3945))*H3945</f>
        <v>-0</v>
      </c>
      <c r="T3945" s="0" t="n">
        <f aca="false">IF(N3945=1,ABS(S3945)+ABS(60),ABS(S3945-S3944))</f>
        <v>0</v>
      </c>
    </row>
    <row r="3946" customFormat="false" ht="15" hidden="false" customHeight="false" outlineLevel="0" collapsed="false">
      <c r="A3946" s="1" t="n">
        <v>41786</v>
      </c>
      <c r="B3946" s="2" t="n">
        <v>9055.29</v>
      </c>
      <c r="C3946" s="2" t="n">
        <v>82605</v>
      </c>
      <c r="D3946" s="2" t="n">
        <v>9056</v>
      </c>
      <c r="E3946" s="2" t="n">
        <v>8942</v>
      </c>
      <c r="F3946" s="2" t="n">
        <f aca="false">AVERAGE(B3887:B3946)</f>
        <v>8828.22433333333</v>
      </c>
      <c r="G3946" s="2" t="n">
        <f aca="false">AVERAGE(C3887:C3946)</f>
        <v>92297.5333333334</v>
      </c>
      <c r="H3946" s="2" t="n">
        <f aca="false">SIGN(C3946-G3946)</f>
        <v>-1</v>
      </c>
      <c r="I3946" s="0" t="n">
        <f aca="false">B3946-B3945</f>
        <v>19.1700000000001</v>
      </c>
      <c r="J3946" s="0" t="n">
        <f aca="false">H3945*I3946</f>
        <v>-19.1700000000001</v>
      </c>
      <c r="K3946" s="0" t="n">
        <f aca="false">K3945+I3946*L3945</f>
        <v>2705.02999999825</v>
      </c>
      <c r="L3946" s="0" t="n">
        <f aca="false">INT(K3946*$O$1/B3946)*H3946</f>
        <v>-1</v>
      </c>
      <c r="M3946" s="0" t="n">
        <f aca="false">ABS(L3946-L3945)</f>
        <v>0</v>
      </c>
      <c r="N3946" s="0" t="n">
        <f aca="false">COUNTIF(工作表2!$A$2:$A$248,A3946)</f>
        <v>0</v>
      </c>
      <c r="P3946" s="0" t="n">
        <f aca="false">D3946-IF(N3945=1,E3945,D3945)</f>
        <v>15</v>
      </c>
      <c r="Q3946" s="0" t="n">
        <f aca="false">H3945*P3946</f>
        <v>-15</v>
      </c>
      <c r="R3946" s="0" t="n">
        <f aca="false">R3945+P3946*S3945</f>
        <v>627</v>
      </c>
      <c r="S3946" s="0" t="n">
        <f aca="false">INT(R3946*$O$1/IF(N3946=1,E3946,D3946))*H3946</f>
        <v>-0</v>
      </c>
      <c r="T3946" s="0" t="n">
        <f aca="false">IF(N3946=1,ABS(S3946)+ABS(60),ABS(S3946-S3945))</f>
        <v>0</v>
      </c>
    </row>
    <row r="3947" customFormat="false" ht="15" hidden="false" customHeight="false" outlineLevel="0" collapsed="false">
      <c r="A3947" s="1" t="n">
        <v>41787</v>
      </c>
      <c r="B3947" s="2" t="n">
        <v>9121.71</v>
      </c>
      <c r="C3947" s="2" t="n">
        <v>101254</v>
      </c>
      <c r="D3947" s="2" t="n">
        <v>9136</v>
      </c>
      <c r="E3947" s="2" t="n">
        <v>9021</v>
      </c>
      <c r="F3947" s="2" t="n">
        <f aca="false">AVERAGE(B3888:B3947)</f>
        <v>8836.8865</v>
      </c>
      <c r="G3947" s="2" t="n">
        <f aca="false">AVERAGE(C3888:C3947)</f>
        <v>92327.8166666667</v>
      </c>
      <c r="H3947" s="2" t="n">
        <f aca="false">SIGN(C3947-G3947)</f>
        <v>1</v>
      </c>
      <c r="I3947" s="0" t="n">
        <f aca="false">B3947-B3946</f>
        <v>66.4199999999983</v>
      </c>
      <c r="J3947" s="0" t="n">
        <f aca="false">H3946*I3947</f>
        <v>-66.4199999999983</v>
      </c>
      <c r="K3947" s="0" t="n">
        <f aca="false">K3946+I3947*L3946</f>
        <v>2638.60999999825</v>
      </c>
      <c r="L3947" s="0" t="n">
        <f aca="false">INT(K3947*$O$1/B3947)*H3947</f>
        <v>1</v>
      </c>
      <c r="M3947" s="0" t="n">
        <f aca="false">ABS(L3947-L3946)</f>
        <v>2</v>
      </c>
      <c r="N3947" s="0" t="n">
        <f aca="false">COUNTIF(工作表2!$A$2:$A$248,A3947)</f>
        <v>0</v>
      </c>
      <c r="P3947" s="0" t="n">
        <f aca="false">D3947-IF(N3946=1,E3946,D3946)</f>
        <v>80</v>
      </c>
      <c r="Q3947" s="0" t="n">
        <f aca="false">H3946*P3947</f>
        <v>-80</v>
      </c>
      <c r="R3947" s="0" t="n">
        <f aca="false">R3946+P3947*S3946</f>
        <v>627</v>
      </c>
      <c r="S3947" s="0" t="n">
        <f aca="false">INT(R3947*$O$1/IF(N3947=1,E3947,D3947))*H3947</f>
        <v>0</v>
      </c>
      <c r="T3947" s="0" t="n">
        <f aca="false">IF(N3947=1,ABS(S3947)+ABS(60),ABS(S3947-S3946))</f>
        <v>0</v>
      </c>
    </row>
    <row r="3948" customFormat="false" ht="15" hidden="false" customHeight="false" outlineLevel="0" collapsed="false">
      <c r="A3948" s="1" t="n">
        <v>41788</v>
      </c>
      <c r="B3948" s="2" t="n">
        <v>9109</v>
      </c>
      <c r="C3948" s="2" t="n">
        <v>101716</v>
      </c>
      <c r="D3948" s="2" t="n">
        <v>9116</v>
      </c>
      <c r="E3948" s="2" t="n">
        <v>9006</v>
      </c>
      <c r="F3948" s="2" t="n">
        <f aca="false">AVERAGE(B3889:B3948)</f>
        <v>8846.1275</v>
      </c>
      <c r="G3948" s="2" t="n">
        <f aca="false">AVERAGE(C3889:C3948)</f>
        <v>92505.5166666667</v>
      </c>
      <c r="H3948" s="2" t="n">
        <f aca="false">SIGN(C3948-G3948)</f>
        <v>1</v>
      </c>
      <c r="I3948" s="0" t="n">
        <f aca="false">B3948-B3947</f>
        <v>-12.7099999999991</v>
      </c>
      <c r="J3948" s="0" t="n">
        <f aca="false">H3947*I3948</f>
        <v>-12.7099999999991</v>
      </c>
      <c r="K3948" s="0" t="n">
        <f aca="false">K3947+I3948*L3947</f>
        <v>2625.89999999825</v>
      </c>
      <c r="L3948" s="0" t="n">
        <f aca="false">INT(K3948*$O$1/B3948)*H3948</f>
        <v>1</v>
      </c>
      <c r="M3948" s="0" t="n">
        <f aca="false">ABS(L3948-L3947)</f>
        <v>0</v>
      </c>
      <c r="N3948" s="0" t="n">
        <f aca="false">COUNTIF(工作表2!$A$2:$A$248,A3948)</f>
        <v>0</v>
      </c>
      <c r="P3948" s="0" t="n">
        <f aca="false">D3948-IF(N3947=1,E3947,D3947)</f>
        <v>-20</v>
      </c>
      <c r="Q3948" s="0" t="n">
        <f aca="false">H3947*P3948</f>
        <v>-20</v>
      </c>
      <c r="R3948" s="0" t="n">
        <f aca="false">R3947+P3948*S3947</f>
        <v>627</v>
      </c>
      <c r="S3948" s="0" t="n">
        <f aca="false">INT(R3948*$O$1/IF(N3948=1,E3948,D3948))*H3948</f>
        <v>0</v>
      </c>
      <c r="T3948" s="0" t="n">
        <f aca="false">IF(N3948=1,ABS(S3948)+ABS(60),ABS(S3948-S3947))</f>
        <v>0</v>
      </c>
    </row>
    <row r="3949" customFormat="false" ht="15" hidden="false" customHeight="false" outlineLevel="0" collapsed="false">
      <c r="A3949" s="1" t="n">
        <v>41789</v>
      </c>
      <c r="B3949" s="2" t="n">
        <v>9075.91</v>
      </c>
      <c r="C3949" s="2" t="n">
        <v>135253</v>
      </c>
      <c r="D3949" s="2" t="n">
        <v>9091</v>
      </c>
      <c r="E3949" s="2" t="n">
        <v>8984</v>
      </c>
      <c r="F3949" s="2" t="n">
        <f aca="false">AVERAGE(B3890:B3949)</f>
        <v>8853.5105</v>
      </c>
      <c r="G3949" s="2" t="n">
        <f aca="false">AVERAGE(C3890:C3949)</f>
        <v>93056.7333333333</v>
      </c>
      <c r="H3949" s="2" t="n">
        <f aca="false">SIGN(C3949-G3949)</f>
        <v>1</v>
      </c>
      <c r="I3949" s="0" t="n">
        <f aca="false">B3949-B3948</f>
        <v>-33.0900000000001</v>
      </c>
      <c r="J3949" s="0" t="n">
        <f aca="false">H3948*I3949</f>
        <v>-33.0900000000001</v>
      </c>
      <c r="K3949" s="0" t="n">
        <f aca="false">K3948+I3949*L3948</f>
        <v>2592.80999999825</v>
      </c>
      <c r="L3949" s="0" t="n">
        <f aca="false">INT(K3949*$O$1/B3949)*H3949</f>
        <v>1</v>
      </c>
      <c r="M3949" s="0" t="n">
        <f aca="false">ABS(L3949-L3948)</f>
        <v>0</v>
      </c>
      <c r="N3949" s="0" t="n">
        <f aca="false">COUNTIF(工作表2!$A$2:$A$248,A3949)</f>
        <v>0</v>
      </c>
      <c r="P3949" s="0" t="n">
        <f aca="false">D3949-IF(N3948=1,E3948,D3948)</f>
        <v>-25</v>
      </c>
      <c r="Q3949" s="0" t="n">
        <f aca="false">H3948*P3949</f>
        <v>-25</v>
      </c>
      <c r="R3949" s="0" t="n">
        <f aca="false">R3948+P3949*S3948</f>
        <v>627</v>
      </c>
      <c r="S3949" s="0" t="n">
        <f aca="false">INT(R3949*$O$1/IF(N3949=1,E3949,D3949))*H3949</f>
        <v>0</v>
      </c>
      <c r="T3949" s="0" t="n">
        <f aca="false">IF(N3949=1,ABS(S3949)+ABS(60),ABS(S3949-S3948))</f>
        <v>0</v>
      </c>
    </row>
    <row r="3950" customFormat="false" ht="15" hidden="false" customHeight="false" outlineLevel="0" collapsed="false">
      <c r="A3950" s="1" t="n">
        <v>41793</v>
      </c>
      <c r="B3950" s="2" t="n">
        <v>9123.46</v>
      </c>
      <c r="C3950" s="2" t="n">
        <v>101608</v>
      </c>
      <c r="D3950" s="2" t="n">
        <v>9104</v>
      </c>
      <c r="E3950" s="2" t="n">
        <v>8996</v>
      </c>
      <c r="F3950" s="2" t="n">
        <f aca="false">AVERAGE(B3891:B3950)</f>
        <v>8860.33833333334</v>
      </c>
      <c r="G3950" s="2" t="n">
        <f aca="false">AVERAGE(C3891:C3950)</f>
        <v>92801.0666666667</v>
      </c>
      <c r="H3950" s="2" t="n">
        <f aca="false">SIGN(C3950-G3950)</f>
        <v>1</v>
      </c>
      <c r="I3950" s="0" t="n">
        <f aca="false">B3950-B3949</f>
        <v>47.5499999999993</v>
      </c>
      <c r="J3950" s="0" t="n">
        <f aca="false">H3949*I3950</f>
        <v>47.5499999999993</v>
      </c>
      <c r="K3950" s="0" t="n">
        <f aca="false">K3949+I3950*L3949</f>
        <v>2640.35999999825</v>
      </c>
      <c r="L3950" s="0" t="n">
        <f aca="false">INT(K3950*$O$1/B3950)*H3950</f>
        <v>1</v>
      </c>
      <c r="M3950" s="0" t="n">
        <f aca="false">ABS(L3950-L3949)</f>
        <v>0</v>
      </c>
      <c r="N3950" s="0" t="n">
        <f aca="false">COUNTIF(工作表2!$A$2:$A$248,A3950)</f>
        <v>0</v>
      </c>
      <c r="P3950" s="0" t="n">
        <f aca="false">D3950-IF(N3949=1,E3949,D3949)</f>
        <v>13</v>
      </c>
      <c r="Q3950" s="0" t="n">
        <f aca="false">H3949*P3950</f>
        <v>13</v>
      </c>
      <c r="R3950" s="0" t="n">
        <f aca="false">R3949+P3950*S3949</f>
        <v>627</v>
      </c>
      <c r="S3950" s="0" t="n">
        <f aca="false">INT(R3950*$O$1/IF(N3950=1,E3950,D3950))*H3950</f>
        <v>0</v>
      </c>
      <c r="T3950" s="0" t="n">
        <f aca="false">IF(N3950=1,ABS(S3950)+ABS(60),ABS(S3950-S3949))</f>
        <v>0</v>
      </c>
    </row>
    <row r="3951" customFormat="false" ht="15" hidden="false" customHeight="false" outlineLevel="0" collapsed="false">
      <c r="A3951" s="1" t="n">
        <v>41794</v>
      </c>
      <c r="B3951" s="2" t="n">
        <v>9119.96</v>
      </c>
      <c r="C3951" s="2" t="n">
        <v>97992</v>
      </c>
      <c r="D3951" s="2" t="n">
        <v>9102</v>
      </c>
      <c r="E3951" s="2" t="n">
        <v>8993</v>
      </c>
      <c r="F3951" s="2" t="n">
        <f aca="false">AVERAGE(B3892:B3951)</f>
        <v>8867.105</v>
      </c>
      <c r="G3951" s="2" t="n">
        <f aca="false">AVERAGE(C3892:C3951)</f>
        <v>92268.75</v>
      </c>
      <c r="H3951" s="2" t="n">
        <f aca="false">SIGN(C3951-G3951)</f>
        <v>1</v>
      </c>
      <c r="I3951" s="0" t="n">
        <f aca="false">B3951-B3950</f>
        <v>-3.5</v>
      </c>
      <c r="J3951" s="0" t="n">
        <f aca="false">H3950*I3951</f>
        <v>-3.5</v>
      </c>
      <c r="K3951" s="0" t="n">
        <f aca="false">K3950+I3951*L3950</f>
        <v>2636.85999999825</v>
      </c>
      <c r="L3951" s="0" t="n">
        <f aca="false">INT(K3951*$O$1/B3951)*H3951</f>
        <v>1</v>
      </c>
      <c r="M3951" s="0" t="n">
        <f aca="false">ABS(L3951-L3950)</f>
        <v>0</v>
      </c>
      <c r="N3951" s="0" t="n">
        <f aca="false">COUNTIF(工作表2!$A$2:$A$248,A3951)</f>
        <v>0</v>
      </c>
      <c r="P3951" s="0" t="n">
        <f aca="false">D3951-IF(N3950=1,E3950,D3950)</f>
        <v>-2</v>
      </c>
      <c r="Q3951" s="0" t="n">
        <f aca="false">H3950*P3951</f>
        <v>-2</v>
      </c>
      <c r="R3951" s="0" t="n">
        <f aca="false">R3950+P3951*S3950</f>
        <v>627</v>
      </c>
      <c r="S3951" s="0" t="n">
        <f aca="false">INT(R3951*$O$1/IF(N3951=1,E3951,D3951))*H3951</f>
        <v>0</v>
      </c>
      <c r="T3951" s="0" t="n">
        <f aca="false">IF(N3951=1,ABS(S3951)+ABS(60),ABS(S3951-S3950))</f>
        <v>0</v>
      </c>
    </row>
    <row r="3952" customFormat="false" ht="15" hidden="false" customHeight="false" outlineLevel="0" collapsed="false">
      <c r="A3952" s="1" t="n">
        <v>41795</v>
      </c>
      <c r="B3952" s="2" t="n">
        <v>9140.72</v>
      </c>
      <c r="C3952" s="2" t="n">
        <v>110414</v>
      </c>
      <c r="D3952" s="2" t="n">
        <v>9118</v>
      </c>
      <c r="E3952" s="2" t="n">
        <v>9008</v>
      </c>
      <c r="F3952" s="2" t="n">
        <f aca="false">AVERAGE(B3893:B3952)</f>
        <v>8875.02966666667</v>
      </c>
      <c r="G3952" s="2" t="n">
        <f aca="false">AVERAGE(C3893:C3952)</f>
        <v>92734.6833333333</v>
      </c>
      <c r="H3952" s="2" t="n">
        <f aca="false">SIGN(C3952-G3952)</f>
        <v>1</v>
      </c>
      <c r="I3952" s="0" t="n">
        <f aca="false">B3952-B3951</f>
        <v>20.7600000000002</v>
      </c>
      <c r="J3952" s="0" t="n">
        <f aca="false">H3951*I3952</f>
        <v>20.7600000000002</v>
      </c>
      <c r="K3952" s="0" t="n">
        <f aca="false">K3951+I3952*L3951</f>
        <v>2657.61999999825</v>
      </c>
      <c r="L3952" s="0" t="n">
        <f aca="false">INT(K3952*$O$1/B3952)*H3952</f>
        <v>1</v>
      </c>
      <c r="M3952" s="0" t="n">
        <f aca="false">ABS(L3952-L3951)</f>
        <v>0</v>
      </c>
      <c r="N3952" s="0" t="n">
        <f aca="false">COUNTIF(工作表2!$A$2:$A$248,A3952)</f>
        <v>0</v>
      </c>
      <c r="P3952" s="0" t="n">
        <f aca="false">D3952-IF(N3951=1,E3951,D3951)</f>
        <v>16</v>
      </c>
      <c r="Q3952" s="0" t="n">
        <f aca="false">H3951*P3952</f>
        <v>16</v>
      </c>
      <c r="R3952" s="0" t="n">
        <f aca="false">R3951+P3952*S3951</f>
        <v>627</v>
      </c>
      <c r="S3952" s="0" t="n">
        <f aca="false">INT(R3952*$O$1/IF(N3952=1,E3952,D3952))*H3952</f>
        <v>0</v>
      </c>
      <c r="T3952" s="0" t="n">
        <f aca="false">IF(N3952=1,ABS(S3952)+ABS(60),ABS(S3952-S3951))</f>
        <v>0</v>
      </c>
    </row>
    <row r="3953" customFormat="false" ht="15" hidden="false" customHeight="false" outlineLevel="0" collapsed="false">
      <c r="A3953" s="1" t="n">
        <v>41796</v>
      </c>
      <c r="B3953" s="2" t="n">
        <v>9134.46</v>
      </c>
      <c r="C3953" s="2" t="n">
        <v>112200</v>
      </c>
      <c r="D3953" s="2" t="n">
        <v>9125</v>
      </c>
      <c r="E3953" s="2" t="n">
        <v>9018</v>
      </c>
      <c r="F3953" s="2" t="n">
        <f aca="false">AVERAGE(B3894:B3953)</f>
        <v>8882.23183333333</v>
      </c>
      <c r="G3953" s="2" t="n">
        <f aca="false">AVERAGE(C3894:C3953)</f>
        <v>93158.75</v>
      </c>
      <c r="H3953" s="2" t="n">
        <f aca="false">SIGN(C3953-G3953)</f>
        <v>1</v>
      </c>
      <c r="I3953" s="0" t="n">
        <f aca="false">B3953-B3952</f>
        <v>-6.26000000000022</v>
      </c>
      <c r="J3953" s="0" t="n">
        <f aca="false">H3952*I3953</f>
        <v>-6.26000000000022</v>
      </c>
      <c r="K3953" s="0" t="n">
        <f aca="false">K3952+I3953*L3952</f>
        <v>2651.35999999825</v>
      </c>
      <c r="L3953" s="0" t="n">
        <f aca="false">INT(K3953*$O$1/B3953)*H3953</f>
        <v>1</v>
      </c>
      <c r="M3953" s="0" t="n">
        <f aca="false">ABS(L3953-L3952)</f>
        <v>0</v>
      </c>
      <c r="N3953" s="0" t="n">
        <f aca="false">COUNTIF(工作表2!$A$2:$A$248,A3953)</f>
        <v>0</v>
      </c>
      <c r="P3953" s="0" t="n">
        <f aca="false">D3953-IF(N3952=1,E3952,D3952)</f>
        <v>7</v>
      </c>
      <c r="Q3953" s="0" t="n">
        <f aca="false">H3952*P3953</f>
        <v>7</v>
      </c>
      <c r="R3953" s="0" t="n">
        <f aca="false">R3952+P3953*S3952</f>
        <v>627</v>
      </c>
      <c r="S3953" s="0" t="n">
        <f aca="false">INT(R3953*$O$1/IF(N3953=1,E3953,D3953))*H3953</f>
        <v>0</v>
      </c>
      <c r="T3953" s="0" t="n">
        <f aca="false">IF(N3953=1,ABS(S3953)+ABS(60),ABS(S3953-S3952))</f>
        <v>0</v>
      </c>
    </row>
    <row r="3954" customFormat="false" ht="15" hidden="false" customHeight="false" outlineLevel="0" collapsed="false">
      <c r="A3954" s="1" t="n">
        <v>41799</v>
      </c>
      <c r="B3954" s="2" t="n">
        <v>9162.74</v>
      </c>
      <c r="C3954" s="2" t="n">
        <v>97919</v>
      </c>
      <c r="D3954" s="2" t="n">
        <v>9146</v>
      </c>
      <c r="E3954" s="2" t="n">
        <v>9037</v>
      </c>
      <c r="F3954" s="2" t="n">
        <f aca="false">AVERAGE(B3895:B3954)</f>
        <v>8890.19866666667</v>
      </c>
      <c r="G3954" s="2" t="n">
        <f aca="false">AVERAGE(C3895:C3954)</f>
        <v>93399.7</v>
      </c>
      <c r="H3954" s="2" t="n">
        <f aca="false">SIGN(C3954-G3954)</f>
        <v>1</v>
      </c>
      <c r="I3954" s="0" t="n">
        <f aca="false">B3954-B3953</f>
        <v>28.2800000000007</v>
      </c>
      <c r="J3954" s="0" t="n">
        <f aca="false">H3953*I3954</f>
        <v>28.2800000000007</v>
      </c>
      <c r="K3954" s="0" t="n">
        <f aca="false">K3953+I3954*L3953</f>
        <v>2679.63999999825</v>
      </c>
      <c r="L3954" s="0" t="n">
        <f aca="false">INT(K3954*$O$1/B3954)*H3954</f>
        <v>1</v>
      </c>
      <c r="M3954" s="0" t="n">
        <f aca="false">ABS(L3954-L3953)</f>
        <v>0</v>
      </c>
      <c r="N3954" s="0" t="n">
        <f aca="false">COUNTIF(工作表2!$A$2:$A$248,A3954)</f>
        <v>0</v>
      </c>
      <c r="P3954" s="0" t="n">
        <f aca="false">D3954-IF(N3953=1,E3953,D3953)</f>
        <v>21</v>
      </c>
      <c r="Q3954" s="0" t="n">
        <f aca="false">H3953*P3954</f>
        <v>21</v>
      </c>
      <c r="R3954" s="0" t="n">
        <f aca="false">R3953+P3954*S3953</f>
        <v>627</v>
      </c>
      <c r="S3954" s="0" t="n">
        <f aca="false">INT(R3954*$O$1/IF(N3954=1,E3954,D3954))*H3954</f>
        <v>0</v>
      </c>
      <c r="T3954" s="0" t="n">
        <f aca="false">IF(N3954=1,ABS(S3954)+ABS(60),ABS(S3954-S3953))</f>
        <v>0</v>
      </c>
    </row>
    <row r="3955" customFormat="false" ht="15" hidden="false" customHeight="false" outlineLevel="0" collapsed="false">
      <c r="A3955" s="1" t="n">
        <v>41800</v>
      </c>
      <c r="B3955" s="2" t="n">
        <v>9222.37</v>
      </c>
      <c r="C3955" s="2" t="n">
        <v>102944</v>
      </c>
      <c r="D3955" s="2" t="n">
        <v>9185</v>
      </c>
      <c r="E3955" s="2" t="n">
        <v>9078</v>
      </c>
      <c r="F3955" s="2" t="n">
        <f aca="false">AVERAGE(B3896:B3955)</f>
        <v>8898.10833333333</v>
      </c>
      <c r="G3955" s="2" t="n">
        <f aca="false">AVERAGE(C3896:C3955)</f>
        <v>93233.05</v>
      </c>
      <c r="H3955" s="2" t="n">
        <f aca="false">SIGN(C3955-G3955)</f>
        <v>1</v>
      </c>
      <c r="I3955" s="0" t="n">
        <f aca="false">B3955-B3954</f>
        <v>59.630000000001</v>
      </c>
      <c r="J3955" s="0" t="n">
        <f aca="false">H3954*I3955</f>
        <v>59.630000000001</v>
      </c>
      <c r="K3955" s="0" t="n">
        <f aca="false">K3954+I3955*L3954</f>
        <v>2739.26999999825</v>
      </c>
      <c r="L3955" s="0" t="n">
        <f aca="false">INT(K3955*$O$1/B3955)*H3955</f>
        <v>1</v>
      </c>
      <c r="M3955" s="0" t="n">
        <f aca="false">ABS(L3955-L3954)</f>
        <v>0</v>
      </c>
      <c r="N3955" s="0" t="n">
        <f aca="false">COUNTIF(工作表2!$A$2:$A$248,A3955)</f>
        <v>0</v>
      </c>
      <c r="P3955" s="0" t="n">
        <f aca="false">D3955-IF(N3954=1,E3954,D3954)</f>
        <v>39</v>
      </c>
      <c r="Q3955" s="0" t="n">
        <f aca="false">H3954*P3955</f>
        <v>39</v>
      </c>
      <c r="R3955" s="0" t="n">
        <f aca="false">R3954+P3955*S3954</f>
        <v>627</v>
      </c>
      <c r="S3955" s="0" t="n">
        <f aca="false">INT(R3955*$O$1/IF(N3955=1,E3955,D3955))*H3955</f>
        <v>0</v>
      </c>
      <c r="T3955" s="0" t="n">
        <f aca="false">IF(N3955=1,ABS(S3955)+ABS(60),ABS(S3955-S3954))</f>
        <v>0</v>
      </c>
    </row>
    <row r="3956" customFormat="false" ht="15" hidden="false" customHeight="false" outlineLevel="0" collapsed="false">
      <c r="A3956" s="1" t="n">
        <v>41801</v>
      </c>
      <c r="B3956" s="2" t="n">
        <v>9229.8</v>
      </c>
      <c r="C3956" s="2" t="n">
        <v>100329</v>
      </c>
      <c r="D3956" s="2" t="n">
        <v>9211</v>
      </c>
      <c r="E3956" s="2" t="n">
        <v>9100</v>
      </c>
      <c r="F3956" s="2" t="n">
        <f aca="false">AVERAGE(B3897:B3956)</f>
        <v>8907.1445</v>
      </c>
      <c r="G3956" s="2" t="n">
        <f aca="false">AVERAGE(C3897:C3956)</f>
        <v>93391.7</v>
      </c>
      <c r="H3956" s="2" t="n">
        <f aca="false">SIGN(C3956-G3956)</f>
        <v>1</v>
      </c>
      <c r="I3956" s="0" t="n">
        <f aca="false">B3956-B3955</f>
        <v>7.42999999999847</v>
      </c>
      <c r="J3956" s="0" t="n">
        <f aca="false">H3955*I3956</f>
        <v>7.42999999999847</v>
      </c>
      <c r="K3956" s="0" t="n">
        <f aca="false">K3955+I3956*L3955</f>
        <v>2746.69999999825</v>
      </c>
      <c r="L3956" s="0" t="n">
        <f aca="false">INT(K3956*$O$1/B3956)*H3956</f>
        <v>1</v>
      </c>
      <c r="M3956" s="0" t="n">
        <f aca="false">ABS(L3956-L3955)</f>
        <v>0</v>
      </c>
      <c r="N3956" s="0" t="n">
        <f aca="false">COUNTIF(工作表2!$A$2:$A$248,A3956)</f>
        <v>0</v>
      </c>
      <c r="P3956" s="0" t="n">
        <f aca="false">D3956-IF(N3955=1,E3955,D3955)</f>
        <v>26</v>
      </c>
      <c r="Q3956" s="0" t="n">
        <f aca="false">H3955*P3956</f>
        <v>26</v>
      </c>
      <c r="R3956" s="0" t="n">
        <f aca="false">R3955+P3956*S3955</f>
        <v>627</v>
      </c>
      <c r="S3956" s="0" t="n">
        <f aca="false">INT(R3956*$O$1/IF(N3956=1,E3956,D3956))*H3956</f>
        <v>0</v>
      </c>
      <c r="T3956" s="0" t="n">
        <f aca="false">IF(N3956=1,ABS(S3956)+ABS(60),ABS(S3956-S3955))</f>
        <v>0</v>
      </c>
    </row>
    <row r="3957" customFormat="false" ht="15" hidden="false" customHeight="false" outlineLevel="0" collapsed="false">
      <c r="A3957" s="1" t="n">
        <v>41802</v>
      </c>
      <c r="B3957" s="2" t="n">
        <v>9204.65</v>
      </c>
      <c r="C3957" s="2" t="n">
        <v>99591</v>
      </c>
      <c r="D3957" s="2" t="n">
        <v>9204</v>
      </c>
      <c r="E3957" s="2" t="n">
        <v>9095</v>
      </c>
      <c r="F3957" s="2" t="n">
        <f aca="false">AVERAGE(B3898:B3957)</f>
        <v>8915.55366666666</v>
      </c>
      <c r="G3957" s="2" t="n">
        <f aca="false">AVERAGE(C3898:C3957)</f>
        <v>93626.4166666667</v>
      </c>
      <c r="H3957" s="2" t="n">
        <f aca="false">SIGN(C3957-G3957)</f>
        <v>1</v>
      </c>
      <c r="I3957" s="0" t="n">
        <f aca="false">B3957-B3956</f>
        <v>-25.1499999999996</v>
      </c>
      <c r="J3957" s="0" t="n">
        <f aca="false">H3956*I3957</f>
        <v>-25.1499999999996</v>
      </c>
      <c r="K3957" s="0" t="n">
        <f aca="false">K3956+I3957*L3956</f>
        <v>2721.54999999825</v>
      </c>
      <c r="L3957" s="0" t="n">
        <f aca="false">INT(K3957*$O$1/B3957)*H3957</f>
        <v>1</v>
      </c>
      <c r="M3957" s="0" t="n">
        <f aca="false">ABS(L3957-L3956)</f>
        <v>0</v>
      </c>
      <c r="N3957" s="0" t="n">
        <f aca="false">COUNTIF(工作表2!$A$2:$A$248,A3957)</f>
        <v>0</v>
      </c>
      <c r="P3957" s="0" t="n">
        <f aca="false">D3957-IF(N3956=1,E3956,D3956)</f>
        <v>-7</v>
      </c>
      <c r="Q3957" s="0" t="n">
        <f aca="false">H3956*P3957</f>
        <v>-7</v>
      </c>
      <c r="R3957" s="0" t="n">
        <f aca="false">R3956+P3957*S3956</f>
        <v>627</v>
      </c>
      <c r="S3957" s="0" t="n">
        <f aca="false">INT(R3957*$O$1/IF(N3957=1,E3957,D3957))*H3957</f>
        <v>0</v>
      </c>
      <c r="T3957" s="0" t="n">
        <f aca="false">IF(N3957=1,ABS(S3957)+ABS(60),ABS(S3957-S3956))</f>
        <v>0</v>
      </c>
    </row>
    <row r="3958" customFormat="false" ht="15" hidden="false" customHeight="false" outlineLevel="0" collapsed="false">
      <c r="A3958" s="1" t="n">
        <v>41803</v>
      </c>
      <c r="B3958" s="2" t="n">
        <v>9196.39</v>
      </c>
      <c r="C3958" s="2" t="n">
        <v>90995</v>
      </c>
      <c r="D3958" s="2" t="n">
        <v>9198</v>
      </c>
      <c r="E3958" s="2" t="n">
        <v>9094</v>
      </c>
      <c r="F3958" s="2" t="n">
        <f aca="false">AVERAGE(B3899:B3958)</f>
        <v>8923.2945</v>
      </c>
      <c r="G3958" s="2" t="n">
        <f aca="false">AVERAGE(C3899:C3958)</f>
        <v>93500.9166666667</v>
      </c>
      <c r="H3958" s="2" t="n">
        <f aca="false">SIGN(C3958-G3958)</f>
        <v>-1</v>
      </c>
      <c r="I3958" s="0" t="n">
        <f aca="false">B3958-B3957</f>
        <v>-8.26000000000022</v>
      </c>
      <c r="J3958" s="0" t="n">
        <f aca="false">H3957*I3958</f>
        <v>-8.26000000000022</v>
      </c>
      <c r="K3958" s="0" t="n">
        <f aca="false">K3957+I3958*L3957</f>
        <v>2713.28999999825</v>
      </c>
      <c r="L3958" s="0" t="n">
        <f aca="false">INT(K3958*$O$1/B3958)*H3958</f>
        <v>-1</v>
      </c>
      <c r="M3958" s="0" t="n">
        <f aca="false">ABS(L3958-L3957)</f>
        <v>2</v>
      </c>
      <c r="N3958" s="0" t="n">
        <f aca="false">COUNTIF(工作表2!$A$2:$A$248,A3958)</f>
        <v>0</v>
      </c>
      <c r="P3958" s="0" t="n">
        <f aca="false">D3958-IF(N3957=1,E3957,D3957)</f>
        <v>-6</v>
      </c>
      <c r="Q3958" s="0" t="n">
        <f aca="false">H3957*P3958</f>
        <v>-6</v>
      </c>
      <c r="R3958" s="0" t="n">
        <f aca="false">R3957+P3958*S3957</f>
        <v>627</v>
      </c>
      <c r="S3958" s="0" t="n">
        <f aca="false">INT(R3958*$O$1/IF(N3958=1,E3958,D3958))*H3958</f>
        <v>-0</v>
      </c>
      <c r="T3958" s="0" t="n">
        <f aca="false">IF(N3958=1,ABS(S3958)+ABS(60),ABS(S3958-S3957))</f>
        <v>0</v>
      </c>
    </row>
    <row r="3959" customFormat="false" ht="15" hidden="false" customHeight="false" outlineLevel="0" collapsed="false">
      <c r="A3959" s="1" t="n">
        <v>41806</v>
      </c>
      <c r="B3959" s="2" t="n">
        <v>9202.93</v>
      </c>
      <c r="C3959" s="2" t="n">
        <v>92008</v>
      </c>
      <c r="D3959" s="2" t="n">
        <v>9200</v>
      </c>
      <c r="E3959" s="2" t="n">
        <v>9113</v>
      </c>
      <c r="F3959" s="2" t="n">
        <f aca="false">AVERAGE(B3900:B3959)</f>
        <v>8931.85233333333</v>
      </c>
      <c r="G3959" s="2" t="n">
        <f aca="false">AVERAGE(C3900:C3959)</f>
        <v>93390.3</v>
      </c>
      <c r="H3959" s="2" t="n">
        <f aca="false">SIGN(C3959-G3959)</f>
        <v>-1</v>
      </c>
      <c r="I3959" s="0" t="n">
        <f aca="false">B3959-B3958</f>
        <v>6.54000000000087</v>
      </c>
      <c r="J3959" s="0" t="n">
        <f aca="false">H3958*I3959</f>
        <v>-6.54000000000087</v>
      </c>
      <c r="K3959" s="0" t="n">
        <f aca="false">K3958+I3959*L3958</f>
        <v>2706.74999999825</v>
      </c>
      <c r="L3959" s="0" t="n">
        <f aca="false">INT(K3959*$O$1/B3959)*H3959</f>
        <v>-1</v>
      </c>
      <c r="M3959" s="0" t="n">
        <f aca="false">ABS(L3959-L3958)</f>
        <v>0</v>
      </c>
      <c r="N3959" s="0" t="n">
        <f aca="false">COUNTIF(工作表2!$A$2:$A$248,A3959)</f>
        <v>0</v>
      </c>
      <c r="P3959" s="0" t="n">
        <f aca="false">D3959-IF(N3958=1,E3958,D3958)</f>
        <v>2</v>
      </c>
      <c r="Q3959" s="0" t="n">
        <f aca="false">H3958*P3959</f>
        <v>-2</v>
      </c>
      <c r="R3959" s="0" t="n">
        <f aca="false">R3958+P3959*S3958</f>
        <v>627</v>
      </c>
      <c r="S3959" s="0" t="n">
        <f aca="false">INT(R3959*$O$1/IF(N3959=1,E3959,D3959))*H3959</f>
        <v>-0</v>
      </c>
      <c r="T3959" s="0" t="n">
        <f aca="false">IF(N3959=1,ABS(S3959)+ABS(60),ABS(S3959-S3958))</f>
        <v>0</v>
      </c>
    </row>
    <row r="3960" customFormat="false" ht="15" hidden="false" customHeight="false" outlineLevel="0" collapsed="false">
      <c r="A3960" s="1" t="n">
        <v>41807</v>
      </c>
      <c r="B3960" s="2" t="n">
        <v>9240.6</v>
      </c>
      <c r="C3960" s="2" t="n">
        <v>100540</v>
      </c>
      <c r="D3960" s="2" t="n">
        <v>9241</v>
      </c>
      <c r="E3960" s="2" t="n">
        <v>9160</v>
      </c>
      <c r="F3960" s="2" t="n">
        <f aca="false">AVERAGE(B3901:B3960)</f>
        <v>8942.5735</v>
      </c>
      <c r="G3960" s="2" t="n">
        <f aca="false">AVERAGE(C3901:C3960)</f>
        <v>93526.5666666667</v>
      </c>
      <c r="H3960" s="2" t="n">
        <f aca="false">SIGN(C3960-G3960)</f>
        <v>1</v>
      </c>
      <c r="I3960" s="0" t="n">
        <f aca="false">B3960-B3959</f>
        <v>37.6700000000001</v>
      </c>
      <c r="J3960" s="0" t="n">
        <f aca="false">H3959*I3960</f>
        <v>-37.6700000000001</v>
      </c>
      <c r="K3960" s="0" t="n">
        <f aca="false">K3959+I3960*L3959</f>
        <v>2669.07999999825</v>
      </c>
      <c r="L3960" s="0" t="n">
        <f aca="false">INT(K3960*$O$1/B3960)*H3960</f>
        <v>1</v>
      </c>
      <c r="M3960" s="0" t="n">
        <f aca="false">ABS(L3960-L3959)</f>
        <v>2</v>
      </c>
      <c r="N3960" s="0" t="n">
        <f aca="false">COUNTIF(工作表2!$A$2:$A$248,A3960)</f>
        <v>0</v>
      </c>
      <c r="P3960" s="0" t="n">
        <f aca="false">D3960-IF(N3959=1,E3959,D3959)</f>
        <v>41</v>
      </c>
      <c r="Q3960" s="0" t="n">
        <f aca="false">H3959*P3960</f>
        <v>-41</v>
      </c>
      <c r="R3960" s="0" t="n">
        <f aca="false">R3959+P3960*S3959</f>
        <v>627</v>
      </c>
      <c r="S3960" s="0" t="n">
        <f aca="false">INT(R3960*$O$1/IF(N3960=1,E3960,D3960))*H3960</f>
        <v>0</v>
      </c>
      <c r="T3960" s="0" t="n">
        <f aca="false">IF(N3960=1,ABS(S3960)+ABS(60),ABS(S3960-S3959))</f>
        <v>0</v>
      </c>
    </row>
    <row r="3961" customFormat="false" ht="15" hidden="false" customHeight="false" outlineLevel="0" collapsed="false">
      <c r="A3961" s="1" t="n">
        <v>41808</v>
      </c>
      <c r="B3961" s="2" t="n">
        <v>9279.93</v>
      </c>
      <c r="C3961" s="2" t="n">
        <v>127927</v>
      </c>
      <c r="D3961" s="2" t="n">
        <v>9302</v>
      </c>
      <c r="E3961" s="2" t="n">
        <v>9178</v>
      </c>
      <c r="F3961" s="2" t="n">
        <f aca="false">AVERAGE(B3902:B3961)</f>
        <v>8954.28616666667</v>
      </c>
      <c r="G3961" s="2" t="n">
        <f aca="false">AVERAGE(C3902:C3961)</f>
        <v>94083.3833333333</v>
      </c>
      <c r="H3961" s="2" t="n">
        <f aca="false">SIGN(C3961-G3961)</f>
        <v>1</v>
      </c>
      <c r="I3961" s="0" t="n">
        <f aca="false">B3961-B3960</f>
        <v>39.3299999999999</v>
      </c>
      <c r="J3961" s="0" t="n">
        <f aca="false">H3960*I3961</f>
        <v>39.3299999999999</v>
      </c>
      <c r="K3961" s="0" t="n">
        <f aca="false">K3960+I3961*L3960</f>
        <v>2708.40999999825</v>
      </c>
      <c r="L3961" s="0" t="n">
        <f aca="false">INT(K3961*$O$1/B3961)*H3961</f>
        <v>1</v>
      </c>
      <c r="M3961" s="0" t="n">
        <f aca="false">ABS(L3961-L3960)</f>
        <v>0</v>
      </c>
      <c r="N3961" s="0" t="n">
        <f aca="false">COUNTIF(工作表2!$A$2:$A$248,A3961)</f>
        <v>1</v>
      </c>
      <c r="P3961" s="0" t="n">
        <f aca="false">D3961-IF(N3960=1,E3960,D3960)</f>
        <v>61</v>
      </c>
      <c r="Q3961" s="0" t="n">
        <f aca="false">H3960*P3961</f>
        <v>61</v>
      </c>
      <c r="R3961" s="0" t="n">
        <f aca="false">R3960+P3961*S3960</f>
        <v>627</v>
      </c>
      <c r="S3961" s="0" t="n">
        <f aca="false">INT(R3961*$O$1/IF(N3961=1,E3961,D3961))*H3961</f>
        <v>0</v>
      </c>
      <c r="T3961" s="0" t="n">
        <f aca="false">IF(N3961=1,ABS(S3961)+ABS(60),ABS(S3961-S3960))</f>
        <v>60</v>
      </c>
    </row>
    <row r="3962" customFormat="false" ht="15" hidden="false" customHeight="false" outlineLevel="0" collapsed="false">
      <c r="A3962" s="1" t="n">
        <v>41809</v>
      </c>
      <c r="B3962" s="2" t="n">
        <v>9316.81</v>
      </c>
      <c r="C3962" s="2" t="n">
        <v>90271</v>
      </c>
      <c r="D3962" s="2" t="n">
        <v>9225</v>
      </c>
      <c r="E3962" s="2" t="n">
        <v>9119</v>
      </c>
      <c r="F3962" s="2" t="n">
        <f aca="false">AVERAGE(B3903:B3962)</f>
        <v>8966.14333333334</v>
      </c>
      <c r="G3962" s="2" t="n">
        <f aca="false">AVERAGE(C3903:C3962)</f>
        <v>94270.85</v>
      </c>
      <c r="H3962" s="2" t="n">
        <f aca="false">SIGN(C3962-G3962)</f>
        <v>-1</v>
      </c>
      <c r="I3962" s="0" t="n">
        <f aca="false">B3962-B3961</f>
        <v>36.8799999999992</v>
      </c>
      <c r="J3962" s="0" t="n">
        <f aca="false">H3961*I3962</f>
        <v>36.8799999999992</v>
      </c>
      <c r="K3962" s="0" t="n">
        <f aca="false">K3961+I3962*L3961</f>
        <v>2745.28999999825</v>
      </c>
      <c r="L3962" s="0" t="n">
        <f aca="false">INT(K3962*$O$1/B3962)*H3962</f>
        <v>-1</v>
      </c>
      <c r="M3962" s="0" t="n">
        <f aca="false">ABS(L3962-L3961)</f>
        <v>2</v>
      </c>
      <c r="N3962" s="0" t="n">
        <f aca="false">COUNTIF(工作表2!$A$2:$A$248,A3962)</f>
        <v>0</v>
      </c>
      <c r="P3962" s="0" t="n">
        <f aca="false">D3962-IF(N3961=1,E3961,D3961)</f>
        <v>47</v>
      </c>
      <c r="Q3962" s="0" t="n">
        <f aca="false">H3961*P3962</f>
        <v>47</v>
      </c>
      <c r="R3962" s="0" t="n">
        <f aca="false">R3961+P3962*S3961</f>
        <v>627</v>
      </c>
      <c r="S3962" s="0" t="n">
        <f aca="false">INT(R3962*$O$1/IF(N3962=1,E3962,D3962))*H3962</f>
        <v>-0</v>
      </c>
      <c r="T3962" s="0" t="n">
        <f aca="false">IF(N3962=1,ABS(S3962)+ABS(60),ABS(S3962-S3961))</f>
        <v>0</v>
      </c>
    </row>
    <row r="3963" customFormat="false" ht="15" hidden="false" customHeight="false" outlineLevel="0" collapsed="false">
      <c r="A3963" s="1" t="n">
        <v>41810</v>
      </c>
      <c r="B3963" s="2" t="n">
        <v>9273.79</v>
      </c>
      <c r="C3963" s="2" t="n">
        <v>96348</v>
      </c>
      <c r="D3963" s="2" t="n">
        <v>9180</v>
      </c>
      <c r="E3963" s="2" t="n">
        <v>9075</v>
      </c>
      <c r="F3963" s="2" t="n">
        <f aca="false">AVERAGE(B3904:B3963)</f>
        <v>8975.88483333333</v>
      </c>
      <c r="G3963" s="2" t="n">
        <f aca="false">AVERAGE(C3904:C3963)</f>
        <v>94507.05</v>
      </c>
      <c r="H3963" s="2" t="n">
        <f aca="false">SIGN(C3963-G3963)</f>
        <v>1</v>
      </c>
      <c r="I3963" s="0" t="n">
        <f aca="false">B3963-B3962</f>
        <v>-43.0199999999986</v>
      </c>
      <c r="J3963" s="0" t="n">
        <f aca="false">H3962*I3963</f>
        <v>43.0199999999986</v>
      </c>
      <c r="K3963" s="0" t="n">
        <f aca="false">K3962+I3963*L3962</f>
        <v>2788.30999999825</v>
      </c>
      <c r="L3963" s="0" t="n">
        <f aca="false">INT(K3963*$O$1/B3963)*H3963</f>
        <v>1</v>
      </c>
      <c r="M3963" s="0" t="n">
        <f aca="false">ABS(L3963-L3962)</f>
        <v>2</v>
      </c>
      <c r="N3963" s="0" t="n">
        <f aca="false">COUNTIF(工作表2!$A$2:$A$248,A3963)</f>
        <v>0</v>
      </c>
      <c r="P3963" s="0" t="n">
        <f aca="false">D3963-IF(N3962=1,E3962,D3962)</f>
        <v>-45</v>
      </c>
      <c r="Q3963" s="0" t="n">
        <f aca="false">H3962*P3963</f>
        <v>45</v>
      </c>
      <c r="R3963" s="0" t="n">
        <f aca="false">R3962+P3963*S3962</f>
        <v>627</v>
      </c>
      <c r="S3963" s="0" t="n">
        <f aca="false">INT(R3963*$O$1/IF(N3963=1,E3963,D3963))*H3963</f>
        <v>0</v>
      </c>
      <c r="T3963" s="0" t="n">
        <f aca="false">IF(N3963=1,ABS(S3963)+ABS(60),ABS(S3963-S3962))</f>
        <v>0</v>
      </c>
    </row>
    <row r="3964" customFormat="false" ht="15" hidden="false" customHeight="false" outlineLevel="0" collapsed="false">
      <c r="A3964" s="1" t="n">
        <v>41813</v>
      </c>
      <c r="B3964" s="2" t="n">
        <v>9228.35</v>
      </c>
      <c r="C3964" s="2" t="n">
        <v>110335</v>
      </c>
      <c r="D3964" s="2" t="n">
        <v>9166</v>
      </c>
      <c r="E3964" s="2" t="n">
        <v>9059</v>
      </c>
      <c r="F3964" s="2" t="n">
        <f aca="false">AVERAGE(B3905:B3964)</f>
        <v>8984.0695</v>
      </c>
      <c r="G3964" s="2" t="n">
        <f aca="false">AVERAGE(C3905:C3964)</f>
        <v>94801.6</v>
      </c>
      <c r="H3964" s="2" t="n">
        <f aca="false">SIGN(C3964-G3964)</f>
        <v>1</v>
      </c>
      <c r="I3964" s="0" t="n">
        <f aca="false">B3964-B3963</f>
        <v>-45.4400000000005</v>
      </c>
      <c r="J3964" s="0" t="n">
        <f aca="false">H3963*I3964</f>
        <v>-45.4400000000005</v>
      </c>
      <c r="K3964" s="0" t="n">
        <f aca="false">K3963+I3964*L3963</f>
        <v>2742.86999999825</v>
      </c>
      <c r="L3964" s="0" t="n">
        <f aca="false">INT(K3964*$O$1/B3964)*H3964</f>
        <v>1</v>
      </c>
      <c r="M3964" s="0" t="n">
        <f aca="false">ABS(L3964-L3963)</f>
        <v>0</v>
      </c>
      <c r="N3964" s="0" t="n">
        <f aca="false">COUNTIF(工作表2!$A$2:$A$248,A3964)</f>
        <v>0</v>
      </c>
      <c r="P3964" s="0" t="n">
        <f aca="false">D3964-IF(N3963=1,E3963,D3963)</f>
        <v>-14</v>
      </c>
      <c r="Q3964" s="0" t="n">
        <f aca="false">H3963*P3964</f>
        <v>-14</v>
      </c>
      <c r="R3964" s="0" t="n">
        <f aca="false">R3963+P3964*S3963</f>
        <v>627</v>
      </c>
      <c r="S3964" s="0" t="n">
        <f aca="false">INT(R3964*$O$1/IF(N3964=1,E3964,D3964))*H3964</f>
        <v>0</v>
      </c>
      <c r="T3964" s="0" t="n">
        <f aca="false">IF(N3964=1,ABS(S3964)+ABS(60),ABS(S3964-S3963))</f>
        <v>0</v>
      </c>
    </row>
    <row r="3965" customFormat="false" ht="15" hidden="false" customHeight="false" outlineLevel="0" collapsed="false">
      <c r="A3965" s="1" t="n">
        <v>41814</v>
      </c>
      <c r="B3965" s="2" t="n">
        <v>9246.2</v>
      </c>
      <c r="C3965" s="2" t="n">
        <v>88672</v>
      </c>
      <c r="D3965" s="2" t="n">
        <v>9172</v>
      </c>
      <c r="E3965" s="2" t="n">
        <v>9060</v>
      </c>
      <c r="F3965" s="2" t="n">
        <f aca="false">AVERAGE(B3906:B3965)</f>
        <v>8991.84666666667</v>
      </c>
      <c r="G3965" s="2" t="n">
        <f aca="false">AVERAGE(C3906:C3965)</f>
        <v>94670.1666666667</v>
      </c>
      <c r="H3965" s="2" t="n">
        <f aca="false">SIGN(C3965-G3965)</f>
        <v>-1</v>
      </c>
      <c r="I3965" s="0" t="n">
        <f aca="false">B3965-B3964</f>
        <v>17.8500000000004</v>
      </c>
      <c r="J3965" s="0" t="n">
        <f aca="false">H3964*I3965</f>
        <v>17.8500000000004</v>
      </c>
      <c r="K3965" s="0" t="n">
        <f aca="false">K3964+I3965*L3964</f>
        <v>2760.71999999825</v>
      </c>
      <c r="L3965" s="0" t="n">
        <f aca="false">INT(K3965*$O$1/B3965)*H3965</f>
        <v>-1</v>
      </c>
      <c r="M3965" s="0" t="n">
        <f aca="false">ABS(L3965-L3964)</f>
        <v>2</v>
      </c>
      <c r="N3965" s="0" t="n">
        <f aca="false">COUNTIF(工作表2!$A$2:$A$248,A3965)</f>
        <v>0</v>
      </c>
      <c r="P3965" s="0" t="n">
        <f aca="false">D3965-IF(N3964=1,E3964,D3964)</f>
        <v>6</v>
      </c>
      <c r="Q3965" s="0" t="n">
        <f aca="false">H3964*P3965</f>
        <v>6</v>
      </c>
      <c r="R3965" s="0" t="n">
        <f aca="false">R3964+P3965*S3964</f>
        <v>627</v>
      </c>
      <c r="S3965" s="0" t="n">
        <f aca="false">INT(R3965*$O$1/IF(N3965=1,E3965,D3965))*H3965</f>
        <v>-0</v>
      </c>
      <c r="T3965" s="0" t="n">
        <f aca="false">IF(N3965=1,ABS(S3965)+ABS(60),ABS(S3965-S3964))</f>
        <v>0</v>
      </c>
    </row>
    <row r="3966" customFormat="false" ht="15" hidden="false" customHeight="false" outlineLevel="0" collapsed="false">
      <c r="A3966" s="1" t="n">
        <v>41815</v>
      </c>
      <c r="B3966" s="2" t="n">
        <v>9242.16</v>
      </c>
      <c r="C3966" s="2" t="n">
        <v>85791</v>
      </c>
      <c r="D3966" s="2" t="n">
        <v>9157</v>
      </c>
      <c r="E3966" s="2" t="n">
        <v>9048</v>
      </c>
      <c r="F3966" s="2" t="n">
        <f aca="false">AVERAGE(B3907:B3966)</f>
        <v>8999.63866666667</v>
      </c>
      <c r="G3966" s="2" t="n">
        <f aca="false">AVERAGE(C3907:C3966)</f>
        <v>94484.2166666667</v>
      </c>
      <c r="H3966" s="2" t="n">
        <f aca="false">SIGN(C3966-G3966)</f>
        <v>-1</v>
      </c>
      <c r="I3966" s="0" t="n">
        <f aca="false">B3966-B3965</f>
        <v>-4.04000000000087</v>
      </c>
      <c r="J3966" s="0" t="n">
        <f aca="false">H3965*I3966</f>
        <v>4.04000000000087</v>
      </c>
      <c r="K3966" s="0" t="n">
        <f aca="false">K3965+I3966*L3965</f>
        <v>2764.75999999825</v>
      </c>
      <c r="L3966" s="0" t="n">
        <f aca="false">INT(K3966*$O$1/B3966)*H3966</f>
        <v>-1</v>
      </c>
      <c r="M3966" s="0" t="n">
        <f aca="false">ABS(L3966-L3965)</f>
        <v>0</v>
      </c>
      <c r="N3966" s="0" t="n">
        <f aca="false">COUNTIF(工作表2!$A$2:$A$248,A3966)</f>
        <v>0</v>
      </c>
      <c r="P3966" s="0" t="n">
        <f aca="false">D3966-IF(N3965=1,E3965,D3965)</f>
        <v>-15</v>
      </c>
      <c r="Q3966" s="0" t="n">
        <f aca="false">H3965*P3966</f>
        <v>15</v>
      </c>
      <c r="R3966" s="0" t="n">
        <f aca="false">R3965+P3966*S3965</f>
        <v>627</v>
      </c>
      <c r="S3966" s="0" t="n">
        <f aca="false">INT(R3966*$O$1/IF(N3966=1,E3966,D3966))*H3966</f>
        <v>-0</v>
      </c>
      <c r="T3966" s="0" t="n">
        <f aca="false">IF(N3966=1,ABS(S3966)+ABS(60),ABS(S3966-S3965))</f>
        <v>0</v>
      </c>
    </row>
    <row r="3967" customFormat="false" ht="15" hidden="false" customHeight="false" outlineLevel="0" collapsed="false">
      <c r="A3967" s="1" t="n">
        <v>41816</v>
      </c>
      <c r="B3967" s="2" t="n">
        <v>9320.94</v>
      </c>
      <c r="C3967" s="2" t="n">
        <v>96959</v>
      </c>
      <c r="D3967" s="2" t="n">
        <v>9233</v>
      </c>
      <c r="E3967" s="2" t="n">
        <v>9121</v>
      </c>
      <c r="F3967" s="2" t="n">
        <f aca="false">AVERAGE(B3908:B3967)</f>
        <v>9007.49966666666</v>
      </c>
      <c r="G3967" s="2" t="n">
        <f aca="false">AVERAGE(C3908:C3967)</f>
        <v>94661.6666666667</v>
      </c>
      <c r="H3967" s="2" t="n">
        <f aca="false">SIGN(C3967-G3967)</f>
        <v>1</v>
      </c>
      <c r="I3967" s="0" t="n">
        <f aca="false">B3967-B3966</f>
        <v>78.7800000000007</v>
      </c>
      <c r="J3967" s="0" t="n">
        <f aca="false">H3966*I3967</f>
        <v>-78.7800000000007</v>
      </c>
      <c r="K3967" s="0" t="n">
        <f aca="false">K3966+I3967*L3966</f>
        <v>2685.97999999825</v>
      </c>
      <c r="L3967" s="0" t="n">
        <f aca="false">INT(K3967*$O$1/B3967)*H3967</f>
        <v>1</v>
      </c>
      <c r="M3967" s="0" t="n">
        <f aca="false">ABS(L3967-L3966)</f>
        <v>2</v>
      </c>
      <c r="N3967" s="0" t="n">
        <f aca="false">COUNTIF(工作表2!$A$2:$A$248,A3967)</f>
        <v>0</v>
      </c>
      <c r="P3967" s="0" t="n">
        <f aca="false">D3967-IF(N3966=1,E3966,D3966)</f>
        <v>76</v>
      </c>
      <c r="Q3967" s="0" t="n">
        <f aca="false">H3966*P3967</f>
        <v>-76</v>
      </c>
      <c r="R3967" s="0" t="n">
        <f aca="false">R3966+P3967*S3966</f>
        <v>627</v>
      </c>
      <c r="S3967" s="0" t="n">
        <f aca="false">INT(R3967*$O$1/IF(N3967=1,E3967,D3967))*H3967</f>
        <v>0</v>
      </c>
      <c r="T3967" s="0" t="n">
        <f aca="false">IF(N3967=1,ABS(S3967)+ABS(60),ABS(S3967-S3966))</f>
        <v>0</v>
      </c>
    </row>
    <row r="3968" customFormat="false" ht="15" hidden="false" customHeight="false" outlineLevel="0" collapsed="false">
      <c r="A3968" s="1" t="n">
        <v>41817</v>
      </c>
      <c r="B3968" s="2" t="n">
        <v>9306.83</v>
      </c>
      <c r="C3968" s="2" t="n">
        <v>93593</v>
      </c>
      <c r="D3968" s="2" t="n">
        <v>9209</v>
      </c>
      <c r="E3968" s="2" t="n">
        <v>9097</v>
      </c>
      <c r="F3968" s="2" t="n">
        <f aca="false">AVERAGE(B3909:B3968)</f>
        <v>9014.72766666666</v>
      </c>
      <c r="G3968" s="2" t="n">
        <f aca="false">AVERAGE(C3909:C3968)</f>
        <v>94715</v>
      </c>
      <c r="H3968" s="2" t="n">
        <f aca="false">SIGN(C3968-G3968)</f>
        <v>-1</v>
      </c>
      <c r="I3968" s="0" t="n">
        <f aca="false">B3968-B3967</f>
        <v>-14.1100000000006</v>
      </c>
      <c r="J3968" s="0" t="n">
        <f aca="false">H3967*I3968</f>
        <v>-14.1100000000006</v>
      </c>
      <c r="K3968" s="0" t="n">
        <f aca="false">K3967+I3968*L3967</f>
        <v>2671.86999999825</v>
      </c>
      <c r="L3968" s="0" t="n">
        <f aca="false">INT(K3968*$O$1/B3968)*H3968</f>
        <v>-1</v>
      </c>
      <c r="M3968" s="0" t="n">
        <f aca="false">ABS(L3968-L3967)</f>
        <v>2</v>
      </c>
      <c r="N3968" s="0" t="n">
        <f aca="false">COUNTIF(工作表2!$A$2:$A$248,A3968)</f>
        <v>0</v>
      </c>
      <c r="P3968" s="0" t="n">
        <f aca="false">D3968-IF(N3967=1,E3967,D3967)</f>
        <v>-24</v>
      </c>
      <c r="Q3968" s="0" t="n">
        <f aca="false">H3967*P3968</f>
        <v>-24</v>
      </c>
      <c r="R3968" s="0" t="n">
        <f aca="false">R3967+P3968*S3967</f>
        <v>627</v>
      </c>
      <c r="S3968" s="0" t="n">
        <f aca="false">INT(R3968*$O$1/IF(N3968=1,E3968,D3968))*H3968</f>
        <v>-0</v>
      </c>
      <c r="T3968" s="0" t="n">
        <f aca="false">IF(N3968=1,ABS(S3968)+ABS(60),ABS(S3968-S3967))</f>
        <v>0</v>
      </c>
    </row>
    <row r="3969" customFormat="false" ht="15" hidden="false" customHeight="false" outlineLevel="0" collapsed="false">
      <c r="A3969" s="1" t="n">
        <v>41820</v>
      </c>
      <c r="B3969" s="2" t="n">
        <v>9393.07</v>
      </c>
      <c r="C3969" s="2" t="n">
        <v>101043</v>
      </c>
      <c r="D3969" s="2" t="n">
        <v>9290</v>
      </c>
      <c r="E3969" s="2" t="n">
        <v>9183</v>
      </c>
      <c r="F3969" s="2" t="n">
        <f aca="false">AVERAGE(B3910:B3969)</f>
        <v>9022.85466666666</v>
      </c>
      <c r="G3969" s="2" t="n">
        <f aca="false">AVERAGE(C3910:C3969)</f>
        <v>94640.0833333333</v>
      </c>
      <c r="H3969" s="2" t="n">
        <f aca="false">SIGN(C3969-G3969)</f>
        <v>1</v>
      </c>
      <c r="I3969" s="0" t="n">
        <f aca="false">B3969-B3968</f>
        <v>86.2399999999998</v>
      </c>
      <c r="J3969" s="0" t="n">
        <f aca="false">H3968*I3969</f>
        <v>-86.2399999999998</v>
      </c>
      <c r="K3969" s="0" t="n">
        <f aca="false">K3968+I3969*L3968</f>
        <v>2585.62999999825</v>
      </c>
      <c r="L3969" s="0" t="n">
        <f aca="false">INT(K3969*$O$1/B3969)*H3969</f>
        <v>1</v>
      </c>
      <c r="M3969" s="0" t="n">
        <f aca="false">ABS(L3969-L3968)</f>
        <v>2</v>
      </c>
      <c r="N3969" s="0" t="n">
        <f aca="false">COUNTIF(工作表2!$A$2:$A$248,A3969)</f>
        <v>0</v>
      </c>
      <c r="P3969" s="0" t="n">
        <f aca="false">D3969-IF(N3968=1,E3968,D3968)</f>
        <v>81</v>
      </c>
      <c r="Q3969" s="0" t="n">
        <f aca="false">H3968*P3969</f>
        <v>-81</v>
      </c>
      <c r="R3969" s="0" t="n">
        <f aca="false">R3968+P3969*S3968</f>
        <v>627</v>
      </c>
      <c r="S3969" s="0" t="n">
        <f aca="false">INT(R3969*$O$1/IF(N3969=1,E3969,D3969))*H3969</f>
        <v>0</v>
      </c>
      <c r="T3969" s="0" t="n">
        <f aca="false">IF(N3969=1,ABS(S3969)+ABS(60),ABS(S3969-S3968))</f>
        <v>0</v>
      </c>
    </row>
    <row r="3970" customFormat="false" ht="15" hidden="false" customHeight="false" outlineLevel="0" collapsed="false">
      <c r="A3970" s="1" t="n">
        <v>41821</v>
      </c>
      <c r="B3970" s="2" t="n">
        <v>9441.92</v>
      </c>
      <c r="C3970" s="2" t="n">
        <v>114421</v>
      </c>
      <c r="D3970" s="2" t="n">
        <v>9384</v>
      </c>
      <c r="E3970" s="2" t="n">
        <v>9286</v>
      </c>
      <c r="F3970" s="2" t="n">
        <f aca="false">AVERAGE(B3911:B3970)</f>
        <v>9032.07766666667</v>
      </c>
      <c r="G3970" s="2" t="n">
        <f aca="false">AVERAGE(C3911:C3970)</f>
        <v>94921.7</v>
      </c>
      <c r="H3970" s="2" t="n">
        <f aca="false">SIGN(C3970-G3970)</f>
        <v>1</v>
      </c>
      <c r="I3970" s="0" t="n">
        <f aca="false">B3970-B3969</f>
        <v>48.8500000000004</v>
      </c>
      <c r="J3970" s="0" t="n">
        <f aca="false">H3969*I3970</f>
        <v>48.8500000000004</v>
      </c>
      <c r="K3970" s="0" t="n">
        <f aca="false">K3969+I3970*L3969</f>
        <v>2634.47999999825</v>
      </c>
      <c r="L3970" s="0" t="n">
        <f aca="false">INT(K3970*$O$1/B3970)*H3970</f>
        <v>1</v>
      </c>
      <c r="M3970" s="0" t="n">
        <f aca="false">ABS(L3970-L3969)</f>
        <v>0</v>
      </c>
      <c r="N3970" s="0" t="n">
        <f aca="false">COUNTIF(工作表2!$A$2:$A$248,A3970)</f>
        <v>0</v>
      </c>
      <c r="P3970" s="0" t="n">
        <f aca="false">D3970-IF(N3969=1,E3969,D3969)</f>
        <v>94</v>
      </c>
      <c r="Q3970" s="0" t="n">
        <f aca="false">H3969*P3970</f>
        <v>94</v>
      </c>
      <c r="R3970" s="0" t="n">
        <f aca="false">R3969+P3970*S3969</f>
        <v>627</v>
      </c>
      <c r="S3970" s="0" t="n">
        <f aca="false">INT(R3970*$O$1/IF(N3970=1,E3970,D3970))*H3970</f>
        <v>0</v>
      </c>
      <c r="T3970" s="0" t="n">
        <f aca="false">IF(N3970=1,ABS(S3970)+ABS(60),ABS(S3970-S3969))</f>
        <v>0</v>
      </c>
    </row>
    <row r="3971" customFormat="false" ht="15" hidden="false" customHeight="false" outlineLevel="0" collapsed="false">
      <c r="A3971" s="1" t="n">
        <v>41822</v>
      </c>
      <c r="B3971" s="2" t="n">
        <v>9484.96</v>
      </c>
      <c r="C3971" s="2" t="n">
        <v>150848</v>
      </c>
      <c r="D3971" s="2" t="n">
        <v>9402</v>
      </c>
      <c r="E3971" s="2" t="n">
        <v>9303</v>
      </c>
      <c r="F3971" s="2" t="n">
        <f aca="false">AVERAGE(B3912:B3971)</f>
        <v>9042.21966666667</v>
      </c>
      <c r="G3971" s="2" t="n">
        <f aca="false">AVERAGE(C3912:C3971)</f>
        <v>95863.1666666667</v>
      </c>
      <c r="H3971" s="2" t="n">
        <f aca="false">SIGN(C3971-G3971)</f>
        <v>1</v>
      </c>
      <c r="I3971" s="0" t="n">
        <f aca="false">B3971-B3970</f>
        <v>43.0399999999991</v>
      </c>
      <c r="J3971" s="0" t="n">
        <f aca="false">H3970*I3971</f>
        <v>43.0399999999991</v>
      </c>
      <c r="K3971" s="0" t="n">
        <f aca="false">K3970+I3971*L3970</f>
        <v>2677.51999999825</v>
      </c>
      <c r="L3971" s="0" t="n">
        <f aca="false">INT(K3971*$O$1/B3971)*H3971</f>
        <v>1</v>
      </c>
      <c r="M3971" s="0" t="n">
        <f aca="false">ABS(L3971-L3970)</f>
        <v>0</v>
      </c>
      <c r="N3971" s="0" t="n">
        <f aca="false">COUNTIF(工作表2!$A$2:$A$248,A3971)</f>
        <v>0</v>
      </c>
      <c r="P3971" s="0" t="n">
        <f aca="false">D3971-IF(N3970=1,E3970,D3970)</f>
        <v>18</v>
      </c>
      <c r="Q3971" s="0" t="n">
        <f aca="false">H3970*P3971</f>
        <v>18</v>
      </c>
      <c r="R3971" s="0" t="n">
        <f aca="false">R3970+P3971*S3970</f>
        <v>627</v>
      </c>
      <c r="S3971" s="0" t="n">
        <f aca="false">INT(R3971*$O$1/IF(N3971=1,E3971,D3971))*H3971</f>
        <v>0</v>
      </c>
      <c r="T3971" s="0" t="n">
        <f aca="false">IF(N3971=1,ABS(S3971)+ABS(60),ABS(S3971-S3970))</f>
        <v>0</v>
      </c>
    </row>
    <row r="3972" customFormat="false" ht="15" hidden="false" customHeight="false" outlineLevel="0" collapsed="false">
      <c r="A3972" s="1" t="n">
        <v>41823</v>
      </c>
      <c r="B3972" s="2" t="n">
        <v>9526.23</v>
      </c>
      <c r="C3972" s="2" t="n">
        <v>120288</v>
      </c>
      <c r="D3972" s="2" t="n">
        <v>9455</v>
      </c>
      <c r="E3972" s="2" t="n">
        <v>9353</v>
      </c>
      <c r="F3972" s="2" t="n">
        <f aca="false">AVERAGE(B3913:B3972)</f>
        <v>9052.85266666666</v>
      </c>
      <c r="G3972" s="2" t="n">
        <f aca="false">AVERAGE(C3913:C3972)</f>
        <v>96348.3833333333</v>
      </c>
      <c r="H3972" s="2" t="n">
        <f aca="false">SIGN(C3972-G3972)</f>
        <v>1</v>
      </c>
      <c r="I3972" s="0" t="n">
        <f aca="false">B3972-B3971</f>
        <v>41.2700000000004</v>
      </c>
      <c r="J3972" s="0" t="n">
        <f aca="false">H3971*I3972</f>
        <v>41.2700000000004</v>
      </c>
      <c r="K3972" s="0" t="n">
        <f aca="false">K3971+I3972*L3971</f>
        <v>2718.78999999825</v>
      </c>
      <c r="L3972" s="0" t="n">
        <f aca="false">INT(K3972*$O$1/B3972)*H3972</f>
        <v>1</v>
      </c>
      <c r="M3972" s="0" t="n">
        <f aca="false">ABS(L3972-L3971)</f>
        <v>0</v>
      </c>
      <c r="N3972" s="0" t="n">
        <f aca="false">COUNTIF(工作表2!$A$2:$A$248,A3972)</f>
        <v>0</v>
      </c>
      <c r="P3972" s="0" t="n">
        <f aca="false">D3972-IF(N3971=1,E3971,D3971)</f>
        <v>53</v>
      </c>
      <c r="Q3972" s="0" t="n">
        <f aca="false">H3971*P3972</f>
        <v>53</v>
      </c>
      <c r="R3972" s="0" t="n">
        <f aca="false">R3971+P3972*S3971</f>
        <v>627</v>
      </c>
      <c r="S3972" s="0" t="n">
        <f aca="false">INT(R3972*$O$1/IF(N3972=1,E3972,D3972))*H3972</f>
        <v>0</v>
      </c>
      <c r="T3972" s="0" t="n">
        <f aca="false">IF(N3972=1,ABS(S3972)+ABS(60),ABS(S3972-S3971))</f>
        <v>0</v>
      </c>
    </row>
    <row r="3973" customFormat="false" ht="15" hidden="false" customHeight="false" outlineLevel="0" collapsed="false">
      <c r="A3973" s="1" t="n">
        <v>41824</v>
      </c>
      <c r="B3973" s="2" t="n">
        <v>9510.05</v>
      </c>
      <c r="C3973" s="2" t="n">
        <v>115613</v>
      </c>
      <c r="D3973" s="2" t="n">
        <v>9453</v>
      </c>
      <c r="E3973" s="2" t="n">
        <v>9354</v>
      </c>
      <c r="F3973" s="2" t="n">
        <f aca="false">AVERAGE(B3914:B3973)</f>
        <v>9062.51066666667</v>
      </c>
      <c r="G3973" s="2" t="n">
        <f aca="false">AVERAGE(C3914:C3973)</f>
        <v>96748.1</v>
      </c>
      <c r="H3973" s="2" t="n">
        <f aca="false">SIGN(C3973-G3973)</f>
        <v>1</v>
      </c>
      <c r="I3973" s="0" t="n">
        <f aca="false">B3973-B3972</f>
        <v>-16.1800000000003</v>
      </c>
      <c r="J3973" s="0" t="n">
        <f aca="false">H3972*I3973</f>
        <v>-16.1800000000003</v>
      </c>
      <c r="K3973" s="0" t="n">
        <f aca="false">K3972+I3973*L3972</f>
        <v>2702.60999999825</v>
      </c>
      <c r="L3973" s="0" t="n">
        <f aca="false">INT(K3973*$O$1/B3973)*H3973</f>
        <v>1</v>
      </c>
      <c r="M3973" s="0" t="n">
        <f aca="false">ABS(L3973-L3972)</f>
        <v>0</v>
      </c>
      <c r="N3973" s="0" t="n">
        <f aca="false">COUNTIF(工作表2!$A$2:$A$248,A3973)</f>
        <v>0</v>
      </c>
      <c r="P3973" s="0" t="n">
        <f aca="false">D3973-IF(N3972=1,E3972,D3972)</f>
        <v>-2</v>
      </c>
      <c r="Q3973" s="0" t="n">
        <f aca="false">H3972*P3973</f>
        <v>-2</v>
      </c>
      <c r="R3973" s="0" t="n">
        <f aca="false">R3972+P3973*S3972</f>
        <v>627</v>
      </c>
      <c r="S3973" s="0" t="n">
        <f aca="false">INT(R3973*$O$1/IF(N3973=1,E3973,D3973))*H3973</f>
        <v>0</v>
      </c>
      <c r="T3973" s="0" t="n">
        <f aca="false">IF(N3973=1,ABS(S3973)+ABS(60),ABS(S3973-S3972))</f>
        <v>0</v>
      </c>
    </row>
    <row r="3974" customFormat="false" ht="15" hidden="false" customHeight="false" outlineLevel="0" collapsed="false">
      <c r="A3974" s="1" t="n">
        <v>41827</v>
      </c>
      <c r="B3974" s="2" t="n">
        <v>9520.2</v>
      </c>
      <c r="C3974" s="2" t="n">
        <v>106312</v>
      </c>
      <c r="D3974" s="2" t="n">
        <v>9451</v>
      </c>
      <c r="E3974" s="2" t="n">
        <v>9344</v>
      </c>
      <c r="F3974" s="2" t="n">
        <f aca="false">AVERAGE(B3915:B3974)</f>
        <v>9072.04566666667</v>
      </c>
      <c r="G3974" s="2" t="n">
        <f aca="false">AVERAGE(C3915:C3974)</f>
        <v>96736.1333333333</v>
      </c>
      <c r="H3974" s="2" t="n">
        <f aca="false">SIGN(C3974-G3974)</f>
        <v>1</v>
      </c>
      <c r="I3974" s="0" t="n">
        <f aca="false">B3974-B3973</f>
        <v>10.1500000000015</v>
      </c>
      <c r="J3974" s="0" t="n">
        <f aca="false">H3973*I3974</f>
        <v>10.1500000000015</v>
      </c>
      <c r="K3974" s="0" t="n">
        <f aca="false">K3973+I3974*L3973</f>
        <v>2712.75999999825</v>
      </c>
      <c r="L3974" s="0" t="n">
        <f aca="false">INT(K3974*$O$1/B3974)*H3974</f>
        <v>1</v>
      </c>
      <c r="M3974" s="0" t="n">
        <f aca="false">ABS(L3974-L3973)</f>
        <v>0</v>
      </c>
      <c r="N3974" s="0" t="n">
        <f aca="false">COUNTIF(工作表2!$A$2:$A$248,A3974)</f>
        <v>0</v>
      </c>
      <c r="P3974" s="0" t="n">
        <f aca="false">D3974-IF(N3973=1,E3973,D3973)</f>
        <v>-2</v>
      </c>
      <c r="Q3974" s="0" t="n">
        <f aca="false">H3973*P3974</f>
        <v>-2</v>
      </c>
      <c r="R3974" s="0" t="n">
        <f aca="false">R3973+P3974*S3973</f>
        <v>627</v>
      </c>
      <c r="S3974" s="0" t="n">
        <f aca="false">INT(R3974*$O$1/IF(N3974=1,E3974,D3974))*H3974</f>
        <v>0</v>
      </c>
      <c r="T3974" s="0" t="n">
        <f aca="false">IF(N3974=1,ABS(S3974)+ABS(60),ABS(S3974-S3973))</f>
        <v>0</v>
      </c>
    </row>
    <row r="3975" customFormat="false" ht="15" hidden="false" customHeight="false" outlineLevel="0" collapsed="false">
      <c r="A3975" s="1" t="n">
        <v>41828</v>
      </c>
      <c r="B3975" s="2" t="n">
        <v>9530.98</v>
      </c>
      <c r="C3975" s="2" t="n">
        <v>100329</v>
      </c>
      <c r="D3975" s="2" t="n">
        <v>9477</v>
      </c>
      <c r="E3975" s="2" t="n">
        <v>9372</v>
      </c>
      <c r="F3975" s="2" t="n">
        <f aca="false">AVERAGE(B3916:B3975)</f>
        <v>9082.42783333333</v>
      </c>
      <c r="G3975" s="2" t="n">
        <f aca="false">AVERAGE(C3916:C3975)</f>
        <v>96799.6333333333</v>
      </c>
      <c r="H3975" s="2" t="n">
        <f aca="false">SIGN(C3975-G3975)</f>
        <v>1</v>
      </c>
      <c r="I3975" s="0" t="n">
        <f aca="false">B3975-B3974</f>
        <v>10.7799999999988</v>
      </c>
      <c r="J3975" s="0" t="n">
        <f aca="false">H3974*I3975</f>
        <v>10.7799999999988</v>
      </c>
      <c r="K3975" s="0" t="n">
        <f aca="false">K3974+I3975*L3974</f>
        <v>2723.53999999825</v>
      </c>
      <c r="L3975" s="0" t="n">
        <f aca="false">INT(K3975*$O$1/B3975)*H3975</f>
        <v>1</v>
      </c>
      <c r="M3975" s="0" t="n">
        <f aca="false">ABS(L3975-L3974)</f>
        <v>0</v>
      </c>
      <c r="N3975" s="0" t="n">
        <f aca="false">COUNTIF(工作表2!$A$2:$A$248,A3975)</f>
        <v>0</v>
      </c>
      <c r="P3975" s="0" t="n">
        <f aca="false">D3975-IF(N3974=1,E3974,D3974)</f>
        <v>26</v>
      </c>
      <c r="Q3975" s="0" t="n">
        <f aca="false">H3974*P3975</f>
        <v>26</v>
      </c>
      <c r="R3975" s="0" t="n">
        <f aca="false">R3974+P3975*S3974</f>
        <v>627</v>
      </c>
      <c r="S3975" s="0" t="n">
        <f aca="false">INT(R3975*$O$1/IF(N3975=1,E3975,D3975))*H3975</f>
        <v>0</v>
      </c>
      <c r="T3975" s="0" t="n">
        <f aca="false">IF(N3975=1,ABS(S3975)+ABS(60),ABS(S3975-S3974))</f>
        <v>0</v>
      </c>
    </row>
    <row r="3976" customFormat="false" ht="15" hidden="false" customHeight="false" outlineLevel="0" collapsed="false">
      <c r="A3976" s="1" t="n">
        <v>41829</v>
      </c>
      <c r="B3976" s="2" t="n">
        <v>9489.98</v>
      </c>
      <c r="C3976" s="2" t="n">
        <v>100179</v>
      </c>
      <c r="D3976" s="2" t="n">
        <v>9465</v>
      </c>
      <c r="E3976" s="2" t="n">
        <v>9360</v>
      </c>
      <c r="F3976" s="2" t="n">
        <f aca="false">AVERAGE(B3917:B3976)</f>
        <v>9092.9705</v>
      </c>
      <c r="G3976" s="2" t="n">
        <f aca="false">AVERAGE(C3917:C3976)</f>
        <v>97168.45</v>
      </c>
      <c r="H3976" s="2" t="n">
        <f aca="false">SIGN(C3976-G3976)</f>
        <v>1</v>
      </c>
      <c r="I3976" s="0" t="n">
        <f aca="false">B3976-B3975</f>
        <v>-41</v>
      </c>
      <c r="J3976" s="0" t="n">
        <f aca="false">H3975*I3976</f>
        <v>-41</v>
      </c>
      <c r="K3976" s="0" t="n">
        <f aca="false">K3975+I3976*L3975</f>
        <v>2682.53999999825</v>
      </c>
      <c r="L3976" s="0" t="n">
        <f aca="false">INT(K3976*$O$1/B3976)*H3976</f>
        <v>1</v>
      </c>
      <c r="M3976" s="0" t="n">
        <f aca="false">ABS(L3976-L3975)</f>
        <v>0</v>
      </c>
      <c r="N3976" s="0" t="n">
        <f aca="false">COUNTIF(工作表2!$A$2:$A$248,A3976)</f>
        <v>0</v>
      </c>
      <c r="P3976" s="0" t="n">
        <f aca="false">D3976-IF(N3975=1,E3975,D3975)</f>
        <v>-12</v>
      </c>
      <c r="Q3976" s="0" t="n">
        <f aca="false">H3975*P3976</f>
        <v>-12</v>
      </c>
      <c r="R3976" s="0" t="n">
        <f aca="false">R3975+P3976*S3975</f>
        <v>627</v>
      </c>
      <c r="S3976" s="0" t="n">
        <f aca="false">INT(R3976*$O$1/IF(N3976=1,E3976,D3976))*H3976</f>
        <v>0</v>
      </c>
      <c r="T3976" s="0" t="n">
        <f aca="false">IF(N3976=1,ABS(S3976)+ABS(60),ABS(S3976-S3975))</f>
        <v>0</v>
      </c>
    </row>
    <row r="3977" customFormat="false" ht="15" hidden="false" customHeight="false" outlineLevel="0" collapsed="false">
      <c r="A3977" s="1" t="n">
        <v>41830</v>
      </c>
      <c r="B3977" s="2" t="n">
        <v>9565.12</v>
      </c>
      <c r="C3977" s="2" t="n">
        <v>124079</v>
      </c>
      <c r="D3977" s="2" t="n">
        <v>9553</v>
      </c>
      <c r="E3977" s="2" t="n">
        <v>9449</v>
      </c>
      <c r="F3977" s="2" t="n">
        <f aca="false">AVERAGE(B3918:B3977)</f>
        <v>9103.77733333333</v>
      </c>
      <c r="G3977" s="2" t="n">
        <f aca="false">AVERAGE(C3918:C3977)</f>
        <v>97742</v>
      </c>
      <c r="H3977" s="2" t="n">
        <f aca="false">SIGN(C3977-G3977)</f>
        <v>1</v>
      </c>
      <c r="I3977" s="0" t="n">
        <f aca="false">B3977-B3976</f>
        <v>75.1400000000012</v>
      </c>
      <c r="J3977" s="0" t="n">
        <f aca="false">H3976*I3977</f>
        <v>75.1400000000012</v>
      </c>
      <c r="K3977" s="0" t="n">
        <f aca="false">K3976+I3977*L3976</f>
        <v>2757.67999999825</v>
      </c>
      <c r="L3977" s="0" t="n">
        <f aca="false">INT(K3977*$O$1/B3977)*H3977</f>
        <v>1</v>
      </c>
      <c r="M3977" s="0" t="n">
        <f aca="false">ABS(L3977-L3976)</f>
        <v>0</v>
      </c>
      <c r="N3977" s="0" t="n">
        <f aca="false">COUNTIF(工作表2!$A$2:$A$248,A3977)</f>
        <v>0</v>
      </c>
      <c r="P3977" s="0" t="n">
        <f aca="false">D3977-IF(N3976=1,E3976,D3976)</f>
        <v>88</v>
      </c>
      <c r="Q3977" s="0" t="n">
        <f aca="false">H3976*P3977</f>
        <v>88</v>
      </c>
      <c r="R3977" s="0" t="n">
        <f aca="false">R3976+P3977*S3976</f>
        <v>627</v>
      </c>
      <c r="S3977" s="0" t="n">
        <f aca="false">INT(R3977*$O$1/IF(N3977=1,E3977,D3977))*H3977</f>
        <v>0</v>
      </c>
      <c r="T3977" s="0" t="n">
        <f aca="false">IF(N3977=1,ABS(S3977)+ABS(60),ABS(S3977-S3976))</f>
        <v>0</v>
      </c>
    </row>
    <row r="3978" customFormat="false" ht="15" hidden="false" customHeight="false" outlineLevel="0" collapsed="false">
      <c r="A3978" s="1" t="n">
        <v>41831</v>
      </c>
      <c r="B3978" s="2" t="n">
        <v>9495.84</v>
      </c>
      <c r="C3978" s="2" t="n">
        <v>132825</v>
      </c>
      <c r="D3978" s="2" t="n">
        <v>9487</v>
      </c>
      <c r="E3978" s="2" t="n">
        <v>9391</v>
      </c>
      <c r="F3978" s="2" t="n">
        <f aca="false">AVERAGE(B3919:B3978)</f>
        <v>9113.311</v>
      </c>
      <c r="G3978" s="2" t="n">
        <f aca="false">AVERAGE(C3919:C3978)</f>
        <v>98386.9833333333</v>
      </c>
      <c r="H3978" s="2" t="n">
        <f aca="false">SIGN(C3978-G3978)</f>
        <v>1</v>
      </c>
      <c r="I3978" s="0" t="n">
        <f aca="false">B3978-B3977</f>
        <v>-69.2800000000007</v>
      </c>
      <c r="J3978" s="0" t="n">
        <f aca="false">H3977*I3978</f>
        <v>-69.2800000000007</v>
      </c>
      <c r="K3978" s="0" t="n">
        <f aca="false">K3977+I3978*L3977</f>
        <v>2688.39999999825</v>
      </c>
      <c r="L3978" s="0" t="n">
        <f aca="false">INT(K3978*$O$1/B3978)*H3978</f>
        <v>1</v>
      </c>
      <c r="M3978" s="0" t="n">
        <f aca="false">ABS(L3978-L3977)</f>
        <v>0</v>
      </c>
      <c r="N3978" s="0" t="n">
        <f aca="false">COUNTIF(工作表2!$A$2:$A$248,A3978)</f>
        <v>0</v>
      </c>
      <c r="P3978" s="0" t="n">
        <f aca="false">D3978-IF(N3977=1,E3977,D3977)</f>
        <v>-66</v>
      </c>
      <c r="Q3978" s="0" t="n">
        <f aca="false">H3977*P3978</f>
        <v>-66</v>
      </c>
      <c r="R3978" s="0" t="n">
        <f aca="false">R3977+P3978*S3977</f>
        <v>627</v>
      </c>
      <c r="S3978" s="0" t="n">
        <f aca="false">INT(R3978*$O$1/IF(N3978=1,E3978,D3978))*H3978</f>
        <v>0</v>
      </c>
      <c r="T3978" s="0" t="n">
        <f aca="false">IF(N3978=1,ABS(S3978)+ABS(60),ABS(S3978-S3977))</f>
        <v>0</v>
      </c>
    </row>
    <row r="3979" customFormat="false" ht="15" hidden="false" customHeight="false" outlineLevel="0" collapsed="false">
      <c r="A3979" s="1" t="n">
        <v>41834</v>
      </c>
      <c r="B3979" s="2" t="n">
        <v>9520.3</v>
      </c>
      <c r="C3979" s="2" t="n">
        <v>109888</v>
      </c>
      <c r="D3979" s="2" t="n">
        <v>9525</v>
      </c>
      <c r="E3979" s="2" t="n">
        <v>9434</v>
      </c>
      <c r="F3979" s="2" t="n">
        <f aca="false">AVERAGE(B3920:B3979)</f>
        <v>9122.91333333333</v>
      </c>
      <c r="G3979" s="2" t="n">
        <f aca="false">AVERAGE(C3920:C3979)</f>
        <v>98636.3333333333</v>
      </c>
      <c r="H3979" s="2" t="n">
        <f aca="false">SIGN(C3979-G3979)</f>
        <v>1</v>
      </c>
      <c r="I3979" s="0" t="n">
        <f aca="false">B3979-B3978</f>
        <v>24.4599999999991</v>
      </c>
      <c r="J3979" s="0" t="n">
        <f aca="false">H3978*I3979</f>
        <v>24.4599999999991</v>
      </c>
      <c r="K3979" s="0" t="n">
        <f aca="false">K3978+I3979*L3978</f>
        <v>2712.85999999825</v>
      </c>
      <c r="L3979" s="0" t="n">
        <f aca="false">INT(K3979*$O$1/B3979)*H3979</f>
        <v>1</v>
      </c>
      <c r="M3979" s="0" t="n">
        <f aca="false">ABS(L3979-L3978)</f>
        <v>0</v>
      </c>
      <c r="N3979" s="0" t="n">
        <f aca="false">COUNTIF(工作表2!$A$2:$A$248,A3979)</f>
        <v>0</v>
      </c>
      <c r="P3979" s="0" t="n">
        <f aca="false">D3979-IF(N3978=1,E3978,D3978)</f>
        <v>38</v>
      </c>
      <c r="Q3979" s="0" t="n">
        <f aca="false">H3978*P3979</f>
        <v>38</v>
      </c>
      <c r="R3979" s="0" t="n">
        <f aca="false">R3978+P3979*S3978</f>
        <v>627</v>
      </c>
      <c r="S3979" s="0" t="n">
        <f aca="false">INT(R3979*$O$1/IF(N3979=1,E3979,D3979))*H3979</f>
        <v>0</v>
      </c>
      <c r="T3979" s="0" t="n">
        <f aca="false">IF(N3979=1,ABS(S3979)+ABS(60),ABS(S3979-S3978))</f>
        <v>0</v>
      </c>
    </row>
    <row r="3980" customFormat="false" ht="15" hidden="false" customHeight="false" outlineLevel="0" collapsed="false">
      <c r="A3980" s="1" t="n">
        <v>41835</v>
      </c>
      <c r="B3980" s="2" t="n">
        <v>9569.17</v>
      </c>
      <c r="C3980" s="2" t="n">
        <v>112664</v>
      </c>
      <c r="D3980" s="2" t="n">
        <v>9561</v>
      </c>
      <c r="E3980" s="2" t="n">
        <v>9465</v>
      </c>
      <c r="F3980" s="2" t="n">
        <f aca="false">AVERAGE(B3921:B3980)</f>
        <v>9132.95516666667</v>
      </c>
      <c r="G3980" s="2" t="n">
        <f aca="false">AVERAGE(C3921:C3980)</f>
        <v>99343.1333333333</v>
      </c>
      <c r="H3980" s="2" t="n">
        <f aca="false">SIGN(C3980-G3980)</f>
        <v>1</v>
      </c>
      <c r="I3980" s="0" t="n">
        <f aca="false">B3980-B3979</f>
        <v>48.8700000000008</v>
      </c>
      <c r="J3980" s="0" t="n">
        <f aca="false">H3979*I3980</f>
        <v>48.8700000000008</v>
      </c>
      <c r="K3980" s="0" t="n">
        <f aca="false">K3979+I3980*L3979</f>
        <v>2761.72999999825</v>
      </c>
      <c r="L3980" s="0" t="n">
        <f aca="false">INT(K3980*$O$1/B3980)*H3980</f>
        <v>1</v>
      </c>
      <c r="M3980" s="0" t="n">
        <f aca="false">ABS(L3980-L3979)</f>
        <v>0</v>
      </c>
      <c r="N3980" s="0" t="n">
        <f aca="false">COUNTIF(工作表2!$A$2:$A$248,A3980)</f>
        <v>0</v>
      </c>
      <c r="P3980" s="0" t="n">
        <f aca="false">D3980-IF(N3979=1,E3979,D3979)</f>
        <v>36</v>
      </c>
      <c r="Q3980" s="0" t="n">
        <f aca="false">H3979*P3980</f>
        <v>36</v>
      </c>
      <c r="R3980" s="0" t="n">
        <f aca="false">R3979+P3980*S3979</f>
        <v>627</v>
      </c>
      <c r="S3980" s="0" t="n">
        <f aca="false">INT(R3980*$O$1/IF(N3980=1,E3980,D3980))*H3980</f>
        <v>0</v>
      </c>
      <c r="T3980" s="0" t="n">
        <f aca="false">IF(N3980=1,ABS(S3980)+ABS(60),ABS(S3980-S3979))</f>
        <v>0</v>
      </c>
    </row>
    <row r="3981" customFormat="false" ht="15" hidden="false" customHeight="false" outlineLevel="0" collapsed="false">
      <c r="A3981" s="1" t="n">
        <v>41836</v>
      </c>
      <c r="B3981" s="2" t="n">
        <v>9484.73</v>
      </c>
      <c r="C3981" s="2" t="n">
        <v>114868</v>
      </c>
      <c r="D3981" s="2" t="n">
        <v>9483</v>
      </c>
      <c r="E3981" s="2" t="n">
        <v>9413</v>
      </c>
      <c r="F3981" s="2" t="n">
        <f aca="false">AVERAGE(B3922:B3981)</f>
        <v>9141.8475</v>
      </c>
      <c r="G3981" s="2" t="n">
        <f aca="false">AVERAGE(C3922:C3981)</f>
        <v>100162.166666667</v>
      </c>
      <c r="H3981" s="2" t="n">
        <f aca="false">SIGN(C3981-G3981)</f>
        <v>1</v>
      </c>
      <c r="I3981" s="0" t="n">
        <f aca="false">B3981-B3980</f>
        <v>-84.4400000000005</v>
      </c>
      <c r="J3981" s="0" t="n">
        <f aca="false">H3980*I3981</f>
        <v>-84.4400000000005</v>
      </c>
      <c r="K3981" s="0" t="n">
        <f aca="false">K3980+I3981*L3980</f>
        <v>2677.28999999825</v>
      </c>
      <c r="L3981" s="0" t="n">
        <f aca="false">INT(K3981*$O$1/B3981)*H3981</f>
        <v>1</v>
      </c>
      <c r="M3981" s="0" t="n">
        <f aca="false">ABS(L3981-L3980)</f>
        <v>0</v>
      </c>
      <c r="N3981" s="0" t="n">
        <f aca="false">COUNTIF(工作表2!$A$2:$A$248,A3981)</f>
        <v>1</v>
      </c>
      <c r="P3981" s="0" t="n">
        <f aca="false">D3981-IF(N3980=1,E3980,D3980)</f>
        <v>-78</v>
      </c>
      <c r="Q3981" s="0" t="n">
        <f aca="false">H3980*P3981</f>
        <v>-78</v>
      </c>
      <c r="R3981" s="0" t="n">
        <f aca="false">R3980+P3981*S3980</f>
        <v>627</v>
      </c>
      <c r="S3981" s="0" t="n">
        <f aca="false">INT(R3981*$O$1/IF(N3981=1,E3981,D3981))*H3981</f>
        <v>0</v>
      </c>
      <c r="T3981" s="0" t="n">
        <f aca="false">IF(N3981=1,ABS(S3981)+ABS(60),ABS(S3981-S3980))</f>
        <v>60</v>
      </c>
    </row>
    <row r="3982" customFormat="false" ht="15" hidden="false" customHeight="false" outlineLevel="0" collapsed="false">
      <c r="A3982" s="1" t="n">
        <v>41837</v>
      </c>
      <c r="B3982" s="2" t="n">
        <v>9408.24</v>
      </c>
      <c r="C3982" s="2" t="n">
        <v>124185</v>
      </c>
      <c r="D3982" s="2" t="n">
        <v>9356</v>
      </c>
      <c r="E3982" s="2" t="n">
        <v>9339</v>
      </c>
      <c r="F3982" s="2" t="n">
        <f aca="false">AVERAGE(B3923:B3982)</f>
        <v>9149.073</v>
      </c>
      <c r="G3982" s="2" t="n">
        <f aca="false">AVERAGE(C3923:C3982)</f>
        <v>100783.083333333</v>
      </c>
      <c r="H3982" s="2" t="n">
        <f aca="false">SIGN(C3982-G3982)</f>
        <v>1</v>
      </c>
      <c r="I3982" s="0" t="n">
        <f aca="false">B3982-B3981</f>
        <v>-76.4899999999998</v>
      </c>
      <c r="J3982" s="0" t="n">
        <f aca="false">H3981*I3982</f>
        <v>-76.4899999999998</v>
      </c>
      <c r="K3982" s="0" t="n">
        <f aca="false">K3981+I3982*L3981</f>
        <v>2600.79999999825</v>
      </c>
      <c r="L3982" s="0" t="n">
        <f aca="false">INT(K3982*$O$1/B3982)*H3982</f>
        <v>1</v>
      </c>
      <c r="M3982" s="0" t="n">
        <f aca="false">ABS(L3982-L3981)</f>
        <v>0</v>
      </c>
      <c r="N3982" s="0" t="n">
        <f aca="false">COUNTIF(工作表2!$A$2:$A$248,A3982)</f>
        <v>0</v>
      </c>
      <c r="P3982" s="0" t="n">
        <f aca="false">D3982-IF(N3981=1,E3981,D3981)</f>
        <v>-57</v>
      </c>
      <c r="Q3982" s="0" t="n">
        <f aca="false">H3981*P3982</f>
        <v>-57</v>
      </c>
      <c r="R3982" s="0" t="n">
        <f aca="false">R3981+P3982*S3981</f>
        <v>627</v>
      </c>
      <c r="S3982" s="0" t="n">
        <f aca="false">INT(R3982*$O$1/IF(N3982=1,E3982,D3982))*H3982</f>
        <v>0</v>
      </c>
      <c r="T3982" s="0" t="n">
        <f aca="false">IF(N3982=1,ABS(S3982)+ABS(60),ABS(S3982-S3981))</f>
        <v>0</v>
      </c>
    </row>
    <row r="3983" customFormat="false" ht="15" hidden="false" customHeight="false" outlineLevel="0" collapsed="false">
      <c r="A3983" s="1" t="n">
        <v>41838</v>
      </c>
      <c r="B3983" s="2" t="n">
        <v>9400.97</v>
      </c>
      <c r="C3983" s="2" t="n">
        <v>100970</v>
      </c>
      <c r="D3983" s="2" t="n">
        <v>9339</v>
      </c>
      <c r="E3983" s="2" t="n">
        <v>9322</v>
      </c>
      <c r="F3983" s="2" t="n">
        <f aca="false">AVERAGE(B3924:B3983)</f>
        <v>9156.47383333333</v>
      </c>
      <c r="G3983" s="2" t="n">
        <f aca="false">AVERAGE(C3924:C3983)</f>
        <v>100729.716666667</v>
      </c>
      <c r="H3983" s="2" t="n">
        <f aca="false">SIGN(C3983-G3983)</f>
        <v>1</v>
      </c>
      <c r="I3983" s="0" t="n">
        <f aca="false">B3983-B3982</f>
        <v>-7.27000000000044</v>
      </c>
      <c r="J3983" s="0" t="n">
        <f aca="false">H3982*I3983</f>
        <v>-7.27000000000044</v>
      </c>
      <c r="K3983" s="0" t="n">
        <f aca="false">K3982+I3983*L3982</f>
        <v>2593.52999999825</v>
      </c>
      <c r="L3983" s="0" t="n">
        <f aca="false">INT(K3983*$O$1/B3983)*H3983</f>
        <v>1</v>
      </c>
      <c r="M3983" s="0" t="n">
        <f aca="false">ABS(L3983-L3982)</f>
        <v>0</v>
      </c>
      <c r="N3983" s="0" t="n">
        <f aca="false">COUNTIF(工作表2!$A$2:$A$248,A3983)</f>
        <v>0</v>
      </c>
      <c r="P3983" s="0" t="n">
        <f aca="false">D3983-IF(N3982=1,E3982,D3982)</f>
        <v>-17</v>
      </c>
      <c r="Q3983" s="0" t="n">
        <f aca="false">H3982*P3983</f>
        <v>-17</v>
      </c>
      <c r="R3983" s="0" t="n">
        <f aca="false">R3982+P3983*S3982</f>
        <v>627</v>
      </c>
      <c r="S3983" s="0" t="n">
        <f aca="false">INT(R3983*$O$1/IF(N3983=1,E3983,D3983))*H3983</f>
        <v>0</v>
      </c>
      <c r="T3983" s="0" t="n">
        <f aca="false">IF(N3983=1,ABS(S3983)+ABS(60),ABS(S3983-S3982))</f>
        <v>0</v>
      </c>
    </row>
    <row r="3984" customFormat="false" ht="15" hidden="false" customHeight="false" outlineLevel="0" collapsed="false">
      <c r="A3984" s="1" t="n">
        <v>41841</v>
      </c>
      <c r="B3984" s="2" t="n">
        <v>9440.97</v>
      </c>
      <c r="C3984" s="2" t="n">
        <v>90301</v>
      </c>
      <c r="D3984" s="2" t="n">
        <v>9364</v>
      </c>
      <c r="E3984" s="2" t="n">
        <v>9343</v>
      </c>
      <c r="F3984" s="2" t="n">
        <f aca="false">AVERAGE(B3925:B3984)</f>
        <v>9164.7325</v>
      </c>
      <c r="G3984" s="2" t="n">
        <f aca="false">AVERAGE(C3925:C3984)</f>
        <v>100652.666666667</v>
      </c>
      <c r="H3984" s="2" t="n">
        <f aca="false">SIGN(C3984-G3984)</f>
        <v>-1</v>
      </c>
      <c r="I3984" s="0" t="n">
        <f aca="false">B3984-B3983</f>
        <v>40</v>
      </c>
      <c r="J3984" s="0" t="n">
        <f aca="false">H3983*I3984</f>
        <v>40</v>
      </c>
      <c r="K3984" s="0" t="n">
        <f aca="false">K3983+I3984*L3983</f>
        <v>2633.52999999825</v>
      </c>
      <c r="L3984" s="0" t="n">
        <f aca="false">INT(K3984*$O$1/B3984)*H3984</f>
        <v>-1</v>
      </c>
      <c r="M3984" s="0" t="n">
        <f aca="false">ABS(L3984-L3983)</f>
        <v>2</v>
      </c>
      <c r="N3984" s="0" t="n">
        <f aca="false">COUNTIF(工作表2!$A$2:$A$248,A3984)</f>
        <v>0</v>
      </c>
      <c r="P3984" s="0" t="n">
        <f aca="false">D3984-IF(N3983=1,E3983,D3983)</f>
        <v>25</v>
      </c>
      <c r="Q3984" s="0" t="n">
        <f aca="false">H3983*P3984</f>
        <v>25</v>
      </c>
      <c r="R3984" s="0" t="n">
        <f aca="false">R3983+P3984*S3983</f>
        <v>627</v>
      </c>
      <c r="S3984" s="0" t="n">
        <f aca="false">INT(R3984*$O$1/IF(N3984=1,E3984,D3984))*H3984</f>
        <v>-0</v>
      </c>
      <c r="T3984" s="0" t="n">
        <f aca="false">IF(N3984=1,ABS(S3984)+ABS(60),ABS(S3984-S3983))</f>
        <v>0</v>
      </c>
    </row>
    <row r="3985" customFormat="false" ht="15" hidden="false" customHeight="false" outlineLevel="0" collapsed="false">
      <c r="A3985" s="1" t="n">
        <v>41842</v>
      </c>
      <c r="B3985" s="2" t="n">
        <v>9499.36</v>
      </c>
      <c r="C3985" s="2" t="n">
        <v>94725</v>
      </c>
      <c r="D3985" s="2" t="n">
        <v>9433</v>
      </c>
      <c r="E3985" s="2" t="n">
        <v>9408</v>
      </c>
      <c r="F3985" s="2" t="n">
        <f aca="false">AVERAGE(B3926:B3985)</f>
        <v>9176.81983333333</v>
      </c>
      <c r="G3985" s="2" t="n">
        <f aca="false">AVERAGE(C3926:C3985)</f>
        <v>99997.3</v>
      </c>
      <c r="H3985" s="2" t="n">
        <f aca="false">SIGN(C3985-G3985)</f>
        <v>-1</v>
      </c>
      <c r="I3985" s="0" t="n">
        <f aca="false">B3985-B3984</f>
        <v>58.3900000000012</v>
      </c>
      <c r="J3985" s="0" t="n">
        <f aca="false">H3984*I3985</f>
        <v>-58.3900000000012</v>
      </c>
      <c r="K3985" s="0" t="n">
        <f aca="false">K3984+I3985*L3984</f>
        <v>2575.13999999824</v>
      </c>
      <c r="L3985" s="0" t="n">
        <f aca="false">INT(K3985*$O$1/B3985)*H3985</f>
        <v>-1</v>
      </c>
      <c r="M3985" s="0" t="n">
        <f aca="false">ABS(L3985-L3984)</f>
        <v>0</v>
      </c>
      <c r="N3985" s="0" t="n">
        <f aca="false">COUNTIF(工作表2!$A$2:$A$248,A3985)</f>
        <v>0</v>
      </c>
      <c r="P3985" s="0" t="n">
        <f aca="false">D3985-IF(N3984=1,E3984,D3984)</f>
        <v>69</v>
      </c>
      <c r="Q3985" s="0" t="n">
        <f aca="false">H3984*P3985</f>
        <v>-69</v>
      </c>
      <c r="R3985" s="0" t="n">
        <f aca="false">R3984+P3985*S3984</f>
        <v>627</v>
      </c>
      <c r="S3985" s="0" t="n">
        <f aca="false">INT(R3985*$O$1/IF(N3985=1,E3985,D3985))*H3985</f>
        <v>-0</v>
      </c>
      <c r="T3985" s="0" t="n">
        <f aca="false">IF(N3985=1,ABS(S3985)+ABS(60),ABS(S3985-S3984))</f>
        <v>0</v>
      </c>
    </row>
    <row r="3986" customFormat="false" ht="15" hidden="false" customHeight="false" outlineLevel="0" collapsed="false">
      <c r="A3986" s="1" t="n">
        <v>41844</v>
      </c>
      <c r="B3986" s="2" t="n">
        <v>9527.54</v>
      </c>
      <c r="C3986" s="2" t="n">
        <v>115913</v>
      </c>
      <c r="D3986" s="2" t="n">
        <v>9469</v>
      </c>
      <c r="E3986" s="2" t="n">
        <v>9446</v>
      </c>
      <c r="F3986" s="2" t="n">
        <f aca="false">AVERAGE(B3927:B3986)</f>
        <v>9188.78366666666</v>
      </c>
      <c r="G3986" s="2" t="n">
        <f aca="false">AVERAGE(C3927:C3986)</f>
        <v>100310.116666667</v>
      </c>
      <c r="H3986" s="2" t="n">
        <f aca="false">SIGN(C3986-G3986)</f>
        <v>1</v>
      </c>
      <c r="I3986" s="0" t="n">
        <f aca="false">B3986-B3985</f>
        <v>28.1800000000003</v>
      </c>
      <c r="J3986" s="0" t="n">
        <f aca="false">H3985*I3986</f>
        <v>-28.1800000000003</v>
      </c>
      <c r="K3986" s="0" t="n">
        <f aca="false">K3985+I3986*L3985</f>
        <v>2546.95999999824</v>
      </c>
      <c r="L3986" s="0" t="n">
        <f aca="false">INT(K3986*$O$1/B3986)*H3986</f>
        <v>1</v>
      </c>
      <c r="M3986" s="0" t="n">
        <f aca="false">ABS(L3986-L3985)</f>
        <v>2</v>
      </c>
      <c r="N3986" s="0" t="n">
        <f aca="false">COUNTIF(工作表2!$A$2:$A$248,A3986)</f>
        <v>0</v>
      </c>
      <c r="P3986" s="0" t="n">
        <f aca="false">D3986-IF(N3985=1,E3985,D3985)</f>
        <v>36</v>
      </c>
      <c r="Q3986" s="0" t="n">
        <f aca="false">H3985*P3986</f>
        <v>-36</v>
      </c>
      <c r="R3986" s="0" t="n">
        <f aca="false">R3985+P3986*S3985</f>
        <v>627</v>
      </c>
      <c r="S3986" s="0" t="n">
        <f aca="false">INT(R3986*$O$1/IF(N3986=1,E3986,D3986))*H3986</f>
        <v>0</v>
      </c>
      <c r="T3986" s="0" t="n">
        <f aca="false">IF(N3986=1,ABS(S3986)+ABS(60),ABS(S3986-S3985))</f>
        <v>0</v>
      </c>
    </row>
    <row r="3987" customFormat="false" ht="15" hidden="false" customHeight="false" outlineLevel="0" collapsed="false">
      <c r="A3987" s="1" t="n">
        <v>41845</v>
      </c>
      <c r="B3987" s="2" t="n">
        <v>9439.29</v>
      </c>
      <c r="C3987" s="2" t="n">
        <v>106164</v>
      </c>
      <c r="D3987" s="2" t="n">
        <v>9390</v>
      </c>
      <c r="E3987" s="2" t="n">
        <v>9369</v>
      </c>
      <c r="F3987" s="2" t="n">
        <f aca="false">AVERAGE(B3928:B3987)</f>
        <v>9198.23666666666</v>
      </c>
      <c r="G3987" s="2" t="n">
        <f aca="false">AVERAGE(C3928:C3987)</f>
        <v>100546.183333333</v>
      </c>
      <c r="H3987" s="2" t="n">
        <f aca="false">SIGN(C3987-G3987)</f>
        <v>1</v>
      </c>
      <c r="I3987" s="0" t="n">
        <f aca="false">B3987-B3986</f>
        <v>-88.25</v>
      </c>
      <c r="J3987" s="0" t="n">
        <f aca="false">H3986*I3987</f>
        <v>-88.25</v>
      </c>
      <c r="K3987" s="0" t="n">
        <f aca="false">K3986+I3987*L3986</f>
        <v>2458.70999999824</v>
      </c>
      <c r="L3987" s="0" t="n">
        <f aca="false">INT(K3987*$O$1/B3987)*H3987</f>
        <v>1</v>
      </c>
      <c r="M3987" s="0" t="n">
        <f aca="false">ABS(L3987-L3986)</f>
        <v>0</v>
      </c>
      <c r="N3987" s="0" t="n">
        <f aca="false">COUNTIF(工作表2!$A$2:$A$248,A3987)</f>
        <v>0</v>
      </c>
      <c r="P3987" s="0" t="n">
        <f aca="false">D3987-IF(N3986=1,E3986,D3986)</f>
        <v>-79</v>
      </c>
      <c r="Q3987" s="0" t="n">
        <f aca="false">H3986*P3987</f>
        <v>-79</v>
      </c>
      <c r="R3987" s="0" t="n">
        <f aca="false">R3986+P3987*S3986</f>
        <v>627</v>
      </c>
      <c r="S3987" s="0" t="n">
        <f aca="false">INT(R3987*$O$1/IF(N3987=1,E3987,D3987))*H3987</f>
        <v>0</v>
      </c>
      <c r="T3987" s="0" t="n">
        <f aca="false">IF(N3987=1,ABS(S3987)+ABS(60),ABS(S3987-S3986))</f>
        <v>0</v>
      </c>
    </row>
    <row r="3988" customFormat="false" ht="15" hidden="false" customHeight="false" outlineLevel="0" collapsed="false">
      <c r="A3988" s="1" t="n">
        <v>41848</v>
      </c>
      <c r="B3988" s="2" t="n">
        <v>9420.18</v>
      </c>
      <c r="C3988" s="2" t="n">
        <v>107175</v>
      </c>
      <c r="D3988" s="2" t="n">
        <v>9387</v>
      </c>
      <c r="E3988" s="2" t="n">
        <v>9367</v>
      </c>
      <c r="F3988" s="2" t="n">
        <f aca="false">AVERAGE(B3929:B3988)</f>
        <v>9208.71566666666</v>
      </c>
      <c r="G3988" s="2" t="n">
        <f aca="false">AVERAGE(C3929:C3988)</f>
        <v>100533.633333333</v>
      </c>
      <c r="H3988" s="2" t="n">
        <f aca="false">SIGN(C3988-G3988)</f>
        <v>1</v>
      </c>
      <c r="I3988" s="0" t="n">
        <f aca="false">B3988-B3987</f>
        <v>-19.1100000000006</v>
      </c>
      <c r="J3988" s="0" t="n">
        <f aca="false">H3987*I3988</f>
        <v>-19.1100000000006</v>
      </c>
      <c r="K3988" s="0" t="n">
        <f aca="false">K3987+I3988*L3987</f>
        <v>2439.59999999824</v>
      </c>
      <c r="L3988" s="0" t="n">
        <f aca="false">INT(K3988*$O$1/B3988)*H3988</f>
        <v>1</v>
      </c>
      <c r="M3988" s="0" t="n">
        <f aca="false">ABS(L3988-L3987)</f>
        <v>0</v>
      </c>
      <c r="N3988" s="0" t="n">
        <f aca="false">COUNTIF(工作表2!$A$2:$A$248,A3988)</f>
        <v>0</v>
      </c>
      <c r="P3988" s="0" t="n">
        <f aca="false">D3988-IF(N3987=1,E3987,D3987)</f>
        <v>-3</v>
      </c>
      <c r="Q3988" s="0" t="n">
        <f aca="false">H3987*P3988</f>
        <v>-3</v>
      </c>
      <c r="R3988" s="0" t="n">
        <f aca="false">R3987+P3988*S3987</f>
        <v>627</v>
      </c>
      <c r="S3988" s="0" t="n">
        <f aca="false">INT(R3988*$O$1/IF(N3988=1,E3988,D3988))*H3988</f>
        <v>0</v>
      </c>
      <c r="T3988" s="0" t="n">
        <f aca="false">IF(N3988=1,ABS(S3988)+ABS(60),ABS(S3988-S3987))</f>
        <v>0</v>
      </c>
    </row>
    <row r="3989" customFormat="false" ht="15" hidden="false" customHeight="false" outlineLevel="0" collapsed="false">
      <c r="A3989" s="1" t="n">
        <v>41849</v>
      </c>
      <c r="B3989" s="2" t="n">
        <v>9391.88</v>
      </c>
      <c r="C3989" s="2" t="n">
        <v>132954</v>
      </c>
      <c r="D3989" s="2" t="n">
        <v>9361</v>
      </c>
      <c r="E3989" s="2" t="n">
        <v>9341</v>
      </c>
      <c r="F3989" s="2" t="n">
        <f aca="false">AVERAGE(B3930:B3989)</f>
        <v>9217.45833333333</v>
      </c>
      <c r="G3989" s="2" t="n">
        <f aca="false">AVERAGE(C3930:C3989)</f>
        <v>101134.233333333</v>
      </c>
      <c r="H3989" s="2" t="n">
        <f aca="false">SIGN(C3989-G3989)</f>
        <v>1</v>
      </c>
      <c r="I3989" s="0" t="n">
        <f aca="false">B3989-B3988</f>
        <v>-28.3000000000011</v>
      </c>
      <c r="J3989" s="0" t="n">
        <f aca="false">H3988*I3989</f>
        <v>-28.3000000000011</v>
      </c>
      <c r="K3989" s="0" t="n">
        <f aca="false">K3988+I3989*L3988</f>
        <v>2411.29999999824</v>
      </c>
      <c r="L3989" s="0" t="n">
        <f aca="false">INT(K3989*$O$1/B3989)*H3989</f>
        <v>1</v>
      </c>
      <c r="M3989" s="0" t="n">
        <f aca="false">ABS(L3989-L3988)</f>
        <v>0</v>
      </c>
      <c r="N3989" s="0" t="n">
        <f aca="false">COUNTIF(工作表2!$A$2:$A$248,A3989)</f>
        <v>0</v>
      </c>
      <c r="P3989" s="0" t="n">
        <f aca="false">D3989-IF(N3988=1,E3988,D3988)</f>
        <v>-26</v>
      </c>
      <c r="Q3989" s="0" t="n">
        <f aca="false">H3988*P3989</f>
        <v>-26</v>
      </c>
      <c r="R3989" s="0" t="n">
        <f aca="false">R3988+P3989*S3988</f>
        <v>627</v>
      </c>
      <c r="S3989" s="0" t="n">
        <f aca="false">INT(R3989*$O$1/IF(N3989=1,E3989,D3989))*H3989</f>
        <v>0</v>
      </c>
      <c r="T3989" s="0" t="n">
        <f aca="false">IF(N3989=1,ABS(S3989)+ABS(60),ABS(S3989-S3988))</f>
        <v>0</v>
      </c>
    </row>
    <row r="3990" customFormat="false" ht="15" hidden="false" customHeight="false" outlineLevel="0" collapsed="false">
      <c r="A3990" s="1" t="n">
        <v>41850</v>
      </c>
      <c r="B3990" s="2" t="n">
        <v>9447.02</v>
      </c>
      <c r="C3990" s="2" t="n">
        <v>104647</v>
      </c>
      <c r="D3990" s="2" t="n">
        <v>9416</v>
      </c>
      <c r="E3990" s="2" t="n">
        <v>9394</v>
      </c>
      <c r="F3990" s="2" t="n">
        <f aca="false">AVERAGE(B3931:B3990)</f>
        <v>9227.06816666666</v>
      </c>
      <c r="G3990" s="2" t="n">
        <f aca="false">AVERAGE(C3931:C3990)</f>
        <v>101345.15</v>
      </c>
      <c r="H3990" s="2" t="n">
        <f aca="false">SIGN(C3990-G3990)</f>
        <v>1</v>
      </c>
      <c r="I3990" s="0" t="n">
        <f aca="false">B3990-B3989</f>
        <v>55.1400000000012</v>
      </c>
      <c r="J3990" s="0" t="n">
        <f aca="false">H3989*I3990</f>
        <v>55.1400000000012</v>
      </c>
      <c r="K3990" s="0" t="n">
        <f aca="false">K3989+I3990*L3989</f>
        <v>2466.43999999824</v>
      </c>
      <c r="L3990" s="0" t="n">
        <f aca="false">INT(K3990*$O$1/B3990)*H3990</f>
        <v>1</v>
      </c>
      <c r="M3990" s="0" t="n">
        <f aca="false">ABS(L3990-L3989)</f>
        <v>0</v>
      </c>
      <c r="N3990" s="0" t="n">
        <f aca="false">COUNTIF(工作表2!$A$2:$A$248,A3990)</f>
        <v>0</v>
      </c>
      <c r="P3990" s="0" t="n">
        <f aca="false">D3990-IF(N3989=1,E3989,D3989)</f>
        <v>55</v>
      </c>
      <c r="Q3990" s="0" t="n">
        <f aca="false">H3989*P3990</f>
        <v>55</v>
      </c>
      <c r="R3990" s="0" t="n">
        <f aca="false">R3989+P3990*S3989</f>
        <v>627</v>
      </c>
      <c r="S3990" s="0" t="n">
        <f aca="false">INT(R3990*$O$1/IF(N3990=1,E3990,D3990))*H3990</f>
        <v>0</v>
      </c>
      <c r="T3990" s="0" t="n">
        <f aca="false">IF(N3990=1,ABS(S3990)+ABS(60),ABS(S3990-S3989))</f>
        <v>0</v>
      </c>
    </row>
    <row r="3991" customFormat="false" ht="15" hidden="false" customHeight="false" outlineLevel="0" collapsed="false">
      <c r="A3991" s="1" t="n">
        <v>41851</v>
      </c>
      <c r="B3991" s="2" t="n">
        <v>9315.85</v>
      </c>
      <c r="C3991" s="2" t="n">
        <v>105485</v>
      </c>
      <c r="D3991" s="2" t="n">
        <v>9290</v>
      </c>
      <c r="E3991" s="2" t="n">
        <v>9273</v>
      </c>
      <c r="F3991" s="2" t="n">
        <f aca="false">AVERAGE(B3932:B3991)</f>
        <v>9233.79249999999</v>
      </c>
      <c r="G3991" s="2" t="n">
        <f aca="false">AVERAGE(C3932:C3991)</f>
        <v>101427.033333333</v>
      </c>
      <c r="H3991" s="2" t="n">
        <f aca="false">SIGN(C3991-G3991)</f>
        <v>1</v>
      </c>
      <c r="I3991" s="0" t="n">
        <f aca="false">B3991-B3990</f>
        <v>-131.17</v>
      </c>
      <c r="J3991" s="0" t="n">
        <f aca="false">H3990*I3991</f>
        <v>-131.17</v>
      </c>
      <c r="K3991" s="0" t="n">
        <f aca="false">K3990+I3991*L3990</f>
        <v>2335.26999999824</v>
      </c>
      <c r="L3991" s="0" t="n">
        <f aca="false">INT(K3991*$O$1/B3991)*H3991</f>
        <v>1</v>
      </c>
      <c r="M3991" s="0" t="n">
        <f aca="false">ABS(L3991-L3990)</f>
        <v>0</v>
      </c>
      <c r="N3991" s="0" t="n">
        <f aca="false">COUNTIF(工作表2!$A$2:$A$248,A3991)</f>
        <v>0</v>
      </c>
      <c r="P3991" s="0" t="n">
        <f aca="false">D3991-IF(N3990=1,E3990,D3990)</f>
        <v>-126</v>
      </c>
      <c r="Q3991" s="0" t="n">
        <f aca="false">H3990*P3991</f>
        <v>-126</v>
      </c>
      <c r="R3991" s="0" t="n">
        <f aca="false">R3990+P3991*S3990</f>
        <v>627</v>
      </c>
      <c r="S3991" s="0" t="n">
        <f aca="false">INT(R3991*$O$1/IF(N3991=1,E3991,D3991))*H3991</f>
        <v>0</v>
      </c>
      <c r="T3991" s="0" t="n">
        <f aca="false">IF(N3991=1,ABS(S3991)+ABS(60),ABS(S3991-S3990))</f>
        <v>0</v>
      </c>
    </row>
    <row r="3992" customFormat="false" ht="15" hidden="false" customHeight="false" outlineLevel="0" collapsed="false">
      <c r="A3992" s="1" t="n">
        <v>41852</v>
      </c>
      <c r="B3992" s="2" t="n">
        <v>9266.51</v>
      </c>
      <c r="C3992" s="2" t="n">
        <v>98727</v>
      </c>
      <c r="D3992" s="2" t="n">
        <v>9253</v>
      </c>
      <c r="E3992" s="2" t="n">
        <v>9232</v>
      </c>
      <c r="F3992" s="2" t="n">
        <f aca="false">AVERAGE(B3933:B3992)</f>
        <v>9240.014</v>
      </c>
      <c r="G3992" s="2" t="n">
        <f aca="false">AVERAGE(C3933:C3992)</f>
        <v>101418.766666667</v>
      </c>
      <c r="H3992" s="2" t="n">
        <f aca="false">SIGN(C3992-G3992)</f>
        <v>-1</v>
      </c>
      <c r="I3992" s="0" t="n">
        <f aca="false">B3992-B3991</f>
        <v>-49.3400000000001</v>
      </c>
      <c r="J3992" s="0" t="n">
        <f aca="false">H3991*I3992</f>
        <v>-49.3400000000001</v>
      </c>
      <c r="K3992" s="0" t="n">
        <f aca="false">K3991+I3992*L3991</f>
        <v>2285.92999999824</v>
      </c>
      <c r="L3992" s="0" t="n">
        <f aca="false">INT(K3992*$O$1/B3992)*H3992</f>
        <v>-1</v>
      </c>
      <c r="M3992" s="0" t="n">
        <f aca="false">ABS(L3992-L3991)</f>
        <v>2</v>
      </c>
      <c r="N3992" s="0" t="n">
        <f aca="false">COUNTIF(工作表2!$A$2:$A$248,A3992)</f>
        <v>0</v>
      </c>
      <c r="P3992" s="0" t="n">
        <f aca="false">D3992-IF(N3991=1,E3991,D3991)</f>
        <v>-37</v>
      </c>
      <c r="Q3992" s="0" t="n">
        <f aca="false">H3991*P3992</f>
        <v>-37</v>
      </c>
      <c r="R3992" s="0" t="n">
        <f aca="false">R3991+P3992*S3991</f>
        <v>627</v>
      </c>
      <c r="S3992" s="0" t="n">
        <f aca="false">INT(R3992*$O$1/IF(N3992=1,E3992,D3992))*H3992</f>
        <v>-0</v>
      </c>
      <c r="T3992" s="0" t="n">
        <f aca="false">IF(N3992=1,ABS(S3992)+ABS(60),ABS(S3992-S3991))</f>
        <v>0</v>
      </c>
    </row>
    <row r="3993" customFormat="false" ht="15" hidden="false" customHeight="false" outlineLevel="0" collapsed="false">
      <c r="A3993" s="1" t="n">
        <v>41855</v>
      </c>
      <c r="B3993" s="2" t="n">
        <v>9330.19</v>
      </c>
      <c r="C3993" s="2" t="n">
        <v>87537</v>
      </c>
      <c r="D3993" s="2" t="n">
        <v>9286</v>
      </c>
      <c r="E3993" s="2" t="n">
        <v>9263</v>
      </c>
      <c r="F3993" s="2" t="n">
        <f aca="false">AVERAGE(B3934:B3993)</f>
        <v>9246.66883333333</v>
      </c>
      <c r="G3993" s="2" t="n">
        <f aca="false">AVERAGE(C3934:C3993)</f>
        <v>101217.316666667</v>
      </c>
      <c r="H3993" s="2" t="n">
        <f aca="false">SIGN(C3993-G3993)</f>
        <v>-1</v>
      </c>
      <c r="I3993" s="0" t="n">
        <f aca="false">B3993-B3992</f>
        <v>63.6800000000003</v>
      </c>
      <c r="J3993" s="0" t="n">
        <f aca="false">H3992*I3993</f>
        <v>-63.6800000000003</v>
      </c>
      <c r="K3993" s="0" t="n">
        <f aca="false">K3992+I3993*L3992</f>
        <v>2222.24999999824</v>
      </c>
      <c r="L3993" s="0" t="n">
        <f aca="false">INT(K3993*$O$1/B3993)*H3993</f>
        <v>-1</v>
      </c>
      <c r="M3993" s="0" t="n">
        <f aca="false">ABS(L3993-L3992)</f>
        <v>0</v>
      </c>
      <c r="N3993" s="0" t="n">
        <f aca="false">COUNTIF(工作表2!$A$2:$A$248,A3993)</f>
        <v>0</v>
      </c>
      <c r="P3993" s="0" t="n">
        <f aca="false">D3993-IF(N3992=1,E3992,D3992)</f>
        <v>33</v>
      </c>
      <c r="Q3993" s="0" t="n">
        <f aca="false">H3992*P3993</f>
        <v>-33</v>
      </c>
      <c r="R3993" s="0" t="n">
        <f aca="false">R3992+P3993*S3992</f>
        <v>627</v>
      </c>
      <c r="S3993" s="0" t="n">
        <f aca="false">INT(R3993*$O$1/IF(N3993=1,E3993,D3993))*H3993</f>
        <v>-0</v>
      </c>
      <c r="T3993" s="0" t="n">
        <f aca="false">IF(N3993=1,ABS(S3993)+ABS(60),ABS(S3993-S3992))</f>
        <v>0</v>
      </c>
    </row>
    <row r="3994" customFormat="false" ht="15" hidden="false" customHeight="false" outlineLevel="0" collapsed="false">
      <c r="A3994" s="1" t="n">
        <v>41856</v>
      </c>
      <c r="B3994" s="2" t="n">
        <v>9141.44</v>
      </c>
      <c r="C3994" s="2" t="n">
        <v>107082</v>
      </c>
      <c r="D3994" s="2" t="n">
        <v>9095</v>
      </c>
      <c r="E3994" s="2" t="n">
        <v>9072</v>
      </c>
      <c r="F3994" s="2" t="n">
        <f aca="false">AVERAGE(B3935:B3994)</f>
        <v>9250.86466666666</v>
      </c>
      <c r="G3994" s="2" t="n">
        <f aca="false">AVERAGE(C3935:C3994)</f>
        <v>101441.283333333</v>
      </c>
      <c r="H3994" s="2" t="n">
        <f aca="false">SIGN(C3994-G3994)</f>
        <v>1</v>
      </c>
      <c r="I3994" s="0" t="n">
        <f aca="false">B3994-B3993</f>
        <v>-188.75</v>
      </c>
      <c r="J3994" s="0" t="n">
        <f aca="false">H3993*I3994</f>
        <v>188.75</v>
      </c>
      <c r="K3994" s="0" t="n">
        <f aca="false">K3993+I3994*L3993</f>
        <v>2410.99999999824</v>
      </c>
      <c r="L3994" s="0" t="n">
        <f aca="false">INT(K3994*$O$1/B3994)*H3994</f>
        <v>1</v>
      </c>
      <c r="M3994" s="0" t="n">
        <f aca="false">ABS(L3994-L3993)</f>
        <v>2</v>
      </c>
      <c r="N3994" s="0" t="n">
        <f aca="false">COUNTIF(工作表2!$A$2:$A$248,A3994)</f>
        <v>0</v>
      </c>
      <c r="P3994" s="0" t="n">
        <f aca="false">D3994-IF(N3993=1,E3993,D3993)</f>
        <v>-191</v>
      </c>
      <c r="Q3994" s="0" t="n">
        <f aca="false">H3993*P3994</f>
        <v>191</v>
      </c>
      <c r="R3994" s="0" t="n">
        <f aca="false">R3993+P3994*S3993</f>
        <v>627</v>
      </c>
      <c r="S3994" s="0" t="n">
        <f aca="false">INT(R3994*$O$1/IF(N3994=1,E3994,D3994))*H3994</f>
        <v>0</v>
      </c>
      <c r="T3994" s="0" t="n">
        <f aca="false">IF(N3994=1,ABS(S3994)+ABS(60),ABS(S3994-S3993))</f>
        <v>0</v>
      </c>
    </row>
    <row r="3995" customFormat="false" ht="15" hidden="false" customHeight="false" outlineLevel="0" collapsed="false">
      <c r="A3995" s="1" t="n">
        <v>41857</v>
      </c>
      <c r="B3995" s="2" t="n">
        <v>9143.97</v>
      </c>
      <c r="C3995" s="2" t="n">
        <v>105530</v>
      </c>
      <c r="D3995" s="2" t="n">
        <v>9098</v>
      </c>
      <c r="E3995" s="2" t="n">
        <v>9069</v>
      </c>
      <c r="F3995" s="2" t="n">
        <f aca="false">AVERAGE(B3936:B3995)</f>
        <v>9256.45399999999</v>
      </c>
      <c r="G3995" s="2" t="n">
        <f aca="false">AVERAGE(C3936:C3995)</f>
        <v>101808.983333333</v>
      </c>
      <c r="H3995" s="2" t="n">
        <f aca="false">SIGN(C3995-G3995)</f>
        <v>1</v>
      </c>
      <c r="I3995" s="0" t="n">
        <f aca="false">B3995-B3994</f>
        <v>2.52999999999884</v>
      </c>
      <c r="J3995" s="0" t="n">
        <f aca="false">H3994*I3995</f>
        <v>2.52999999999884</v>
      </c>
      <c r="K3995" s="0" t="n">
        <f aca="false">K3994+I3995*L3994</f>
        <v>2413.52999999824</v>
      </c>
      <c r="L3995" s="0" t="n">
        <f aca="false">INT(K3995*$O$1/B3995)*H3995</f>
        <v>1</v>
      </c>
      <c r="M3995" s="0" t="n">
        <f aca="false">ABS(L3995-L3994)</f>
        <v>0</v>
      </c>
      <c r="N3995" s="0" t="n">
        <f aca="false">COUNTIF(工作表2!$A$2:$A$248,A3995)</f>
        <v>0</v>
      </c>
      <c r="P3995" s="0" t="n">
        <f aca="false">D3995-IF(N3994=1,E3994,D3994)</f>
        <v>3</v>
      </c>
      <c r="Q3995" s="0" t="n">
        <f aca="false">H3994*P3995</f>
        <v>3</v>
      </c>
      <c r="R3995" s="0" t="n">
        <f aca="false">R3994+P3995*S3994</f>
        <v>627</v>
      </c>
      <c r="S3995" s="0" t="n">
        <f aca="false">INT(R3995*$O$1/IF(N3995=1,E3995,D3995))*H3995</f>
        <v>0</v>
      </c>
      <c r="T3995" s="0" t="n">
        <f aca="false">IF(N3995=1,ABS(S3995)+ABS(60),ABS(S3995-S3994))</f>
        <v>0</v>
      </c>
    </row>
    <row r="3996" customFormat="false" ht="15" hidden="false" customHeight="false" outlineLevel="0" collapsed="false">
      <c r="A3996" s="1" t="n">
        <v>41858</v>
      </c>
      <c r="B3996" s="2" t="n">
        <v>9131.44</v>
      </c>
      <c r="C3996" s="2" t="n">
        <v>80573</v>
      </c>
      <c r="D3996" s="2" t="n">
        <v>9092</v>
      </c>
      <c r="E3996" s="2" t="n">
        <v>9060</v>
      </c>
      <c r="F3996" s="2" t="n">
        <f aca="false">AVERAGE(B3937:B3996)</f>
        <v>9261.679</v>
      </c>
      <c r="G3996" s="2" t="n">
        <f aca="false">AVERAGE(C3937:C3996)</f>
        <v>101694.366666667</v>
      </c>
      <c r="H3996" s="2" t="n">
        <f aca="false">SIGN(C3996-G3996)</f>
        <v>-1</v>
      </c>
      <c r="I3996" s="0" t="n">
        <f aca="false">B3996-B3995</f>
        <v>-12.5299999999988</v>
      </c>
      <c r="J3996" s="0" t="n">
        <f aca="false">H3995*I3996</f>
        <v>-12.5299999999988</v>
      </c>
      <c r="K3996" s="0" t="n">
        <f aca="false">K3995+I3996*L3995</f>
        <v>2400.99999999824</v>
      </c>
      <c r="L3996" s="0" t="n">
        <f aca="false">INT(K3996*$O$1/B3996)*H3996</f>
        <v>-1</v>
      </c>
      <c r="M3996" s="0" t="n">
        <f aca="false">ABS(L3996-L3995)</f>
        <v>2</v>
      </c>
      <c r="N3996" s="0" t="n">
        <f aca="false">COUNTIF(工作表2!$A$2:$A$248,A3996)</f>
        <v>0</v>
      </c>
      <c r="P3996" s="0" t="n">
        <f aca="false">D3996-IF(N3995=1,E3995,D3995)</f>
        <v>-6</v>
      </c>
      <c r="Q3996" s="0" t="n">
        <f aca="false">H3995*P3996</f>
        <v>-6</v>
      </c>
      <c r="R3996" s="0" t="n">
        <f aca="false">R3995+P3996*S3995</f>
        <v>627</v>
      </c>
      <c r="S3996" s="0" t="n">
        <f aca="false">INT(R3996*$O$1/IF(N3996=1,E3996,D3996))*H3996</f>
        <v>-0</v>
      </c>
      <c r="T3996" s="0" t="n">
        <f aca="false">IF(N3996=1,ABS(S3996)+ABS(60),ABS(S3996-S3995))</f>
        <v>0</v>
      </c>
    </row>
    <row r="3997" customFormat="false" ht="15" hidden="false" customHeight="false" outlineLevel="0" collapsed="false">
      <c r="A3997" s="1" t="n">
        <v>41859</v>
      </c>
      <c r="B3997" s="2" t="n">
        <v>9085.96</v>
      </c>
      <c r="C3997" s="2" t="n">
        <v>85309</v>
      </c>
      <c r="D3997" s="2" t="n">
        <v>9090</v>
      </c>
      <c r="E3997" s="2" t="n">
        <v>9057</v>
      </c>
      <c r="F3997" s="2" t="n">
        <f aca="false">AVERAGE(B3938:B3997)</f>
        <v>9265.19233333333</v>
      </c>
      <c r="G3997" s="2" t="n">
        <f aca="false">AVERAGE(C3938:C3997)</f>
        <v>101678.3</v>
      </c>
      <c r="H3997" s="2" t="n">
        <f aca="false">SIGN(C3997-G3997)</f>
        <v>-1</v>
      </c>
      <c r="I3997" s="0" t="n">
        <f aca="false">B3997-B3996</f>
        <v>-45.4800000000014</v>
      </c>
      <c r="J3997" s="0" t="n">
        <f aca="false">H3996*I3997</f>
        <v>45.4800000000014</v>
      </c>
      <c r="K3997" s="0" t="n">
        <f aca="false">K3996+I3997*L3996</f>
        <v>2446.47999999824</v>
      </c>
      <c r="L3997" s="0" t="n">
        <f aca="false">INT(K3997*$O$1/B3997)*H3997</f>
        <v>-1</v>
      </c>
      <c r="M3997" s="0" t="n">
        <f aca="false">ABS(L3997-L3996)</f>
        <v>0</v>
      </c>
      <c r="N3997" s="0" t="n">
        <f aca="false">COUNTIF(工作表2!$A$2:$A$248,A3997)</f>
        <v>0</v>
      </c>
      <c r="P3997" s="0" t="n">
        <f aca="false">D3997-IF(N3996=1,E3996,D3996)</f>
        <v>-2</v>
      </c>
      <c r="Q3997" s="0" t="n">
        <f aca="false">H3996*P3997</f>
        <v>2</v>
      </c>
      <c r="R3997" s="0" t="n">
        <f aca="false">R3996+P3997*S3996</f>
        <v>627</v>
      </c>
      <c r="S3997" s="0" t="n">
        <f aca="false">INT(R3997*$O$1/IF(N3997=1,E3997,D3997))*H3997</f>
        <v>-0</v>
      </c>
      <c r="T3997" s="0" t="n">
        <f aca="false">IF(N3997=1,ABS(S3997)+ABS(60),ABS(S3997-S3996))</f>
        <v>0</v>
      </c>
    </row>
    <row r="3998" customFormat="false" ht="15" hidden="false" customHeight="false" outlineLevel="0" collapsed="false">
      <c r="A3998" s="1" t="n">
        <v>41862</v>
      </c>
      <c r="B3998" s="2" t="n">
        <v>9172.91</v>
      </c>
      <c r="C3998" s="2" t="n">
        <v>82873</v>
      </c>
      <c r="D3998" s="2" t="n">
        <v>9141</v>
      </c>
      <c r="E3998" s="2" t="n">
        <v>9114</v>
      </c>
      <c r="F3998" s="2" t="n">
        <f aca="false">AVERAGE(B3939:B3998)</f>
        <v>9270.06333333333</v>
      </c>
      <c r="G3998" s="2" t="n">
        <f aca="false">AVERAGE(C3939:C3998)</f>
        <v>101867.533333333</v>
      </c>
      <c r="H3998" s="2" t="n">
        <f aca="false">SIGN(C3998-G3998)</f>
        <v>-1</v>
      </c>
      <c r="I3998" s="0" t="n">
        <f aca="false">B3998-B3997</f>
        <v>86.9500000000007</v>
      </c>
      <c r="J3998" s="0" t="n">
        <f aca="false">H3997*I3998</f>
        <v>-86.9500000000007</v>
      </c>
      <c r="K3998" s="0" t="n">
        <f aca="false">K3997+I3998*L3997</f>
        <v>2359.52999999824</v>
      </c>
      <c r="L3998" s="0" t="n">
        <f aca="false">INT(K3998*$O$1/B3998)*H3998</f>
        <v>-1</v>
      </c>
      <c r="M3998" s="0" t="n">
        <f aca="false">ABS(L3998-L3997)</f>
        <v>0</v>
      </c>
      <c r="N3998" s="0" t="n">
        <f aca="false">COUNTIF(工作表2!$A$2:$A$248,A3998)</f>
        <v>0</v>
      </c>
      <c r="P3998" s="0" t="n">
        <f aca="false">D3998-IF(N3997=1,E3997,D3997)</f>
        <v>51</v>
      </c>
      <c r="Q3998" s="0" t="n">
        <f aca="false">H3997*P3998</f>
        <v>-51</v>
      </c>
      <c r="R3998" s="0" t="n">
        <f aca="false">R3997+P3998*S3997</f>
        <v>627</v>
      </c>
      <c r="S3998" s="0" t="n">
        <f aca="false">INT(R3998*$O$1/IF(N3998=1,E3998,D3998))*H3998</f>
        <v>-0</v>
      </c>
      <c r="T3998" s="0" t="n">
        <f aca="false">IF(N3998=1,ABS(S3998)+ABS(60),ABS(S3998-S3997))</f>
        <v>0</v>
      </c>
    </row>
    <row r="3999" customFormat="false" ht="15" hidden="false" customHeight="false" outlineLevel="0" collapsed="false">
      <c r="A3999" s="1" t="n">
        <v>41863</v>
      </c>
      <c r="B3999" s="2" t="n">
        <v>9163.12</v>
      </c>
      <c r="C3999" s="2" t="n">
        <v>87961</v>
      </c>
      <c r="D3999" s="2" t="n">
        <v>9121</v>
      </c>
      <c r="E3999" s="2" t="n">
        <v>9089</v>
      </c>
      <c r="F3999" s="2" t="n">
        <f aca="false">AVERAGE(B3940:B3999)</f>
        <v>9274.64116666666</v>
      </c>
      <c r="G3999" s="2" t="n">
        <f aca="false">AVERAGE(C3940:C3999)</f>
        <v>102069.716666667</v>
      </c>
      <c r="H3999" s="2" t="n">
        <f aca="false">SIGN(C3999-G3999)</f>
        <v>-1</v>
      </c>
      <c r="I3999" s="0" t="n">
        <f aca="false">B3999-B3998</f>
        <v>-9.78999999999905</v>
      </c>
      <c r="J3999" s="0" t="n">
        <f aca="false">H3998*I3999</f>
        <v>9.78999999999905</v>
      </c>
      <c r="K3999" s="0" t="n">
        <f aca="false">K3998+I3999*L3998</f>
        <v>2369.31999999824</v>
      </c>
      <c r="L3999" s="0" t="n">
        <f aca="false">INT(K3999*$O$1/B3999)*H3999</f>
        <v>-1</v>
      </c>
      <c r="M3999" s="0" t="n">
        <f aca="false">ABS(L3999-L3998)</f>
        <v>0</v>
      </c>
      <c r="N3999" s="0" t="n">
        <f aca="false">COUNTIF(工作表2!$A$2:$A$248,A3999)</f>
        <v>0</v>
      </c>
      <c r="P3999" s="0" t="n">
        <f aca="false">D3999-IF(N3998=1,E3998,D3998)</f>
        <v>-20</v>
      </c>
      <c r="Q3999" s="0" t="n">
        <f aca="false">H3998*P3999</f>
        <v>20</v>
      </c>
      <c r="R3999" s="0" t="n">
        <f aca="false">R3998+P3999*S3998</f>
        <v>627</v>
      </c>
      <c r="S3999" s="0" t="n">
        <f aca="false">INT(R3999*$O$1/IF(N3999=1,E3999,D3999))*H3999</f>
        <v>-0</v>
      </c>
      <c r="T3999" s="0" t="n">
        <f aca="false">IF(N3999=1,ABS(S3999)+ABS(60),ABS(S3999-S3998))</f>
        <v>0</v>
      </c>
    </row>
    <row r="4000" customFormat="false" ht="15" hidden="false" customHeight="false" outlineLevel="0" collapsed="false">
      <c r="A4000" s="1" t="n">
        <v>41864</v>
      </c>
      <c r="B4000" s="2" t="n">
        <v>9231.31</v>
      </c>
      <c r="C4000" s="2" t="n">
        <v>84517</v>
      </c>
      <c r="D4000" s="2" t="n">
        <v>9199</v>
      </c>
      <c r="E4000" s="2" t="n">
        <v>9163</v>
      </c>
      <c r="F4000" s="2" t="n">
        <f aca="false">AVERAGE(B3941:B4000)</f>
        <v>9280.16466666667</v>
      </c>
      <c r="G4000" s="2" t="n">
        <f aca="false">AVERAGE(C3941:C4000)</f>
        <v>102292.233333333</v>
      </c>
      <c r="H4000" s="2" t="n">
        <f aca="false">SIGN(C4000-G4000)</f>
        <v>-1</v>
      </c>
      <c r="I4000" s="0" t="n">
        <f aca="false">B4000-B3999</f>
        <v>68.1899999999987</v>
      </c>
      <c r="J4000" s="0" t="n">
        <f aca="false">H3999*I4000</f>
        <v>-68.1899999999987</v>
      </c>
      <c r="K4000" s="0" t="n">
        <f aca="false">K3999+I4000*L3999</f>
        <v>2301.12999999824</v>
      </c>
      <c r="L4000" s="0" t="n">
        <f aca="false">INT(K4000*$O$1/B4000)*H4000</f>
        <v>-1</v>
      </c>
      <c r="M4000" s="0" t="n">
        <f aca="false">ABS(L4000-L3999)</f>
        <v>0</v>
      </c>
      <c r="N4000" s="0" t="n">
        <f aca="false">COUNTIF(工作表2!$A$2:$A$248,A4000)</f>
        <v>0</v>
      </c>
      <c r="P4000" s="0" t="n">
        <f aca="false">D4000-IF(N3999=1,E3999,D3999)</f>
        <v>78</v>
      </c>
      <c r="Q4000" s="0" t="n">
        <f aca="false">H3999*P4000</f>
        <v>-78</v>
      </c>
      <c r="R4000" s="0" t="n">
        <f aca="false">R3999+P4000*S3999</f>
        <v>627</v>
      </c>
      <c r="S4000" s="0" t="n">
        <f aca="false">INT(R4000*$O$1/IF(N4000=1,E4000,D4000))*H4000</f>
        <v>-0</v>
      </c>
      <c r="T4000" s="0" t="n">
        <f aca="false">IF(N4000=1,ABS(S4000)+ABS(60),ABS(S4000-S3999))</f>
        <v>0</v>
      </c>
    </row>
    <row r="4001" customFormat="false" ht="15" hidden="false" customHeight="false" outlineLevel="0" collapsed="false">
      <c r="A4001" s="1" t="n">
        <v>41865</v>
      </c>
      <c r="B4001" s="2" t="n">
        <v>9230.61</v>
      </c>
      <c r="C4001" s="2" t="n">
        <v>89108</v>
      </c>
      <c r="D4001" s="2" t="n">
        <v>9218</v>
      </c>
      <c r="E4001" s="2" t="n">
        <v>9184</v>
      </c>
      <c r="F4001" s="2" t="n">
        <f aca="false">AVERAGE(B3942:B4001)</f>
        <v>9285.87833333333</v>
      </c>
      <c r="G4001" s="2" t="n">
        <f aca="false">AVERAGE(C3942:C4001)</f>
        <v>102473.716666667</v>
      </c>
      <c r="H4001" s="2" t="n">
        <f aca="false">SIGN(C4001-G4001)</f>
        <v>-1</v>
      </c>
      <c r="I4001" s="0" t="n">
        <f aca="false">B4001-B4000</f>
        <v>-0.699999999998909</v>
      </c>
      <c r="J4001" s="0" t="n">
        <f aca="false">H4000*I4001</f>
        <v>0.699999999998909</v>
      </c>
      <c r="K4001" s="0" t="n">
        <f aca="false">K4000+I4001*L4000</f>
        <v>2301.82999999824</v>
      </c>
      <c r="L4001" s="0" t="n">
        <f aca="false">INT(K4001*$O$1/B4001)*H4001</f>
        <v>-1</v>
      </c>
      <c r="M4001" s="0" t="n">
        <f aca="false">ABS(L4001-L4000)</f>
        <v>0</v>
      </c>
      <c r="N4001" s="0" t="n">
        <f aca="false">COUNTIF(工作表2!$A$2:$A$248,A4001)</f>
        <v>0</v>
      </c>
      <c r="P4001" s="0" t="n">
        <f aca="false">D4001-IF(N4000=1,E4000,D4000)</f>
        <v>19</v>
      </c>
      <c r="Q4001" s="0" t="n">
        <f aca="false">H4000*P4001</f>
        <v>-19</v>
      </c>
      <c r="R4001" s="0" t="n">
        <f aca="false">R4000+P4001*S4000</f>
        <v>627</v>
      </c>
      <c r="S4001" s="0" t="n">
        <f aca="false">INT(R4001*$O$1/IF(N4001=1,E4001,D4001))*H4001</f>
        <v>-0</v>
      </c>
      <c r="T4001" s="0" t="n">
        <f aca="false">IF(N4001=1,ABS(S4001)+ABS(60),ABS(S4001-S4000))</f>
        <v>0</v>
      </c>
    </row>
    <row r="4002" customFormat="false" ht="15" hidden="false" customHeight="false" outlineLevel="0" collapsed="false">
      <c r="A4002" s="1" t="n">
        <v>41866</v>
      </c>
      <c r="B4002" s="2" t="n">
        <v>9206.81</v>
      </c>
      <c r="C4002" s="2" t="n">
        <v>70669</v>
      </c>
      <c r="D4002" s="2" t="n">
        <v>9203</v>
      </c>
      <c r="E4002" s="2" t="n">
        <v>9169</v>
      </c>
      <c r="F4002" s="2" t="n">
        <f aca="false">AVERAGE(B3943:B4002)</f>
        <v>9291.61816666666</v>
      </c>
      <c r="G4002" s="2" t="n">
        <f aca="false">AVERAGE(C3943:C4002)</f>
        <v>102531.15</v>
      </c>
      <c r="H4002" s="2" t="n">
        <f aca="false">SIGN(C4002-G4002)</f>
        <v>-1</v>
      </c>
      <c r="I4002" s="0" t="n">
        <f aca="false">B4002-B4001</f>
        <v>-23.8000000000011</v>
      </c>
      <c r="J4002" s="0" t="n">
        <f aca="false">H4001*I4002</f>
        <v>23.8000000000011</v>
      </c>
      <c r="K4002" s="0" t="n">
        <f aca="false">K4001+I4002*L4001</f>
        <v>2325.62999999824</v>
      </c>
      <c r="L4002" s="0" t="n">
        <f aca="false">INT(K4002*$O$1/B4002)*H4002</f>
        <v>-1</v>
      </c>
      <c r="M4002" s="0" t="n">
        <f aca="false">ABS(L4002-L4001)</f>
        <v>0</v>
      </c>
      <c r="N4002" s="0" t="n">
        <f aca="false">COUNTIF(工作表2!$A$2:$A$248,A4002)</f>
        <v>0</v>
      </c>
      <c r="P4002" s="0" t="n">
        <f aca="false">D4002-IF(N4001=1,E4001,D4001)</f>
        <v>-15</v>
      </c>
      <c r="Q4002" s="0" t="n">
        <f aca="false">H4001*P4002</f>
        <v>15</v>
      </c>
      <c r="R4002" s="0" t="n">
        <f aca="false">R4001+P4002*S4001</f>
        <v>627</v>
      </c>
      <c r="S4002" s="0" t="n">
        <f aca="false">INT(R4002*$O$1/IF(N4002=1,E4002,D4002))*H4002</f>
        <v>-0</v>
      </c>
      <c r="T4002" s="0" t="n">
        <f aca="false">IF(N4002=1,ABS(S4002)+ABS(60),ABS(S4002-S4001))</f>
        <v>0</v>
      </c>
    </row>
    <row r="4003" customFormat="false" ht="15" hidden="false" customHeight="false" outlineLevel="0" collapsed="false">
      <c r="A4003" s="1" t="n">
        <v>41869</v>
      </c>
      <c r="B4003" s="2" t="n">
        <v>9141.31</v>
      </c>
      <c r="C4003" s="2" t="n">
        <v>71366</v>
      </c>
      <c r="D4003" s="2" t="n">
        <v>9141</v>
      </c>
      <c r="E4003" s="2" t="n">
        <v>9117</v>
      </c>
      <c r="F4003" s="2" t="n">
        <f aca="false">AVERAGE(B3944:B4003)</f>
        <v>9294.4795</v>
      </c>
      <c r="G4003" s="2" t="n">
        <f aca="false">AVERAGE(C3944:C4003)</f>
        <v>102282.416666667</v>
      </c>
      <c r="H4003" s="2" t="n">
        <f aca="false">SIGN(C4003-G4003)</f>
        <v>-1</v>
      </c>
      <c r="I4003" s="0" t="n">
        <f aca="false">B4003-B4002</f>
        <v>-65.5</v>
      </c>
      <c r="J4003" s="0" t="n">
        <f aca="false">H4002*I4003</f>
        <v>65.5</v>
      </c>
      <c r="K4003" s="0" t="n">
        <f aca="false">K4002+I4003*L4002</f>
        <v>2391.12999999824</v>
      </c>
      <c r="L4003" s="0" t="n">
        <f aca="false">INT(K4003*$O$1/B4003)*H4003</f>
        <v>-1</v>
      </c>
      <c r="M4003" s="0" t="n">
        <f aca="false">ABS(L4003-L4002)</f>
        <v>0</v>
      </c>
      <c r="N4003" s="0" t="n">
        <f aca="false">COUNTIF(工作表2!$A$2:$A$248,A4003)</f>
        <v>0</v>
      </c>
      <c r="P4003" s="0" t="n">
        <f aca="false">D4003-IF(N4002=1,E4002,D4002)</f>
        <v>-62</v>
      </c>
      <c r="Q4003" s="0" t="n">
        <f aca="false">H4002*P4003</f>
        <v>62</v>
      </c>
      <c r="R4003" s="0" t="n">
        <f aca="false">R4002+P4003*S4002</f>
        <v>627</v>
      </c>
      <c r="S4003" s="0" t="n">
        <f aca="false">INT(R4003*$O$1/IF(N4003=1,E4003,D4003))*H4003</f>
        <v>-0</v>
      </c>
      <c r="T4003" s="0" t="n">
        <f aca="false">IF(N4003=1,ABS(S4003)+ABS(60),ABS(S4003-S4002))</f>
        <v>0</v>
      </c>
    </row>
    <row r="4004" customFormat="false" ht="15" hidden="false" customHeight="false" outlineLevel="0" collapsed="false">
      <c r="A4004" s="1" t="n">
        <v>41870</v>
      </c>
      <c r="B4004" s="2" t="n">
        <v>9243.78</v>
      </c>
      <c r="C4004" s="2" t="n">
        <v>86367</v>
      </c>
      <c r="D4004" s="2" t="n">
        <v>9239</v>
      </c>
      <c r="E4004" s="2" t="n">
        <v>9218</v>
      </c>
      <c r="F4004" s="2" t="n">
        <f aca="false">AVERAGE(B3945:B4004)</f>
        <v>9298.4055</v>
      </c>
      <c r="G4004" s="2" t="n">
        <f aca="false">AVERAGE(C3945:C4004)</f>
        <v>102119.966666667</v>
      </c>
      <c r="H4004" s="2" t="n">
        <f aca="false">SIGN(C4004-G4004)</f>
        <v>-1</v>
      </c>
      <c r="I4004" s="0" t="n">
        <f aca="false">B4004-B4003</f>
        <v>102.470000000001</v>
      </c>
      <c r="J4004" s="0" t="n">
        <f aca="false">H4003*I4004</f>
        <v>-102.470000000001</v>
      </c>
      <c r="K4004" s="0" t="n">
        <f aca="false">K4003+I4004*L4003</f>
        <v>2288.65999999824</v>
      </c>
      <c r="L4004" s="0" t="n">
        <f aca="false">INT(K4004*$O$1/B4004)*H4004</f>
        <v>-1</v>
      </c>
      <c r="M4004" s="0" t="n">
        <f aca="false">ABS(L4004-L4003)</f>
        <v>0</v>
      </c>
      <c r="N4004" s="0" t="n">
        <f aca="false">COUNTIF(工作表2!$A$2:$A$248,A4004)</f>
        <v>0</v>
      </c>
      <c r="P4004" s="0" t="n">
        <f aca="false">D4004-IF(N4003=1,E4003,D4003)</f>
        <v>98</v>
      </c>
      <c r="Q4004" s="0" t="n">
        <f aca="false">H4003*P4004</f>
        <v>-98</v>
      </c>
      <c r="R4004" s="0" t="n">
        <f aca="false">R4003+P4004*S4003</f>
        <v>627</v>
      </c>
      <c r="S4004" s="0" t="n">
        <f aca="false">INT(R4004*$O$1/IF(N4004=1,E4004,D4004))*H4004</f>
        <v>-0</v>
      </c>
      <c r="T4004" s="0" t="n">
        <f aca="false">IF(N4004=1,ABS(S4004)+ABS(60),ABS(S4004-S4003))</f>
        <v>0</v>
      </c>
    </row>
    <row r="4005" customFormat="false" ht="15" hidden="false" customHeight="false" outlineLevel="0" collapsed="false">
      <c r="A4005" s="1" t="n">
        <v>41871</v>
      </c>
      <c r="B4005" s="2" t="n">
        <v>9288.05</v>
      </c>
      <c r="C4005" s="2" t="n">
        <v>88463</v>
      </c>
      <c r="D4005" s="2" t="n">
        <v>9275</v>
      </c>
      <c r="E4005" s="2" t="n">
        <v>9259</v>
      </c>
      <c r="F4005" s="2" t="n">
        <f aca="false">AVERAGE(B3946:B4005)</f>
        <v>9302.60433333333</v>
      </c>
      <c r="G4005" s="2" t="n">
        <f aca="false">AVERAGE(C3946:C4005)</f>
        <v>102153.7</v>
      </c>
      <c r="H4005" s="2" t="n">
        <f aca="false">SIGN(C4005-G4005)</f>
        <v>-1</v>
      </c>
      <c r="I4005" s="0" t="n">
        <f aca="false">B4005-B4004</f>
        <v>44.2699999999986</v>
      </c>
      <c r="J4005" s="0" t="n">
        <f aca="false">H4004*I4005</f>
        <v>-44.2699999999986</v>
      </c>
      <c r="K4005" s="0" t="n">
        <f aca="false">K4004+I4005*L4004</f>
        <v>2244.38999999824</v>
      </c>
      <c r="L4005" s="0" t="n">
        <f aca="false">INT(K4005*$O$1/B4005)*H4005</f>
        <v>-1</v>
      </c>
      <c r="M4005" s="0" t="n">
        <f aca="false">ABS(L4005-L4004)</f>
        <v>0</v>
      </c>
      <c r="N4005" s="0" t="n">
        <f aca="false">COUNTIF(工作表2!$A$2:$A$248,A4005)</f>
        <v>1</v>
      </c>
      <c r="P4005" s="0" t="n">
        <f aca="false">D4005-IF(N4004=1,E4004,D4004)</f>
        <v>36</v>
      </c>
      <c r="Q4005" s="0" t="n">
        <f aca="false">H4004*P4005</f>
        <v>-36</v>
      </c>
      <c r="R4005" s="0" t="n">
        <f aca="false">R4004+P4005*S4004</f>
        <v>627</v>
      </c>
      <c r="S4005" s="0" t="n">
        <f aca="false">INT(R4005*$O$1/IF(N4005=1,E4005,D4005))*H4005</f>
        <v>-0</v>
      </c>
      <c r="T4005" s="0" t="n">
        <f aca="false">IF(N4005=1,ABS(S4005)+ABS(60),ABS(S4005-S4004))</f>
        <v>60</v>
      </c>
    </row>
    <row r="4006" customFormat="false" ht="15" hidden="false" customHeight="false" outlineLevel="0" collapsed="false">
      <c r="A4006" s="1" t="n">
        <v>41872</v>
      </c>
      <c r="B4006" s="2" t="n">
        <v>9253.38</v>
      </c>
      <c r="C4006" s="2" t="n">
        <v>80084</v>
      </c>
      <c r="D4006" s="2" t="n">
        <v>9231</v>
      </c>
      <c r="E4006" s="2" t="n">
        <v>9225</v>
      </c>
      <c r="F4006" s="2" t="n">
        <f aca="false">AVERAGE(B3947:B4006)</f>
        <v>9305.90583333333</v>
      </c>
      <c r="G4006" s="2" t="n">
        <f aca="false">AVERAGE(C3947:C4006)</f>
        <v>102111.683333333</v>
      </c>
      <c r="H4006" s="2" t="n">
        <f aca="false">SIGN(C4006-G4006)</f>
        <v>-1</v>
      </c>
      <c r="I4006" s="0" t="n">
        <f aca="false">B4006-B4005</f>
        <v>-34.6700000000001</v>
      </c>
      <c r="J4006" s="0" t="n">
        <f aca="false">H4005*I4006</f>
        <v>34.6700000000001</v>
      </c>
      <c r="K4006" s="0" t="n">
        <f aca="false">K4005+I4006*L4005</f>
        <v>2279.05999999824</v>
      </c>
      <c r="L4006" s="0" t="n">
        <f aca="false">INT(K4006*$O$1/B4006)*H4006</f>
        <v>-1</v>
      </c>
      <c r="M4006" s="0" t="n">
        <f aca="false">ABS(L4006-L4005)</f>
        <v>0</v>
      </c>
      <c r="N4006" s="0" t="n">
        <f aca="false">COUNTIF(工作表2!$A$2:$A$248,A4006)</f>
        <v>0</v>
      </c>
      <c r="P4006" s="0" t="n">
        <f aca="false">D4006-IF(N4005=1,E4005,D4005)</f>
        <v>-28</v>
      </c>
      <c r="Q4006" s="0" t="n">
        <f aca="false">H4005*P4006</f>
        <v>28</v>
      </c>
      <c r="R4006" s="0" t="n">
        <f aca="false">R4005+P4006*S4005</f>
        <v>627</v>
      </c>
      <c r="S4006" s="0" t="n">
        <f aca="false">INT(R4006*$O$1/IF(N4006=1,E4006,D4006))*H4006</f>
        <v>-0</v>
      </c>
      <c r="T4006" s="0" t="n">
        <f aca="false">IF(N4006=1,ABS(S4006)+ABS(60),ABS(S4006-S4005))</f>
        <v>0</v>
      </c>
    </row>
    <row r="4007" customFormat="false" ht="15" hidden="false" customHeight="false" outlineLevel="0" collapsed="false">
      <c r="A4007" s="1" t="n">
        <v>41873</v>
      </c>
      <c r="B4007" s="2" t="n">
        <v>9380.1</v>
      </c>
      <c r="C4007" s="2" t="n">
        <v>100704</v>
      </c>
      <c r="D4007" s="2" t="n">
        <v>9378</v>
      </c>
      <c r="E4007" s="2" t="n">
        <v>9373</v>
      </c>
      <c r="F4007" s="2" t="n">
        <f aca="false">AVERAGE(B3948:B4007)</f>
        <v>9310.21233333333</v>
      </c>
      <c r="G4007" s="2" t="n">
        <f aca="false">AVERAGE(C3948:C4007)</f>
        <v>102102.516666667</v>
      </c>
      <c r="H4007" s="2" t="n">
        <f aca="false">SIGN(C4007-G4007)</f>
        <v>-1</v>
      </c>
      <c r="I4007" s="0" t="n">
        <f aca="false">B4007-B4006</f>
        <v>126.720000000001</v>
      </c>
      <c r="J4007" s="0" t="n">
        <f aca="false">H4006*I4007</f>
        <v>-126.720000000001</v>
      </c>
      <c r="K4007" s="0" t="n">
        <f aca="false">K4006+I4007*L4006</f>
        <v>2152.33999999824</v>
      </c>
      <c r="L4007" s="0" t="n">
        <f aca="false">INT(K4007*$O$1/B4007)*H4007</f>
        <v>-1</v>
      </c>
      <c r="M4007" s="0" t="n">
        <f aca="false">ABS(L4007-L4006)</f>
        <v>0</v>
      </c>
      <c r="N4007" s="0" t="n">
        <f aca="false">COUNTIF(工作表2!$A$2:$A$248,A4007)</f>
        <v>0</v>
      </c>
      <c r="P4007" s="0" t="n">
        <f aca="false">D4007-IF(N4006=1,E4006,D4006)</f>
        <v>147</v>
      </c>
      <c r="Q4007" s="0" t="n">
        <f aca="false">H4006*P4007</f>
        <v>-147</v>
      </c>
      <c r="R4007" s="0" t="n">
        <f aca="false">R4006+P4007*S4006</f>
        <v>627</v>
      </c>
      <c r="S4007" s="0" t="n">
        <f aca="false">INT(R4007*$O$1/IF(N4007=1,E4007,D4007))*H4007</f>
        <v>-0</v>
      </c>
      <c r="T4007" s="0" t="n">
        <f aca="false">IF(N4007=1,ABS(S4007)+ABS(60),ABS(S4007-S4006))</f>
        <v>0</v>
      </c>
    </row>
    <row r="4008" customFormat="false" ht="15" hidden="false" customHeight="false" outlineLevel="0" collapsed="false">
      <c r="A4008" s="1" t="n">
        <v>41876</v>
      </c>
      <c r="B4008" s="2" t="n">
        <v>9390.62</v>
      </c>
      <c r="C4008" s="2" t="n">
        <v>75474</v>
      </c>
      <c r="D4008" s="2" t="n">
        <v>9391</v>
      </c>
      <c r="E4008" s="2" t="n">
        <v>9387</v>
      </c>
      <c r="F4008" s="2" t="n">
        <f aca="false">AVERAGE(B3949:B4008)</f>
        <v>9314.906</v>
      </c>
      <c r="G4008" s="2" t="n">
        <f aca="false">AVERAGE(C3949:C4008)</f>
        <v>101665.15</v>
      </c>
      <c r="H4008" s="2" t="n">
        <f aca="false">SIGN(C4008-G4008)</f>
        <v>-1</v>
      </c>
      <c r="I4008" s="0" t="n">
        <f aca="false">B4008-B4007</f>
        <v>10.5200000000004</v>
      </c>
      <c r="J4008" s="0" t="n">
        <f aca="false">H4007*I4008</f>
        <v>-10.5200000000004</v>
      </c>
      <c r="K4008" s="0" t="n">
        <f aca="false">K4007+I4008*L4007</f>
        <v>2141.81999999824</v>
      </c>
      <c r="L4008" s="0" t="n">
        <f aca="false">INT(K4008*$O$1/B4008)*H4008</f>
        <v>-1</v>
      </c>
      <c r="M4008" s="0" t="n">
        <f aca="false">ABS(L4008-L4007)</f>
        <v>0</v>
      </c>
      <c r="N4008" s="0" t="n">
        <f aca="false">COUNTIF(工作表2!$A$2:$A$248,A4008)</f>
        <v>0</v>
      </c>
      <c r="P4008" s="0" t="n">
        <f aca="false">D4008-IF(N4007=1,E4007,D4007)</f>
        <v>13</v>
      </c>
      <c r="Q4008" s="0" t="n">
        <f aca="false">H4007*P4008</f>
        <v>-13</v>
      </c>
      <c r="R4008" s="0" t="n">
        <f aca="false">R4007+P4008*S4007</f>
        <v>627</v>
      </c>
      <c r="S4008" s="0" t="n">
        <f aca="false">INT(R4008*$O$1/IF(N4008=1,E4008,D4008))*H4008</f>
        <v>-0</v>
      </c>
      <c r="T4008" s="0" t="n">
        <f aca="false">IF(N4008=1,ABS(S4008)+ABS(60),ABS(S4008-S4007))</f>
        <v>0</v>
      </c>
    </row>
    <row r="4009" customFormat="false" ht="15" hidden="false" customHeight="false" outlineLevel="0" collapsed="false">
      <c r="A4009" s="1" t="n">
        <v>41877</v>
      </c>
      <c r="B4009" s="2" t="n">
        <v>9393.96</v>
      </c>
      <c r="C4009" s="2" t="n">
        <v>89561</v>
      </c>
      <c r="D4009" s="2" t="n">
        <v>9390</v>
      </c>
      <c r="E4009" s="2" t="n">
        <v>9385</v>
      </c>
      <c r="F4009" s="2" t="n">
        <f aca="false">AVERAGE(B3950:B4009)</f>
        <v>9320.20683333333</v>
      </c>
      <c r="G4009" s="2" t="n">
        <f aca="false">AVERAGE(C3950:C4009)</f>
        <v>100903.616666667</v>
      </c>
      <c r="H4009" s="2" t="n">
        <f aca="false">SIGN(C4009-G4009)</f>
        <v>-1</v>
      </c>
      <c r="I4009" s="0" t="n">
        <f aca="false">B4009-B4008</f>
        <v>3.33999999999833</v>
      </c>
      <c r="J4009" s="0" t="n">
        <f aca="false">H4008*I4009</f>
        <v>-3.33999999999833</v>
      </c>
      <c r="K4009" s="0" t="n">
        <f aca="false">K4008+I4009*L4008</f>
        <v>2138.47999999824</v>
      </c>
      <c r="L4009" s="0" t="n">
        <f aca="false">INT(K4009*$O$1/B4009)*H4009</f>
        <v>-1</v>
      </c>
      <c r="M4009" s="0" t="n">
        <f aca="false">ABS(L4009-L4008)</f>
        <v>0</v>
      </c>
      <c r="N4009" s="0" t="n">
        <f aca="false">COUNTIF(工作表2!$A$2:$A$248,A4009)</f>
        <v>0</v>
      </c>
      <c r="P4009" s="0" t="n">
        <f aca="false">D4009-IF(N4008=1,E4008,D4008)</f>
        <v>-1</v>
      </c>
      <c r="Q4009" s="0" t="n">
        <f aca="false">H4008*P4009</f>
        <v>1</v>
      </c>
      <c r="R4009" s="0" t="n">
        <f aca="false">R4008+P4009*S4008</f>
        <v>627</v>
      </c>
      <c r="S4009" s="0" t="n">
        <f aca="false">INT(R4009*$O$1/IF(N4009=1,E4009,D4009))*H4009</f>
        <v>-0</v>
      </c>
      <c r="T4009" s="0" t="n">
        <f aca="false">IF(N4009=1,ABS(S4009)+ABS(60),ABS(S4009-S4008))</f>
        <v>0</v>
      </c>
    </row>
    <row r="4010" customFormat="false" ht="15" hidden="false" customHeight="false" outlineLevel="0" collapsed="false">
      <c r="A4010" s="1" t="n">
        <v>41878</v>
      </c>
      <c r="B4010" s="2" t="n">
        <v>9485.59</v>
      </c>
      <c r="C4010" s="2" t="n">
        <v>115235</v>
      </c>
      <c r="D4010" s="2" t="n">
        <v>9477</v>
      </c>
      <c r="E4010" s="2" t="n">
        <v>9470</v>
      </c>
      <c r="F4010" s="2" t="n">
        <f aca="false">AVERAGE(B3951:B4010)</f>
        <v>9326.24233333333</v>
      </c>
      <c r="G4010" s="2" t="n">
        <f aca="false">AVERAGE(C3951:C4010)</f>
        <v>101130.733333333</v>
      </c>
      <c r="H4010" s="2" t="n">
        <f aca="false">SIGN(C4010-G4010)</f>
        <v>1</v>
      </c>
      <c r="I4010" s="0" t="n">
        <f aca="false">B4010-B4009</f>
        <v>91.630000000001</v>
      </c>
      <c r="J4010" s="0" t="n">
        <f aca="false">H4009*I4010</f>
        <v>-91.630000000001</v>
      </c>
      <c r="K4010" s="0" t="n">
        <f aca="false">K4009+I4010*L4009</f>
        <v>2046.84999999824</v>
      </c>
      <c r="L4010" s="0" t="n">
        <f aca="false">INT(K4010*$O$1/B4010)*H4010</f>
        <v>1</v>
      </c>
      <c r="M4010" s="0" t="n">
        <f aca="false">ABS(L4010-L4009)</f>
        <v>2</v>
      </c>
      <c r="N4010" s="0" t="n">
        <f aca="false">COUNTIF(工作表2!$A$2:$A$248,A4010)</f>
        <v>0</v>
      </c>
      <c r="P4010" s="0" t="n">
        <f aca="false">D4010-IF(N4009=1,E4009,D4009)</f>
        <v>87</v>
      </c>
      <c r="Q4010" s="0" t="n">
        <f aca="false">H4009*P4010</f>
        <v>-87</v>
      </c>
      <c r="R4010" s="0" t="n">
        <f aca="false">R4009+P4010*S4009</f>
        <v>627</v>
      </c>
      <c r="S4010" s="0" t="n">
        <f aca="false">INT(R4010*$O$1/IF(N4010=1,E4010,D4010))*H4010</f>
        <v>0</v>
      </c>
      <c r="T4010" s="0" t="n">
        <f aca="false">IF(N4010=1,ABS(S4010)+ABS(60),ABS(S4010-S4009))</f>
        <v>0</v>
      </c>
    </row>
    <row r="4011" customFormat="false" ht="15" hidden="false" customHeight="false" outlineLevel="0" collapsed="false">
      <c r="A4011" s="1" t="n">
        <v>41879</v>
      </c>
      <c r="B4011" s="2" t="n">
        <v>9478.37</v>
      </c>
      <c r="C4011" s="2" t="n">
        <v>99799</v>
      </c>
      <c r="D4011" s="2" t="n">
        <v>9479</v>
      </c>
      <c r="E4011" s="2" t="n">
        <v>9475</v>
      </c>
      <c r="F4011" s="2" t="n">
        <f aca="false">AVERAGE(B3952:B4011)</f>
        <v>9332.21583333333</v>
      </c>
      <c r="G4011" s="2" t="n">
        <f aca="false">AVERAGE(C3952:C4011)</f>
        <v>101160.85</v>
      </c>
      <c r="H4011" s="2" t="n">
        <f aca="false">SIGN(C4011-G4011)</f>
        <v>-1</v>
      </c>
      <c r="I4011" s="0" t="n">
        <f aca="false">B4011-B4010</f>
        <v>-7.21999999999935</v>
      </c>
      <c r="J4011" s="0" t="n">
        <f aca="false">H4010*I4011</f>
        <v>-7.21999999999935</v>
      </c>
      <c r="K4011" s="0" t="n">
        <f aca="false">K4010+I4011*L4010</f>
        <v>2039.62999999824</v>
      </c>
      <c r="L4011" s="0" t="n">
        <f aca="false">INT(K4011*$O$1/B4011)*H4011</f>
        <v>-1</v>
      </c>
      <c r="M4011" s="0" t="n">
        <f aca="false">ABS(L4011-L4010)</f>
        <v>2</v>
      </c>
      <c r="N4011" s="0" t="n">
        <f aca="false">COUNTIF(工作表2!$A$2:$A$248,A4011)</f>
        <v>0</v>
      </c>
      <c r="P4011" s="0" t="n">
        <f aca="false">D4011-IF(N4010=1,E4010,D4010)</f>
        <v>2</v>
      </c>
      <c r="Q4011" s="0" t="n">
        <f aca="false">H4010*P4011</f>
        <v>2</v>
      </c>
      <c r="R4011" s="0" t="n">
        <f aca="false">R4010+P4011*S4010</f>
        <v>627</v>
      </c>
      <c r="S4011" s="0" t="n">
        <f aca="false">INT(R4011*$O$1/IF(N4011=1,E4011,D4011))*H4011</f>
        <v>-0</v>
      </c>
      <c r="T4011" s="0" t="n">
        <f aca="false">IF(N4011=1,ABS(S4011)+ABS(60),ABS(S4011-S4010))</f>
        <v>0</v>
      </c>
    </row>
    <row r="4012" customFormat="false" ht="15" hidden="false" customHeight="false" outlineLevel="0" collapsed="false">
      <c r="A4012" s="1" t="n">
        <v>41880</v>
      </c>
      <c r="B4012" s="2" t="n">
        <v>9436.27</v>
      </c>
      <c r="C4012" s="2" t="n">
        <v>88823</v>
      </c>
      <c r="D4012" s="2" t="n">
        <v>9473</v>
      </c>
      <c r="E4012" s="2" t="n">
        <v>9467</v>
      </c>
      <c r="F4012" s="2" t="n">
        <f aca="false">AVERAGE(B3953:B4012)</f>
        <v>9337.14166666666</v>
      </c>
      <c r="G4012" s="2" t="n">
        <f aca="false">AVERAGE(C3953:C4012)</f>
        <v>100801</v>
      </c>
      <c r="H4012" s="2" t="n">
        <f aca="false">SIGN(C4012-G4012)</f>
        <v>-1</v>
      </c>
      <c r="I4012" s="0" t="n">
        <f aca="false">B4012-B4011</f>
        <v>-42.1000000000004</v>
      </c>
      <c r="J4012" s="0" t="n">
        <f aca="false">H4011*I4012</f>
        <v>42.1000000000004</v>
      </c>
      <c r="K4012" s="0" t="n">
        <f aca="false">K4011+I4012*L4011</f>
        <v>2081.72999999824</v>
      </c>
      <c r="L4012" s="0" t="n">
        <f aca="false">INT(K4012*$O$1/B4012)*H4012</f>
        <v>-1</v>
      </c>
      <c r="M4012" s="0" t="n">
        <f aca="false">ABS(L4012-L4011)</f>
        <v>0</v>
      </c>
      <c r="N4012" s="0" t="n">
        <f aca="false">COUNTIF(工作表2!$A$2:$A$248,A4012)</f>
        <v>0</v>
      </c>
      <c r="P4012" s="0" t="n">
        <f aca="false">D4012-IF(N4011=1,E4011,D4011)</f>
        <v>-6</v>
      </c>
      <c r="Q4012" s="0" t="n">
        <f aca="false">H4011*P4012</f>
        <v>6</v>
      </c>
      <c r="R4012" s="0" t="n">
        <f aca="false">R4011+P4012*S4011</f>
        <v>627</v>
      </c>
      <c r="S4012" s="0" t="n">
        <f aca="false">INT(R4012*$O$1/IF(N4012=1,E4012,D4012))*H4012</f>
        <v>-0</v>
      </c>
      <c r="T4012" s="0" t="n">
        <f aca="false">IF(N4012=1,ABS(S4012)+ABS(60),ABS(S4012-S4011))</f>
        <v>0</v>
      </c>
    </row>
    <row r="4013" customFormat="false" ht="15" hidden="false" customHeight="false" outlineLevel="0" collapsed="false">
      <c r="A4013" s="1" t="n">
        <v>41883</v>
      </c>
      <c r="B4013" s="2" t="n">
        <v>9513.06</v>
      </c>
      <c r="C4013" s="2" t="n">
        <v>86565</v>
      </c>
      <c r="D4013" s="2" t="n">
        <v>9528</v>
      </c>
      <c r="E4013" s="2" t="n">
        <v>9526</v>
      </c>
      <c r="F4013" s="2" t="n">
        <f aca="false">AVERAGE(B3954:B4013)</f>
        <v>9343.45166666667</v>
      </c>
      <c r="G4013" s="2" t="n">
        <f aca="false">AVERAGE(C3954:C4013)</f>
        <v>100373.75</v>
      </c>
      <c r="H4013" s="2" t="n">
        <f aca="false">SIGN(C4013-G4013)</f>
        <v>-1</v>
      </c>
      <c r="I4013" s="0" t="n">
        <f aca="false">B4013-B4012</f>
        <v>76.7899999999991</v>
      </c>
      <c r="J4013" s="0" t="n">
        <f aca="false">H4012*I4013</f>
        <v>-76.7899999999991</v>
      </c>
      <c r="K4013" s="0" t="n">
        <f aca="false">K4012+I4013*L4012</f>
        <v>2004.93999999825</v>
      </c>
      <c r="L4013" s="0" t="n">
        <f aca="false">INT(K4013*$O$1/B4013)*H4013</f>
        <v>-1</v>
      </c>
      <c r="M4013" s="0" t="n">
        <f aca="false">ABS(L4013-L4012)</f>
        <v>0</v>
      </c>
      <c r="N4013" s="0" t="n">
        <f aca="false">COUNTIF(工作表2!$A$2:$A$248,A4013)</f>
        <v>0</v>
      </c>
      <c r="P4013" s="0" t="n">
        <f aca="false">D4013-IF(N4012=1,E4012,D4012)</f>
        <v>55</v>
      </c>
      <c r="Q4013" s="0" t="n">
        <f aca="false">H4012*P4013</f>
        <v>-55</v>
      </c>
      <c r="R4013" s="0" t="n">
        <f aca="false">R4012+P4013*S4012</f>
        <v>627</v>
      </c>
      <c r="S4013" s="0" t="n">
        <f aca="false">INT(R4013*$O$1/IF(N4013=1,E4013,D4013))*H4013</f>
        <v>-0</v>
      </c>
      <c r="T4013" s="0" t="n">
        <f aca="false">IF(N4013=1,ABS(S4013)+ABS(60),ABS(S4013-S4012))</f>
        <v>0</v>
      </c>
    </row>
    <row r="4014" customFormat="false" ht="15" hidden="false" customHeight="false" outlineLevel="0" collapsed="false">
      <c r="A4014" s="1" t="n">
        <v>41884</v>
      </c>
      <c r="B4014" s="2" t="n">
        <v>9399.72</v>
      </c>
      <c r="C4014" s="2" t="n">
        <v>87829</v>
      </c>
      <c r="D4014" s="2" t="n">
        <v>9410</v>
      </c>
      <c r="E4014" s="2" t="n">
        <v>9406</v>
      </c>
      <c r="F4014" s="2" t="n">
        <f aca="false">AVERAGE(B3955:B4014)</f>
        <v>9347.40133333333</v>
      </c>
      <c r="G4014" s="2" t="n">
        <f aca="false">AVERAGE(C3955:C4014)</f>
        <v>100205.583333333</v>
      </c>
      <c r="H4014" s="2" t="n">
        <f aca="false">SIGN(C4014-G4014)</f>
        <v>-1</v>
      </c>
      <c r="I4014" s="0" t="n">
        <f aca="false">B4014-B4013</f>
        <v>-113.34</v>
      </c>
      <c r="J4014" s="0" t="n">
        <f aca="false">H4013*I4014</f>
        <v>113.34</v>
      </c>
      <c r="K4014" s="0" t="n">
        <f aca="false">K4013+I4014*L4013</f>
        <v>2118.27999999825</v>
      </c>
      <c r="L4014" s="0" t="n">
        <f aca="false">INT(K4014*$O$1/B4014)*H4014</f>
        <v>-1</v>
      </c>
      <c r="M4014" s="0" t="n">
        <f aca="false">ABS(L4014-L4013)</f>
        <v>0</v>
      </c>
      <c r="N4014" s="0" t="n">
        <f aca="false">COUNTIF(工作表2!$A$2:$A$248,A4014)</f>
        <v>0</v>
      </c>
      <c r="P4014" s="0" t="n">
        <f aca="false">D4014-IF(N4013=1,E4013,D4013)</f>
        <v>-118</v>
      </c>
      <c r="Q4014" s="0" t="n">
        <f aca="false">H4013*P4014</f>
        <v>118</v>
      </c>
      <c r="R4014" s="0" t="n">
        <f aca="false">R4013+P4014*S4013</f>
        <v>627</v>
      </c>
      <c r="S4014" s="0" t="n">
        <f aca="false">INT(R4014*$O$1/IF(N4014=1,E4014,D4014))*H4014</f>
        <v>-0</v>
      </c>
      <c r="T4014" s="0" t="n">
        <f aca="false">IF(N4014=1,ABS(S4014)+ABS(60),ABS(S4014-S4013))</f>
        <v>0</v>
      </c>
    </row>
    <row r="4015" customFormat="false" ht="15" hidden="false" customHeight="false" outlineLevel="0" collapsed="false">
      <c r="A4015" s="1" t="n">
        <v>41885</v>
      </c>
      <c r="B4015" s="2" t="n">
        <v>9450.35</v>
      </c>
      <c r="C4015" s="2" t="n">
        <v>88421</v>
      </c>
      <c r="D4015" s="2" t="n">
        <v>9451</v>
      </c>
      <c r="E4015" s="2" t="n">
        <v>9446</v>
      </c>
      <c r="F4015" s="2" t="n">
        <f aca="false">AVERAGE(B3956:B4015)</f>
        <v>9351.201</v>
      </c>
      <c r="G4015" s="2" t="n">
        <f aca="false">AVERAGE(C3956:C4015)</f>
        <v>99963.5333333333</v>
      </c>
      <c r="H4015" s="2" t="n">
        <f aca="false">SIGN(C4015-G4015)</f>
        <v>-1</v>
      </c>
      <c r="I4015" s="0" t="n">
        <f aca="false">B4015-B4014</f>
        <v>50.630000000001</v>
      </c>
      <c r="J4015" s="0" t="n">
        <f aca="false">H4014*I4015</f>
        <v>-50.630000000001</v>
      </c>
      <c r="K4015" s="0" t="n">
        <f aca="false">K4014+I4015*L4014</f>
        <v>2067.64999999824</v>
      </c>
      <c r="L4015" s="0" t="n">
        <f aca="false">INT(K4015*$O$1/B4015)*H4015</f>
        <v>-1</v>
      </c>
      <c r="M4015" s="0" t="n">
        <f aca="false">ABS(L4015-L4014)</f>
        <v>0</v>
      </c>
      <c r="N4015" s="0" t="n">
        <f aca="false">COUNTIF(工作表2!$A$2:$A$248,A4015)</f>
        <v>0</v>
      </c>
      <c r="P4015" s="0" t="n">
        <f aca="false">D4015-IF(N4014=1,E4014,D4014)</f>
        <v>41</v>
      </c>
      <c r="Q4015" s="0" t="n">
        <f aca="false">H4014*P4015</f>
        <v>-41</v>
      </c>
      <c r="R4015" s="0" t="n">
        <f aca="false">R4014+P4015*S4014</f>
        <v>627</v>
      </c>
      <c r="S4015" s="0" t="n">
        <f aca="false">INT(R4015*$O$1/IF(N4015=1,E4015,D4015))*H4015</f>
        <v>-0</v>
      </c>
      <c r="T4015" s="0" t="n">
        <f aca="false">IF(N4015=1,ABS(S4015)+ABS(60),ABS(S4015-S4014))</f>
        <v>0</v>
      </c>
    </row>
    <row r="4016" customFormat="false" ht="15" hidden="false" customHeight="false" outlineLevel="0" collapsed="false">
      <c r="A4016" s="1" t="n">
        <v>41886</v>
      </c>
      <c r="B4016" s="2" t="n">
        <v>9428.89</v>
      </c>
      <c r="C4016" s="2" t="n">
        <v>73168</v>
      </c>
      <c r="D4016" s="2" t="n">
        <v>9425</v>
      </c>
      <c r="E4016" s="2" t="n">
        <v>9421</v>
      </c>
      <c r="F4016" s="2" t="n">
        <f aca="false">AVERAGE(B3957:B4016)</f>
        <v>9354.51916666667</v>
      </c>
      <c r="G4016" s="2" t="n">
        <f aca="false">AVERAGE(C3957:C4016)</f>
        <v>99510.85</v>
      </c>
      <c r="H4016" s="2" t="n">
        <f aca="false">SIGN(C4016-G4016)</f>
        <v>-1</v>
      </c>
      <c r="I4016" s="0" t="n">
        <f aca="false">B4016-B4015</f>
        <v>-21.4600000000009</v>
      </c>
      <c r="J4016" s="0" t="n">
        <f aca="false">H4015*I4016</f>
        <v>21.4600000000009</v>
      </c>
      <c r="K4016" s="0" t="n">
        <f aca="false">K4015+I4016*L4015</f>
        <v>2089.10999999825</v>
      </c>
      <c r="L4016" s="0" t="n">
        <f aca="false">INT(K4016*$O$1/B4016)*H4016</f>
        <v>-1</v>
      </c>
      <c r="M4016" s="0" t="n">
        <f aca="false">ABS(L4016-L4015)</f>
        <v>0</v>
      </c>
      <c r="N4016" s="0" t="n">
        <f aca="false">COUNTIF(工作表2!$A$2:$A$248,A4016)</f>
        <v>0</v>
      </c>
      <c r="P4016" s="0" t="n">
        <f aca="false">D4016-IF(N4015=1,E4015,D4015)</f>
        <v>-26</v>
      </c>
      <c r="Q4016" s="0" t="n">
        <f aca="false">H4015*P4016</f>
        <v>26</v>
      </c>
      <c r="R4016" s="0" t="n">
        <f aca="false">R4015+P4016*S4015</f>
        <v>627</v>
      </c>
      <c r="S4016" s="0" t="n">
        <f aca="false">INT(R4016*$O$1/IF(N4016=1,E4016,D4016))*H4016</f>
        <v>-0</v>
      </c>
      <c r="T4016" s="0" t="n">
        <f aca="false">IF(N4016=1,ABS(S4016)+ABS(60),ABS(S4016-S4015))</f>
        <v>0</v>
      </c>
    </row>
    <row r="4017" customFormat="false" ht="15" hidden="false" customHeight="false" outlineLevel="0" collapsed="false">
      <c r="A4017" s="1" t="n">
        <v>41887</v>
      </c>
      <c r="B4017" s="2" t="n">
        <v>9407.94</v>
      </c>
      <c r="C4017" s="2" t="n">
        <v>70525</v>
      </c>
      <c r="D4017" s="2" t="n">
        <v>9407</v>
      </c>
      <c r="E4017" s="2" t="n">
        <v>9404</v>
      </c>
      <c r="F4017" s="2" t="n">
        <f aca="false">AVERAGE(B3958:B4017)</f>
        <v>9357.90733333333</v>
      </c>
      <c r="G4017" s="2" t="n">
        <f aca="false">AVERAGE(C3958:C4017)</f>
        <v>99026.4166666667</v>
      </c>
      <c r="H4017" s="2" t="n">
        <f aca="false">SIGN(C4017-G4017)</f>
        <v>-1</v>
      </c>
      <c r="I4017" s="0" t="n">
        <f aca="false">B4017-B4016</f>
        <v>-20.9499999999989</v>
      </c>
      <c r="J4017" s="0" t="n">
        <f aca="false">H4016*I4017</f>
        <v>20.9499999999989</v>
      </c>
      <c r="K4017" s="0" t="n">
        <f aca="false">K4016+I4017*L4016</f>
        <v>2110.05999999824</v>
      </c>
      <c r="L4017" s="0" t="n">
        <f aca="false">INT(K4017*$O$1/B4017)*H4017</f>
        <v>-1</v>
      </c>
      <c r="M4017" s="0" t="n">
        <f aca="false">ABS(L4017-L4016)</f>
        <v>0</v>
      </c>
      <c r="N4017" s="0" t="n">
        <f aca="false">COUNTIF(工作表2!$A$2:$A$248,A4017)</f>
        <v>0</v>
      </c>
      <c r="P4017" s="0" t="n">
        <f aca="false">D4017-IF(N4016=1,E4016,D4016)</f>
        <v>-18</v>
      </c>
      <c r="Q4017" s="0" t="n">
        <f aca="false">H4016*P4017</f>
        <v>18</v>
      </c>
      <c r="R4017" s="0" t="n">
        <f aca="false">R4016+P4017*S4016</f>
        <v>627</v>
      </c>
      <c r="S4017" s="0" t="n">
        <f aca="false">INT(R4017*$O$1/IF(N4017=1,E4017,D4017))*H4017</f>
        <v>-0</v>
      </c>
      <c r="T4017" s="0" t="n">
        <f aca="false">IF(N4017=1,ABS(S4017)+ABS(60),ABS(S4017-S4016))</f>
        <v>0</v>
      </c>
    </row>
    <row r="4018" customFormat="false" ht="15" hidden="false" customHeight="false" outlineLevel="0" collapsed="false">
      <c r="A4018" s="1" t="n">
        <v>41891</v>
      </c>
      <c r="B4018" s="2" t="n">
        <v>9434.77</v>
      </c>
      <c r="C4018" s="2" t="n">
        <v>78829</v>
      </c>
      <c r="D4018" s="2" t="n">
        <v>9428</v>
      </c>
      <c r="E4018" s="2" t="n">
        <v>9429</v>
      </c>
      <c r="F4018" s="2" t="n">
        <f aca="false">AVERAGE(B3959:B4018)</f>
        <v>9361.88033333333</v>
      </c>
      <c r="G4018" s="2" t="n">
        <f aca="false">AVERAGE(C3959:C4018)</f>
        <v>98823.65</v>
      </c>
      <c r="H4018" s="2" t="n">
        <f aca="false">SIGN(C4018-G4018)</f>
        <v>-1</v>
      </c>
      <c r="I4018" s="0" t="n">
        <f aca="false">B4018-B4017</f>
        <v>26.8299999999999</v>
      </c>
      <c r="J4018" s="0" t="n">
        <f aca="false">H4017*I4018</f>
        <v>-26.8299999999999</v>
      </c>
      <c r="K4018" s="0" t="n">
        <f aca="false">K4017+I4018*L4017</f>
        <v>2083.22999999824</v>
      </c>
      <c r="L4018" s="0" t="n">
        <f aca="false">INT(K4018*$O$1/B4018)*H4018</f>
        <v>-1</v>
      </c>
      <c r="M4018" s="0" t="n">
        <f aca="false">ABS(L4018-L4017)</f>
        <v>0</v>
      </c>
      <c r="N4018" s="0" t="n">
        <f aca="false">COUNTIF(工作表2!$A$2:$A$248,A4018)</f>
        <v>0</v>
      </c>
      <c r="P4018" s="0" t="n">
        <f aca="false">D4018-IF(N4017=1,E4017,D4017)</f>
        <v>21</v>
      </c>
      <c r="Q4018" s="0" t="n">
        <f aca="false">H4017*P4018</f>
        <v>-21</v>
      </c>
      <c r="R4018" s="0" t="n">
        <f aca="false">R4017+P4018*S4017</f>
        <v>627</v>
      </c>
      <c r="S4018" s="0" t="n">
        <f aca="false">INT(R4018*$O$1/IF(N4018=1,E4018,D4018))*H4018</f>
        <v>-0</v>
      </c>
      <c r="T4018" s="0" t="n">
        <f aca="false">IF(N4018=1,ABS(S4018)+ABS(60),ABS(S4018-S4017))</f>
        <v>0</v>
      </c>
    </row>
    <row r="4019" customFormat="false" ht="15" hidden="false" customHeight="false" outlineLevel="0" collapsed="false">
      <c r="A4019" s="1" t="n">
        <v>41892</v>
      </c>
      <c r="B4019" s="2" t="n">
        <v>9357.61</v>
      </c>
      <c r="C4019" s="2" t="n">
        <v>77587</v>
      </c>
      <c r="D4019" s="2" t="n">
        <v>9347</v>
      </c>
      <c r="E4019" s="2" t="n">
        <v>9344</v>
      </c>
      <c r="F4019" s="2" t="n">
        <f aca="false">AVERAGE(B3960:B4019)</f>
        <v>9364.45833333333</v>
      </c>
      <c r="G4019" s="2" t="n">
        <f aca="false">AVERAGE(C3960:C4019)</f>
        <v>98583.3</v>
      </c>
      <c r="H4019" s="2" t="n">
        <f aca="false">SIGN(C4019-G4019)</f>
        <v>-1</v>
      </c>
      <c r="I4019" s="0" t="n">
        <f aca="false">B4019-B4018</f>
        <v>-77.1599999999999</v>
      </c>
      <c r="J4019" s="0" t="n">
        <f aca="false">H4018*I4019</f>
        <v>77.1599999999999</v>
      </c>
      <c r="K4019" s="0" t="n">
        <f aca="false">K4018+I4019*L4018</f>
        <v>2160.38999999824</v>
      </c>
      <c r="L4019" s="0" t="n">
        <f aca="false">INT(K4019*$O$1/B4019)*H4019</f>
        <v>-1</v>
      </c>
      <c r="M4019" s="0" t="n">
        <f aca="false">ABS(L4019-L4018)</f>
        <v>0</v>
      </c>
      <c r="N4019" s="0" t="n">
        <f aca="false">COUNTIF(工作表2!$A$2:$A$248,A4019)</f>
        <v>0</v>
      </c>
      <c r="P4019" s="0" t="n">
        <f aca="false">D4019-IF(N4018=1,E4018,D4018)</f>
        <v>-81</v>
      </c>
      <c r="Q4019" s="0" t="n">
        <f aca="false">H4018*P4019</f>
        <v>81</v>
      </c>
      <c r="R4019" s="0" t="n">
        <f aca="false">R4018+P4019*S4018</f>
        <v>627</v>
      </c>
      <c r="S4019" s="0" t="n">
        <f aca="false">INT(R4019*$O$1/IF(N4019=1,E4019,D4019))*H4019</f>
        <v>-0</v>
      </c>
      <c r="T4019" s="0" t="n">
        <f aca="false">IF(N4019=1,ABS(S4019)+ABS(60),ABS(S4019-S4018))</f>
        <v>0</v>
      </c>
    </row>
    <row r="4020" customFormat="false" ht="15" hidden="false" customHeight="false" outlineLevel="0" collapsed="false">
      <c r="A4020" s="1" t="n">
        <v>41893</v>
      </c>
      <c r="B4020" s="2" t="n">
        <v>9322.95</v>
      </c>
      <c r="C4020" s="2" t="n">
        <v>71192</v>
      </c>
      <c r="D4020" s="2" t="n">
        <v>9302</v>
      </c>
      <c r="E4020" s="2" t="n">
        <v>9296</v>
      </c>
      <c r="F4020" s="2" t="n">
        <f aca="false">AVERAGE(B3961:B4020)</f>
        <v>9365.83083333333</v>
      </c>
      <c r="G4020" s="2" t="n">
        <f aca="false">AVERAGE(C3961:C4020)</f>
        <v>98094.1666666667</v>
      </c>
      <c r="H4020" s="2" t="n">
        <f aca="false">SIGN(C4020-G4020)</f>
        <v>-1</v>
      </c>
      <c r="I4020" s="0" t="n">
        <f aca="false">B4020-B4019</f>
        <v>-34.6599999999999</v>
      </c>
      <c r="J4020" s="0" t="n">
        <f aca="false">H4019*I4020</f>
        <v>34.6599999999999</v>
      </c>
      <c r="K4020" s="0" t="n">
        <f aca="false">K4019+I4020*L4019</f>
        <v>2195.04999999824</v>
      </c>
      <c r="L4020" s="0" t="n">
        <f aca="false">INT(K4020*$O$1/B4020)*H4020</f>
        <v>-1</v>
      </c>
      <c r="M4020" s="0" t="n">
        <f aca="false">ABS(L4020-L4019)</f>
        <v>0</v>
      </c>
      <c r="N4020" s="0" t="n">
        <f aca="false">COUNTIF(工作表2!$A$2:$A$248,A4020)</f>
        <v>0</v>
      </c>
      <c r="P4020" s="0" t="n">
        <f aca="false">D4020-IF(N4019=1,E4019,D4019)</f>
        <v>-45</v>
      </c>
      <c r="Q4020" s="0" t="n">
        <f aca="false">H4019*P4020</f>
        <v>45</v>
      </c>
      <c r="R4020" s="0" t="n">
        <f aca="false">R4019+P4020*S4019</f>
        <v>627</v>
      </c>
      <c r="S4020" s="0" t="n">
        <f aca="false">INT(R4020*$O$1/IF(N4020=1,E4020,D4020))*H4020</f>
        <v>-0</v>
      </c>
      <c r="T4020" s="0" t="n">
        <f aca="false">IF(N4020=1,ABS(S4020)+ABS(60),ABS(S4020-S4019))</f>
        <v>0</v>
      </c>
    </row>
    <row r="4021" customFormat="false" ht="15" hidden="false" customHeight="false" outlineLevel="0" collapsed="false">
      <c r="A4021" s="1" t="n">
        <v>41894</v>
      </c>
      <c r="B4021" s="2" t="n">
        <v>9223.18</v>
      </c>
      <c r="C4021" s="2" t="n">
        <v>80218</v>
      </c>
      <c r="D4021" s="2" t="n">
        <v>9245</v>
      </c>
      <c r="E4021" s="2" t="n">
        <v>9245</v>
      </c>
      <c r="F4021" s="2" t="n">
        <f aca="false">AVERAGE(B3962:B4021)</f>
        <v>9364.885</v>
      </c>
      <c r="G4021" s="2" t="n">
        <f aca="false">AVERAGE(C3962:C4021)</f>
        <v>97299.0166666667</v>
      </c>
      <c r="H4021" s="2" t="n">
        <f aca="false">SIGN(C4021-G4021)</f>
        <v>-1</v>
      </c>
      <c r="I4021" s="0" t="n">
        <f aca="false">B4021-B4020</f>
        <v>-99.7700000000004</v>
      </c>
      <c r="J4021" s="0" t="n">
        <f aca="false">H4020*I4021</f>
        <v>99.7700000000004</v>
      </c>
      <c r="K4021" s="0" t="n">
        <f aca="false">K4020+I4021*L4020</f>
        <v>2294.81999999824</v>
      </c>
      <c r="L4021" s="0" t="n">
        <f aca="false">INT(K4021*$O$1/B4021)*H4021</f>
        <v>-1</v>
      </c>
      <c r="M4021" s="0" t="n">
        <f aca="false">ABS(L4021-L4020)</f>
        <v>0</v>
      </c>
      <c r="N4021" s="0" t="n">
        <f aca="false">COUNTIF(工作表2!$A$2:$A$248,A4021)</f>
        <v>0</v>
      </c>
      <c r="P4021" s="0" t="n">
        <f aca="false">D4021-IF(N4020=1,E4020,D4020)</f>
        <v>-57</v>
      </c>
      <c r="Q4021" s="0" t="n">
        <f aca="false">H4020*P4021</f>
        <v>57</v>
      </c>
      <c r="R4021" s="0" t="n">
        <f aca="false">R4020+P4021*S4020</f>
        <v>627</v>
      </c>
      <c r="S4021" s="0" t="n">
        <f aca="false">INT(R4021*$O$1/IF(N4021=1,E4021,D4021))*H4021</f>
        <v>-0</v>
      </c>
      <c r="T4021" s="0" t="n">
        <f aca="false">IF(N4021=1,ABS(S4021)+ABS(60),ABS(S4021-S4020))</f>
        <v>0</v>
      </c>
    </row>
    <row r="4022" customFormat="false" ht="15" hidden="false" customHeight="false" outlineLevel="0" collapsed="false">
      <c r="A4022" s="1" t="n">
        <v>41897</v>
      </c>
      <c r="B4022" s="2" t="n">
        <v>9217.46</v>
      </c>
      <c r="C4022" s="2" t="n">
        <v>66040</v>
      </c>
      <c r="D4022" s="2" t="n">
        <v>9218</v>
      </c>
      <c r="E4022" s="2" t="n">
        <v>9224</v>
      </c>
      <c r="F4022" s="2" t="n">
        <f aca="false">AVERAGE(B3963:B4022)</f>
        <v>9363.22916666667</v>
      </c>
      <c r="G4022" s="2" t="n">
        <f aca="false">AVERAGE(C3963:C4022)</f>
        <v>96895.1666666667</v>
      </c>
      <c r="H4022" s="2" t="n">
        <f aca="false">SIGN(C4022-G4022)</f>
        <v>-1</v>
      </c>
      <c r="I4022" s="0" t="n">
        <f aca="false">B4022-B4021</f>
        <v>-5.72000000000116</v>
      </c>
      <c r="J4022" s="0" t="n">
        <f aca="false">H4021*I4022</f>
        <v>5.72000000000116</v>
      </c>
      <c r="K4022" s="0" t="n">
        <f aca="false">K4021+I4022*L4021</f>
        <v>2300.53999999825</v>
      </c>
      <c r="L4022" s="0" t="n">
        <f aca="false">INT(K4022*$O$1/B4022)*H4022</f>
        <v>-1</v>
      </c>
      <c r="M4022" s="0" t="n">
        <f aca="false">ABS(L4022-L4021)</f>
        <v>0</v>
      </c>
      <c r="N4022" s="0" t="n">
        <f aca="false">COUNTIF(工作表2!$A$2:$A$248,A4022)</f>
        <v>0</v>
      </c>
      <c r="P4022" s="0" t="n">
        <f aca="false">D4022-IF(N4021=1,E4021,D4021)</f>
        <v>-27</v>
      </c>
      <c r="Q4022" s="0" t="n">
        <f aca="false">H4021*P4022</f>
        <v>27</v>
      </c>
      <c r="R4022" s="0" t="n">
        <f aca="false">R4021+P4022*S4021</f>
        <v>627</v>
      </c>
      <c r="S4022" s="0" t="n">
        <f aca="false">INT(R4022*$O$1/IF(N4022=1,E4022,D4022))*H4022</f>
        <v>-0</v>
      </c>
      <c r="T4022" s="0" t="n">
        <f aca="false">IF(N4022=1,ABS(S4022)+ABS(60),ABS(S4022-S4021))</f>
        <v>0</v>
      </c>
    </row>
    <row r="4023" customFormat="false" ht="15" hidden="false" customHeight="false" outlineLevel="0" collapsed="false">
      <c r="A4023" s="1" t="n">
        <v>41898</v>
      </c>
      <c r="B4023" s="2" t="n">
        <v>9133.4</v>
      </c>
      <c r="C4023" s="2" t="n">
        <v>68528</v>
      </c>
      <c r="D4023" s="2" t="n">
        <v>9154</v>
      </c>
      <c r="E4023" s="2" t="n">
        <v>9162</v>
      </c>
      <c r="F4023" s="2" t="n">
        <f aca="false">AVERAGE(B3964:B4023)</f>
        <v>9360.88933333333</v>
      </c>
      <c r="G4023" s="2" t="n">
        <f aca="false">AVERAGE(C3964:C4023)</f>
        <v>96431.5</v>
      </c>
      <c r="H4023" s="2" t="n">
        <f aca="false">SIGN(C4023-G4023)</f>
        <v>-1</v>
      </c>
      <c r="I4023" s="0" t="n">
        <f aca="false">B4023-B4022</f>
        <v>-84.0599999999995</v>
      </c>
      <c r="J4023" s="0" t="n">
        <f aca="false">H4022*I4023</f>
        <v>84.0599999999995</v>
      </c>
      <c r="K4023" s="0" t="n">
        <f aca="false">K4022+I4023*L4022</f>
        <v>2384.59999999825</v>
      </c>
      <c r="L4023" s="0" t="n">
        <f aca="false">INT(K4023*$O$1/B4023)*H4023</f>
        <v>-1</v>
      </c>
      <c r="M4023" s="0" t="n">
        <f aca="false">ABS(L4023-L4022)</f>
        <v>0</v>
      </c>
      <c r="N4023" s="0" t="n">
        <f aca="false">COUNTIF(工作表2!$A$2:$A$248,A4023)</f>
        <v>0</v>
      </c>
      <c r="P4023" s="0" t="n">
        <f aca="false">D4023-IF(N4022=1,E4022,D4022)</f>
        <v>-64</v>
      </c>
      <c r="Q4023" s="0" t="n">
        <f aca="false">H4022*P4023</f>
        <v>64</v>
      </c>
      <c r="R4023" s="0" t="n">
        <f aca="false">R4022+P4023*S4022</f>
        <v>627</v>
      </c>
      <c r="S4023" s="0" t="n">
        <f aca="false">INT(R4023*$O$1/IF(N4023=1,E4023,D4023))*H4023</f>
        <v>-0</v>
      </c>
      <c r="T4023" s="0" t="n">
        <f aca="false">IF(N4023=1,ABS(S4023)+ABS(60),ABS(S4023-S4022))</f>
        <v>0</v>
      </c>
    </row>
    <row r="4024" customFormat="false" ht="15" hidden="false" customHeight="false" outlineLevel="0" collapsed="false">
      <c r="A4024" s="1" t="n">
        <v>41899</v>
      </c>
      <c r="B4024" s="2" t="n">
        <v>9195.17</v>
      </c>
      <c r="C4024" s="2" t="n">
        <v>81482</v>
      </c>
      <c r="D4024" s="2" t="n">
        <v>9172</v>
      </c>
      <c r="E4024" s="2" t="n">
        <v>9239</v>
      </c>
      <c r="F4024" s="2" t="n">
        <f aca="false">AVERAGE(B3965:B4024)</f>
        <v>9360.33633333333</v>
      </c>
      <c r="G4024" s="2" t="n">
        <f aca="false">AVERAGE(C3965:C4024)</f>
        <v>95950.6166666667</v>
      </c>
      <c r="H4024" s="2" t="n">
        <f aca="false">SIGN(C4024-G4024)</f>
        <v>-1</v>
      </c>
      <c r="I4024" s="0" t="n">
        <f aca="false">B4024-B4023</f>
        <v>61.7700000000004</v>
      </c>
      <c r="J4024" s="0" t="n">
        <f aca="false">H4023*I4024</f>
        <v>-61.7700000000004</v>
      </c>
      <c r="K4024" s="0" t="n">
        <f aca="false">K4023+I4024*L4023</f>
        <v>2322.82999999824</v>
      </c>
      <c r="L4024" s="0" t="n">
        <f aca="false">INT(K4024*$O$1/B4024)*H4024</f>
        <v>-1</v>
      </c>
      <c r="M4024" s="0" t="n">
        <f aca="false">ABS(L4024-L4023)</f>
        <v>0</v>
      </c>
      <c r="N4024" s="0" t="n">
        <f aca="false">COUNTIF(工作表2!$A$2:$A$248,A4024)</f>
        <v>1</v>
      </c>
      <c r="P4024" s="0" t="n">
        <f aca="false">D4024-IF(N4023=1,E4023,D4023)</f>
        <v>18</v>
      </c>
      <c r="Q4024" s="0" t="n">
        <f aca="false">H4023*P4024</f>
        <v>-18</v>
      </c>
      <c r="R4024" s="0" t="n">
        <f aca="false">R4023+P4024*S4023</f>
        <v>627</v>
      </c>
      <c r="S4024" s="0" t="n">
        <f aca="false">INT(R4024*$O$1/IF(N4024=1,E4024,D4024))*H4024</f>
        <v>-0</v>
      </c>
      <c r="T4024" s="0" t="n">
        <f aca="false">IF(N4024=1,ABS(S4024)+ABS(60),ABS(S4024-S4023))</f>
        <v>60</v>
      </c>
    </row>
    <row r="4025" customFormat="false" ht="15" hidden="false" customHeight="false" outlineLevel="0" collapsed="false">
      <c r="A4025" s="1" t="n">
        <v>41900</v>
      </c>
      <c r="B4025" s="2" t="n">
        <v>9237.03</v>
      </c>
      <c r="C4025" s="2" t="n">
        <v>69035</v>
      </c>
      <c r="D4025" s="2" t="n">
        <v>9243</v>
      </c>
      <c r="E4025" s="2" t="n">
        <v>9243</v>
      </c>
      <c r="F4025" s="2" t="n">
        <f aca="false">AVERAGE(B3966:B4025)</f>
        <v>9360.1835</v>
      </c>
      <c r="G4025" s="2" t="n">
        <f aca="false">AVERAGE(C3966:C4025)</f>
        <v>95623.3333333333</v>
      </c>
      <c r="H4025" s="2" t="n">
        <f aca="false">SIGN(C4025-G4025)</f>
        <v>-1</v>
      </c>
      <c r="I4025" s="0" t="n">
        <f aca="false">B4025-B4024</f>
        <v>41.8600000000006</v>
      </c>
      <c r="J4025" s="0" t="n">
        <f aca="false">H4024*I4025</f>
        <v>-41.8600000000006</v>
      </c>
      <c r="K4025" s="0" t="n">
        <f aca="false">K4024+I4025*L4024</f>
        <v>2280.96999999824</v>
      </c>
      <c r="L4025" s="0" t="n">
        <f aca="false">INT(K4025*$O$1/B4025)*H4025</f>
        <v>-1</v>
      </c>
      <c r="M4025" s="0" t="n">
        <f aca="false">ABS(L4025-L4024)</f>
        <v>0</v>
      </c>
      <c r="N4025" s="0" t="n">
        <f aca="false">COUNTIF(工作表2!$A$2:$A$248,A4025)</f>
        <v>0</v>
      </c>
      <c r="P4025" s="0" t="n">
        <f aca="false">D4025-IF(N4024=1,E4024,D4024)</f>
        <v>4</v>
      </c>
      <c r="Q4025" s="0" t="n">
        <f aca="false">H4024*P4025</f>
        <v>-4</v>
      </c>
      <c r="R4025" s="0" t="n">
        <f aca="false">R4024+P4025*S4024</f>
        <v>627</v>
      </c>
      <c r="S4025" s="0" t="n">
        <f aca="false">INT(R4025*$O$1/IF(N4025=1,E4025,D4025))*H4025</f>
        <v>-0</v>
      </c>
      <c r="T4025" s="0" t="n">
        <f aca="false">IF(N4025=1,ABS(S4025)+ABS(60),ABS(S4025-S4024))</f>
        <v>0</v>
      </c>
    </row>
    <row r="4026" customFormat="false" ht="15" hidden="false" customHeight="false" outlineLevel="0" collapsed="false">
      <c r="A4026" s="1" t="n">
        <v>41901</v>
      </c>
      <c r="B4026" s="2" t="n">
        <v>9240.45</v>
      </c>
      <c r="C4026" s="2" t="n">
        <v>78931</v>
      </c>
      <c r="D4026" s="2" t="n">
        <v>9265</v>
      </c>
      <c r="E4026" s="2" t="n">
        <v>9262</v>
      </c>
      <c r="F4026" s="2" t="n">
        <f aca="false">AVERAGE(B3967:B4026)</f>
        <v>9360.155</v>
      </c>
      <c r="G4026" s="2" t="n">
        <f aca="false">AVERAGE(C3967:C4026)</f>
        <v>95509</v>
      </c>
      <c r="H4026" s="2" t="n">
        <f aca="false">SIGN(C4026-G4026)</f>
        <v>-1</v>
      </c>
      <c r="I4026" s="0" t="n">
        <f aca="false">B4026-B4025</f>
        <v>3.42000000000007</v>
      </c>
      <c r="J4026" s="0" t="n">
        <f aca="false">H4025*I4026</f>
        <v>-3.42000000000007</v>
      </c>
      <c r="K4026" s="0" t="n">
        <f aca="false">K4025+I4026*L4025</f>
        <v>2277.54999999824</v>
      </c>
      <c r="L4026" s="0" t="n">
        <f aca="false">INT(K4026*$O$1/B4026)*H4026</f>
        <v>-1</v>
      </c>
      <c r="M4026" s="0" t="n">
        <f aca="false">ABS(L4026-L4025)</f>
        <v>0</v>
      </c>
      <c r="N4026" s="0" t="n">
        <f aca="false">COUNTIF(工作表2!$A$2:$A$248,A4026)</f>
        <v>0</v>
      </c>
      <c r="P4026" s="0" t="n">
        <f aca="false">D4026-IF(N4025=1,E4025,D4025)</f>
        <v>22</v>
      </c>
      <c r="Q4026" s="0" t="n">
        <f aca="false">H4025*P4026</f>
        <v>-22</v>
      </c>
      <c r="R4026" s="0" t="n">
        <f aca="false">R4025+P4026*S4025</f>
        <v>627</v>
      </c>
      <c r="S4026" s="0" t="n">
        <f aca="false">INT(R4026*$O$1/IF(N4026=1,E4026,D4026))*H4026</f>
        <v>-0</v>
      </c>
      <c r="T4026" s="0" t="n">
        <f aca="false">IF(N4026=1,ABS(S4026)+ABS(60),ABS(S4026-S4025))</f>
        <v>0</v>
      </c>
    </row>
    <row r="4027" customFormat="false" ht="15" hidden="false" customHeight="false" outlineLevel="0" collapsed="false">
      <c r="A4027" s="1" t="n">
        <v>41904</v>
      </c>
      <c r="B4027" s="2" t="n">
        <v>9134.65</v>
      </c>
      <c r="C4027" s="2" t="n">
        <v>77075</v>
      </c>
      <c r="D4027" s="2" t="n">
        <v>9128</v>
      </c>
      <c r="E4027" s="2" t="n">
        <v>9127</v>
      </c>
      <c r="F4027" s="2" t="n">
        <f aca="false">AVERAGE(B3968:B4027)</f>
        <v>9357.05016666667</v>
      </c>
      <c r="G4027" s="2" t="n">
        <f aca="false">AVERAGE(C3968:C4027)</f>
        <v>95177.6</v>
      </c>
      <c r="H4027" s="2" t="n">
        <f aca="false">SIGN(C4027-G4027)</f>
        <v>-1</v>
      </c>
      <c r="I4027" s="0" t="n">
        <f aca="false">B4027-B4026</f>
        <v>-105.800000000001</v>
      </c>
      <c r="J4027" s="0" t="n">
        <f aca="false">H4026*I4027</f>
        <v>105.800000000001</v>
      </c>
      <c r="K4027" s="0" t="n">
        <f aca="false">K4026+I4027*L4026</f>
        <v>2383.34999999824</v>
      </c>
      <c r="L4027" s="0" t="n">
        <f aca="false">INT(K4027*$O$1/B4027)*H4027</f>
        <v>-1</v>
      </c>
      <c r="M4027" s="0" t="n">
        <f aca="false">ABS(L4027-L4026)</f>
        <v>0</v>
      </c>
      <c r="N4027" s="0" t="n">
        <f aca="false">COUNTIF(工作表2!$A$2:$A$248,A4027)</f>
        <v>0</v>
      </c>
      <c r="P4027" s="0" t="n">
        <f aca="false">D4027-IF(N4026=1,E4026,D4026)</f>
        <v>-137</v>
      </c>
      <c r="Q4027" s="0" t="n">
        <f aca="false">H4026*P4027</f>
        <v>137</v>
      </c>
      <c r="R4027" s="0" t="n">
        <f aca="false">R4026+P4027*S4026</f>
        <v>627</v>
      </c>
      <c r="S4027" s="0" t="n">
        <f aca="false">INT(R4027*$O$1/IF(N4027=1,E4027,D4027))*H4027</f>
        <v>-0</v>
      </c>
      <c r="T4027" s="0" t="n">
        <f aca="false">IF(N4027=1,ABS(S4027)+ABS(60),ABS(S4027-S4026))</f>
        <v>0</v>
      </c>
    </row>
    <row r="4028" customFormat="false" ht="15" hidden="false" customHeight="false" outlineLevel="0" collapsed="false">
      <c r="A4028" s="1" t="n">
        <v>41905</v>
      </c>
      <c r="B4028" s="2" t="n">
        <v>9084.9</v>
      </c>
      <c r="C4028" s="2" t="n">
        <v>73185</v>
      </c>
      <c r="D4028" s="2" t="n">
        <v>9117</v>
      </c>
      <c r="E4028" s="2" t="n">
        <v>9110</v>
      </c>
      <c r="F4028" s="2" t="n">
        <f aca="false">AVERAGE(B3969:B4028)</f>
        <v>9353.35133333333</v>
      </c>
      <c r="G4028" s="2" t="n">
        <f aca="false">AVERAGE(C3969:C4028)</f>
        <v>94837.4666666667</v>
      </c>
      <c r="H4028" s="2" t="n">
        <f aca="false">SIGN(C4028-G4028)</f>
        <v>-1</v>
      </c>
      <c r="I4028" s="0" t="n">
        <f aca="false">B4028-B4027</f>
        <v>-49.75</v>
      </c>
      <c r="J4028" s="0" t="n">
        <f aca="false">H4027*I4028</f>
        <v>49.75</v>
      </c>
      <c r="K4028" s="0" t="n">
        <f aca="false">K4027+I4028*L4027</f>
        <v>2433.09999999824</v>
      </c>
      <c r="L4028" s="0" t="n">
        <f aca="false">INT(K4028*$O$1/B4028)*H4028</f>
        <v>-1</v>
      </c>
      <c r="M4028" s="0" t="n">
        <f aca="false">ABS(L4028-L4027)</f>
        <v>0</v>
      </c>
      <c r="N4028" s="0" t="n">
        <f aca="false">COUNTIF(工作表2!$A$2:$A$248,A4028)</f>
        <v>0</v>
      </c>
      <c r="P4028" s="0" t="n">
        <f aca="false">D4028-IF(N4027=1,E4027,D4027)</f>
        <v>-11</v>
      </c>
      <c r="Q4028" s="0" t="n">
        <f aca="false">H4027*P4028</f>
        <v>11</v>
      </c>
      <c r="R4028" s="0" t="n">
        <f aca="false">R4027+P4028*S4027</f>
        <v>627</v>
      </c>
      <c r="S4028" s="0" t="n">
        <f aca="false">INT(R4028*$O$1/IF(N4028=1,E4028,D4028))*H4028</f>
        <v>-0</v>
      </c>
      <c r="T4028" s="0" t="n">
        <f aca="false">IF(N4028=1,ABS(S4028)+ABS(60),ABS(S4028-S4027))</f>
        <v>0</v>
      </c>
    </row>
    <row r="4029" customFormat="false" ht="15" hidden="false" customHeight="false" outlineLevel="0" collapsed="false">
      <c r="A4029" s="1" t="n">
        <v>41906</v>
      </c>
      <c r="B4029" s="2" t="n">
        <v>9098.49</v>
      </c>
      <c r="C4029" s="2" t="n">
        <v>76656</v>
      </c>
      <c r="D4029" s="2" t="n">
        <v>9127</v>
      </c>
      <c r="E4029" s="2" t="n">
        <v>9125</v>
      </c>
      <c r="F4029" s="2" t="n">
        <f aca="false">AVERAGE(B3970:B4029)</f>
        <v>9348.44166666667</v>
      </c>
      <c r="G4029" s="2" t="n">
        <f aca="false">AVERAGE(C3970:C4029)</f>
        <v>94431.0166666667</v>
      </c>
      <c r="H4029" s="2" t="n">
        <f aca="false">SIGN(C4029-G4029)</f>
        <v>-1</v>
      </c>
      <c r="I4029" s="0" t="n">
        <f aca="false">B4029-B4028</f>
        <v>13.5900000000001</v>
      </c>
      <c r="J4029" s="0" t="n">
        <f aca="false">H4028*I4029</f>
        <v>-13.5900000000001</v>
      </c>
      <c r="K4029" s="0" t="n">
        <f aca="false">K4028+I4029*L4028</f>
        <v>2419.50999999824</v>
      </c>
      <c r="L4029" s="0" t="n">
        <f aca="false">INT(K4029*$O$1/B4029)*H4029</f>
        <v>-1</v>
      </c>
      <c r="M4029" s="0" t="n">
        <f aca="false">ABS(L4029-L4028)</f>
        <v>0</v>
      </c>
      <c r="N4029" s="0" t="n">
        <f aca="false">COUNTIF(工作表2!$A$2:$A$248,A4029)</f>
        <v>0</v>
      </c>
      <c r="P4029" s="0" t="n">
        <f aca="false">D4029-IF(N4028=1,E4028,D4028)</f>
        <v>10</v>
      </c>
      <c r="Q4029" s="0" t="n">
        <f aca="false">H4028*P4029</f>
        <v>-10</v>
      </c>
      <c r="R4029" s="0" t="n">
        <f aca="false">R4028+P4029*S4028</f>
        <v>627</v>
      </c>
      <c r="S4029" s="0" t="n">
        <f aca="false">INT(R4029*$O$1/IF(N4029=1,E4029,D4029))*H4029</f>
        <v>-0</v>
      </c>
      <c r="T4029" s="0" t="n">
        <f aca="false">IF(N4029=1,ABS(S4029)+ABS(60),ABS(S4029-S4028))</f>
        <v>0</v>
      </c>
    </row>
    <row r="4030" customFormat="false" ht="15" hidden="false" customHeight="false" outlineLevel="0" collapsed="false">
      <c r="A4030" s="1" t="n">
        <v>41907</v>
      </c>
      <c r="B4030" s="2" t="n">
        <v>9011.59</v>
      </c>
      <c r="C4030" s="2" t="n">
        <v>90734</v>
      </c>
      <c r="D4030" s="2" t="n">
        <v>9028</v>
      </c>
      <c r="E4030" s="2" t="n">
        <v>9024</v>
      </c>
      <c r="F4030" s="2" t="n">
        <f aca="false">AVERAGE(B3971:B4030)</f>
        <v>9341.2695</v>
      </c>
      <c r="G4030" s="2" t="n">
        <f aca="false">AVERAGE(C3971:C4030)</f>
        <v>94036.2333333333</v>
      </c>
      <c r="H4030" s="2" t="n">
        <f aca="false">SIGN(C4030-G4030)</f>
        <v>-1</v>
      </c>
      <c r="I4030" s="0" t="n">
        <f aca="false">B4030-B4029</f>
        <v>-86.8999999999996</v>
      </c>
      <c r="J4030" s="0" t="n">
        <f aca="false">H4029*I4030</f>
        <v>86.8999999999996</v>
      </c>
      <c r="K4030" s="0" t="n">
        <f aca="false">K4029+I4030*L4029</f>
        <v>2506.40999999824</v>
      </c>
      <c r="L4030" s="0" t="n">
        <f aca="false">INT(K4030*$O$1/B4030)*H4030</f>
        <v>-1</v>
      </c>
      <c r="M4030" s="0" t="n">
        <f aca="false">ABS(L4030-L4029)</f>
        <v>0</v>
      </c>
      <c r="N4030" s="0" t="n">
        <f aca="false">COUNTIF(工作表2!$A$2:$A$248,A4030)</f>
        <v>0</v>
      </c>
      <c r="P4030" s="0" t="n">
        <f aca="false">D4030-IF(N4029=1,E4029,D4029)</f>
        <v>-99</v>
      </c>
      <c r="Q4030" s="0" t="n">
        <f aca="false">H4029*P4030</f>
        <v>99</v>
      </c>
      <c r="R4030" s="0" t="n">
        <f aca="false">R4029+P4030*S4029</f>
        <v>627</v>
      </c>
      <c r="S4030" s="0" t="n">
        <f aca="false">INT(R4030*$O$1/IF(N4030=1,E4030,D4030))*H4030</f>
        <v>-0</v>
      </c>
      <c r="T4030" s="0" t="n">
        <f aca="false">IF(N4030=1,ABS(S4030)+ABS(60),ABS(S4030-S4029))</f>
        <v>0</v>
      </c>
    </row>
    <row r="4031" customFormat="false" ht="15" hidden="false" customHeight="false" outlineLevel="0" collapsed="false">
      <c r="A4031" s="1" t="n">
        <v>41908</v>
      </c>
      <c r="B4031" s="2" t="n">
        <v>8989.82</v>
      </c>
      <c r="C4031" s="2" t="n">
        <v>82042</v>
      </c>
      <c r="D4031" s="2" t="n">
        <v>8980</v>
      </c>
      <c r="E4031" s="2" t="n">
        <v>8977</v>
      </c>
      <c r="F4031" s="2" t="n">
        <f aca="false">AVERAGE(B3972:B4031)</f>
        <v>9333.01716666667</v>
      </c>
      <c r="G4031" s="2" t="n">
        <f aca="false">AVERAGE(C3972:C4031)</f>
        <v>92889.4666666667</v>
      </c>
      <c r="H4031" s="2" t="n">
        <f aca="false">SIGN(C4031-G4031)</f>
        <v>-1</v>
      </c>
      <c r="I4031" s="0" t="n">
        <f aca="false">B4031-B4030</f>
        <v>-21.7700000000004</v>
      </c>
      <c r="J4031" s="0" t="n">
        <f aca="false">H4030*I4031</f>
        <v>21.7700000000004</v>
      </c>
      <c r="K4031" s="0" t="n">
        <f aca="false">K4030+I4031*L4030</f>
        <v>2528.17999999824</v>
      </c>
      <c r="L4031" s="0" t="n">
        <f aca="false">INT(K4031*$O$1/B4031)*H4031</f>
        <v>-1</v>
      </c>
      <c r="M4031" s="0" t="n">
        <f aca="false">ABS(L4031-L4030)</f>
        <v>0</v>
      </c>
      <c r="N4031" s="0" t="n">
        <f aca="false">COUNTIF(工作表2!$A$2:$A$248,A4031)</f>
        <v>0</v>
      </c>
      <c r="P4031" s="0" t="n">
        <f aca="false">D4031-IF(N4030=1,E4030,D4030)</f>
        <v>-48</v>
      </c>
      <c r="Q4031" s="0" t="n">
        <f aca="false">H4030*P4031</f>
        <v>48</v>
      </c>
      <c r="R4031" s="0" t="n">
        <f aca="false">R4030+P4031*S4030</f>
        <v>627</v>
      </c>
      <c r="S4031" s="0" t="n">
        <f aca="false">INT(R4031*$O$1/IF(N4031=1,E4031,D4031))*H4031</f>
        <v>-0</v>
      </c>
      <c r="T4031" s="0" t="n">
        <f aca="false">IF(N4031=1,ABS(S4031)+ABS(60),ABS(S4031-S4030))</f>
        <v>0</v>
      </c>
    </row>
    <row r="4032" customFormat="false" ht="15" hidden="false" customHeight="false" outlineLevel="0" collapsed="false">
      <c r="A4032" s="1" t="n">
        <v>41911</v>
      </c>
      <c r="B4032" s="2" t="n">
        <v>8960.76</v>
      </c>
      <c r="C4032" s="2" t="n">
        <v>83355</v>
      </c>
      <c r="D4032" s="2" t="n">
        <v>8982</v>
      </c>
      <c r="E4032" s="2" t="n">
        <v>8976</v>
      </c>
      <c r="F4032" s="2" t="n">
        <f aca="false">AVERAGE(B3973:B4032)</f>
        <v>9323.59266666667</v>
      </c>
      <c r="G4032" s="2" t="n">
        <f aca="false">AVERAGE(C3973:C4032)</f>
        <v>92273.9166666667</v>
      </c>
      <c r="H4032" s="2" t="n">
        <f aca="false">SIGN(C4032-G4032)</f>
        <v>-1</v>
      </c>
      <c r="I4032" s="0" t="n">
        <f aca="false">B4032-B4031</f>
        <v>-29.0599999999995</v>
      </c>
      <c r="J4032" s="0" t="n">
        <f aca="false">H4031*I4032</f>
        <v>29.0599999999995</v>
      </c>
      <c r="K4032" s="0" t="n">
        <f aca="false">K4031+I4032*L4031</f>
        <v>2557.23999999824</v>
      </c>
      <c r="L4032" s="0" t="n">
        <f aca="false">INT(K4032*$O$1/B4032)*H4032</f>
        <v>-1</v>
      </c>
      <c r="M4032" s="0" t="n">
        <f aca="false">ABS(L4032-L4031)</f>
        <v>0</v>
      </c>
      <c r="N4032" s="0" t="n">
        <f aca="false">COUNTIF(工作表2!$A$2:$A$248,A4032)</f>
        <v>0</v>
      </c>
      <c r="P4032" s="0" t="n">
        <f aca="false">D4032-IF(N4031=1,E4031,D4031)</f>
        <v>2</v>
      </c>
      <c r="Q4032" s="0" t="n">
        <f aca="false">H4031*P4032</f>
        <v>-2</v>
      </c>
      <c r="R4032" s="0" t="n">
        <f aca="false">R4031+P4032*S4031</f>
        <v>627</v>
      </c>
      <c r="S4032" s="0" t="n">
        <f aca="false">INT(R4032*$O$1/IF(N4032=1,E4032,D4032))*H4032</f>
        <v>-0</v>
      </c>
      <c r="T4032" s="0" t="n">
        <f aca="false">IF(N4032=1,ABS(S4032)+ABS(60),ABS(S4032-S4031))</f>
        <v>0</v>
      </c>
    </row>
    <row r="4033" customFormat="false" ht="15" hidden="false" customHeight="false" outlineLevel="0" collapsed="false">
      <c r="A4033" s="1" t="n">
        <v>41912</v>
      </c>
      <c r="B4033" s="2" t="n">
        <v>8966.92</v>
      </c>
      <c r="C4033" s="2" t="n">
        <v>100230</v>
      </c>
      <c r="D4033" s="2" t="n">
        <v>8991</v>
      </c>
      <c r="E4033" s="2" t="n">
        <v>8985</v>
      </c>
      <c r="F4033" s="2" t="n">
        <f aca="false">AVERAGE(B3974:B4033)</f>
        <v>9314.5405</v>
      </c>
      <c r="G4033" s="2" t="n">
        <f aca="false">AVERAGE(C3974:C4033)</f>
        <v>92017.5333333333</v>
      </c>
      <c r="H4033" s="2" t="n">
        <f aca="false">SIGN(C4033-G4033)</f>
        <v>1</v>
      </c>
      <c r="I4033" s="0" t="n">
        <f aca="false">B4033-B4032</f>
        <v>6.15999999999985</v>
      </c>
      <c r="J4033" s="0" t="n">
        <f aca="false">H4032*I4033</f>
        <v>-6.15999999999985</v>
      </c>
      <c r="K4033" s="0" t="n">
        <f aca="false">K4032+I4033*L4032</f>
        <v>2551.07999999824</v>
      </c>
      <c r="L4033" s="0" t="n">
        <f aca="false">INT(K4033*$O$1/B4033)*H4033</f>
        <v>1</v>
      </c>
      <c r="M4033" s="0" t="n">
        <f aca="false">ABS(L4033-L4032)</f>
        <v>2</v>
      </c>
      <c r="N4033" s="0" t="n">
        <f aca="false">COUNTIF(工作表2!$A$2:$A$248,A4033)</f>
        <v>0</v>
      </c>
      <c r="P4033" s="0" t="n">
        <f aca="false">D4033-IF(N4032=1,E4032,D4032)</f>
        <v>9</v>
      </c>
      <c r="Q4033" s="0" t="n">
        <f aca="false">H4032*P4033</f>
        <v>-9</v>
      </c>
      <c r="R4033" s="0" t="n">
        <f aca="false">R4032+P4033*S4032</f>
        <v>627</v>
      </c>
      <c r="S4033" s="0" t="n">
        <f aca="false">INT(R4033*$O$1/IF(N4033=1,E4033,D4033))*H4033</f>
        <v>0</v>
      </c>
      <c r="T4033" s="0" t="n">
        <f aca="false">IF(N4033=1,ABS(S4033)+ABS(60),ABS(S4033-S4032))</f>
        <v>0</v>
      </c>
    </row>
    <row r="4034" customFormat="false" ht="15" hidden="false" customHeight="false" outlineLevel="0" collapsed="false">
      <c r="A4034" s="1" t="n">
        <v>41913</v>
      </c>
      <c r="B4034" s="2" t="n">
        <v>8990.26</v>
      </c>
      <c r="C4034" s="2" t="n">
        <v>77879</v>
      </c>
      <c r="D4034" s="2" t="n">
        <v>8980</v>
      </c>
      <c r="E4034" s="2" t="n">
        <v>8977</v>
      </c>
      <c r="F4034" s="2" t="n">
        <f aca="false">AVERAGE(B3975:B4034)</f>
        <v>9305.70816666667</v>
      </c>
      <c r="G4034" s="2" t="n">
        <f aca="false">AVERAGE(C3975:C4034)</f>
        <v>91543.65</v>
      </c>
      <c r="H4034" s="2" t="n">
        <f aca="false">SIGN(C4034-G4034)</f>
        <v>-1</v>
      </c>
      <c r="I4034" s="0" t="n">
        <f aca="false">B4034-B4033</f>
        <v>23.3400000000001</v>
      </c>
      <c r="J4034" s="0" t="n">
        <f aca="false">H4033*I4034</f>
        <v>23.3400000000001</v>
      </c>
      <c r="K4034" s="0" t="n">
        <f aca="false">K4033+I4034*L4033</f>
        <v>2574.41999999824</v>
      </c>
      <c r="L4034" s="0" t="n">
        <f aca="false">INT(K4034*$O$1/B4034)*H4034</f>
        <v>-1</v>
      </c>
      <c r="M4034" s="0" t="n">
        <f aca="false">ABS(L4034-L4033)</f>
        <v>2</v>
      </c>
      <c r="N4034" s="0" t="n">
        <f aca="false">COUNTIF(工作表2!$A$2:$A$248,A4034)</f>
        <v>0</v>
      </c>
      <c r="P4034" s="0" t="n">
        <f aca="false">D4034-IF(N4033=1,E4033,D4033)</f>
        <v>-11</v>
      </c>
      <c r="Q4034" s="0" t="n">
        <f aca="false">H4033*P4034</f>
        <v>-11</v>
      </c>
      <c r="R4034" s="0" t="n">
        <f aca="false">R4033+P4034*S4033</f>
        <v>627</v>
      </c>
      <c r="S4034" s="0" t="n">
        <f aca="false">INT(R4034*$O$1/IF(N4034=1,E4034,D4034))*H4034</f>
        <v>-0</v>
      </c>
      <c r="T4034" s="0" t="n">
        <f aca="false">IF(N4034=1,ABS(S4034)+ABS(60),ABS(S4034-S4033))</f>
        <v>0</v>
      </c>
    </row>
    <row r="4035" customFormat="false" ht="15" hidden="false" customHeight="false" outlineLevel="0" collapsed="false">
      <c r="A4035" s="1" t="n">
        <v>41914</v>
      </c>
      <c r="B4035" s="2" t="n">
        <v>8975.19</v>
      </c>
      <c r="C4035" s="2" t="n">
        <v>75444</v>
      </c>
      <c r="D4035" s="2" t="n">
        <v>8993</v>
      </c>
      <c r="E4035" s="2" t="n">
        <v>8990</v>
      </c>
      <c r="F4035" s="2" t="n">
        <f aca="false">AVERAGE(B3976:B4035)</f>
        <v>9296.445</v>
      </c>
      <c r="G4035" s="2" t="n">
        <f aca="false">AVERAGE(C3976:C4035)</f>
        <v>91128.9</v>
      </c>
      <c r="H4035" s="2" t="n">
        <f aca="false">SIGN(C4035-G4035)</f>
        <v>-1</v>
      </c>
      <c r="I4035" s="0" t="n">
        <f aca="false">B4035-B4034</f>
        <v>-15.0699999999997</v>
      </c>
      <c r="J4035" s="0" t="n">
        <f aca="false">H4034*I4035</f>
        <v>15.0699999999997</v>
      </c>
      <c r="K4035" s="0" t="n">
        <f aca="false">K4034+I4035*L4034</f>
        <v>2589.48999999824</v>
      </c>
      <c r="L4035" s="0" t="n">
        <f aca="false">INT(K4035*$O$1/B4035)*H4035</f>
        <v>-1</v>
      </c>
      <c r="M4035" s="0" t="n">
        <f aca="false">ABS(L4035-L4034)</f>
        <v>0</v>
      </c>
      <c r="N4035" s="0" t="n">
        <f aca="false">COUNTIF(工作表2!$A$2:$A$248,A4035)</f>
        <v>0</v>
      </c>
      <c r="P4035" s="0" t="n">
        <f aca="false">D4035-IF(N4034=1,E4034,D4034)</f>
        <v>13</v>
      </c>
      <c r="Q4035" s="0" t="n">
        <f aca="false">H4034*P4035</f>
        <v>-13</v>
      </c>
      <c r="R4035" s="0" t="n">
        <f aca="false">R4034+P4035*S4034</f>
        <v>627</v>
      </c>
      <c r="S4035" s="0" t="n">
        <f aca="false">INT(R4035*$O$1/IF(N4035=1,E4035,D4035))*H4035</f>
        <v>-0</v>
      </c>
      <c r="T4035" s="0" t="n">
        <f aca="false">IF(N4035=1,ABS(S4035)+ABS(60),ABS(S4035-S4034))</f>
        <v>0</v>
      </c>
    </row>
    <row r="4036" customFormat="false" ht="15" hidden="false" customHeight="false" outlineLevel="0" collapsed="false">
      <c r="A4036" s="1" t="n">
        <v>41915</v>
      </c>
      <c r="B4036" s="2" t="n">
        <v>9106.28</v>
      </c>
      <c r="C4036" s="2" t="n">
        <v>81866</v>
      </c>
      <c r="D4036" s="2" t="n">
        <v>9101</v>
      </c>
      <c r="E4036" s="2" t="n">
        <v>9095</v>
      </c>
      <c r="F4036" s="2" t="n">
        <f aca="false">AVERAGE(B3977:B4036)</f>
        <v>9290.05</v>
      </c>
      <c r="G4036" s="2" t="n">
        <f aca="false">AVERAGE(C3977:C4036)</f>
        <v>90823.6833333333</v>
      </c>
      <c r="H4036" s="2" t="n">
        <f aca="false">SIGN(C4036-G4036)</f>
        <v>-1</v>
      </c>
      <c r="I4036" s="0" t="n">
        <f aca="false">B4036-B4035</f>
        <v>131.09</v>
      </c>
      <c r="J4036" s="0" t="n">
        <f aca="false">H4035*I4036</f>
        <v>-131.09</v>
      </c>
      <c r="K4036" s="0" t="n">
        <f aca="false">K4035+I4036*L4035</f>
        <v>2458.39999999824</v>
      </c>
      <c r="L4036" s="0" t="n">
        <f aca="false">INT(K4036*$O$1/B4036)*H4036</f>
        <v>-1</v>
      </c>
      <c r="M4036" s="0" t="n">
        <f aca="false">ABS(L4036-L4035)</f>
        <v>0</v>
      </c>
      <c r="N4036" s="0" t="n">
        <f aca="false">COUNTIF(工作表2!$A$2:$A$248,A4036)</f>
        <v>0</v>
      </c>
      <c r="P4036" s="0" t="n">
        <f aca="false">D4036-IF(N4035=1,E4035,D4035)</f>
        <v>108</v>
      </c>
      <c r="Q4036" s="0" t="n">
        <f aca="false">H4035*P4036</f>
        <v>-108</v>
      </c>
      <c r="R4036" s="0" t="n">
        <f aca="false">R4035+P4036*S4035</f>
        <v>627</v>
      </c>
      <c r="S4036" s="0" t="n">
        <f aca="false">INT(R4036*$O$1/IF(N4036=1,E4036,D4036))*H4036</f>
        <v>-0</v>
      </c>
      <c r="T4036" s="0" t="n">
        <f aca="false">IF(N4036=1,ABS(S4036)+ABS(60),ABS(S4036-S4035))</f>
        <v>0</v>
      </c>
    </row>
    <row r="4037" customFormat="false" ht="15" hidden="false" customHeight="false" outlineLevel="0" collapsed="false">
      <c r="A4037" s="1" t="n">
        <v>41918</v>
      </c>
      <c r="B4037" s="2" t="n">
        <v>9095.14</v>
      </c>
      <c r="C4037" s="2" t="n">
        <v>76056</v>
      </c>
      <c r="D4037" s="2" t="n">
        <v>9084</v>
      </c>
      <c r="E4037" s="2" t="n">
        <v>9081</v>
      </c>
      <c r="F4037" s="2" t="n">
        <f aca="false">AVERAGE(B3978:B4037)</f>
        <v>9282.217</v>
      </c>
      <c r="G4037" s="2" t="n">
        <f aca="false">AVERAGE(C3978:C4037)</f>
        <v>90023.3</v>
      </c>
      <c r="H4037" s="2" t="n">
        <f aca="false">SIGN(C4037-G4037)</f>
        <v>-1</v>
      </c>
      <c r="I4037" s="0" t="n">
        <f aca="false">B4037-B4036</f>
        <v>-11.1400000000012</v>
      </c>
      <c r="J4037" s="0" t="n">
        <f aca="false">H4036*I4037</f>
        <v>11.1400000000012</v>
      </c>
      <c r="K4037" s="0" t="n">
        <f aca="false">K4036+I4037*L4036</f>
        <v>2469.53999999825</v>
      </c>
      <c r="L4037" s="0" t="n">
        <f aca="false">INT(K4037*$O$1/B4037)*H4037</f>
        <v>-1</v>
      </c>
      <c r="M4037" s="0" t="n">
        <f aca="false">ABS(L4037-L4036)</f>
        <v>0</v>
      </c>
      <c r="N4037" s="0" t="n">
        <f aca="false">COUNTIF(工作表2!$A$2:$A$248,A4037)</f>
        <v>0</v>
      </c>
      <c r="P4037" s="0" t="n">
        <f aca="false">D4037-IF(N4036=1,E4036,D4036)</f>
        <v>-17</v>
      </c>
      <c r="Q4037" s="0" t="n">
        <f aca="false">H4036*P4037</f>
        <v>17</v>
      </c>
      <c r="R4037" s="0" t="n">
        <f aca="false">R4036+P4037*S4036</f>
        <v>627</v>
      </c>
      <c r="S4037" s="0" t="n">
        <f aca="false">INT(R4037*$O$1/IF(N4037=1,E4037,D4037))*H4037</f>
        <v>-0</v>
      </c>
      <c r="T4037" s="0" t="n">
        <f aca="false">IF(N4037=1,ABS(S4037)+ABS(60),ABS(S4037-S4036))</f>
        <v>0</v>
      </c>
    </row>
    <row r="4038" customFormat="false" ht="15" hidden="false" customHeight="false" outlineLevel="0" collapsed="false">
      <c r="A4038" s="1" t="n">
        <v>41919</v>
      </c>
      <c r="B4038" s="2" t="n">
        <v>9040.81</v>
      </c>
      <c r="C4038" s="2" t="n">
        <v>74684</v>
      </c>
      <c r="D4038" s="2" t="n">
        <v>9017</v>
      </c>
      <c r="E4038" s="2" t="n">
        <v>9010</v>
      </c>
      <c r="F4038" s="2" t="n">
        <f aca="false">AVERAGE(B3979:B4038)</f>
        <v>9274.63316666667</v>
      </c>
      <c r="G4038" s="2" t="n">
        <f aca="false">AVERAGE(C3979:C4038)</f>
        <v>89054.2833333334</v>
      </c>
      <c r="H4038" s="2" t="n">
        <f aca="false">SIGN(C4038-G4038)</f>
        <v>-1</v>
      </c>
      <c r="I4038" s="0" t="n">
        <f aca="false">B4038-B4037</f>
        <v>-54.3299999999999</v>
      </c>
      <c r="J4038" s="0" t="n">
        <f aca="false">H4037*I4038</f>
        <v>54.3299999999999</v>
      </c>
      <c r="K4038" s="0" t="n">
        <f aca="false">K4037+I4038*L4037</f>
        <v>2523.86999999825</v>
      </c>
      <c r="L4038" s="0" t="n">
        <f aca="false">INT(K4038*$O$1/B4038)*H4038</f>
        <v>-1</v>
      </c>
      <c r="M4038" s="0" t="n">
        <f aca="false">ABS(L4038-L4037)</f>
        <v>0</v>
      </c>
      <c r="N4038" s="0" t="n">
        <f aca="false">COUNTIF(工作表2!$A$2:$A$248,A4038)</f>
        <v>0</v>
      </c>
      <c r="P4038" s="0" t="n">
        <f aca="false">D4038-IF(N4037=1,E4037,D4037)</f>
        <v>-67</v>
      </c>
      <c r="Q4038" s="0" t="n">
        <f aca="false">H4037*P4038</f>
        <v>67</v>
      </c>
      <c r="R4038" s="0" t="n">
        <f aca="false">R4037+P4038*S4037</f>
        <v>627</v>
      </c>
      <c r="S4038" s="0" t="n">
        <f aca="false">INT(R4038*$O$1/IF(N4038=1,E4038,D4038))*H4038</f>
        <v>-0</v>
      </c>
      <c r="T4038" s="0" t="n">
        <f aca="false">IF(N4038=1,ABS(S4038)+ABS(60),ABS(S4038-S4037))</f>
        <v>0</v>
      </c>
    </row>
    <row r="4039" customFormat="false" ht="15" hidden="false" customHeight="false" outlineLevel="0" collapsed="false">
      <c r="A4039" s="1" t="n">
        <v>41920</v>
      </c>
      <c r="B4039" s="2" t="n">
        <v>8955.18</v>
      </c>
      <c r="C4039" s="2" t="n">
        <v>69376</v>
      </c>
      <c r="D4039" s="2" t="n">
        <v>8933</v>
      </c>
      <c r="E4039" s="2" t="n">
        <v>8922</v>
      </c>
      <c r="F4039" s="2" t="n">
        <f aca="false">AVERAGE(B3980:B4039)</f>
        <v>9265.21450000001</v>
      </c>
      <c r="G4039" s="2" t="n">
        <f aca="false">AVERAGE(C3980:C4039)</f>
        <v>88379.0833333333</v>
      </c>
      <c r="H4039" s="2" t="n">
        <f aca="false">SIGN(C4039-G4039)</f>
        <v>-1</v>
      </c>
      <c r="I4039" s="0" t="n">
        <f aca="false">B4039-B4038</f>
        <v>-85.6299999999992</v>
      </c>
      <c r="J4039" s="0" t="n">
        <f aca="false">H4038*I4039</f>
        <v>85.6299999999992</v>
      </c>
      <c r="K4039" s="0" t="n">
        <f aca="false">K4038+I4039*L4038</f>
        <v>2609.49999999824</v>
      </c>
      <c r="L4039" s="0" t="n">
        <f aca="false">INT(K4039*$O$1/B4039)*H4039</f>
        <v>-1</v>
      </c>
      <c r="M4039" s="0" t="n">
        <f aca="false">ABS(L4039-L4038)</f>
        <v>0</v>
      </c>
      <c r="N4039" s="0" t="n">
        <f aca="false">COUNTIF(工作表2!$A$2:$A$248,A4039)</f>
        <v>0</v>
      </c>
      <c r="P4039" s="0" t="n">
        <f aca="false">D4039-IF(N4038=1,E4038,D4038)</f>
        <v>-84</v>
      </c>
      <c r="Q4039" s="0" t="n">
        <f aca="false">H4038*P4039</f>
        <v>84</v>
      </c>
      <c r="R4039" s="0" t="n">
        <f aca="false">R4038+P4039*S4038</f>
        <v>627</v>
      </c>
      <c r="S4039" s="0" t="n">
        <f aca="false">INT(R4039*$O$1/IF(N4039=1,E4039,D4039))*H4039</f>
        <v>-0</v>
      </c>
      <c r="T4039" s="0" t="n">
        <f aca="false">IF(N4039=1,ABS(S4039)+ABS(60),ABS(S4039-S4038))</f>
        <v>0</v>
      </c>
    </row>
    <row r="4040" customFormat="false" ht="15" hidden="false" customHeight="false" outlineLevel="0" collapsed="false">
      <c r="A4040" s="1" t="n">
        <v>41921</v>
      </c>
      <c r="B4040" s="2" t="n">
        <v>8966.44</v>
      </c>
      <c r="C4040" s="2" t="n">
        <v>82935</v>
      </c>
      <c r="D4040" s="2" t="n">
        <v>8981</v>
      </c>
      <c r="E4040" s="2" t="n">
        <v>8976</v>
      </c>
      <c r="F4040" s="2" t="n">
        <f aca="false">AVERAGE(B3981:B4040)</f>
        <v>9255.169</v>
      </c>
      <c r="G4040" s="2" t="n">
        <f aca="false">AVERAGE(C3981:C4040)</f>
        <v>87883.6</v>
      </c>
      <c r="H4040" s="2" t="n">
        <f aca="false">SIGN(C4040-G4040)</f>
        <v>-1</v>
      </c>
      <c r="I4040" s="0" t="n">
        <f aca="false">B4040-B4039</f>
        <v>11.2600000000002</v>
      </c>
      <c r="J4040" s="0" t="n">
        <f aca="false">H4039*I4040</f>
        <v>-11.2600000000002</v>
      </c>
      <c r="K4040" s="0" t="n">
        <f aca="false">K4039+I4040*L4039</f>
        <v>2598.23999999824</v>
      </c>
      <c r="L4040" s="0" t="n">
        <f aca="false">INT(K4040*$O$1/B4040)*H4040</f>
        <v>-1</v>
      </c>
      <c r="M4040" s="0" t="n">
        <f aca="false">ABS(L4040-L4039)</f>
        <v>0</v>
      </c>
      <c r="N4040" s="0" t="n">
        <f aca="false">COUNTIF(工作表2!$A$2:$A$248,A4040)</f>
        <v>0</v>
      </c>
      <c r="P4040" s="0" t="n">
        <f aca="false">D4040-IF(N4039=1,E4039,D4039)</f>
        <v>48</v>
      </c>
      <c r="Q4040" s="0" t="n">
        <f aca="false">H4039*P4040</f>
        <v>-48</v>
      </c>
      <c r="R4040" s="0" t="n">
        <f aca="false">R4039+P4040*S4039</f>
        <v>627</v>
      </c>
      <c r="S4040" s="0" t="n">
        <f aca="false">INT(R4040*$O$1/IF(N4040=1,E4040,D4040))*H4040</f>
        <v>-0</v>
      </c>
      <c r="T4040" s="0" t="n">
        <f aca="false">IF(N4040=1,ABS(S4040)+ABS(60),ABS(S4040-S4039))</f>
        <v>0</v>
      </c>
    </row>
    <row r="4041" customFormat="false" ht="15" hidden="false" customHeight="false" outlineLevel="0" collapsed="false">
      <c r="A4041" s="1" t="n">
        <v>41925</v>
      </c>
      <c r="B4041" s="2" t="n">
        <v>8711.39</v>
      </c>
      <c r="C4041" s="2" t="n">
        <v>99986</v>
      </c>
      <c r="D4041" s="2" t="n">
        <v>8712</v>
      </c>
      <c r="E4041" s="2" t="n">
        <v>8707</v>
      </c>
      <c r="F4041" s="2" t="n">
        <f aca="false">AVERAGE(B3982:B4041)</f>
        <v>9242.28</v>
      </c>
      <c r="G4041" s="2" t="n">
        <f aca="false">AVERAGE(C3982:C4041)</f>
        <v>87635.5666666667</v>
      </c>
      <c r="H4041" s="2" t="n">
        <f aca="false">SIGN(C4041-G4041)</f>
        <v>1</v>
      </c>
      <c r="I4041" s="0" t="n">
        <f aca="false">B4041-B4040</f>
        <v>-255.050000000001</v>
      </c>
      <c r="J4041" s="0" t="n">
        <f aca="false">H4040*I4041</f>
        <v>255.050000000001</v>
      </c>
      <c r="K4041" s="0" t="n">
        <f aca="false">K4040+I4041*L4040</f>
        <v>2853.28999999825</v>
      </c>
      <c r="L4041" s="0" t="n">
        <f aca="false">INT(K4041*$O$1/B4041)*H4041</f>
        <v>1</v>
      </c>
      <c r="M4041" s="0" t="n">
        <f aca="false">ABS(L4041-L4040)</f>
        <v>2</v>
      </c>
      <c r="N4041" s="0" t="n">
        <f aca="false">COUNTIF(工作表2!$A$2:$A$248,A4041)</f>
        <v>0</v>
      </c>
      <c r="P4041" s="0" t="n">
        <f aca="false">D4041-IF(N4040=1,E4040,D4040)</f>
        <v>-269</v>
      </c>
      <c r="Q4041" s="0" t="n">
        <f aca="false">H4040*P4041</f>
        <v>269</v>
      </c>
      <c r="R4041" s="0" t="n">
        <f aca="false">R4040+P4041*S4040</f>
        <v>627</v>
      </c>
      <c r="S4041" s="0" t="n">
        <f aca="false">INT(R4041*$O$1/IF(N4041=1,E4041,D4041))*H4041</f>
        <v>0</v>
      </c>
      <c r="T4041" s="0" t="n">
        <f aca="false">IF(N4041=1,ABS(S4041)+ABS(60),ABS(S4041-S4040))</f>
        <v>0</v>
      </c>
    </row>
    <row r="4042" customFormat="false" ht="15" hidden="false" customHeight="false" outlineLevel="0" collapsed="false">
      <c r="A4042" s="1" t="n">
        <v>41926</v>
      </c>
      <c r="B4042" s="2" t="n">
        <v>8768.39</v>
      </c>
      <c r="C4042" s="2" t="n">
        <v>73697</v>
      </c>
      <c r="D4042" s="2" t="n">
        <v>8745</v>
      </c>
      <c r="E4042" s="2" t="n">
        <v>8736</v>
      </c>
      <c r="F4042" s="2" t="n">
        <f aca="false">AVERAGE(B3983:B4042)</f>
        <v>9231.61583333333</v>
      </c>
      <c r="G4042" s="2" t="n">
        <f aca="false">AVERAGE(C3983:C4042)</f>
        <v>86794.1</v>
      </c>
      <c r="H4042" s="2" t="n">
        <f aca="false">SIGN(C4042-G4042)</f>
        <v>-1</v>
      </c>
      <c r="I4042" s="0" t="n">
        <f aca="false">B4042-B4041</f>
        <v>57</v>
      </c>
      <c r="J4042" s="0" t="n">
        <f aca="false">H4041*I4042</f>
        <v>57</v>
      </c>
      <c r="K4042" s="0" t="n">
        <f aca="false">K4041+I4042*L4041</f>
        <v>2910.28999999825</v>
      </c>
      <c r="L4042" s="0" t="n">
        <f aca="false">INT(K4042*$O$1/B4042)*H4042</f>
        <v>-1</v>
      </c>
      <c r="M4042" s="0" t="n">
        <f aca="false">ABS(L4042-L4041)</f>
        <v>2</v>
      </c>
      <c r="N4042" s="0" t="n">
        <f aca="false">COUNTIF(工作表2!$A$2:$A$248,A4042)</f>
        <v>0</v>
      </c>
      <c r="P4042" s="0" t="n">
        <f aca="false">D4042-IF(N4041=1,E4041,D4041)</f>
        <v>33</v>
      </c>
      <c r="Q4042" s="0" t="n">
        <f aca="false">H4041*P4042</f>
        <v>33</v>
      </c>
      <c r="R4042" s="0" t="n">
        <f aca="false">R4041+P4042*S4041</f>
        <v>627</v>
      </c>
      <c r="S4042" s="0" t="n">
        <f aca="false">INT(R4042*$O$1/IF(N4042=1,E4042,D4042))*H4042</f>
        <v>-0</v>
      </c>
      <c r="T4042" s="0" t="n">
        <f aca="false">IF(N4042=1,ABS(S4042)+ABS(60),ABS(S4042-S4041))</f>
        <v>0</v>
      </c>
    </row>
    <row r="4043" customFormat="false" ht="15" hidden="false" customHeight="false" outlineLevel="0" collapsed="false">
      <c r="A4043" s="1" t="n">
        <v>41927</v>
      </c>
      <c r="B4043" s="2" t="n">
        <v>8655.51</v>
      </c>
      <c r="C4043" s="2" t="n">
        <v>101694</v>
      </c>
      <c r="D4043" s="2" t="n">
        <v>8646</v>
      </c>
      <c r="E4043" s="2" t="n">
        <v>8652</v>
      </c>
      <c r="F4043" s="2" t="n">
        <f aca="false">AVERAGE(B3984:B4043)</f>
        <v>9219.1915</v>
      </c>
      <c r="G4043" s="2" t="n">
        <f aca="false">AVERAGE(C3984:C4043)</f>
        <v>86806.1666666667</v>
      </c>
      <c r="H4043" s="2" t="n">
        <f aca="false">SIGN(C4043-G4043)</f>
        <v>1</v>
      </c>
      <c r="I4043" s="0" t="n">
        <f aca="false">B4043-B4042</f>
        <v>-112.879999999999</v>
      </c>
      <c r="J4043" s="0" t="n">
        <f aca="false">H4042*I4043</f>
        <v>112.879999999999</v>
      </c>
      <c r="K4043" s="0" t="n">
        <f aca="false">K4042+I4043*L4042</f>
        <v>3023.16999999824</v>
      </c>
      <c r="L4043" s="0" t="n">
        <f aca="false">INT(K4043*$O$1/B4043)*H4043</f>
        <v>2</v>
      </c>
      <c r="M4043" s="0" t="n">
        <f aca="false">ABS(L4043-L4042)</f>
        <v>3</v>
      </c>
      <c r="N4043" s="0" t="n">
        <f aca="false">COUNTIF(工作表2!$A$2:$A$248,A4043)</f>
        <v>1</v>
      </c>
      <c r="P4043" s="0" t="n">
        <f aca="false">D4043-IF(N4042=1,E4042,D4042)</f>
        <v>-99</v>
      </c>
      <c r="Q4043" s="0" t="n">
        <f aca="false">H4042*P4043</f>
        <v>99</v>
      </c>
      <c r="R4043" s="0" t="n">
        <f aca="false">R4042+P4043*S4042</f>
        <v>627</v>
      </c>
      <c r="S4043" s="0" t="n">
        <f aca="false">INT(R4043*$O$1/IF(N4043=1,E4043,D4043))*H4043</f>
        <v>0</v>
      </c>
      <c r="T4043" s="0" t="n">
        <f aca="false">IF(N4043=1,ABS(S4043)+ABS(60),ABS(S4043-S4042))</f>
        <v>60</v>
      </c>
    </row>
    <row r="4044" customFormat="false" ht="15" hidden="false" customHeight="false" outlineLevel="0" collapsed="false">
      <c r="A4044" s="1" t="n">
        <v>41928</v>
      </c>
      <c r="B4044" s="2" t="n">
        <v>8633.69</v>
      </c>
      <c r="C4044" s="2" t="n">
        <v>107035</v>
      </c>
      <c r="D4044" s="2" t="n">
        <v>8632</v>
      </c>
      <c r="E4044" s="2" t="n">
        <v>8619</v>
      </c>
      <c r="F4044" s="2" t="n">
        <f aca="false">AVERAGE(B3985:B4044)</f>
        <v>9205.73683333334</v>
      </c>
      <c r="G4044" s="2" t="n">
        <f aca="false">AVERAGE(C3985:C4044)</f>
        <v>87085.0666666667</v>
      </c>
      <c r="H4044" s="2" t="n">
        <f aca="false">SIGN(C4044-G4044)</f>
        <v>1</v>
      </c>
      <c r="I4044" s="0" t="n">
        <f aca="false">B4044-B4043</f>
        <v>-21.8199999999997</v>
      </c>
      <c r="J4044" s="0" t="n">
        <f aca="false">H4043*I4044</f>
        <v>-21.8199999999997</v>
      </c>
      <c r="K4044" s="0" t="n">
        <f aca="false">K4043+I4044*L4043</f>
        <v>2979.52999999825</v>
      </c>
      <c r="L4044" s="0" t="n">
        <f aca="false">INT(K4044*$O$1/B4044)*H4044</f>
        <v>2</v>
      </c>
      <c r="M4044" s="0" t="n">
        <f aca="false">ABS(L4044-L4043)</f>
        <v>0</v>
      </c>
      <c r="N4044" s="0" t="n">
        <f aca="false">COUNTIF(工作表2!$A$2:$A$248,A4044)</f>
        <v>0</v>
      </c>
      <c r="P4044" s="0" t="n">
        <f aca="false">D4044-IF(N4043=1,E4043,D4043)</f>
        <v>-20</v>
      </c>
      <c r="Q4044" s="0" t="n">
        <f aca="false">H4043*P4044</f>
        <v>-20</v>
      </c>
      <c r="R4044" s="0" t="n">
        <f aca="false">R4043+P4044*S4043</f>
        <v>627</v>
      </c>
      <c r="S4044" s="0" t="n">
        <f aca="false">INT(R4044*$O$1/IF(N4044=1,E4044,D4044))*H4044</f>
        <v>0</v>
      </c>
      <c r="T4044" s="0" t="n">
        <f aca="false">IF(N4044=1,ABS(S4044)+ABS(60),ABS(S4044-S4043))</f>
        <v>0</v>
      </c>
    </row>
    <row r="4045" customFormat="false" ht="15" hidden="false" customHeight="false" outlineLevel="0" collapsed="false">
      <c r="A4045" s="1" t="n">
        <v>41929</v>
      </c>
      <c r="B4045" s="2" t="n">
        <v>8512.88</v>
      </c>
      <c r="C4045" s="2" t="n">
        <v>121747</v>
      </c>
      <c r="D4045" s="2" t="n">
        <v>8500</v>
      </c>
      <c r="E4045" s="2" t="n">
        <v>8488</v>
      </c>
      <c r="F4045" s="2" t="n">
        <f aca="false">AVERAGE(B3986:B4045)</f>
        <v>9189.2955</v>
      </c>
      <c r="G4045" s="2" t="n">
        <f aca="false">AVERAGE(C3986:C4045)</f>
        <v>87535.4333333333</v>
      </c>
      <c r="H4045" s="2" t="n">
        <f aca="false">SIGN(C4045-G4045)</f>
        <v>1</v>
      </c>
      <c r="I4045" s="0" t="n">
        <f aca="false">B4045-B4044</f>
        <v>-120.810000000001</v>
      </c>
      <c r="J4045" s="0" t="n">
        <f aca="false">H4044*I4045</f>
        <v>-120.810000000001</v>
      </c>
      <c r="K4045" s="0" t="n">
        <f aca="false">K4044+I4045*L4044</f>
        <v>2737.90999999824</v>
      </c>
      <c r="L4045" s="0" t="n">
        <f aca="false">INT(K4045*$O$1/B4045)*H4045</f>
        <v>1</v>
      </c>
      <c r="M4045" s="0" t="n">
        <f aca="false">ABS(L4045-L4044)</f>
        <v>1</v>
      </c>
      <c r="N4045" s="0" t="n">
        <f aca="false">COUNTIF(工作表2!$A$2:$A$248,A4045)</f>
        <v>0</v>
      </c>
      <c r="P4045" s="0" t="n">
        <f aca="false">D4045-IF(N4044=1,E4044,D4044)</f>
        <v>-132</v>
      </c>
      <c r="Q4045" s="0" t="n">
        <f aca="false">H4044*P4045</f>
        <v>-132</v>
      </c>
      <c r="R4045" s="0" t="n">
        <f aca="false">R4044+P4045*S4044</f>
        <v>627</v>
      </c>
      <c r="S4045" s="0" t="n">
        <f aca="false">INT(R4045*$O$1/IF(N4045=1,E4045,D4045))*H4045</f>
        <v>0</v>
      </c>
      <c r="T4045" s="0" t="n">
        <f aca="false">IF(N4045=1,ABS(S4045)+ABS(60),ABS(S4045-S4044))</f>
        <v>0</v>
      </c>
    </row>
    <row r="4046" customFormat="false" ht="15" hidden="false" customHeight="false" outlineLevel="0" collapsed="false">
      <c r="A4046" s="1" t="n">
        <v>41932</v>
      </c>
      <c r="B4046" s="2" t="n">
        <v>8663.14</v>
      </c>
      <c r="C4046" s="2" t="n">
        <v>78033</v>
      </c>
      <c r="D4046" s="2" t="n">
        <v>8661</v>
      </c>
      <c r="E4046" s="2" t="n">
        <v>8651</v>
      </c>
      <c r="F4046" s="2" t="n">
        <f aca="false">AVERAGE(B3987:B4046)</f>
        <v>9174.88883333334</v>
      </c>
      <c r="G4046" s="2" t="n">
        <f aca="false">AVERAGE(C3987:C4046)</f>
        <v>86904.1</v>
      </c>
      <c r="H4046" s="2" t="n">
        <f aca="false">SIGN(C4046-G4046)</f>
        <v>-1</v>
      </c>
      <c r="I4046" s="0" t="n">
        <f aca="false">B4046-B4045</f>
        <v>150.26</v>
      </c>
      <c r="J4046" s="0" t="n">
        <f aca="false">H4045*I4046</f>
        <v>150.26</v>
      </c>
      <c r="K4046" s="0" t="n">
        <f aca="false">K4045+I4046*L4045</f>
        <v>2888.16999999824</v>
      </c>
      <c r="L4046" s="0" t="n">
        <f aca="false">INT(K4046*$O$1/B4046)*H4046</f>
        <v>-2</v>
      </c>
      <c r="M4046" s="0" t="n">
        <f aca="false">ABS(L4046-L4045)</f>
        <v>3</v>
      </c>
      <c r="N4046" s="0" t="n">
        <f aca="false">COUNTIF(工作表2!$A$2:$A$248,A4046)</f>
        <v>0</v>
      </c>
      <c r="P4046" s="0" t="n">
        <f aca="false">D4046-IF(N4045=1,E4045,D4045)</f>
        <v>161</v>
      </c>
      <c r="Q4046" s="0" t="n">
        <f aca="false">H4045*P4046</f>
        <v>161</v>
      </c>
      <c r="R4046" s="0" t="n">
        <f aca="false">R4045+P4046*S4045</f>
        <v>627</v>
      </c>
      <c r="S4046" s="0" t="n">
        <f aca="false">INT(R4046*$O$1/IF(N4046=1,E4046,D4046))*H4046</f>
        <v>-0</v>
      </c>
      <c r="T4046" s="0" t="n">
        <f aca="false">IF(N4046=1,ABS(S4046)+ABS(60),ABS(S4046-S4045))</f>
        <v>0</v>
      </c>
    </row>
    <row r="4047" customFormat="false" ht="15" hidden="false" customHeight="false" outlineLevel="0" collapsed="false">
      <c r="A4047" s="1" t="n">
        <v>41933</v>
      </c>
      <c r="B4047" s="2" t="n">
        <v>8654.64</v>
      </c>
      <c r="C4047" s="2" t="n">
        <v>63352</v>
      </c>
      <c r="D4047" s="2" t="n">
        <v>8636</v>
      </c>
      <c r="E4047" s="2" t="n">
        <v>8626</v>
      </c>
      <c r="F4047" s="2" t="n">
        <f aca="false">AVERAGE(B3988:B4047)</f>
        <v>9161.81133333334</v>
      </c>
      <c r="G4047" s="2" t="n">
        <f aca="false">AVERAGE(C3988:C4047)</f>
        <v>86190.5666666667</v>
      </c>
      <c r="H4047" s="2" t="n">
        <f aca="false">SIGN(C4047-G4047)</f>
        <v>-1</v>
      </c>
      <c r="I4047" s="0" t="n">
        <f aca="false">B4047-B4046</f>
        <v>-8.5</v>
      </c>
      <c r="J4047" s="0" t="n">
        <f aca="false">H4046*I4047</f>
        <v>8.5</v>
      </c>
      <c r="K4047" s="0" t="n">
        <f aca="false">K4046+I4047*L4046</f>
        <v>2905.16999999824</v>
      </c>
      <c r="L4047" s="0" t="n">
        <f aca="false">INT(K4047*$O$1/B4047)*H4047</f>
        <v>-2</v>
      </c>
      <c r="M4047" s="0" t="n">
        <f aca="false">ABS(L4047-L4046)</f>
        <v>0</v>
      </c>
      <c r="N4047" s="0" t="n">
        <f aca="false">COUNTIF(工作表2!$A$2:$A$248,A4047)</f>
        <v>0</v>
      </c>
      <c r="P4047" s="0" t="n">
        <f aca="false">D4047-IF(N4046=1,E4046,D4046)</f>
        <v>-25</v>
      </c>
      <c r="Q4047" s="0" t="n">
        <f aca="false">H4046*P4047</f>
        <v>25</v>
      </c>
      <c r="R4047" s="0" t="n">
        <f aca="false">R4046+P4047*S4046</f>
        <v>627</v>
      </c>
      <c r="S4047" s="0" t="n">
        <f aca="false">INT(R4047*$O$1/IF(N4047=1,E4047,D4047))*H4047</f>
        <v>-0</v>
      </c>
      <c r="T4047" s="0" t="n">
        <f aca="false">IF(N4047=1,ABS(S4047)+ABS(60),ABS(S4047-S4046))</f>
        <v>0</v>
      </c>
    </row>
    <row r="4048" customFormat="false" ht="15" hidden="false" customHeight="false" outlineLevel="0" collapsed="false">
      <c r="A4048" s="1" t="n">
        <v>41934</v>
      </c>
      <c r="B4048" s="2" t="n">
        <v>8748.83</v>
      </c>
      <c r="C4048" s="2" t="n">
        <v>81583</v>
      </c>
      <c r="D4048" s="2" t="n">
        <v>8744</v>
      </c>
      <c r="E4048" s="2" t="n">
        <v>8737</v>
      </c>
      <c r="F4048" s="2" t="n">
        <f aca="false">AVERAGE(B3989:B4048)</f>
        <v>9150.62216666667</v>
      </c>
      <c r="G4048" s="2" t="n">
        <f aca="false">AVERAGE(C3989:C4048)</f>
        <v>85764.0333333333</v>
      </c>
      <c r="H4048" s="2" t="n">
        <f aca="false">SIGN(C4048-G4048)</f>
        <v>-1</v>
      </c>
      <c r="I4048" s="0" t="n">
        <f aca="false">B4048-B4047</f>
        <v>94.1900000000005</v>
      </c>
      <c r="J4048" s="0" t="n">
        <f aca="false">H4047*I4048</f>
        <v>-94.1900000000005</v>
      </c>
      <c r="K4048" s="0" t="n">
        <f aca="false">K4047+I4048*L4047</f>
        <v>2716.78999999824</v>
      </c>
      <c r="L4048" s="0" t="n">
        <f aca="false">INT(K4048*$O$1/B4048)*H4048</f>
        <v>-1</v>
      </c>
      <c r="M4048" s="0" t="n">
        <f aca="false">ABS(L4048-L4047)</f>
        <v>1</v>
      </c>
      <c r="N4048" s="0" t="n">
        <f aca="false">COUNTIF(工作表2!$A$2:$A$248,A4048)</f>
        <v>0</v>
      </c>
      <c r="P4048" s="0" t="n">
        <f aca="false">D4048-IF(N4047=1,E4047,D4047)</f>
        <v>108</v>
      </c>
      <c r="Q4048" s="0" t="n">
        <f aca="false">H4047*P4048</f>
        <v>-108</v>
      </c>
      <c r="R4048" s="0" t="n">
        <f aca="false">R4047+P4048*S4047</f>
        <v>627</v>
      </c>
      <c r="S4048" s="0" t="n">
        <f aca="false">INT(R4048*$O$1/IF(N4048=1,E4048,D4048))*H4048</f>
        <v>-0</v>
      </c>
      <c r="T4048" s="0" t="n">
        <f aca="false">IF(N4048=1,ABS(S4048)+ABS(60),ABS(S4048-S4047))</f>
        <v>0</v>
      </c>
    </row>
    <row r="4049" customFormat="false" ht="15" hidden="false" customHeight="false" outlineLevel="0" collapsed="false">
      <c r="A4049" s="1" t="n">
        <v>41935</v>
      </c>
      <c r="B4049" s="2" t="n">
        <v>8731.07</v>
      </c>
      <c r="C4049" s="2" t="n">
        <v>61702</v>
      </c>
      <c r="D4049" s="2" t="n">
        <v>8721</v>
      </c>
      <c r="E4049" s="2" t="n">
        <v>8716</v>
      </c>
      <c r="F4049" s="2" t="n">
        <f aca="false">AVERAGE(B3990:B4049)</f>
        <v>9139.60866666667</v>
      </c>
      <c r="G4049" s="2" t="n">
        <f aca="false">AVERAGE(C3990:C4049)</f>
        <v>84576.5</v>
      </c>
      <c r="H4049" s="2" t="n">
        <f aca="false">SIGN(C4049-G4049)</f>
        <v>-1</v>
      </c>
      <c r="I4049" s="0" t="n">
        <f aca="false">B4049-B4048</f>
        <v>-17.7600000000002</v>
      </c>
      <c r="J4049" s="0" t="n">
        <f aca="false">H4048*I4049</f>
        <v>17.7600000000002</v>
      </c>
      <c r="K4049" s="0" t="n">
        <f aca="false">K4048+I4049*L4048</f>
        <v>2734.54999999824</v>
      </c>
      <c r="L4049" s="0" t="n">
        <f aca="false">INT(K4049*$O$1/B4049)*H4049</f>
        <v>-1</v>
      </c>
      <c r="M4049" s="0" t="n">
        <f aca="false">ABS(L4049-L4048)</f>
        <v>0</v>
      </c>
      <c r="N4049" s="0" t="n">
        <f aca="false">COUNTIF(工作表2!$A$2:$A$248,A4049)</f>
        <v>0</v>
      </c>
      <c r="P4049" s="0" t="n">
        <f aca="false">D4049-IF(N4048=1,E4048,D4048)</f>
        <v>-23</v>
      </c>
      <c r="Q4049" s="0" t="n">
        <f aca="false">H4048*P4049</f>
        <v>23</v>
      </c>
      <c r="R4049" s="0" t="n">
        <f aca="false">R4048+P4049*S4048</f>
        <v>627</v>
      </c>
      <c r="S4049" s="0" t="n">
        <f aca="false">INT(R4049*$O$1/IF(N4049=1,E4049,D4049))*H4049</f>
        <v>-0</v>
      </c>
      <c r="T4049" s="0" t="n">
        <f aca="false">IF(N4049=1,ABS(S4049)+ABS(60),ABS(S4049-S4048))</f>
        <v>0</v>
      </c>
    </row>
    <row r="4050" customFormat="false" ht="15" hidden="false" customHeight="false" outlineLevel="0" collapsed="false">
      <c r="A4050" s="1" t="n">
        <v>41936</v>
      </c>
      <c r="B4050" s="2" t="n">
        <v>8646.01</v>
      </c>
      <c r="C4050" s="2" t="n">
        <v>66717</v>
      </c>
      <c r="D4050" s="2" t="n">
        <v>8642</v>
      </c>
      <c r="E4050" s="2" t="n">
        <v>8631</v>
      </c>
      <c r="F4050" s="2" t="n">
        <f aca="false">AVERAGE(B3991:B4050)</f>
        <v>9126.2585</v>
      </c>
      <c r="G4050" s="2" t="n">
        <f aca="false">AVERAGE(C3991:C4050)</f>
        <v>83944.3333333333</v>
      </c>
      <c r="H4050" s="2" t="n">
        <f aca="false">SIGN(C4050-G4050)</f>
        <v>-1</v>
      </c>
      <c r="I4050" s="0" t="n">
        <f aca="false">B4050-B4049</f>
        <v>-85.0599999999995</v>
      </c>
      <c r="J4050" s="0" t="n">
        <f aca="false">H4049*I4050</f>
        <v>85.0599999999995</v>
      </c>
      <c r="K4050" s="0" t="n">
        <f aca="false">K4049+I4050*L4049</f>
        <v>2819.60999999824</v>
      </c>
      <c r="L4050" s="0" t="n">
        <f aca="false">INT(K4050*$O$1/B4050)*H4050</f>
        <v>-1</v>
      </c>
      <c r="M4050" s="0" t="n">
        <f aca="false">ABS(L4050-L4049)</f>
        <v>0</v>
      </c>
      <c r="N4050" s="0" t="n">
        <f aca="false">COUNTIF(工作表2!$A$2:$A$248,A4050)</f>
        <v>0</v>
      </c>
      <c r="P4050" s="0" t="n">
        <f aca="false">D4050-IF(N4049=1,E4049,D4049)</f>
        <v>-79</v>
      </c>
      <c r="Q4050" s="0" t="n">
        <f aca="false">H4049*P4050</f>
        <v>79</v>
      </c>
      <c r="R4050" s="0" t="n">
        <f aca="false">R4049+P4050*S4049</f>
        <v>627</v>
      </c>
      <c r="S4050" s="0" t="n">
        <f aca="false">INT(R4050*$O$1/IF(N4050=1,E4050,D4050))*H4050</f>
        <v>-0</v>
      </c>
      <c r="T4050" s="0" t="n">
        <f aca="false">IF(N4050=1,ABS(S4050)+ABS(60),ABS(S4050-S4049))</f>
        <v>0</v>
      </c>
    </row>
    <row r="4051" customFormat="false" ht="15" hidden="false" customHeight="false" outlineLevel="0" collapsed="false">
      <c r="A4051" s="1" t="n">
        <v>41939</v>
      </c>
      <c r="B4051" s="2" t="n">
        <v>8627.78</v>
      </c>
      <c r="C4051" s="2" t="n">
        <v>65801</v>
      </c>
      <c r="D4051" s="2" t="n">
        <v>8642</v>
      </c>
      <c r="E4051" s="2" t="n">
        <v>8636</v>
      </c>
      <c r="F4051" s="2" t="n">
        <f aca="false">AVERAGE(B3992:B4051)</f>
        <v>9114.79066666667</v>
      </c>
      <c r="G4051" s="2" t="n">
        <f aca="false">AVERAGE(C3992:C4051)</f>
        <v>83282.9333333333</v>
      </c>
      <c r="H4051" s="2" t="n">
        <f aca="false">SIGN(C4051-G4051)</f>
        <v>-1</v>
      </c>
      <c r="I4051" s="0" t="n">
        <f aca="false">B4051-B4050</f>
        <v>-18.2299999999996</v>
      </c>
      <c r="J4051" s="0" t="n">
        <f aca="false">H4050*I4051</f>
        <v>18.2299999999996</v>
      </c>
      <c r="K4051" s="0" t="n">
        <f aca="false">K4050+I4051*L4050</f>
        <v>2837.83999999824</v>
      </c>
      <c r="L4051" s="0" t="n">
        <f aca="false">INT(K4051*$O$1/B4051)*H4051</f>
        <v>-1</v>
      </c>
      <c r="M4051" s="0" t="n">
        <f aca="false">ABS(L4051-L4050)</f>
        <v>0</v>
      </c>
      <c r="N4051" s="0" t="n">
        <f aca="false">COUNTIF(工作表2!$A$2:$A$248,A4051)</f>
        <v>0</v>
      </c>
      <c r="P4051" s="0" t="n">
        <f aca="false">D4051-IF(N4050=1,E4050,D4050)</f>
        <v>0</v>
      </c>
      <c r="Q4051" s="0" t="n">
        <f aca="false">H4050*P4051</f>
        <v>-0</v>
      </c>
      <c r="R4051" s="0" t="n">
        <f aca="false">R4050+P4051*S4050</f>
        <v>627</v>
      </c>
      <c r="S4051" s="0" t="n">
        <f aca="false">INT(R4051*$O$1/IF(N4051=1,E4051,D4051))*H4051</f>
        <v>-0</v>
      </c>
      <c r="T4051" s="0" t="n">
        <f aca="false">IF(N4051=1,ABS(S4051)+ABS(60),ABS(S4051-S4050))</f>
        <v>0</v>
      </c>
    </row>
    <row r="4052" customFormat="false" ht="15" hidden="false" customHeight="false" outlineLevel="0" collapsed="false">
      <c r="A4052" s="1" t="n">
        <v>41940</v>
      </c>
      <c r="B4052" s="2" t="n">
        <v>8773.55</v>
      </c>
      <c r="C4052" s="2" t="n">
        <v>84052</v>
      </c>
      <c r="D4052" s="2" t="n">
        <v>8793</v>
      </c>
      <c r="E4052" s="2" t="n">
        <v>8789</v>
      </c>
      <c r="F4052" s="2" t="n">
        <f aca="false">AVERAGE(B3993:B4052)</f>
        <v>9106.57466666667</v>
      </c>
      <c r="G4052" s="2" t="n">
        <f aca="false">AVERAGE(C3993:C4052)</f>
        <v>83038.35</v>
      </c>
      <c r="H4052" s="2" t="n">
        <f aca="false">SIGN(C4052-G4052)</f>
        <v>1</v>
      </c>
      <c r="I4052" s="0" t="n">
        <f aca="false">B4052-B4051</f>
        <v>145.769999999999</v>
      </c>
      <c r="J4052" s="0" t="n">
        <f aca="false">H4051*I4052</f>
        <v>-145.769999999999</v>
      </c>
      <c r="K4052" s="0" t="n">
        <f aca="false">K4051+I4052*L4051</f>
        <v>2692.06999999824</v>
      </c>
      <c r="L4052" s="0" t="n">
        <f aca="false">INT(K4052*$O$1/B4052)*H4052</f>
        <v>1</v>
      </c>
      <c r="M4052" s="0" t="n">
        <f aca="false">ABS(L4052-L4051)</f>
        <v>2</v>
      </c>
      <c r="N4052" s="0" t="n">
        <f aca="false">COUNTIF(工作表2!$A$2:$A$248,A4052)</f>
        <v>0</v>
      </c>
      <c r="P4052" s="0" t="n">
        <f aca="false">D4052-IF(N4051=1,E4051,D4051)</f>
        <v>151</v>
      </c>
      <c r="Q4052" s="0" t="n">
        <f aca="false">H4051*P4052</f>
        <v>-151</v>
      </c>
      <c r="R4052" s="0" t="n">
        <f aca="false">R4051+P4052*S4051</f>
        <v>627</v>
      </c>
      <c r="S4052" s="0" t="n">
        <f aca="false">INT(R4052*$O$1/IF(N4052=1,E4052,D4052))*H4052</f>
        <v>0</v>
      </c>
      <c r="T4052" s="0" t="n">
        <f aca="false">IF(N4052=1,ABS(S4052)+ABS(60),ABS(S4052-S4051))</f>
        <v>0</v>
      </c>
    </row>
    <row r="4053" customFormat="false" ht="15" hidden="false" customHeight="false" outlineLevel="0" collapsed="false">
      <c r="A4053" s="1" t="n">
        <v>41941</v>
      </c>
      <c r="B4053" s="2" t="n">
        <v>8903.68</v>
      </c>
      <c r="C4053" s="2" t="n">
        <v>93888</v>
      </c>
      <c r="D4053" s="2" t="n">
        <v>8879</v>
      </c>
      <c r="E4053" s="2" t="n">
        <v>8874</v>
      </c>
      <c r="F4053" s="2" t="n">
        <f aca="false">AVERAGE(B3994:B4053)</f>
        <v>9099.46616666667</v>
      </c>
      <c r="G4053" s="2" t="n">
        <f aca="false">AVERAGE(C3994:C4053)</f>
        <v>83144.2</v>
      </c>
      <c r="H4053" s="2" t="n">
        <f aca="false">SIGN(C4053-G4053)</f>
        <v>1</v>
      </c>
      <c r="I4053" s="0" t="n">
        <f aca="false">B4053-B4052</f>
        <v>130.130000000001</v>
      </c>
      <c r="J4053" s="0" t="n">
        <f aca="false">H4052*I4053</f>
        <v>130.130000000001</v>
      </c>
      <c r="K4053" s="0" t="n">
        <f aca="false">K4052+I4053*L4052</f>
        <v>2822.19999999824</v>
      </c>
      <c r="L4053" s="0" t="n">
        <f aca="false">INT(K4053*$O$1/B4053)*H4053</f>
        <v>1</v>
      </c>
      <c r="M4053" s="0" t="n">
        <f aca="false">ABS(L4053-L4052)</f>
        <v>0</v>
      </c>
      <c r="N4053" s="0" t="n">
        <f aca="false">COUNTIF(工作表2!$A$2:$A$248,A4053)</f>
        <v>0</v>
      </c>
      <c r="P4053" s="0" t="n">
        <f aca="false">D4053-IF(N4052=1,E4052,D4052)</f>
        <v>86</v>
      </c>
      <c r="Q4053" s="0" t="n">
        <f aca="false">H4052*P4053</f>
        <v>86</v>
      </c>
      <c r="R4053" s="0" t="n">
        <f aca="false">R4052+P4053*S4052</f>
        <v>627</v>
      </c>
      <c r="S4053" s="0" t="n">
        <f aca="false">INT(R4053*$O$1/IF(N4053=1,E4053,D4053))*H4053</f>
        <v>0</v>
      </c>
      <c r="T4053" s="0" t="n">
        <f aca="false">IF(N4053=1,ABS(S4053)+ABS(60),ABS(S4053-S4052))</f>
        <v>0</v>
      </c>
    </row>
    <row r="4054" customFormat="false" ht="15" hidden="false" customHeight="false" outlineLevel="0" collapsed="false">
      <c r="A4054" s="1" t="n">
        <v>41942</v>
      </c>
      <c r="B4054" s="2" t="n">
        <v>8888.07</v>
      </c>
      <c r="C4054" s="2" t="n">
        <v>79998</v>
      </c>
      <c r="D4054" s="2" t="n">
        <v>8881</v>
      </c>
      <c r="E4054" s="2" t="n">
        <v>8874</v>
      </c>
      <c r="F4054" s="2" t="n">
        <f aca="false">AVERAGE(B3995:B4054)</f>
        <v>9095.24333333334</v>
      </c>
      <c r="G4054" s="2" t="n">
        <f aca="false">AVERAGE(C3995:C4054)</f>
        <v>82692.8</v>
      </c>
      <c r="H4054" s="2" t="n">
        <f aca="false">SIGN(C4054-G4054)</f>
        <v>-1</v>
      </c>
      <c r="I4054" s="0" t="n">
        <f aca="false">B4054-B4053</f>
        <v>-15.6100000000006</v>
      </c>
      <c r="J4054" s="0" t="n">
        <f aca="false">H4053*I4054</f>
        <v>-15.6100000000006</v>
      </c>
      <c r="K4054" s="0" t="n">
        <f aca="false">K4053+I4054*L4053</f>
        <v>2806.58999999824</v>
      </c>
      <c r="L4054" s="0" t="n">
        <f aca="false">INT(K4054*$O$1/B4054)*H4054</f>
        <v>-1</v>
      </c>
      <c r="M4054" s="0" t="n">
        <f aca="false">ABS(L4054-L4053)</f>
        <v>2</v>
      </c>
      <c r="N4054" s="0" t="n">
        <f aca="false">COUNTIF(工作表2!$A$2:$A$248,A4054)</f>
        <v>0</v>
      </c>
      <c r="P4054" s="0" t="n">
        <f aca="false">D4054-IF(N4053=1,E4053,D4053)</f>
        <v>2</v>
      </c>
      <c r="Q4054" s="0" t="n">
        <f aca="false">H4053*P4054</f>
        <v>2</v>
      </c>
      <c r="R4054" s="0" t="n">
        <f aca="false">R4053+P4054*S4053</f>
        <v>627</v>
      </c>
      <c r="S4054" s="0" t="n">
        <f aca="false">INT(R4054*$O$1/IF(N4054=1,E4054,D4054))*H4054</f>
        <v>-0</v>
      </c>
      <c r="T4054" s="0" t="n">
        <f aca="false">IF(N4054=1,ABS(S4054)+ABS(60),ABS(S4054-S4053))</f>
        <v>0</v>
      </c>
    </row>
    <row r="4055" customFormat="false" ht="15" hidden="false" customHeight="false" outlineLevel="0" collapsed="false">
      <c r="A4055" s="1" t="n">
        <v>41943</v>
      </c>
      <c r="B4055" s="2" t="n">
        <v>8974.76</v>
      </c>
      <c r="C4055" s="2" t="n">
        <v>85145</v>
      </c>
      <c r="D4055" s="2" t="n">
        <v>8978</v>
      </c>
      <c r="E4055" s="2" t="n">
        <v>8970</v>
      </c>
      <c r="F4055" s="2" t="n">
        <f aca="false">AVERAGE(B3996:B4055)</f>
        <v>9092.42316666667</v>
      </c>
      <c r="G4055" s="2" t="n">
        <f aca="false">AVERAGE(C3996:C4055)</f>
        <v>82353.05</v>
      </c>
      <c r="H4055" s="2" t="n">
        <f aca="false">SIGN(C4055-G4055)</f>
        <v>1</v>
      </c>
      <c r="I4055" s="0" t="n">
        <f aca="false">B4055-B4054</f>
        <v>86.6900000000005</v>
      </c>
      <c r="J4055" s="0" t="n">
        <f aca="false">H4054*I4055</f>
        <v>-86.6900000000005</v>
      </c>
      <c r="K4055" s="0" t="n">
        <f aca="false">K4054+I4055*L4054</f>
        <v>2719.89999999824</v>
      </c>
      <c r="L4055" s="0" t="n">
        <f aca="false">INT(K4055*$O$1/B4055)*H4055</f>
        <v>1</v>
      </c>
      <c r="M4055" s="0" t="n">
        <f aca="false">ABS(L4055-L4054)</f>
        <v>2</v>
      </c>
      <c r="N4055" s="0" t="n">
        <f aca="false">COUNTIF(工作表2!$A$2:$A$248,A4055)</f>
        <v>0</v>
      </c>
      <c r="P4055" s="0" t="n">
        <f aca="false">D4055-IF(N4054=1,E4054,D4054)</f>
        <v>97</v>
      </c>
      <c r="Q4055" s="0" t="n">
        <f aca="false">H4054*P4055</f>
        <v>-97</v>
      </c>
      <c r="R4055" s="0" t="n">
        <f aca="false">R4054+P4055*S4054</f>
        <v>627</v>
      </c>
      <c r="S4055" s="0" t="n">
        <f aca="false">INT(R4055*$O$1/IF(N4055=1,E4055,D4055))*H4055</f>
        <v>0</v>
      </c>
      <c r="T4055" s="0" t="n">
        <f aca="false">IF(N4055=1,ABS(S4055)+ABS(60),ABS(S4055-S4054))</f>
        <v>0</v>
      </c>
    </row>
    <row r="4056" customFormat="false" ht="15" hidden="false" customHeight="false" outlineLevel="0" collapsed="false">
      <c r="A4056" s="1" t="n">
        <v>41946</v>
      </c>
      <c r="B4056" s="2" t="n">
        <v>9004.86</v>
      </c>
      <c r="C4056" s="2" t="n">
        <v>89348</v>
      </c>
      <c r="D4056" s="2" t="n">
        <v>8982</v>
      </c>
      <c r="E4056" s="2" t="n">
        <v>8977</v>
      </c>
      <c r="F4056" s="2" t="n">
        <f aca="false">AVERAGE(B3997:B4056)</f>
        <v>9090.3135</v>
      </c>
      <c r="G4056" s="2" t="n">
        <f aca="false">AVERAGE(C3997:C4056)</f>
        <v>82499.3</v>
      </c>
      <c r="H4056" s="2" t="n">
        <f aca="false">SIGN(C4056-G4056)</f>
        <v>1</v>
      </c>
      <c r="I4056" s="0" t="n">
        <f aca="false">B4056-B4055</f>
        <v>30.1000000000004</v>
      </c>
      <c r="J4056" s="0" t="n">
        <f aca="false">H4055*I4056</f>
        <v>30.1000000000004</v>
      </c>
      <c r="K4056" s="0" t="n">
        <f aca="false">K4055+I4056*L4055</f>
        <v>2749.99999999824</v>
      </c>
      <c r="L4056" s="0" t="n">
        <f aca="false">INT(K4056*$O$1/B4056)*H4056</f>
        <v>1</v>
      </c>
      <c r="M4056" s="0" t="n">
        <f aca="false">ABS(L4056-L4055)</f>
        <v>0</v>
      </c>
      <c r="N4056" s="0" t="n">
        <f aca="false">COUNTIF(工作表2!$A$2:$A$248,A4056)</f>
        <v>0</v>
      </c>
      <c r="P4056" s="0" t="n">
        <f aca="false">D4056-IF(N4055=1,E4055,D4055)</f>
        <v>4</v>
      </c>
      <c r="Q4056" s="0" t="n">
        <f aca="false">H4055*P4056</f>
        <v>4</v>
      </c>
      <c r="R4056" s="0" t="n">
        <f aca="false">R4055+P4056*S4055</f>
        <v>627</v>
      </c>
      <c r="S4056" s="0" t="n">
        <f aca="false">INT(R4056*$O$1/IF(N4056=1,E4056,D4056))*H4056</f>
        <v>0</v>
      </c>
      <c r="T4056" s="0" t="n">
        <f aca="false">IF(N4056=1,ABS(S4056)+ABS(60),ABS(S4056-S4055))</f>
        <v>0</v>
      </c>
    </row>
    <row r="4057" customFormat="false" ht="15" hidden="false" customHeight="false" outlineLevel="0" collapsed="false">
      <c r="A4057" s="1" t="n">
        <v>41947</v>
      </c>
      <c r="B4057" s="2" t="n">
        <v>8989.18</v>
      </c>
      <c r="C4057" s="2" t="n">
        <v>74847</v>
      </c>
      <c r="D4057" s="2" t="n">
        <v>8992</v>
      </c>
      <c r="E4057" s="2" t="n">
        <v>8989</v>
      </c>
      <c r="F4057" s="2" t="n">
        <f aca="false">AVERAGE(B3998:B4057)</f>
        <v>9088.70050000001</v>
      </c>
      <c r="G4057" s="2" t="n">
        <f aca="false">AVERAGE(C3998:C4057)</f>
        <v>82324.9333333333</v>
      </c>
      <c r="H4057" s="2" t="n">
        <f aca="false">SIGN(C4057-G4057)</f>
        <v>-1</v>
      </c>
      <c r="I4057" s="0" t="n">
        <f aca="false">B4057-B4056</f>
        <v>-15.6800000000003</v>
      </c>
      <c r="J4057" s="0" t="n">
        <f aca="false">H4056*I4057</f>
        <v>-15.6800000000003</v>
      </c>
      <c r="K4057" s="0" t="n">
        <f aca="false">K4056+I4057*L4056</f>
        <v>2734.31999999824</v>
      </c>
      <c r="L4057" s="0" t="n">
        <f aca="false">INT(K4057*$O$1/B4057)*H4057</f>
        <v>-1</v>
      </c>
      <c r="M4057" s="0" t="n">
        <f aca="false">ABS(L4057-L4056)</f>
        <v>2</v>
      </c>
      <c r="N4057" s="0" t="n">
        <f aca="false">COUNTIF(工作表2!$A$2:$A$248,A4057)</f>
        <v>0</v>
      </c>
      <c r="P4057" s="0" t="n">
        <f aca="false">D4057-IF(N4056=1,E4056,D4056)</f>
        <v>10</v>
      </c>
      <c r="Q4057" s="0" t="n">
        <f aca="false">H4056*P4057</f>
        <v>10</v>
      </c>
      <c r="R4057" s="0" t="n">
        <f aca="false">R4056+P4057*S4056</f>
        <v>627</v>
      </c>
      <c r="S4057" s="0" t="n">
        <f aca="false">INT(R4057*$O$1/IF(N4057=1,E4057,D4057))*H4057</f>
        <v>-0</v>
      </c>
      <c r="T4057" s="0" t="n">
        <f aca="false">IF(N4057=1,ABS(S4057)+ABS(60),ABS(S4057-S4056))</f>
        <v>0</v>
      </c>
    </row>
    <row r="4058" customFormat="false" ht="15" hidden="false" customHeight="false" outlineLevel="0" collapsed="false">
      <c r="A4058" s="1" t="n">
        <v>41948</v>
      </c>
      <c r="B4058" s="2" t="n">
        <v>8962.6</v>
      </c>
      <c r="C4058" s="2" t="n">
        <v>69777</v>
      </c>
      <c r="D4058" s="2" t="n">
        <v>8984</v>
      </c>
      <c r="E4058" s="2" t="n">
        <v>8984</v>
      </c>
      <c r="F4058" s="2" t="n">
        <f aca="false">AVERAGE(B3999:B4058)</f>
        <v>9085.19533333334</v>
      </c>
      <c r="G4058" s="2" t="n">
        <f aca="false">AVERAGE(C3999:C4058)</f>
        <v>82106.6666666667</v>
      </c>
      <c r="H4058" s="2" t="n">
        <f aca="false">SIGN(C4058-G4058)</f>
        <v>-1</v>
      </c>
      <c r="I4058" s="0" t="n">
        <f aca="false">B4058-B4057</f>
        <v>-26.5799999999999</v>
      </c>
      <c r="J4058" s="0" t="n">
        <f aca="false">H4057*I4058</f>
        <v>26.5799999999999</v>
      </c>
      <c r="K4058" s="0" t="n">
        <f aca="false">K4057+I4058*L4057</f>
        <v>2760.89999999824</v>
      </c>
      <c r="L4058" s="0" t="n">
        <f aca="false">INT(K4058*$O$1/B4058)*H4058</f>
        <v>-1</v>
      </c>
      <c r="M4058" s="0" t="n">
        <f aca="false">ABS(L4058-L4057)</f>
        <v>0</v>
      </c>
      <c r="N4058" s="0" t="n">
        <f aca="false">COUNTIF(工作表2!$A$2:$A$248,A4058)</f>
        <v>0</v>
      </c>
      <c r="P4058" s="0" t="n">
        <f aca="false">D4058-IF(N4057=1,E4057,D4057)</f>
        <v>-8</v>
      </c>
      <c r="Q4058" s="0" t="n">
        <f aca="false">H4057*P4058</f>
        <v>8</v>
      </c>
      <c r="R4058" s="0" t="n">
        <f aca="false">R4057+P4058*S4057</f>
        <v>627</v>
      </c>
      <c r="S4058" s="0" t="n">
        <f aca="false">INT(R4058*$O$1/IF(N4058=1,E4058,D4058))*H4058</f>
        <v>-0</v>
      </c>
      <c r="T4058" s="0" t="n">
        <f aca="false">IF(N4058=1,ABS(S4058)+ABS(60),ABS(S4058-S4057))</f>
        <v>0</v>
      </c>
    </row>
    <row r="4059" customFormat="false" ht="15" hidden="false" customHeight="false" outlineLevel="0" collapsed="false">
      <c r="A4059" s="1" t="n">
        <v>41949</v>
      </c>
      <c r="B4059" s="2" t="n">
        <v>8891.02</v>
      </c>
      <c r="C4059" s="2" t="n">
        <v>70766</v>
      </c>
      <c r="D4059" s="2" t="n">
        <v>8902</v>
      </c>
      <c r="E4059" s="2" t="n">
        <v>8902</v>
      </c>
      <c r="F4059" s="2" t="n">
        <f aca="false">AVERAGE(B4000:B4059)</f>
        <v>9080.66033333334</v>
      </c>
      <c r="G4059" s="2" t="n">
        <f aca="false">AVERAGE(C4000:C4059)</f>
        <v>81820.0833333333</v>
      </c>
      <c r="H4059" s="2" t="n">
        <f aca="false">SIGN(C4059-G4059)</f>
        <v>-1</v>
      </c>
      <c r="I4059" s="0" t="n">
        <f aca="false">B4059-B4058</f>
        <v>-71.5799999999999</v>
      </c>
      <c r="J4059" s="0" t="n">
        <f aca="false">H4058*I4059</f>
        <v>71.5799999999999</v>
      </c>
      <c r="K4059" s="0" t="n">
        <f aca="false">K4058+I4059*L4058</f>
        <v>2832.47999999824</v>
      </c>
      <c r="L4059" s="0" t="n">
        <f aca="false">INT(K4059*$O$1/B4059)*H4059</f>
        <v>-1</v>
      </c>
      <c r="M4059" s="0" t="n">
        <f aca="false">ABS(L4059-L4058)</f>
        <v>0</v>
      </c>
      <c r="N4059" s="0" t="n">
        <f aca="false">COUNTIF(工作表2!$A$2:$A$248,A4059)</f>
        <v>0</v>
      </c>
      <c r="P4059" s="0" t="n">
        <f aca="false">D4059-IF(N4058=1,E4058,D4058)</f>
        <v>-82</v>
      </c>
      <c r="Q4059" s="0" t="n">
        <f aca="false">H4058*P4059</f>
        <v>82</v>
      </c>
      <c r="R4059" s="0" t="n">
        <f aca="false">R4058+P4059*S4058</f>
        <v>627</v>
      </c>
      <c r="S4059" s="0" t="n">
        <f aca="false">INT(R4059*$O$1/IF(N4059=1,E4059,D4059))*H4059</f>
        <v>-0</v>
      </c>
      <c r="T4059" s="0" t="n">
        <f aca="false">IF(N4059=1,ABS(S4059)+ABS(60),ABS(S4059-S4058))</f>
        <v>0</v>
      </c>
    </row>
    <row r="4060" customFormat="false" ht="15" hidden="false" customHeight="false" outlineLevel="0" collapsed="false">
      <c r="A4060" s="1" t="n">
        <v>41950</v>
      </c>
      <c r="B4060" s="2" t="n">
        <v>8912.62</v>
      </c>
      <c r="C4060" s="2" t="n">
        <v>67669</v>
      </c>
      <c r="D4060" s="2" t="n">
        <v>8939</v>
      </c>
      <c r="E4060" s="2" t="n">
        <v>8936</v>
      </c>
      <c r="F4060" s="2" t="n">
        <f aca="false">AVERAGE(B4001:B4060)</f>
        <v>9075.34883333334</v>
      </c>
      <c r="G4060" s="2" t="n">
        <f aca="false">AVERAGE(C4001:C4060)</f>
        <v>81539.2833333334</v>
      </c>
      <c r="H4060" s="2" t="n">
        <f aca="false">SIGN(C4060-G4060)</f>
        <v>-1</v>
      </c>
      <c r="I4060" s="0" t="n">
        <f aca="false">B4060-B4059</f>
        <v>21.6000000000004</v>
      </c>
      <c r="J4060" s="0" t="n">
        <f aca="false">H4059*I4060</f>
        <v>-21.6000000000004</v>
      </c>
      <c r="K4060" s="0" t="n">
        <f aca="false">K4059+I4060*L4059</f>
        <v>2810.87999999824</v>
      </c>
      <c r="L4060" s="0" t="n">
        <f aca="false">INT(K4060*$O$1/B4060)*H4060</f>
        <v>-1</v>
      </c>
      <c r="M4060" s="0" t="n">
        <f aca="false">ABS(L4060-L4059)</f>
        <v>0</v>
      </c>
      <c r="N4060" s="0" t="n">
        <f aca="false">COUNTIF(工作表2!$A$2:$A$248,A4060)</f>
        <v>0</v>
      </c>
      <c r="P4060" s="0" t="n">
        <f aca="false">D4060-IF(N4059=1,E4059,D4059)</f>
        <v>37</v>
      </c>
      <c r="Q4060" s="0" t="n">
        <f aca="false">H4059*P4060</f>
        <v>-37</v>
      </c>
      <c r="R4060" s="0" t="n">
        <f aca="false">R4059+P4060*S4059</f>
        <v>627</v>
      </c>
      <c r="S4060" s="0" t="n">
        <f aca="false">INT(R4060*$O$1/IF(N4060=1,E4060,D4060))*H4060</f>
        <v>-0</v>
      </c>
      <c r="T4060" s="0" t="n">
        <f aca="false">IF(N4060=1,ABS(S4060)+ABS(60),ABS(S4060-S4059))</f>
        <v>0</v>
      </c>
    </row>
    <row r="4061" customFormat="false" ht="15" hidden="false" customHeight="false" outlineLevel="0" collapsed="false">
      <c r="A4061" s="1" t="n">
        <v>41953</v>
      </c>
      <c r="B4061" s="2" t="n">
        <v>9049.98</v>
      </c>
      <c r="C4061" s="2" t="n">
        <v>84684</v>
      </c>
      <c r="D4061" s="2" t="n">
        <v>9074</v>
      </c>
      <c r="E4061" s="2" t="n">
        <v>9072</v>
      </c>
      <c r="F4061" s="2" t="n">
        <f aca="false">AVERAGE(B4002:B4061)</f>
        <v>9072.33833333334</v>
      </c>
      <c r="G4061" s="2" t="n">
        <f aca="false">AVERAGE(C4002:C4061)</f>
        <v>81465.55</v>
      </c>
      <c r="H4061" s="2" t="n">
        <f aca="false">SIGN(C4061-G4061)</f>
        <v>1</v>
      </c>
      <c r="I4061" s="0" t="n">
        <f aca="false">B4061-B4060</f>
        <v>137.359999999999</v>
      </c>
      <c r="J4061" s="0" t="n">
        <f aca="false">H4060*I4061</f>
        <v>-137.359999999999</v>
      </c>
      <c r="K4061" s="0" t="n">
        <f aca="false">K4060+I4061*L4060</f>
        <v>2673.51999999824</v>
      </c>
      <c r="L4061" s="0" t="n">
        <f aca="false">INT(K4061*$O$1/B4061)*H4061</f>
        <v>1</v>
      </c>
      <c r="M4061" s="0" t="n">
        <f aca="false">ABS(L4061-L4060)</f>
        <v>2</v>
      </c>
      <c r="N4061" s="0" t="n">
        <f aca="false">COUNTIF(工作表2!$A$2:$A$248,A4061)</f>
        <v>0</v>
      </c>
      <c r="P4061" s="0" t="n">
        <f aca="false">D4061-IF(N4060=1,E4060,D4060)</f>
        <v>135</v>
      </c>
      <c r="Q4061" s="0" t="n">
        <f aca="false">H4060*P4061</f>
        <v>-135</v>
      </c>
      <c r="R4061" s="0" t="n">
        <f aca="false">R4060+P4061*S4060</f>
        <v>627</v>
      </c>
      <c r="S4061" s="0" t="n">
        <f aca="false">INT(R4061*$O$1/IF(N4061=1,E4061,D4061))*H4061</f>
        <v>0</v>
      </c>
      <c r="T4061" s="0" t="n">
        <f aca="false">IF(N4061=1,ABS(S4061)+ABS(60),ABS(S4061-S4060))</f>
        <v>0</v>
      </c>
    </row>
    <row r="4062" customFormat="false" ht="15" hidden="false" customHeight="false" outlineLevel="0" collapsed="false">
      <c r="A4062" s="1" t="n">
        <v>41954</v>
      </c>
      <c r="B4062" s="2" t="n">
        <v>9034.14</v>
      </c>
      <c r="C4062" s="2" t="n">
        <v>76161</v>
      </c>
      <c r="D4062" s="2" t="n">
        <v>9063</v>
      </c>
      <c r="E4062" s="2" t="n">
        <v>9065</v>
      </c>
      <c r="F4062" s="2" t="n">
        <f aca="false">AVERAGE(B4003:B4062)</f>
        <v>9069.4605</v>
      </c>
      <c r="G4062" s="2" t="n">
        <f aca="false">AVERAGE(C4003:C4062)</f>
        <v>81557.0833333333</v>
      </c>
      <c r="H4062" s="2" t="n">
        <f aca="false">SIGN(C4062-G4062)</f>
        <v>-1</v>
      </c>
      <c r="I4062" s="0" t="n">
        <f aca="false">B4062-B4061</f>
        <v>-15.8400000000001</v>
      </c>
      <c r="J4062" s="0" t="n">
        <f aca="false">H4061*I4062</f>
        <v>-15.8400000000001</v>
      </c>
      <c r="K4062" s="0" t="n">
        <f aca="false">K4061+I4062*L4061</f>
        <v>2657.67999999824</v>
      </c>
      <c r="L4062" s="0" t="n">
        <f aca="false">INT(K4062*$O$1/B4062)*H4062</f>
        <v>-1</v>
      </c>
      <c r="M4062" s="0" t="n">
        <f aca="false">ABS(L4062-L4061)</f>
        <v>2</v>
      </c>
      <c r="N4062" s="0" t="n">
        <f aca="false">COUNTIF(工作表2!$A$2:$A$248,A4062)</f>
        <v>0</v>
      </c>
      <c r="P4062" s="0" t="n">
        <f aca="false">D4062-IF(N4061=1,E4061,D4061)</f>
        <v>-11</v>
      </c>
      <c r="Q4062" s="0" t="n">
        <f aca="false">H4061*P4062</f>
        <v>-11</v>
      </c>
      <c r="R4062" s="0" t="n">
        <f aca="false">R4061+P4062*S4061</f>
        <v>627</v>
      </c>
      <c r="S4062" s="0" t="n">
        <f aca="false">INT(R4062*$O$1/IF(N4062=1,E4062,D4062))*H4062</f>
        <v>-0</v>
      </c>
      <c r="T4062" s="0" t="n">
        <f aca="false">IF(N4062=1,ABS(S4062)+ABS(60),ABS(S4062-S4061))</f>
        <v>0</v>
      </c>
    </row>
    <row r="4063" customFormat="false" ht="15" hidden="false" customHeight="false" outlineLevel="0" collapsed="false">
      <c r="A4063" s="1" t="n">
        <v>41955</v>
      </c>
      <c r="B4063" s="2" t="n">
        <v>8918.95</v>
      </c>
      <c r="C4063" s="2" t="n">
        <v>78088</v>
      </c>
      <c r="D4063" s="2" t="n">
        <v>8905</v>
      </c>
      <c r="E4063" s="2" t="n">
        <v>8905</v>
      </c>
      <c r="F4063" s="2" t="n">
        <f aca="false">AVERAGE(B4004:B4063)</f>
        <v>9065.7545</v>
      </c>
      <c r="G4063" s="2" t="n">
        <f aca="false">AVERAGE(C4004:C4063)</f>
        <v>81669.1166666667</v>
      </c>
      <c r="H4063" s="2" t="n">
        <f aca="false">SIGN(C4063-G4063)</f>
        <v>-1</v>
      </c>
      <c r="I4063" s="0" t="n">
        <f aca="false">B4063-B4062</f>
        <v>-115.189999999999</v>
      </c>
      <c r="J4063" s="0" t="n">
        <f aca="false">H4062*I4063</f>
        <v>115.189999999999</v>
      </c>
      <c r="K4063" s="0" t="n">
        <f aca="false">K4062+I4063*L4062</f>
        <v>2772.86999999824</v>
      </c>
      <c r="L4063" s="0" t="n">
        <f aca="false">INT(K4063*$O$1/B4063)*H4063</f>
        <v>-1</v>
      </c>
      <c r="M4063" s="0" t="n">
        <f aca="false">ABS(L4063-L4062)</f>
        <v>0</v>
      </c>
      <c r="N4063" s="0" t="n">
        <f aca="false">COUNTIF(工作表2!$A$2:$A$248,A4063)</f>
        <v>0</v>
      </c>
      <c r="P4063" s="0" t="n">
        <f aca="false">D4063-IF(N4062=1,E4062,D4062)</f>
        <v>-158</v>
      </c>
      <c r="Q4063" s="0" t="n">
        <f aca="false">H4062*P4063</f>
        <v>158</v>
      </c>
      <c r="R4063" s="0" t="n">
        <f aca="false">R4062+P4063*S4062</f>
        <v>627</v>
      </c>
      <c r="S4063" s="0" t="n">
        <f aca="false">INT(R4063*$O$1/IF(N4063=1,E4063,D4063))*H4063</f>
        <v>-0</v>
      </c>
      <c r="T4063" s="0" t="n">
        <f aca="false">IF(N4063=1,ABS(S4063)+ABS(60),ABS(S4063-S4062))</f>
        <v>0</v>
      </c>
    </row>
    <row r="4064" customFormat="false" ht="15" hidden="false" customHeight="false" outlineLevel="0" collapsed="false">
      <c r="A4064" s="1" t="n">
        <v>41956</v>
      </c>
      <c r="B4064" s="2" t="n">
        <v>8980.67</v>
      </c>
      <c r="C4064" s="2" t="n">
        <v>68742</v>
      </c>
      <c r="D4064" s="2" t="n">
        <v>8959</v>
      </c>
      <c r="E4064" s="2" t="n">
        <v>8955</v>
      </c>
      <c r="F4064" s="2" t="n">
        <f aca="false">AVERAGE(B4005:B4064)</f>
        <v>9061.36933333334</v>
      </c>
      <c r="G4064" s="2" t="n">
        <f aca="false">AVERAGE(C4005:C4064)</f>
        <v>81375.3666666667</v>
      </c>
      <c r="H4064" s="2" t="n">
        <f aca="false">SIGN(C4064-G4064)</f>
        <v>-1</v>
      </c>
      <c r="I4064" s="0" t="n">
        <f aca="false">B4064-B4063</f>
        <v>61.7199999999994</v>
      </c>
      <c r="J4064" s="0" t="n">
        <f aca="false">H4063*I4064</f>
        <v>-61.7199999999994</v>
      </c>
      <c r="K4064" s="0" t="n">
        <f aca="false">K4063+I4064*L4063</f>
        <v>2711.14999999824</v>
      </c>
      <c r="L4064" s="0" t="n">
        <f aca="false">INT(K4064*$O$1/B4064)*H4064</f>
        <v>-1</v>
      </c>
      <c r="M4064" s="0" t="n">
        <f aca="false">ABS(L4064-L4063)</f>
        <v>0</v>
      </c>
      <c r="N4064" s="0" t="n">
        <f aca="false">COUNTIF(工作表2!$A$2:$A$248,A4064)</f>
        <v>0</v>
      </c>
      <c r="P4064" s="0" t="n">
        <f aca="false">D4064-IF(N4063=1,E4063,D4063)</f>
        <v>54</v>
      </c>
      <c r="Q4064" s="0" t="n">
        <f aca="false">H4063*P4064</f>
        <v>-54</v>
      </c>
      <c r="R4064" s="0" t="n">
        <f aca="false">R4063+P4064*S4063</f>
        <v>627</v>
      </c>
      <c r="S4064" s="0" t="n">
        <f aca="false">INT(R4064*$O$1/IF(N4064=1,E4064,D4064))*H4064</f>
        <v>-0</v>
      </c>
      <c r="T4064" s="0" t="n">
        <f aca="false">IF(N4064=1,ABS(S4064)+ABS(60),ABS(S4064-S4063))</f>
        <v>0</v>
      </c>
    </row>
    <row r="4065" customFormat="false" ht="15" hidden="false" customHeight="false" outlineLevel="0" collapsed="false">
      <c r="A4065" s="1" t="n">
        <v>41957</v>
      </c>
      <c r="B4065" s="2" t="n">
        <v>8982.88</v>
      </c>
      <c r="C4065" s="2" t="n">
        <v>73602</v>
      </c>
      <c r="D4065" s="2" t="n">
        <v>8962</v>
      </c>
      <c r="E4065" s="2" t="n">
        <v>8960</v>
      </c>
      <c r="F4065" s="2" t="n">
        <f aca="false">AVERAGE(B4006:B4065)</f>
        <v>9056.28316666667</v>
      </c>
      <c r="G4065" s="2" t="n">
        <f aca="false">AVERAGE(C4006:C4065)</f>
        <v>81127.6833333333</v>
      </c>
      <c r="H4065" s="2" t="n">
        <f aca="false">SIGN(C4065-G4065)</f>
        <v>-1</v>
      </c>
      <c r="I4065" s="0" t="n">
        <f aca="false">B4065-B4064</f>
        <v>2.20999999999913</v>
      </c>
      <c r="J4065" s="0" t="n">
        <f aca="false">H4064*I4065</f>
        <v>-2.20999999999913</v>
      </c>
      <c r="K4065" s="0" t="n">
        <f aca="false">K4064+I4065*L4064</f>
        <v>2708.93999999824</v>
      </c>
      <c r="L4065" s="0" t="n">
        <f aca="false">INT(K4065*$O$1/B4065)*H4065</f>
        <v>-1</v>
      </c>
      <c r="M4065" s="0" t="n">
        <f aca="false">ABS(L4065-L4064)</f>
        <v>0</v>
      </c>
      <c r="N4065" s="0" t="n">
        <f aca="false">COUNTIF(工作表2!$A$2:$A$248,A4065)</f>
        <v>0</v>
      </c>
      <c r="P4065" s="0" t="n">
        <f aca="false">D4065-IF(N4064=1,E4064,D4064)</f>
        <v>3</v>
      </c>
      <c r="Q4065" s="0" t="n">
        <f aca="false">H4064*P4065</f>
        <v>-3</v>
      </c>
      <c r="R4065" s="0" t="n">
        <f aca="false">R4064+P4065*S4064</f>
        <v>627</v>
      </c>
      <c r="S4065" s="0" t="n">
        <f aca="false">INT(R4065*$O$1/IF(N4065=1,E4065,D4065))*H4065</f>
        <v>-0</v>
      </c>
      <c r="T4065" s="0" t="n">
        <f aca="false">IF(N4065=1,ABS(S4065)+ABS(60),ABS(S4065-S4064))</f>
        <v>0</v>
      </c>
    </row>
    <row r="4066" customFormat="false" ht="15" hidden="false" customHeight="false" outlineLevel="0" collapsed="false">
      <c r="A4066" s="1" t="n">
        <v>41960</v>
      </c>
      <c r="B4066" s="2" t="n">
        <v>8884.39</v>
      </c>
      <c r="C4066" s="2" t="n">
        <v>72479</v>
      </c>
      <c r="D4066" s="2" t="n">
        <v>8900</v>
      </c>
      <c r="E4066" s="2" t="n">
        <v>8898</v>
      </c>
      <c r="F4066" s="2" t="n">
        <f aca="false">AVERAGE(B4007:B4066)</f>
        <v>9050.13333333334</v>
      </c>
      <c r="G4066" s="2" t="n">
        <f aca="false">AVERAGE(C4007:C4066)</f>
        <v>81000.9333333333</v>
      </c>
      <c r="H4066" s="2" t="n">
        <f aca="false">SIGN(C4066-G4066)</f>
        <v>-1</v>
      </c>
      <c r="I4066" s="0" t="n">
        <f aca="false">B4066-B4065</f>
        <v>-98.4899999999998</v>
      </c>
      <c r="J4066" s="0" t="n">
        <f aca="false">H4065*I4066</f>
        <v>98.4899999999998</v>
      </c>
      <c r="K4066" s="0" t="n">
        <f aca="false">K4065+I4066*L4065</f>
        <v>2807.42999999824</v>
      </c>
      <c r="L4066" s="0" t="n">
        <f aca="false">INT(K4066*$O$1/B4066)*H4066</f>
        <v>-1</v>
      </c>
      <c r="M4066" s="0" t="n">
        <f aca="false">ABS(L4066-L4065)</f>
        <v>0</v>
      </c>
      <c r="N4066" s="0" t="n">
        <f aca="false">COUNTIF(工作表2!$A$2:$A$248,A4066)</f>
        <v>0</v>
      </c>
      <c r="P4066" s="0" t="n">
        <f aca="false">D4066-IF(N4065=1,E4065,D4065)</f>
        <v>-62</v>
      </c>
      <c r="Q4066" s="0" t="n">
        <f aca="false">H4065*P4066</f>
        <v>62</v>
      </c>
      <c r="R4066" s="0" t="n">
        <f aca="false">R4065+P4066*S4065</f>
        <v>627</v>
      </c>
      <c r="S4066" s="0" t="n">
        <f aca="false">INT(R4066*$O$1/IF(N4066=1,E4066,D4066))*H4066</f>
        <v>-0</v>
      </c>
      <c r="T4066" s="0" t="n">
        <f aca="false">IF(N4066=1,ABS(S4066)+ABS(60),ABS(S4066-S4065))</f>
        <v>0</v>
      </c>
    </row>
    <row r="4067" customFormat="false" ht="15" hidden="false" customHeight="false" outlineLevel="0" collapsed="false">
      <c r="A4067" s="1" t="n">
        <v>41961</v>
      </c>
      <c r="B4067" s="2" t="n">
        <v>8859.07</v>
      </c>
      <c r="C4067" s="2" t="n">
        <v>78716</v>
      </c>
      <c r="D4067" s="2" t="n">
        <v>8872</v>
      </c>
      <c r="E4067" s="2" t="n">
        <v>8883</v>
      </c>
      <c r="F4067" s="2" t="n">
        <f aca="false">AVERAGE(B4008:B4067)</f>
        <v>9041.4495</v>
      </c>
      <c r="G4067" s="2" t="n">
        <f aca="false">AVERAGE(C4008:C4067)</f>
        <v>80634.4666666667</v>
      </c>
      <c r="H4067" s="2" t="n">
        <f aca="false">SIGN(C4067-G4067)</f>
        <v>-1</v>
      </c>
      <c r="I4067" s="0" t="n">
        <f aca="false">B4067-B4066</f>
        <v>-25.3199999999997</v>
      </c>
      <c r="J4067" s="0" t="n">
        <f aca="false">H4066*I4067</f>
        <v>25.3199999999997</v>
      </c>
      <c r="K4067" s="0" t="n">
        <f aca="false">K4066+I4067*L4066</f>
        <v>2832.74999999824</v>
      </c>
      <c r="L4067" s="0" t="n">
        <f aca="false">INT(K4067*$O$1/B4067)*H4067</f>
        <v>-1</v>
      </c>
      <c r="M4067" s="0" t="n">
        <f aca="false">ABS(L4067-L4066)</f>
        <v>0</v>
      </c>
      <c r="N4067" s="0" t="n">
        <f aca="false">COUNTIF(工作表2!$A$2:$A$248,A4067)</f>
        <v>0</v>
      </c>
      <c r="P4067" s="0" t="n">
        <f aca="false">D4067-IF(N4066=1,E4066,D4066)</f>
        <v>-28</v>
      </c>
      <c r="Q4067" s="0" t="n">
        <f aca="false">H4066*P4067</f>
        <v>28</v>
      </c>
      <c r="R4067" s="0" t="n">
        <f aca="false">R4066+P4067*S4066</f>
        <v>627</v>
      </c>
      <c r="S4067" s="0" t="n">
        <f aca="false">INT(R4067*$O$1/IF(N4067=1,E4067,D4067))*H4067</f>
        <v>-0</v>
      </c>
      <c r="T4067" s="0" t="n">
        <f aca="false">IF(N4067=1,ABS(S4067)+ABS(60),ABS(S4067-S4066))</f>
        <v>0</v>
      </c>
    </row>
    <row r="4068" customFormat="false" ht="15" hidden="false" customHeight="false" outlineLevel="0" collapsed="false">
      <c r="A4068" s="1" t="n">
        <v>41962</v>
      </c>
      <c r="B4068" s="2" t="n">
        <v>8963.24</v>
      </c>
      <c r="C4068" s="2" t="n">
        <v>91229</v>
      </c>
      <c r="D4068" s="2" t="n">
        <v>8953</v>
      </c>
      <c r="E4068" s="2" t="n">
        <v>8991</v>
      </c>
      <c r="F4068" s="2" t="n">
        <f aca="false">AVERAGE(B4009:B4068)</f>
        <v>9034.3265</v>
      </c>
      <c r="G4068" s="2" t="n">
        <f aca="false">AVERAGE(C4009:C4068)</f>
        <v>80897.05</v>
      </c>
      <c r="H4068" s="2" t="n">
        <f aca="false">SIGN(C4068-G4068)</f>
        <v>1</v>
      </c>
      <c r="I4068" s="0" t="n">
        <f aca="false">B4068-B4067</f>
        <v>104.17</v>
      </c>
      <c r="J4068" s="0" t="n">
        <f aca="false">H4067*I4068</f>
        <v>-104.17</v>
      </c>
      <c r="K4068" s="0" t="n">
        <f aca="false">K4067+I4068*L4067</f>
        <v>2728.57999999824</v>
      </c>
      <c r="L4068" s="0" t="n">
        <f aca="false">INT(K4068*$O$1/B4068)*H4068</f>
        <v>1</v>
      </c>
      <c r="M4068" s="0" t="n">
        <f aca="false">ABS(L4068-L4067)</f>
        <v>2</v>
      </c>
      <c r="N4068" s="0" t="n">
        <f aca="false">COUNTIF(工作表2!$A$2:$A$248,A4068)</f>
        <v>1</v>
      </c>
      <c r="P4068" s="0" t="n">
        <f aca="false">D4068-IF(N4067=1,E4067,D4067)</f>
        <v>81</v>
      </c>
      <c r="Q4068" s="0" t="n">
        <f aca="false">H4067*P4068</f>
        <v>-81</v>
      </c>
      <c r="R4068" s="0" t="n">
        <f aca="false">R4067+P4068*S4067</f>
        <v>627</v>
      </c>
      <c r="S4068" s="0" t="n">
        <f aca="false">INT(R4068*$O$1/IF(N4068=1,E4068,D4068))*H4068</f>
        <v>0</v>
      </c>
      <c r="T4068" s="0" t="n">
        <f aca="false">IF(N4068=1,ABS(S4068)+ABS(60),ABS(S4068-S4067))</f>
        <v>60</v>
      </c>
    </row>
    <row r="4069" customFormat="false" ht="15" hidden="false" customHeight="false" outlineLevel="0" collapsed="false">
      <c r="A4069" s="1" t="n">
        <v>41963</v>
      </c>
      <c r="B4069" s="2" t="n">
        <v>9078.87</v>
      </c>
      <c r="C4069" s="2" t="n">
        <v>90417</v>
      </c>
      <c r="D4069" s="2" t="n">
        <v>9093</v>
      </c>
      <c r="E4069" s="2" t="n">
        <v>9090</v>
      </c>
      <c r="F4069" s="2" t="n">
        <f aca="false">AVERAGE(B4010:B4069)</f>
        <v>9029.075</v>
      </c>
      <c r="G4069" s="2" t="n">
        <f aca="false">AVERAGE(C4010:C4069)</f>
        <v>80911.3166666667</v>
      </c>
      <c r="H4069" s="2" t="n">
        <f aca="false">SIGN(C4069-G4069)</f>
        <v>1</v>
      </c>
      <c r="I4069" s="0" t="n">
        <f aca="false">B4069-B4068</f>
        <v>115.630000000001</v>
      </c>
      <c r="J4069" s="0" t="n">
        <f aca="false">H4068*I4069</f>
        <v>115.630000000001</v>
      </c>
      <c r="K4069" s="0" t="n">
        <f aca="false">K4068+I4069*L4068</f>
        <v>2844.20999999824</v>
      </c>
      <c r="L4069" s="0" t="n">
        <f aca="false">INT(K4069*$O$1/B4069)*H4069</f>
        <v>1</v>
      </c>
      <c r="M4069" s="0" t="n">
        <f aca="false">ABS(L4069-L4068)</f>
        <v>0</v>
      </c>
      <c r="N4069" s="0" t="n">
        <f aca="false">COUNTIF(工作表2!$A$2:$A$248,A4069)</f>
        <v>0</v>
      </c>
      <c r="P4069" s="0" t="n">
        <f aca="false">D4069-IF(N4068=1,E4068,D4068)</f>
        <v>102</v>
      </c>
      <c r="Q4069" s="0" t="n">
        <f aca="false">H4068*P4069</f>
        <v>102</v>
      </c>
      <c r="R4069" s="0" t="n">
        <f aca="false">R4068+P4069*S4068</f>
        <v>627</v>
      </c>
      <c r="S4069" s="0" t="n">
        <f aca="false">INT(R4069*$O$1/IF(N4069=1,E4069,D4069))*H4069</f>
        <v>0</v>
      </c>
      <c r="T4069" s="0" t="n">
        <f aca="false">IF(N4069=1,ABS(S4069)+ABS(60),ABS(S4069-S4068))</f>
        <v>0</v>
      </c>
    </row>
    <row r="4070" customFormat="false" ht="15" hidden="false" customHeight="false" outlineLevel="0" collapsed="false">
      <c r="A4070" s="1" t="n">
        <v>41964</v>
      </c>
      <c r="B4070" s="2" t="n">
        <v>9091.53</v>
      </c>
      <c r="C4070" s="2" t="n">
        <v>78850</v>
      </c>
      <c r="D4070" s="2" t="n">
        <v>9103</v>
      </c>
      <c r="E4070" s="2" t="n">
        <v>9100</v>
      </c>
      <c r="F4070" s="2" t="n">
        <f aca="false">AVERAGE(B4011:B4070)</f>
        <v>9022.50733333334</v>
      </c>
      <c r="G4070" s="2" t="n">
        <f aca="false">AVERAGE(C4011:C4070)</f>
        <v>80304.9</v>
      </c>
      <c r="H4070" s="2" t="n">
        <f aca="false">SIGN(C4070-G4070)</f>
        <v>-1</v>
      </c>
      <c r="I4070" s="0" t="n">
        <f aca="false">B4070-B4069</f>
        <v>12.6599999999999</v>
      </c>
      <c r="J4070" s="0" t="n">
        <f aca="false">H4069*I4070</f>
        <v>12.6599999999999</v>
      </c>
      <c r="K4070" s="0" t="n">
        <f aca="false">K4069+I4070*L4069</f>
        <v>2856.86999999824</v>
      </c>
      <c r="L4070" s="0" t="n">
        <f aca="false">INT(K4070*$O$1/B4070)*H4070</f>
        <v>-1</v>
      </c>
      <c r="M4070" s="0" t="n">
        <f aca="false">ABS(L4070-L4069)</f>
        <v>2</v>
      </c>
      <c r="N4070" s="0" t="n">
        <f aca="false">COUNTIF(工作表2!$A$2:$A$248,A4070)</f>
        <v>0</v>
      </c>
      <c r="P4070" s="0" t="n">
        <f aca="false">D4070-IF(N4069=1,E4069,D4069)</f>
        <v>10</v>
      </c>
      <c r="Q4070" s="0" t="n">
        <f aca="false">H4069*P4070</f>
        <v>10</v>
      </c>
      <c r="R4070" s="0" t="n">
        <f aca="false">R4069+P4070*S4069</f>
        <v>627</v>
      </c>
      <c r="S4070" s="0" t="n">
        <f aca="false">INT(R4070*$O$1/IF(N4070=1,E4070,D4070))*H4070</f>
        <v>-0</v>
      </c>
      <c r="T4070" s="0" t="n">
        <f aca="false">IF(N4070=1,ABS(S4070)+ABS(60),ABS(S4070-S4069))</f>
        <v>0</v>
      </c>
    </row>
    <row r="4071" customFormat="false" ht="15" hidden="false" customHeight="false" outlineLevel="0" collapsed="false">
      <c r="A4071" s="1" t="n">
        <v>41967</v>
      </c>
      <c r="B4071" s="2" t="n">
        <v>9122.33</v>
      </c>
      <c r="C4071" s="2" t="n">
        <v>76128</v>
      </c>
      <c r="D4071" s="2" t="n">
        <v>9130</v>
      </c>
      <c r="E4071" s="2" t="n">
        <v>9127</v>
      </c>
      <c r="F4071" s="2" t="n">
        <f aca="false">AVERAGE(B4012:B4071)</f>
        <v>9016.57333333334</v>
      </c>
      <c r="G4071" s="2" t="n">
        <f aca="false">AVERAGE(C4012:C4071)</f>
        <v>79910.3833333333</v>
      </c>
      <c r="H4071" s="2" t="n">
        <f aca="false">SIGN(C4071-G4071)</f>
        <v>-1</v>
      </c>
      <c r="I4071" s="0" t="n">
        <f aca="false">B4071-B4070</f>
        <v>30.7999999999993</v>
      </c>
      <c r="J4071" s="0" t="n">
        <f aca="false">H4070*I4071</f>
        <v>-30.7999999999993</v>
      </c>
      <c r="K4071" s="0" t="n">
        <f aca="false">K4070+I4071*L4070</f>
        <v>2826.06999999824</v>
      </c>
      <c r="L4071" s="0" t="n">
        <f aca="false">INT(K4071*$O$1/B4071)*H4071</f>
        <v>-1</v>
      </c>
      <c r="M4071" s="0" t="n">
        <f aca="false">ABS(L4071-L4070)</f>
        <v>0</v>
      </c>
      <c r="N4071" s="0" t="n">
        <f aca="false">COUNTIF(工作表2!$A$2:$A$248,A4071)</f>
        <v>0</v>
      </c>
      <c r="P4071" s="0" t="n">
        <f aca="false">D4071-IF(N4070=1,E4070,D4070)</f>
        <v>27</v>
      </c>
      <c r="Q4071" s="0" t="n">
        <f aca="false">H4070*P4071</f>
        <v>-27</v>
      </c>
      <c r="R4071" s="0" t="n">
        <f aca="false">R4070+P4071*S4070</f>
        <v>627</v>
      </c>
      <c r="S4071" s="0" t="n">
        <f aca="false">INT(R4071*$O$1/IF(N4071=1,E4071,D4071))*H4071</f>
        <v>-0</v>
      </c>
      <c r="T4071" s="0" t="n">
        <f aca="false">IF(N4071=1,ABS(S4071)+ABS(60),ABS(S4071-S4070))</f>
        <v>0</v>
      </c>
    </row>
    <row r="4072" customFormat="false" ht="15" hidden="false" customHeight="false" outlineLevel="0" collapsed="false">
      <c r="A4072" s="1" t="n">
        <v>41968</v>
      </c>
      <c r="B4072" s="2" t="n">
        <v>9116.24</v>
      </c>
      <c r="C4072" s="2" t="n">
        <v>87325</v>
      </c>
      <c r="D4072" s="2" t="n">
        <v>9107</v>
      </c>
      <c r="E4072" s="2" t="n">
        <v>9106</v>
      </c>
      <c r="F4072" s="2" t="n">
        <f aca="false">AVERAGE(B4013:B4072)</f>
        <v>9011.2395</v>
      </c>
      <c r="G4072" s="2" t="n">
        <f aca="false">AVERAGE(C4013:C4072)</f>
        <v>79885.4166666667</v>
      </c>
      <c r="H4072" s="2" t="n">
        <f aca="false">SIGN(C4072-G4072)</f>
        <v>1</v>
      </c>
      <c r="I4072" s="0" t="n">
        <f aca="false">B4072-B4071</f>
        <v>-6.09000000000015</v>
      </c>
      <c r="J4072" s="0" t="n">
        <f aca="false">H4071*I4072</f>
        <v>6.09000000000015</v>
      </c>
      <c r="K4072" s="0" t="n">
        <f aca="false">K4071+I4072*L4071</f>
        <v>2832.15999999824</v>
      </c>
      <c r="L4072" s="0" t="n">
        <f aca="false">INT(K4072*$O$1/B4072)*H4072</f>
        <v>1</v>
      </c>
      <c r="M4072" s="0" t="n">
        <f aca="false">ABS(L4072-L4071)</f>
        <v>2</v>
      </c>
      <c r="N4072" s="0" t="n">
        <f aca="false">COUNTIF(工作表2!$A$2:$A$248,A4072)</f>
        <v>0</v>
      </c>
      <c r="P4072" s="0" t="n">
        <f aca="false">D4072-IF(N4071=1,E4071,D4071)</f>
        <v>-23</v>
      </c>
      <c r="Q4072" s="0" t="n">
        <f aca="false">H4071*P4072</f>
        <v>23</v>
      </c>
      <c r="R4072" s="0" t="n">
        <f aca="false">R4071+P4072*S4071</f>
        <v>627</v>
      </c>
      <c r="S4072" s="0" t="n">
        <f aca="false">INT(R4072*$O$1/IF(N4072=1,E4072,D4072))*H4072</f>
        <v>0</v>
      </c>
      <c r="T4072" s="0" t="n">
        <f aca="false">IF(N4072=1,ABS(S4072)+ABS(60),ABS(S4072-S4071))</f>
        <v>0</v>
      </c>
    </row>
    <row r="4073" customFormat="false" ht="15" hidden="false" customHeight="false" outlineLevel="0" collapsed="false">
      <c r="A4073" s="1" t="n">
        <v>41969</v>
      </c>
      <c r="B4073" s="2" t="n">
        <v>9122.39</v>
      </c>
      <c r="C4073" s="2" t="n">
        <v>74629</v>
      </c>
      <c r="D4073" s="2" t="n">
        <v>9123</v>
      </c>
      <c r="E4073" s="2" t="n">
        <v>9117</v>
      </c>
      <c r="F4073" s="2" t="n">
        <f aca="false">AVERAGE(B4014:B4073)</f>
        <v>9004.72833333333</v>
      </c>
      <c r="G4073" s="2" t="n">
        <f aca="false">AVERAGE(C4014:C4073)</f>
        <v>79686.4833333333</v>
      </c>
      <c r="H4073" s="2" t="n">
        <f aca="false">SIGN(C4073-G4073)</f>
        <v>-1</v>
      </c>
      <c r="I4073" s="0" t="n">
        <f aca="false">B4073-B4072</f>
        <v>6.14999999999964</v>
      </c>
      <c r="J4073" s="0" t="n">
        <f aca="false">H4072*I4073</f>
        <v>6.14999999999964</v>
      </c>
      <c r="K4073" s="0" t="n">
        <f aca="false">K4072+I4073*L4072</f>
        <v>2838.30999999824</v>
      </c>
      <c r="L4073" s="0" t="n">
        <f aca="false">INT(K4073*$O$1/B4073)*H4073</f>
        <v>-1</v>
      </c>
      <c r="M4073" s="0" t="n">
        <f aca="false">ABS(L4073-L4072)</f>
        <v>2</v>
      </c>
      <c r="N4073" s="0" t="n">
        <f aca="false">COUNTIF(工作表2!$A$2:$A$248,A4073)</f>
        <v>0</v>
      </c>
      <c r="P4073" s="0" t="n">
        <f aca="false">D4073-IF(N4072=1,E4072,D4072)</f>
        <v>16</v>
      </c>
      <c r="Q4073" s="0" t="n">
        <f aca="false">H4072*P4073</f>
        <v>16</v>
      </c>
      <c r="R4073" s="0" t="n">
        <f aca="false">R4072+P4073*S4072</f>
        <v>627</v>
      </c>
      <c r="S4073" s="0" t="n">
        <f aca="false">INT(R4073*$O$1/IF(N4073=1,E4073,D4073))*H4073</f>
        <v>-0</v>
      </c>
      <c r="T4073" s="0" t="n">
        <f aca="false">IF(N4073=1,ABS(S4073)+ABS(60),ABS(S4073-S4072))</f>
        <v>0</v>
      </c>
    </row>
    <row r="4074" customFormat="false" ht="15" hidden="false" customHeight="false" outlineLevel="0" collapsed="false">
      <c r="A4074" s="1" t="n">
        <v>41970</v>
      </c>
      <c r="B4074" s="2" t="n">
        <v>9165.31</v>
      </c>
      <c r="C4074" s="2" t="n">
        <v>82710</v>
      </c>
      <c r="D4074" s="2" t="n">
        <v>9176</v>
      </c>
      <c r="E4074" s="2" t="n">
        <v>9178</v>
      </c>
      <c r="F4074" s="2" t="n">
        <f aca="false">AVERAGE(B4015:B4074)</f>
        <v>9000.8215</v>
      </c>
      <c r="G4074" s="2" t="n">
        <f aca="false">AVERAGE(C4015:C4074)</f>
        <v>79601.1666666667</v>
      </c>
      <c r="H4074" s="2" t="n">
        <f aca="false">SIGN(C4074-G4074)</f>
        <v>1</v>
      </c>
      <c r="I4074" s="0" t="n">
        <f aca="false">B4074-B4073</f>
        <v>42.9200000000001</v>
      </c>
      <c r="J4074" s="0" t="n">
        <f aca="false">H4073*I4074</f>
        <v>-42.9200000000001</v>
      </c>
      <c r="K4074" s="0" t="n">
        <f aca="false">K4073+I4074*L4073</f>
        <v>2795.38999999824</v>
      </c>
      <c r="L4074" s="0" t="n">
        <f aca="false">INT(K4074*$O$1/B4074)*H4074</f>
        <v>1</v>
      </c>
      <c r="M4074" s="0" t="n">
        <f aca="false">ABS(L4074-L4073)</f>
        <v>2</v>
      </c>
      <c r="N4074" s="0" t="n">
        <f aca="false">COUNTIF(工作表2!$A$2:$A$248,A4074)</f>
        <v>0</v>
      </c>
      <c r="P4074" s="0" t="n">
        <f aca="false">D4074-IF(N4073=1,E4073,D4073)</f>
        <v>53</v>
      </c>
      <c r="Q4074" s="0" t="n">
        <f aca="false">H4073*P4074</f>
        <v>-53</v>
      </c>
      <c r="R4074" s="0" t="n">
        <f aca="false">R4073+P4074*S4073</f>
        <v>627</v>
      </c>
      <c r="S4074" s="0" t="n">
        <f aca="false">INT(R4074*$O$1/IF(N4074=1,E4074,D4074))*H4074</f>
        <v>0</v>
      </c>
      <c r="T4074" s="0" t="n">
        <f aca="false">IF(N4074=1,ABS(S4074)+ABS(60),ABS(S4074-S4073))</f>
        <v>0</v>
      </c>
    </row>
    <row r="4075" customFormat="false" ht="15" hidden="false" customHeight="false" outlineLevel="0" collapsed="false">
      <c r="A4075" s="1" t="n">
        <v>41971</v>
      </c>
      <c r="B4075" s="2" t="n">
        <v>9187.15</v>
      </c>
      <c r="C4075" s="2" t="n">
        <v>70603</v>
      </c>
      <c r="D4075" s="2" t="n">
        <v>9181</v>
      </c>
      <c r="E4075" s="2" t="n">
        <v>9178</v>
      </c>
      <c r="F4075" s="2" t="n">
        <f aca="false">AVERAGE(B4016:B4075)</f>
        <v>8996.43483333334</v>
      </c>
      <c r="G4075" s="2" t="n">
        <f aca="false">AVERAGE(C4016:C4075)</f>
        <v>79304.2</v>
      </c>
      <c r="H4075" s="2" t="n">
        <f aca="false">SIGN(C4075-G4075)</f>
        <v>-1</v>
      </c>
      <c r="I4075" s="0" t="n">
        <f aca="false">B4075-B4074</f>
        <v>21.8400000000001</v>
      </c>
      <c r="J4075" s="0" t="n">
        <f aca="false">H4074*I4075</f>
        <v>21.8400000000001</v>
      </c>
      <c r="K4075" s="0" t="n">
        <f aca="false">K4074+I4075*L4074</f>
        <v>2817.22999999824</v>
      </c>
      <c r="L4075" s="0" t="n">
        <f aca="false">INT(K4075*$O$1/B4075)*H4075</f>
        <v>-1</v>
      </c>
      <c r="M4075" s="0" t="n">
        <f aca="false">ABS(L4075-L4074)</f>
        <v>2</v>
      </c>
      <c r="N4075" s="0" t="n">
        <f aca="false">COUNTIF(工作表2!$A$2:$A$248,A4075)</f>
        <v>0</v>
      </c>
      <c r="P4075" s="0" t="n">
        <f aca="false">D4075-IF(N4074=1,E4074,D4074)</f>
        <v>5</v>
      </c>
      <c r="Q4075" s="0" t="n">
        <f aca="false">H4074*P4075</f>
        <v>5</v>
      </c>
      <c r="R4075" s="0" t="n">
        <f aca="false">R4074+P4075*S4074</f>
        <v>627</v>
      </c>
      <c r="S4075" s="0" t="n">
        <f aca="false">INT(R4075*$O$1/IF(N4075=1,E4075,D4075))*H4075</f>
        <v>-0</v>
      </c>
      <c r="T4075" s="0" t="n">
        <f aca="false">IF(N4075=1,ABS(S4075)+ABS(60),ABS(S4075-S4074))</f>
        <v>0</v>
      </c>
    </row>
    <row r="4076" customFormat="false" ht="15" hidden="false" customHeight="false" outlineLevel="0" collapsed="false">
      <c r="A4076" s="1" t="n">
        <v>41974</v>
      </c>
      <c r="B4076" s="2" t="n">
        <v>9117.71</v>
      </c>
      <c r="C4076" s="2" t="n">
        <v>87999</v>
      </c>
      <c r="D4076" s="2" t="n">
        <v>9119</v>
      </c>
      <c r="E4076" s="2" t="n">
        <v>9120</v>
      </c>
      <c r="F4076" s="2" t="n">
        <f aca="false">AVERAGE(B4017:B4076)</f>
        <v>8991.2485</v>
      </c>
      <c r="G4076" s="2" t="n">
        <f aca="false">AVERAGE(C4017:C4076)</f>
        <v>79551.3833333333</v>
      </c>
      <c r="H4076" s="2" t="n">
        <f aca="false">SIGN(C4076-G4076)</f>
        <v>1</v>
      </c>
      <c r="I4076" s="0" t="n">
        <f aca="false">B4076-B4075</f>
        <v>-69.4400000000005</v>
      </c>
      <c r="J4076" s="0" t="n">
        <f aca="false">H4075*I4076</f>
        <v>69.4400000000005</v>
      </c>
      <c r="K4076" s="0" t="n">
        <f aca="false">K4075+I4076*L4075</f>
        <v>2886.66999999824</v>
      </c>
      <c r="L4076" s="0" t="n">
        <f aca="false">INT(K4076*$O$1/B4076)*H4076</f>
        <v>1</v>
      </c>
      <c r="M4076" s="0" t="n">
        <f aca="false">ABS(L4076-L4075)</f>
        <v>2</v>
      </c>
      <c r="N4076" s="0" t="n">
        <f aca="false">COUNTIF(工作表2!$A$2:$A$248,A4076)</f>
        <v>0</v>
      </c>
      <c r="P4076" s="0" t="n">
        <f aca="false">D4076-IF(N4075=1,E4075,D4075)</f>
        <v>-62</v>
      </c>
      <c r="Q4076" s="0" t="n">
        <f aca="false">H4075*P4076</f>
        <v>62</v>
      </c>
      <c r="R4076" s="0" t="n">
        <f aca="false">R4075+P4076*S4075</f>
        <v>627</v>
      </c>
      <c r="S4076" s="0" t="n">
        <f aca="false">INT(R4076*$O$1/IF(N4076=1,E4076,D4076))*H4076</f>
        <v>0</v>
      </c>
      <c r="T4076" s="0" t="n">
        <f aca="false">IF(N4076=1,ABS(S4076)+ABS(60),ABS(S4076-S4075))</f>
        <v>0</v>
      </c>
    </row>
    <row r="4077" customFormat="false" ht="15" hidden="false" customHeight="false" outlineLevel="0" collapsed="false">
      <c r="A4077" s="1" t="n">
        <v>41975</v>
      </c>
      <c r="B4077" s="2" t="n">
        <v>9034.79</v>
      </c>
      <c r="C4077" s="2" t="n">
        <v>94980</v>
      </c>
      <c r="D4077" s="2" t="n">
        <v>9031</v>
      </c>
      <c r="E4077" s="2" t="n">
        <v>9031</v>
      </c>
      <c r="F4077" s="2" t="n">
        <f aca="false">AVERAGE(B4018:B4077)</f>
        <v>8985.02933333334</v>
      </c>
      <c r="G4077" s="2" t="n">
        <f aca="false">AVERAGE(C4018:C4077)</f>
        <v>79958.9666666667</v>
      </c>
      <c r="H4077" s="2" t="n">
        <f aca="false">SIGN(C4077-G4077)</f>
        <v>1</v>
      </c>
      <c r="I4077" s="0" t="n">
        <f aca="false">B4077-B4076</f>
        <v>-82.9199999999983</v>
      </c>
      <c r="J4077" s="0" t="n">
        <f aca="false">H4076*I4077</f>
        <v>-82.9199999999983</v>
      </c>
      <c r="K4077" s="0" t="n">
        <f aca="false">K4076+I4077*L4076</f>
        <v>2803.74999999825</v>
      </c>
      <c r="L4077" s="0" t="n">
        <f aca="false">INT(K4077*$O$1/B4077)*H4077</f>
        <v>1</v>
      </c>
      <c r="M4077" s="0" t="n">
        <f aca="false">ABS(L4077-L4076)</f>
        <v>0</v>
      </c>
      <c r="N4077" s="0" t="n">
        <f aca="false">COUNTIF(工作表2!$A$2:$A$248,A4077)</f>
        <v>0</v>
      </c>
      <c r="P4077" s="0" t="n">
        <f aca="false">D4077-IF(N4076=1,E4076,D4076)</f>
        <v>-88</v>
      </c>
      <c r="Q4077" s="0" t="n">
        <f aca="false">H4076*P4077</f>
        <v>-88</v>
      </c>
      <c r="R4077" s="0" t="n">
        <f aca="false">R4076+P4077*S4076</f>
        <v>627</v>
      </c>
      <c r="S4077" s="0" t="n">
        <f aca="false">INT(R4077*$O$1/IF(N4077=1,E4077,D4077))*H4077</f>
        <v>0</v>
      </c>
      <c r="T4077" s="0" t="n">
        <f aca="false">IF(N4077=1,ABS(S4077)+ABS(60),ABS(S4077-S4076))</f>
        <v>0</v>
      </c>
    </row>
    <row r="4078" customFormat="false" ht="15" hidden="false" customHeight="false" outlineLevel="0" collapsed="false">
      <c r="A4078" s="1" t="n">
        <v>41976</v>
      </c>
      <c r="B4078" s="2" t="n">
        <v>9175.26</v>
      </c>
      <c r="C4078" s="2" t="n">
        <v>114430</v>
      </c>
      <c r="D4078" s="2" t="n">
        <v>9211</v>
      </c>
      <c r="E4078" s="2" t="n">
        <v>9213</v>
      </c>
      <c r="F4078" s="2" t="n">
        <f aca="false">AVERAGE(B4019:B4078)</f>
        <v>8980.70416666667</v>
      </c>
      <c r="G4078" s="2" t="n">
        <f aca="false">AVERAGE(C4019:C4078)</f>
        <v>80552.3166666667</v>
      </c>
      <c r="H4078" s="2" t="n">
        <f aca="false">SIGN(C4078-G4078)</f>
        <v>1</v>
      </c>
      <c r="I4078" s="0" t="n">
        <f aca="false">B4078-B4077</f>
        <v>140.469999999999</v>
      </c>
      <c r="J4078" s="0" t="n">
        <f aca="false">H4077*I4078</f>
        <v>140.469999999999</v>
      </c>
      <c r="K4078" s="0" t="n">
        <f aca="false">K4077+I4078*L4077</f>
        <v>2944.21999999825</v>
      </c>
      <c r="L4078" s="0" t="n">
        <f aca="false">INT(K4078*$O$1/B4078)*H4078</f>
        <v>1</v>
      </c>
      <c r="M4078" s="0" t="n">
        <f aca="false">ABS(L4078-L4077)</f>
        <v>0</v>
      </c>
      <c r="N4078" s="0" t="n">
        <f aca="false">COUNTIF(工作表2!$A$2:$A$248,A4078)</f>
        <v>0</v>
      </c>
      <c r="P4078" s="0" t="n">
        <f aca="false">D4078-IF(N4077=1,E4077,D4077)</f>
        <v>180</v>
      </c>
      <c r="Q4078" s="0" t="n">
        <f aca="false">H4077*P4078</f>
        <v>180</v>
      </c>
      <c r="R4078" s="0" t="n">
        <f aca="false">R4077+P4078*S4077</f>
        <v>627</v>
      </c>
      <c r="S4078" s="0" t="n">
        <f aca="false">INT(R4078*$O$1/IF(N4078=1,E4078,D4078))*H4078</f>
        <v>0</v>
      </c>
      <c r="T4078" s="0" t="n">
        <f aca="false">IF(N4078=1,ABS(S4078)+ABS(60),ABS(S4078-S4077))</f>
        <v>0</v>
      </c>
    </row>
    <row r="4079" customFormat="false" ht="15" hidden="false" customHeight="false" outlineLevel="0" collapsed="false">
      <c r="A4079" s="1" t="n">
        <v>41977</v>
      </c>
      <c r="B4079" s="2" t="n">
        <v>9225.11</v>
      </c>
      <c r="C4079" s="2" t="n">
        <v>103456</v>
      </c>
      <c r="D4079" s="2" t="n">
        <v>9220</v>
      </c>
      <c r="E4079" s="2" t="n">
        <v>9222</v>
      </c>
      <c r="F4079" s="2" t="n">
        <f aca="false">AVERAGE(B4020:B4079)</f>
        <v>8978.49583333334</v>
      </c>
      <c r="G4079" s="2" t="n">
        <f aca="false">AVERAGE(C4020:C4079)</f>
        <v>80983.4666666667</v>
      </c>
      <c r="H4079" s="2" t="n">
        <f aca="false">SIGN(C4079-G4079)</f>
        <v>1</v>
      </c>
      <c r="I4079" s="0" t="n">
        <f aca="false">B4079-B4078</f>
        <v>49.8500000000004</v>
      </c>
      <c r="J4079" s="0" t="n">
        <f aca="false">H4078*I4079</f>
        <v>49.8500000000004</v>
      </c>
      <c r="K4079" s="0" t="n">
        <f aca="false">K4078+I4079*L4078</f>
        <v>2994.06999999825</v>
      </c>
      <c r="L4079" s="0" t="n">
        <f aca="false">INT(K4079*$O$1/B4079)*H4079</f>
        <v>1</v>
      </c>
      <c r="M4079" s="0" t="n">
        <f aca="false">ABS(L4079-L4078)</f>
        <v>0</v>
      </c>
      <c r="N4079" s="0" t="n">
        <f aca="false">COUNTIF(工作表2!$A$2:$A$248,A4079)</f>
        <v>0</v>
      </c>
      <c r="P4079" s="0" t="n">
        <f aca="false">D4079-IF(N4078=1,E4078,D4078)</f>
        <v>9</v>
      </c>
      <c r="Q4079" s="0" t="n">
        <f aca="false">H4078*P4079</f>
        <v>9</v>
      </c>
      <c r="R4079" s="0" t="n">
        <f aca="false">R4078+P4079*S4078</f>
        <v>627</v>
      </c>
      <c r="S4079" s="0" t="n">
        <f aca="false">INT(R4079*$O$1/IF(N4079=1,E4079,D4079))*H4079</f>
        <v>0</v>
      </c>
      <c r="T4079" s="0" t="n">
        <f aca="false">IF(N4079=1,ABS(S4079)+ABS(60),ABS(S4079-S4078))</f>
        <v>0</v>
      </c>
    </row>
    <row r="4080" customFormat="false" ht="15" hidden="false" customHeight="false" outlineLevel="0" collapsed="false">
      <c r="A4080" s="1" t="n">
        <v>41978</v>
      </c>
      <c r="B4080" s="2" t="n">
        <v>9206.57</v>
      </c>
      <c r="C4080" s="2" t="n">
        <v>97770</v>
      </c>
      <c r="D4080" s="2" t="n">
        <v>9216</v>
      </c>
      <c r="E4080" s="2" t="n">
        <v>9213</v>
      </c>
      <c r="F4080" s="2" t="n">
        <f aca="false">AVERAGE(B4021:B4080)</f>
        <v>8976.55616666667</v>
      </c>
      <c r="G4080" s="2" t="n">
        <f aca="false">AVERAGE(C4021:C4080)</f>
        <v>81426.4333333333</v>
      </c>
      <c r="H4080" s="2" t="n">
        <f aca="false">SIGN(C4080-G4080)</f>
        <v>1</v>
      </c>
      <c r="I4080" s="0" t="n">
        <f aca="false">B4080-B4079</f>
        <v>-18.5400000000009</v>
      </c>
      <c r="J4080" s="0" t="n">
        <f aca="false">H4079*I4080</f>
        <v>-18.5400000000009</v>
      </c>
      <c r="K4080" s="0" t="n">
        <f aca="false">K4079+I4080*L4079</f>
        <v>2975.52999999825</v>
      </c>
      <c r="L4080" s="0" t="n">
        <f aca="false">INT(K4080*$O$1/B4080)*H4080</f>
        <v>1</v>
      </c>
      <c r="M4080" s="0" t="n">
        <f aca="false">ABS(L4080-L4079)</f>
        <v>0</v>
      </c>
      <c r="N4080" s="0" t="n">
        <f aca="false">COUNTIF(工作表2!$A$2:$A$248,A4080)</f>
        <v>0</v>
      </c>
      <c r="P4080" s="0" t="n">
        <f aca="false">D4080-IF(N4079=1,E4079,D4079)</f>
        <v>-4</v>
      </c>
      <c r="Q4080" s="0" t="n">
        <f aca="false">H4079*P4080</f>
        <v>-4</v>
      </c>
      <c r="R4080" s="0" t="n">
        <f aca="false">R4079+P4080*S4079</f>
        <v>627</v>
      </c>
      <c r="S4080" s="0" t="n">
        <f aca="false">INT(R4080*$O$1/IF(N4080=1,E4080,D4080))*H4080</f>
        <v>0</v>
      </c>
      <c r="T4080" s="0" t="n">
        <f aca="false">IF(N4080=1,ABS(S4080)+ABS(60),ABS(S4080-S4079))</f>
        <v>0</v>
      </c>
    </row>
    <row r="4081" customFormat="false" ht="15" hidden="false" customHeight="false" outlineLevel="0" collapsed="false">
      <c r="A4081" s="1" t="n">
        <v>41981</v>
      </c>
      <c r="B4081" s="2" t="n">
        <v>9187.29</v>
      </c>
      <c r="C4081" s="2" t="n">
        <v>92107</v>
      </c>
      <c r="D4081" s="2" t="n">
        <v>9185</v>
      </c>
      <c r="E4081" s="2" t="n">
        <v>9188</v>
      </c>
      <c r="F4081" s="2" t="n">
        <f aca="false">AVERAGE(B4022:B4081)</f>
        <v>8975.958</v>
      </c>
      <c r="G4081" s="2" t="n">
        <f aca="false">AVERAGE(C4022:C4081)</f>
        <v>81624.5833333333</v>
      </c>
      <c r="H4081" s="2" t="n">
        <f aca="false">SIGN(C4081-G4081)</f>
        <v>1</v>
      </c>
      <c r="I4081" s="0" t="n">
        <f aca="false">B4081-B4080</f>
        <v>-19.2799999999988</v>
      </c>
      <c r="J4081" s="0" t="n">
        <f aca="false">H4080*I4081</f>
        <v>-19.2799999999988</v>
      </c>
      <c r="K4081" s="0" t="n">
        <f aca="false">K4080+I4081*L4080</f>
        <v>2956.24999999825</v>
      </c>
      <c r="L4081" s="0" t="n">
        <f aca="false">INT(K4081*$O$1/B4081)*H4081</f>
        <v>1</v>
      </c>
      <c r="M4081" s="0" t="n">
        <f aca="false">ABS(L4081-L4080)</f>
        <v>0</v>
      </c>
      <c r="N4081" s="0" t="n">
        <f aca="false">COUNTIF(工作表2!$A$2:$A$248,A4081)</f>
        <v>0</v>
      </c>
      <c r="P4081" s="0" t="n">
        <f aca="false">D4081-IF(N4080=1,E4080,D4080)</f>
        <v>-31</v>
      </c>
      <c r="Q4081" s="0" t="n">
        <f aca="false">H4080*P4081</f>
        <v>-31</v>
      </c>
      <c r="R4081" s="0" t="n">
        <f aca="false">R4080+P4081*S4080</f>
        <v>627</v>
      </c>
      <c r="S4081" s="0" t="n">
        <f aca="false">INT(R4081*$O$1/IF(N4081=1,E4081,D4081))*H4081</f>
        <v>0</v>
      </c>
      <c r="T4081" s="0" t="n">
        <f aca="false">IF(N4081=1,ABS(S4081)+ABS(60),ABS(S4081-S4080))</f>
        <v>0</v>
      </c>
    </row>
    <row r="4082" customFormat="false" ht="15" hidden="false" customHeight="false" outlineLevel="0" collapsed="false">
      <c r="A4082" s="1" t="n">
        <v>41982</v>
      </c>
      <c r="B4082" s="2" t="n">
        <v>9128.9</v>
      </c>
      <c r="C4082" s="2" t="n">
        <v>87573</v>
      </c>
      <c r="D4082" s="2" t="n">
        <v>9132</v>
      </c>
      <c r="E4082" s="2" t="n">
        <v>9134</v>
      </c>
      <c r="F4082" s="2" t="n">
        <f aca="false">AVERAGE(B4023:B4082)</f>
        <v>8974.482</v>
      </c>
      <c r="G4082" s="2" t="n">
        <f aca="false">AVERAGE(C4023:C4082)</f>
        <v>81983.4666666667</v>
      </c>
      <c r="H4082" s="2" t="n">
        <f aca="false">SIGN(C4082-G4082)</f>
        <v>1</v>
      </c>
      <c r="I4082" s="0" t="n">
        <f aca="false">B4082-B4081</f>
        <v>-58.3900000000012</v>
      </c>
      <c r="J4082" s="0" t="n">
        <f aca="false">H4081*I4082</f>
        <v>-58.3900000000012</v>
      </c>
      <c r="K4082" s="0" t="n">
        <f aca="false">K4081+I4082*L4081</f>
        <v>2897.85999999824</v>
      </c>
      <c r="L4082" s="0" t="n">
        <f aca="false">INT(K4082*$O$1/B4082)*H4082</f>
        <v>1</v>
      </c>
      <c r="M4082" s="0" t="n">
        <f aca="false">ABS(L4082-L4081)</f>
        <v>0</v>
      </c>
      <c r="N4082" s="0" t="n">
        <f aca="false">COUNTIF(工作表2!$A$2:$A$248,A4082)</f>
        <v>0</v>
      </c>
      <c r="P4082" s="0" t="n">
        <f aca="false">D4082-IF(N4081=1,E4081,D4081)</f>
        <v>-53</v>
      </c>
      <c r="Q4082" s="0" t="n">
        <f aca="false">H4081*P4082</f>
        <v>-53</v>
      </c>
      <c r="R4082" s="0" t="n">
        <f aca="false">R4081+P4082*S4081</f>
        <v>627</v>
      </c>
      <c r="S4082" s="0" t="n">
        <f aca="false">INT(R4082*$O$1/IF(N4082=1,E4082,D4082))*H4082</f>
        <v>0</v>
      </c>
      <c r="T4082" s="0" t="n">
        <f aca="false">IF(N4082=1,ABS(S4082)+ABS(60),ABS(S4082-S4081))</f>
        <v>0</v>
      </c>
    </row>
    <row r="4083" customFormat="false" ht="15" hidden="false" customHeight="false" outlineLevel="0" collapsed="false">
      <c r="A4083" s="1" t="n">
        <v>41983</v>
      </c>
      <c r="B4083" s="2" t="n">
        <v>9032.16</v>
      </c>
      <c r="C4083" s="2" t="n">
        <v>91859</v>
      </c>
      <c r="D4083" s="2" t="n">
        <v>9046</v>
      </c>
      <c r="E4083" s="2" t="n">
        <v>9050</v>
      </c>
      <c r="F4083" s="2" t="n">
        <f aca="false">AVERAGE(B4024:B4083)</f>
        <v>8972.79466666667</v>
      </c>
      <c r="G4083" s="2" t="n">
        <f aca="false">AVERAGE(C4024:C4083)</f>
        <v>82372.3166666667</v>
      </c>
      <c r="H4083" s="2" t="n">
        <f aca="false">SIGN(C4083-G4083)</f>
        <v>1</v>
      </c>
      <c r="I4083" s="0" t="n">
        <f aca="false">B4083-B4082</f>
        <v>-96.7399999999998</v>
      </c>
      <c r="J4083" s="0" t="n">
        <f aca="false">H4082*I4083</f>
        <v>-96.7399999999998</v>
      </c>
      <c r="K4083" s="0" t="n">
        <f aca="false">K4082+I4083*L4082</f>
        <v>2801.11999999825</v>
      </c>
      <c r="L4083" s="0" t="n">
        <f aca="false">INT(K4083*$O$1/B4083)*H4083</f>
        <v>1</v>
      </c>
      <c r="M4083" s="0" t="n">
        <f aca="false">ABS(L4083-L4082)</f>
        <v>0</v>
      </c>
      <c r="N4083" s="0" t="n">
        <f aca="false">COUNTIF(工作表2!$A$2:$A$248,A4083)</f>
        <v>0</v>
      </c>
      <c r="P4083" s="0" t="n">
        <f aca="false">D4083-IF(N4082=1,E4082,D4082)</f>
        <v>-86</v>
      </c>
      <c r="Q4083" s="0" t="n">
        <f aca="false">H4082*P4083</f>
        <v>-86</v>
      </c>
      <c r="R4083" s="0" t="n">
        <f aca="false">R4082+P4083*S4082</f>
        <v>627</v>
      </c>
      <c r="S4083" s="0" t="n">
        <f aca="false">INT(R4083*$O$1/IF(N4083=1,E4083,D4083))*H4083</f>
        <v>0</v>
      </c>
      <c r="T4083" s="0" t="n">
        <f aca="false">IF(N4083=1,ABS(S4083)+ABS(60),ABS(S4083-S4082))</f>
        <v>0</v>
      </c>
    </row>
    <row r="4084" customFormat="false" ht="15" hidden="false" customHeight="false" outlineLevel="0" collapsed="false">
      <c r="A4084" s="1" t="n">
        <v>41984</v>
      </c>
      <c r="B4084" s="2" t="n">
        <v>9013.07</v>
      </c>
      <c r="C4084" s="2" t="n">
        <v>78630</v>
      </c>
      <c r="D4084" s="2" t="n">
        <v>9010</v>
      </c>
      <c r="E4084" s="2" t="n">
        <v>9012</v>
      </c>
      <c r="F4084" s="2" t="n">
        <f aca="false">AVERAGE(B4025:B4084)</f>
        <v>8969.75966666667</v>
      </c>
      <c r="G4084" s="2" t="n">
        <f aca="false">AVERAGE(C4025:C4084)</f>
        <v>82324.7833333334</v>
      </c>
      <c r="H4084" s="2" t="n">
        <f aca="false">SIGN(C4084-G4084)</f>
        <v>-1</v>
      </c>
      <c r="I4084" s="0" t="n">
        <f aca="false">B4084-B4083</f>
        <v>-19.0900000000001</v>
      </c>
      <c r="J4084" s="0" t="n">
        <f aca="false">H4083*I4084</f>
        <v>-19.0900000000001</v>
      </c>
      <c r="K4084" s="0" t="n">
        <f aca="false">K4083+I4084*L4083</f>
        <v>2782.02999999825</v>
      </c>
      <c r="L4084" s="0" t="n">
        <f aca="false">INT(K4084*$O$1/B4084)*H4084</f>
        <v>-1</v>
      </c>
      <c r="M4084" s="0" t="n">
        <f aca="false">ABS(L4084-L4083)</f>
        <v>2</v>
      </c>
      <c r="N4084" s="0" t="n">
        <f aca="false">COUNTIF(工作表2!$A$2:$A$248,A4084)</f>
        <v>0</v>
      </c>
      <c r="P4084" s="0" t="n">
        <f aca="false">D4084-IF(N4083=1,E4083,D4083)</f>
        <v>-36</v>
      </c>
      <c r="Q4084" s="0" t="n">
        <f aca="false">H4083*P4084</f>
        <v>-36</v>
      </c>
      <c r="R4084" s="0" t="n">
        <f aca="false">R4083+P4084*S4083</f>
        <v>627</v>
      </c>
      <c r="S4084" s="0" t="n">
        <f aca="false">INT(R4084*$O$1/IF(N4084=1,E4084,D4084))*H4084</f>
        <v>-0</v>
      </c>
      <c r="T4084" s="0" t="n">
        <f aca="false">IF(N4084=1,ABS(S4084)+ABS(60),ABS(S4084-S4083))</f>
        <v>0</v>
      </c>
    </row>
    <row r="4085" customFormat="false" ht="15" hidden="false" customHeight="false" outlineLevel="0" collapsed="false">
      <c r="A4085" s="1" t="n">
        <v>41985</v>
      </c>
      <c r="B4085" s="2" t="n">
        <v>9027.33</v>
      </c>
      <c r="C4085" s="2" t="n">
        <v>76531</v>
      </c>
      <c r="D4085" s="2" t="n">
        <v>9006</v>
      </c>
      <c r="E4085" s="2" t="n">
        <v>9013</v>
      </c>
      <c r="F4085" s="2" t="n">
        <f aca="false">AVERAGE(B4026:B4085)</f>
        <v>8966.26466666667</v>
      </c>
      <c r="G4085" s="2" t="n">
        <f aca="false">AVERAGE(C4026:C4085)</f>
        <v>82449.7166666667</v>
      </c>
      <c r="H4085" s="2" t="n">
        <f aca="false">SIGN(C4085-G4085)</f>
        <v>-1</v>
      </c>
      <c r="I4085" s="0" t="n">
        <f aca="false">B4085-B4084</f>
        <v>14.2600000000002</v>
      </c>
      <c r="J4085" s="0" t="n">
        <f aca="false">H4084*I4085</f>
        <v>-14.2600000000002</v>
      </c>
      <c r="K4085" s="0" t="n">
        <f aca="false">K4084+I4085*L4084</f>
        <v>2767.76999999824</v>
      </c>
      <c r="L4085" s="0" t="n">
        <f aca="false">INT(K4085*$O$1/B4085)*H4085</f>
        <v>-1</v>
      </c>
      <c r="M4085" s="0" t="n">
        <f aca="false">ABS(L4085-L4084)</f>
        <v>0</v>
      </c>
      <c r="N4085" s="0" t="n">
        <f aca="false">COUNTIF(工作表2!$A$2:$A$248,A4085)</f>
        <v>0</v>
      </c>
      <c r="P4085" s="0" t="n">
        <f aca="false">D4085-IF(N4084=1,E4084,D4084)</f>
        <v>-4</v>
      </c>
      <c r="Q4085" s="0" t="n">
        <f aca="false">H4084*P4085</f>
        <v>4</v>
      </c>
      <c r="R4085" s="0" t="n">
        <f aca="false">R4084+P4085*S4084</f>
        <v>627</v>
      </c>
      <c r="S4085" s="0" t="n">
        <f aca="false">INT(R4085*$O$1/IF(N4085=1,E4085,D4085))*H4085</f>
        <v>-0</v>
      </c>
      <c r="T4085" s="0" t="n">
        <f aca="false">IF(N4085=1,ABS(S4085)+ABS(60),ABS(S4085-S4084))</f>
        <v>0</v>
      </c>
    </row>
    <row r="4086" customFormat="false" ht="15" hidden="false" customHeight="false" outlineLevel="0" collapsed="false">
      <c r="A4086" s="1" t="n">
        <v>41988</v>
      </c>
      <c r="B4086" s="2" t="n">
        <v>8985.63</v>
      </c>
      <c r="C4086" s="2" t="n">
        <v>75949</v>
      </c>
      <c r="D4086" s="2" t="n">
        <v>9036</v>
      </c>
      <c r="E4086" s="2" t="n">
        <v>9043</v>
      </c>
      <c r="F4086" s="2" t="n">
        <f aca="false">AVERAGE(B4027:B4086)</f>
        <v>8962.01766666667</v>
      </c>
      <c r="G4086" s="2" t="n">
        <f aca="false">AVERAGE(C4027:C4086)</f>
        <v>82400.0166666667</v>
      </c>
      <c r="H4086" s="2" t="n">
        <f aca="false">SIGN(C4086-G4086)</f>
        <v>-1</v>
      </c>
      <c r="I4086" s="0" t="n">
        <f aca="false">B4086-B4085</f>
        <v>-41.7000000000007</v>
      </c>
      <c r="J4086" s="0" t="n">
        <f aca="false">H4085*I4086</f>
        <v>41.7000000000007</v>
      </c>
      <c r="K4086" s="0" t="n">
        <f aca="false">K4085+I4086*L4085</f>
        <v>2809.46999999825</v>
      </c>
      <c r="L4086" s="0" t="n">
        <f aca="false">INT(K4086*$O$1/B4086)*H4086</f>
        <v>-1</v>
      </c>
      <c r="M4086" s="0" t="n">
        <f aca="false">ABS(L4086-L4085)</f>
        <v>0</v>
      </c>
      <c r="N4086" s="0" t="n">
        <f aca="false">COUNTIF(工作表2!$A$2:$A$248,A4086)</f>
        <v>0</v>
      </c>
      <c r="P4086" s="0" t="n">
        <f aca="false">D4086-IF(N4085=1,E4085,D4085)</f>
        <v>30</v>
      </c>
      <c r="Q4086" s="0" t="n">
        <f aca="false">H4085*P4086</f>
        <v>-30</v>
      </c>
      <c r="R4086" s="0" t="n">
        <f aca="false">R4085+P4086*S4085</f>
        <v>627</v>
      </c>
      <c r="S4086" s="0" t="n">
        <f aca="false">INT(R4086*$O$1/IF(N4086=1,E4086,D4086))*H4086</f>
        <v>-0</v>
      </c>
      <c r="T4086" s="0" t="n">
        <f aca="false">IF(N4086=1,ABS(S4086)+ABS(60),ABS(S4086-S4085))</f>
        <v>0</v>
      </c>
    </row>
    <row r="4087" customFormat="false" ht="15" hidden="false" customHeight="false" outlineLevel="0" collapsed="false">
      <c r="A4087" s="1" t="n">
        <v>41989</v>
      </c>
      <c r="B4087" s="2" t="n">
        <v>8950.91</v>
      </c>
      <c r="C4087" s="2" t="n">
        <v>86546</v>
      </c>
      <c r="D4087" s="2" t="n">
        <v>8981</v>
      </c>
      <c r="E4087" s="2" t="n">
        <v>8986</v>
      </c>
      <c r="F4087" s="2" t="n">
        <f aca="false">AVERAGE(B4028:B4087)</f>
        <v>8958.95533333334</v>
      </c>
      <c r="G4087" s="2" t="n">
        <f aca="false">AVERAGE(C4028:C4087)</f>
        <v>82557.8666666667</v>
      </c>
      <c r="H4087" s="2" t="n">
        <f aca="false">SIGN(C4087-G4087)</f>
        <v>1</v>
      </c>
      <c r="I4087" s="0" t="n">
        <f aca="false">B4087-B4086</f>
        <v>-34.7199999999993</v>
      </c>
      <c r="J4087" s="0" t="n">
        <f aca="false">H4086*I4087</f>
        <v>34.7199999999993</v>
      </c>
      <c r="K4087" s="0" t="n">
        <f aca="false">K4086+I4087*L4086</f>
        <v>2844.18999999824</v>
      </c>
      <c r="L4087" s="0" t="n">
        <f aca="false">INT(K4087*$O$1/B4087)*H4087</f>
        <v>1</v>
      </c>
      <c r="M4087" s="0" t="n">
        <f aca="false">ABS(L4087-L4086)</f>
        <v>2</v>
      </c>
      <c r="N4087" s="0" t="n">
        <f aca="false">COUNTIF(工作表2!$A$2:$A$248,A4087)</f>
        <v>0</v>
      </c>
      <c r="P4087" s="0" t="n">
        <f aca="false">D4087-IF(N4086=1,E4086,D4086)</f>
        <v>-55</v>
      </c>
      <c r="Q4087" s="0" t="n">
        <f aca="false">H4086*P4087</f>
        <v>55</v>
      </c>
      <c r="R4087" s="0" t="n">
        <f aca="false">R4086+P4087*S4086</f>
        <v>627</v>
      </c>
      <c r="S4087" s="0" t="n">
        <f aca="false">INT(R4087*$O$1/IF(N4087=1,E4087,D4087))*H4087</f>
        <v>0</v>
      </c>
      <c r="T4087" s="0" t="n">
        <f aca="false">IF(N4087=1,ABS(S4087)+ABS(60),ABS(S4087-S4086))</f>
        <v>0</v>
      </c>
    </row>
    <row r="4088" customFormat="false" ht="15" hidden="false" customHeight="false" outlineLevel="0" collapsed="false">
      <c r="A4088" s="1" t="n">
        <v>41990</v>
      </c>
      <c r="B4088" s="2" t="n">
        <v>8828.36</v>
      </c>
      <c r="C4088" s="2" t="n">
        <v>105728</v>
      </c>
      <c r="D4088" s="2" t="n">
        <v>8844</v>
      </c>
      <c r="E4088" s="2" t="n">
        <v>8861</v>
      </c>
      <c r="F4088" s="2" t="n">
        <f aca="false">AVERAGE(B4029:B4088)</f>
        <v>8954.67966666667</v>
      </c>
      <c r="G4088" s="2" t="n">
        <f aca="false">AVERAGE(C4029:C4088)</f>
        <v>83100.25</v>
      </c>
      <c r="H4088" s="2" t="n">
        <f aca="false">SIGN(C4088-G4088)</f>
        <v>1</v>
      </c>
      <c r="I4088" s="0" t="n">
        <f aca="false">B4088-B4087</f>
        <v>-122.549999999999</v>
      </c>
      <c r="J4088" s="0" t="n">
        <f aca="false">H4087*I4088</f>
        <v>-122.549999999999</v>
      </c>
      <c r="K4088" s="0" t="n">
        <f aca="false">K4087+I4088*L4087</f>
        <v>2721.63999999825</v>
      </c>
      <c r="L4088" s="0" t="n">
        <f aca="false">INT(K4088*$O$1/B4088)*H4088</f>
        <v>1</v>
      </c>
      <c r="M4088" s="0" t="n">
        <f aca="false">ABS(L4088-L4087)</f>
        <v>0</v>
      </c>
      <c r="N4088" s="0" t="n">
        <f aca="false">COUNTIF(工作表2!$A$2:$A$248,A4088)</f>
        <v>1</v>
      </c>
      <c r="P4088" s="0" t="n">
        <f aca="false">D4088-IF(N4087=1,E4087,D4087)</f>
        <v>-137</v>
      </c>
      <c r="Q4088" s="0" t="n">
        <f aca="false">H4087*P4088</f>
        <v>-137</v>
      </c>
      <c r="R4088" s="0" t="n">
        <f aca="false">R4087+P4088*S4087</f>
        <v>627</v>
      </c>
      <c r="S4088" s="0" t="n">
        <f aca="false">INT(R4088*$O$1/IF(N4088=1,E4088,D4088))*H4088</f>
        <v>0</v>
      </c>
      <c r="T4088" s="0" t="n">
        <f aca="false">IF(N4088=1,ABS(S4088)+ABS(60),ABS(S4088-S4087))</f>
        <v>60</v>
      </c>
    </row>
    <row r="4089" customFormat="false" ht="15" hidden="false" customHeight="false" outlineLevel="0" collapsed="false">
      <c r="A4089" s="1" t="n">
        <v>41991</v>
      </c>
      <c r="B4089" s="2" t="n">
        <v>8878.63</v>
      </c>
      <c r="C4089" s="2" t="n">
        <v>87701</v>
      </c>
      <c r="D4089" s="2" t="n">
        <v>8857</v>
      </c>
      <c r="E4089" s="2" t="n">
        <v>8858</v>
      </c>
      <c r="F4089" s="2" t="n">
        <f aca="false">AVERAGE(B4030:B4089)</f>
        <v>8951.01533333333</v>
      </c>
      <c r="G4089" s="2" t="n">
        <f aca="false">AVERAGE(C4030:C4089)</f>
        <v>83284.3333333333</v>
      </c>
      <c r="H4089" s="2" t="n">
        <f aca="false">SIGN(C4089-G4089)</f>
        <v>1</v>
      </c>
      <c r="I4089" s="0" t="n">
        <f aca="false">B4089-B4088</f>
        <v>50.2699999999986</v>
      </c>
      <c r="J4089" s="0" t="n">
        <f aca="false">H4088*I4089</f>
        <v>50.2699999999986</v>
      </c>
      <c r="K4089" s="0" t="n">
        <f aca="false">K4088+I4089*L4088</f>
        <v>2771.90999999824</v>
      </c>
      <c r="L4089" s="0" t="n">
        <f aca="false">INT(K4089*$O$1/B4089)*H4089</f>
        <v>1</v>
      </c>
      <c r="M4089" s="0" t="n">
        <f aca="false">ABS(L4089-L4088)</f>
        <v>0</v>
      </c>
      <c r="N4089" s="0" t="n">
        <f aca="false">COUNTIF(工作表2!$A$2:$A$248,A4089)</f>
        <v>0</v>
      </c>
      <c r="P4089" s="0" t="n">
        <f aca="false">D4089-IF(N4088=1,E4088,D4088)</f>
        <v>-4</v>
      </c>
      <c r="Q4089" s="0" t="n">
        <f aca="false">H4088*P4089</f>
        <v>-4</v>
      </c>
      <c r="R4089" s="0" t="n">
        <f aca="false">R4088+P4089*S4088</f>
        <v>627</v>
      </c>
      <c r="S4089" s="0" t="n">
        <f aca="false">INT(R4089*$O$1/IF(N4089=1,E4089,D4089))*H4089</f>
        <v>0</v>
      </c>
      <c r="T4089" s="0" t="n">
        <f aca="false">IF(N4089=1,ABS(S4089)+ABS(60),ABS(S4089-S4088))</f>
        <v>0</v>
      </c>
    </row>
    <row r="4090" customFormat="false" ht="15" hidden="false" customHeight="false" outlineLevel="0" collapsed="false">
      <c r="A4090" s="1" t="n">
        <v>41992</v>
      </c>
      <c r="B4090" s="2" t="n">
        <v>8999.52</v>
      </c>
      <c r="C4090" s="2" t="n">
        <v>108886</v>
      </c>
      <c r="D4090" s="2" t="n">
        <v>9019</v>
      </c>
      <c r="E4090" s="2" t="n">
        <v>9019</v>
      </c>
      <c r="F4090" s="2" t="n">
        <f aca="false">AVERAGE(B4031:B4090)</f>
        <v>8950.81416666667</v>
      </c>
      <c r="G4090" s="2" t="n">
        <f aca="false">AVERAGE(C4031:C4090)</f>
        <v>83586.8666666667</v>
      </c>
      <c r="H4090" s="2" t="n">
        <f aca="false">SIGN(C4090-G4090)</f>
        <v>1</v>
      </c>
      <c r="I4090" s="0" t="n">
        <f aca="false">B4090-B4089</f>
        <v>120.890000000001</v>
      </c>
      <c r="J4090" s="0" t="n">
        <f aca="false">H4089*I4090</f>
        <v>120.890000000001</v>
      </c>
      <c r="K4090" s="0" t="n">
        <f aca="false">K4089+I4090*L4089</f>
        <v>2892.79999999825</v>
      </c>
      <c r="L4090" s="0" t="n">
        <f aca="false">INT(K4090*$O$1/B4090)*H4090</f>
        <v>1</v>
      </c>
      <c r="M4090" s="0" t="n">
        <f aca="false">ABS(L4090-L4089)</f>
        <v>0</v>
      </c>
      <c r="N4090" s="0" t="n">
        <f aca="false">COUNTIF(工作表2!$A$2:$A$248,A4090)</f>
        <v>0</v>
      </c>
      <c r="P4090" s="0" t="n">
        <f aca="false">D4090-IF(N4089=1,E4089,D4089)</f>
        <v>162</v>
      </c>
      <c r="Q4090" s="0" t="n">
        <f aca="false">H4089*P4090</f>
        <v>162</v>
      </c>
      <c r="R4090" s="0" t="n">
        <f aca="false">R4089+P4090*S4089</f>
        <v>627</v>
      </c>
      <c r="S4090" s="0" t="n">
        <f aca="false">INT(R4090*$O$1/IF(N4090=1,E4090,D4090))*H4090</f>
        <v>0</v>
      </c>
      <c r="T4090" s="0" t="n">
        <f aca="false">IF(N4090=1,ABS(S4090)+ABS(60),ABS(S4090-S4089))</f>
        <v>0</v>
      </c>
    </row>
    <row r="4091" customFormat="false" ht="15" hidden="false" customHeight="false" outlineLevel="0" collapsed="false">
      <c r="A4091" s="1" t="n">
        <v>41995</v>
      </c>
      <c r="B4091" s="2" t="n">
        <v>9095</v>
      </c>
      <c r="C4091" s="2" t="n">
        <v>80257</v>
      </c>
      <c r="D4091" s="2" t="n">
        <v>9096</v>
      </c>
      <c r="E4091" s="2" t="n">
        <v>9095</v>
      </c>
      <c r="F4091" s="2" t="n">
        <f aca="false">AVERAGE(B4032:B4091)</f>
        <v>8952.56716666667</v>
      </c>
      <c r="G4091" s="2" t="n">
        <f aca="false">AVERAGE(C4032:C4091)</f>
        <v>83557.1166666667</v>
      </c>
      <c r="H4091" s="2" t="n">
        <f aca="false">SIGN(C4091-G4091)</f>
        <v>-1</v>
      </c>
      <c r="I4091" s="0" t="n">
        <f aca="false">B4091-B4090</f>
        <v>95.4799999999996</v>
      </c>
      <c r="J4091" s="0" t="n">
        <f aca="false">H4090*I4091</f>
        <v>95.4799999999996</v>
      </c>
      <c r="K4091" s="0" t="n">
        <f aca="false">K4090+I4091*L4090</f>
        <v>2988.27999999825</v>
      </c>
      <c r="L4091" s="0" t="n">
        <f aca="false">INT(K4091*$O$1/B4091)*H4091</f>
        <v>-1</v>
      </c>
      <c r="M4091" s="0" t="n">
        <f aca="false">ABS(L4091-L4090)</f>
        <v>2</v>
      </c>
      <c r="N4091" s="0" t="n">
        <f aca="false">COUNTIF(工作表2!$A$2:$A$248,A4091)</f>
        <v>0</v>
      </c>
      <c r="P4091" s="0" t="n">
        <f aca="false">D4091-IF(N4090=1,E4090,D4090)</f>
        <v>77</v>
      </c>
      <c r="Q4091" s="0" t="n">
        <f aca="false">H4090*P4091</f>
        <v>77</v>
      </c>
      <c r="R4091" s="0" t="n">
        <f aca="false">R4090+P4091*S4090</f>
        <v>627</v>
      </c>
      <c r="S4091" s="0" t="n">
        <f aca="false">INT(R4091*$O$1/IF(N4091=1,E4091,D4091))*H4091</f>
        <v>-0</v>
      </c>
      <c r="T4091" s="0" t="n">
        <f aca="false">IF(N4091=1,ABS(S4091)+ABS(60),ABS(S4091-S4090))</f>
        <v>0</v>
      </c>
    </row>
    <row r="4092" customFormat="false" ht="15" hidden="false" customHeight="false" outlineLevel="0" collapsed="false">
      <c r="A4092" s="1" t="n">
        <v>41996</v>
      </c>
      <c r="B4092" s="2" t="n">
        <v>9097.71</v>
      </c>
      <c r="C4092" s="2" t="n">
        <v>69276</v>
      </c>
      <c r="D4092" s="2" t="n">
        <v>9115</v>
      </c>
      <c r="E4092" s="2" t="n">
        <v>9115</v>
      </c>
      <c r="F4092" s="2" t="n">
        <f aca="false">AVERAGE(B4033:B4092)</f>
        <v>8954.84966666667</v>
      </c>
      <c r="G4092" s="2" t="n">
        <f aca="false">AVERAGE(C4033:C4092)</f>
        <v>83322.4666666667</v>
      </c>
      <c r="H4092" s="2" t="n">
        <f aca="false">SIGN(C4092-G4092)</f>
        <v>-1</v>
      </c>
      <c r="I4092" s="0" t="n">
        <f aca="false">B4092-B4091</f>
        <v>2.70999999999913</v>
      </c>
      <c r="J4092" s="0" t="n">
        <f aca="false">H4091*I4092</f>
        <v>-2.70999999999913</v>
      </c>
      <c r="K4092" s="0" t="n">
        <f aca="false">K4091+I4092*L4091</f>
        <v>2985.56999999825</v>
      </c>
      <c r="L4092" s="0" t="n">
        <f aca="false">INT(K4092*$O$1/B4092)*H4092</f>
        <v>-1</v>
      </c>
      <c r="M4092" s="0" t="n">
        <f aca="false">ABS(L4092-L4091)</f>
        <v>0</v>
      </c>
      <c r="N4092" s="0" t="n">
        <f aca="false">COUNTIF(工作表2!$A$2:$A$248,A4092)</f>
        <v>0</v>
      </c>
      <c r="P4092" s="0" t="n">
        <f aca="false">D4092-IF(N4091=1,E4091,D4091)</f>
        <v>19</v>
      </c>
      <c r="Q4092" s="0" t="n">
        <f aca="false">H4091*P4092</f>
        <v>-19</v>
      </c>
      <c r="R4092" s="0" t="n">
        <f aca="false">R4091+P4092*S4091</f>
        <v>627</v>
      </c>
      <c r="S4092" s="0" t="n">
        <f aca="false">INT(R4092*$O$1/IF(N4092=1,E4092,D4092))*H4092</f>
        <v>-0</v>
      </c>
      <c r="T4092" s="0" t="n">
        <f aca="false">IF(N4092=1,ABS(S4092)+ABS(60),ABS(S4092-S4091))</f>
        <v>0</v>
      </c>
    </row>
    <row r="4093" customFormat="false" ht="15" hidden="false" customHeight="false" outlineLevel="0" collapsed="false">
      <c r="A4093" s="1" t="n">
        <v>41997</v>
      </c>
      <c r="B4093" s="2" t="n">
        <v>9186.18</v>
      </c>
      <c r="C4093" s="2" t="n">
        <v>83577</v>
      </c>
      <c r="D4093" s="2" t="n">
        <v>9176</v>
      </c>
      <c r="E4093" s="2" t="n">
        <v>9176</v>
      </c>
      <c r="F4093" s="2" t="n">
        <f aca="false">AVERAGE(B4034:B4093)</f>
        <v>8958.504</v>
      </c>
      <c r="G4093" s="2" t="n">
        <f aca="false">AVERAGE(C4034:C4093)</f>
        <v>83044.9166666667</v>
      </c>
      <c r="H4093" s="2" t="n">
        <f aca="false">SIGN(C4093-G4093)</f>
        <v>1</v>
      </c>
      <c r="I4093" s="0" t="n">
        <f aca="false">B4093-B4092</f>
        <v>88.4700000000012</v>
      </c>
      <c r="J4093" s="0" t="n">
        <f aca="false">H4092*I4093</f>
        <v>-88.4700000000012</v>
      </c>
      <c r="K4093" s="0" t="n">
        <f aca="false">K4092+I4093*L4092</f>
        <v>2897.09999999824</v>
      </c>
      <c r="L4093" s="0" t="n">
        <f aca="false">INT(K4093*$O$1/B4093)*H4093</f>
        <v>1</v>
      </c>
      <c r="M4093" s="0" t="n">
        <f aca="false">ABS(L4093-L4092)</f>
        <v>2</v>
      </c>
      <c r="N4093" s="0" t="n">
        <f aca="false">COUNTIF(工作表2!$A$2:$A$248,A4093)</f>
        <v>0</v>
      </c>
      <c r="P4093" s="0" t="n">
        <f aca="false">D4093-IF(N4092=1,E4092,D4092)</f>
        <v>61</v>
      </c>
      <c r="Q4093" s="0" t="n">
        <f aca="false">H4092*P4093</f>
        <v>-61</v>
      </c>
      <c r="R4093" s="0" t="n">
        <f aca="false">R4092+P4093*S4092</f>
        <v>627</v>
      </c>
      <c r="S4093" s="0" t="n">
        <f aca="false">INT(R4093*$O$1/IF(N4093=1,E4093,D4093))*H4093</f>
        <v>0</v>
      </c>
      <c r="T4093" s="0" t="n">
        <f aca="false">IF(N4093=1,ABS(S4093)+ABS(60),ABS(S4093-S4092))</f>
        <v>0</v>
      </c>
    </row>
    <row r="4094" customFormat="false" ht="15" hidden="false" customHeight="false" outlineLevel="0" collapsed="false">
      <c r="A4094" s="1" t="n">
        <v>41998</v>
      </c>
      <c r="B4094" s="2" t="n">
        <v>9158.7</v>
      </c>
      <c r="C4094" s="2" t="n">
        <v>55391</v>
      </c>
      <c r="D4094" s="2" t="n">
        <v>9183</v>
      </c>
      <c r="E4094" s="2" t="n">
        <v>9182</v>
      </c>
      <c r="F4094" s="2" t="n">
        <f aca="false">AVERAGE(B4035:B4094)</f>
        <v>8961.31133333333</v>
      </c>
      <c r="G4094" s="2" t="n">
        <f aca="false">AVERAGE(C4035:C4094)</f>
        <v>82670.1166666667</v>
      </c>
      <c r="H4094" s="2" t="n">
        <f aca="false">SIGN(C4094-G4094)</f>
        <v>-1</v>
      </c>
      <c r="I4094" s="0" t="n">
        <f aca="false">B4094-B4093</f>
        <v>-27.4799999999996</v>
      </c>
      <c r="J4094" s="0" t="n">
        <f aca="false">H4093*I4094</f>
        <v>-27.4799999999996</v>
      </c>
      <c r="K4094" s="0" t="n">
        <f aca="false">K4093+I4094*L4093</f>
        <v>2869.61999999825</v>
      </c>
      <c r="L4094" s="0" t="n">
        <f aca="false">INT(K4094*$O$1/B4094)*H4094</f>
        <v>-1</v>
      </c>
      <c r="M4094" s="0" t="n">
        <f aca="false">ABS(L4094-L4093)</f>
        <v>2</v>
      </c>
      <c r="N4094" s="0" t="n">
        <f aca="false">COUNTIF(工作表2!$A$2:$A$248,A4094)</f>
        <v>0</v>
      </c>
      <c r="P4094" s="0" t="n">
        <f aca="false">D4094-IF(N4093=1,E4093,D4093)</f>
        <v>7</v>
      </c>
      <c r="Q4094" s="0" t="n">
        <f aca="false">H4093*P4094</f>
        <v>7</v>
      </c>
      <c r="R4094" s="0" t="n">
        <f aca="false">R4093+P4094*S4093</f>
        <v>627</v>
      </c>
      <c r="S4094" s="0" t="n">
        <f aca="false">INT(R4094*$O$1/IF(N4094=1,E4094,D4094))*H4094</f>
        <v>-0</v>
      </c>
      <c r="T4094" s="0" t="n">
        <f aca="false">IF(N4094=1,ABS(S4094)+ABS(60),ABS(S4094-S4093))</f>
        <v>0</v>
      </c>
    </row>
    <row r="4095" customFormat="false" ht="15" hidden="false" customHeight="false" outlineLevel="0" collapsed="false">
      <c r="A4095" s="1" t="n">
        <v>41999</v>
      </c>
      <c r="B4095" s="2" t="n">
        <v>9214.07</v>
      </c>
      <c r="C4095" s="2" t="n">
        <v>55520</v>
      </c>
      <c r="D4095" s="2" t="n">
        <v>9226</v>
      </c>
      <c r="E4095" s="2" t="n">
        <v>9226</v>
      </c>
      <c r="F4095" s="2" t="n">
        <f aca="false">AVERAGE(B4036:B4095)</f>
        <v>8965.29266666667</v>
      </c>
      <c r="G4095" s="2" t="n">
        <f aca="false">AVERAGE(C4036:C4095)</f>
        <v>82338.05</v>
      </c>
      <c r="H4095" s="2" t="n">
        <f aca="false">SIGN(C4095-G4095)</f>
        <v>-1</v>
      </c>
      <c r="I4095" s="0" t="n">
        <f aca="false">B4095-B4094</f>
        <v>55.369999999999</v>
      </c>
      <c r="J4095" s="0" t="n">
        <f aca="false">H4094*I4095</f>
        <v>-55.369999999999</v>
      </c>
      <c r="K4095" s="0" t="n">
        <f aca="false">K4094+I4095*L4094</f>
        <v>2814.24999999825</v>
      </c>
      <c r="L4095" s="0" t="n">
        <f aca="false">INT(K4095*$O$1/B4095)*H4095</f>
        <v>-1</v>
      </c>
      <c r="M4095" s="0" t="n">
        <f aca="false">ABS(L4095-L4094)</f>
        <v>0</v>
      </c>
      <c r="N4095" s="0" t="n">
        <f aca="false">COUNTIF(工作表2!$A$2:$A$248,A4095)</f>
        <v>0</v>
      </c>
      <c r="P4095" s="0" t="n">
        <f aca="false">D4095-IF(N4094=1,E4094,D4094)</f>
        <v>43</v>
      </c>
      <c r="Q4095" s="0" t="n">
        <f aca="false">H4094*P4095</f>
        <v>-43</v>
      </c>
      <c r="R4095" s="0" t="n">
        <f aca="false">R4094+P4095*S4094</f>
        <v>627</v>
      </c>
      <c r="S4095" s="0" t="n">
        <f aca="false">INT(R4095*$O$1/IF(N4095=1,E4095,D4095))*H4095</f>
        <v>-0</v>
      </c>
      <c r="T4095" s="0" t="n">
        <f aca="false">IF(N4095=1,ABS(S4095)+ABS(60),ABS(S4095-S4094))</f>
        <v>0</v>
      </c>
    </row>
    <row r="4096" customFormat="false" ht="15" hidden="false" customHeight="false" outlineLevel="0" collapsed="false">
      <c r="A4096" s="1" t="n">
        <v>42000</v>
      </c>
      <c r="B4096" s="2" t="n">
        <v>9218.5</v>
      </c>
      <c r="C4096" s="2" t="n">
        <v>38967</v>
      </c>
      <c r="D4096" s="2" t="n">
        <v>9256</v>
      </c>
      <c r="E4096" s="2" t="n">
        <v>9254</v>
      </c>
      <c r="F4096" s="2" t="n">
        <f aca="false">AVERAGE(B4037:B4096)</f>
        <v>8967.163</v>
      </c>
      <c r="G4096" s="2" t="n">
        <f aca="false">AVERAGE(C4037:C4096)</f>
        <v>81623.0666666667</v>
      </c>
      <c r="H4096" s="2" t="n">
        <f aca="false">SIGN(C4096-G4096)</f>
        <v>-1</v>
      </c>
      <c r="I4096" s="0" t="n">
        <f aca="false">B4096-B4095</f>
        <v>4.43000000000029</v>
      </c>
      <c r="J4096" s="0" t="n">
        <f aca="false">H4095*I4096</f>
        <v>-4.43000000000029</v>
      </c>
      <c r="K4096" s="0" t="n">
        <f aca="false">K4095+I4096*L4095</f>
        <v>2809.81999999825</v>
      </c>
      <c r="L4096" s="0" t="n">
        <f aca="false">INT(K4096*$O$1/B4096)*H4096</f>
        <v>-1</v>
      </c>
      <c r="M4096" s="0" t="n">
        <f aca="false">ABS(L4096-L4095)</f>
        <v>0</v>
      </c>
      <c r="N4096" s="0" t="n">
        <f aca="false">COUNTIF(工作表2!$A$2:$A$248,A4096)</f>
        <v>0</v>
      </c>
      <c r="P4096" s="0" t="n">
        <f aca="false">D4096-IF(N4095=1,E4095,D4095)</f>
        <v>30</v>
      </c>
      <c r="Q4096" s="0" t="n">
        <f aca="false">H4095*P4096</f>
        <v>-30</v>
      </c>
      <c r="R4096" s="0" t="n">
        <f aca="false">R4095+P4096*S4095</f>
        <v>627</v>
      </c>
      <c r="S4096" s="0" t="n">
        <f aca="false">INT(R4096*$O$1/IF(N4096=1,E4096,D4096))*H4096</f>
        <v>-0</v>
      </c>
      <c r="T4096" s="0" t="n">
        <f aca="false">IF(N4096=1,ABS(S4096)+ABS(60),ABS(S4096-S4095))</f>
        <v>0</v>
      </c>
    </row>
    <row r="4097" customFormat="false" ht="15" hidden="false" customHeight="false" outlineLevel="0" collapsed="false">
      <c r="A4097" s="1" t="n">
        <v>42002</v>
      </c>
      <c r="B4097" s="2" t="n">
        <v>9286.28</v>
      </c>
      <c r="C4097" s="2" t="n">
        <v>81524</v>
      </c>
      <c r="D4097" s="2" t="n">
        <v>9314</v>
      </c>
      <c r="E4097" s="2" t="n">
        <v>9313</v>
      </c>
      <c r="F4097" s="2" t="n">
        <f aca="false">AVERAGE(B4038:B4097)</f>
        <v>8970.34866666667</v>
      </c>
      <c r="G4097" s="2" t="n">
        <f aca="false">AVERAGE(C4038:C4097)</f>
        <v>81714.2</v>
      </c>
      <c r="H4097" s="2" t="n">
        <f aca="false">SIGN(C4097-G4097)</f>
        <v>-1</v>
      </c>
      <c r="I4097" s="0" t="n">
        <f aca="false">B4097-B4096</f>
        <v>67.7800000000007</v>
      </c>
      <c r="J4097" s="0" t="n">
        <f aca="false">H4096*I4097</f>
        <v>-67.7800000000007</v>
      </c>
      <c r="K4097" s="0" t="n">
        <f aca="false">K4096+I4097*L4096</f>
        <v>2742.03999999825</v>
      </c>
      <c r="L4097" s="0" t="n">
        <f aca="false">INT(K4097*$O$1/B4097)*H4097</f>
        <v>-1</v>
      </c>
      <c r="M4097" s="0" t="n">
        <f aca="false">ABS(L4097-L4096)</f>
        <v>0</v>
      </c>
      <c r="N4097" s="0" t="n">
        <f aca="false">COUNTIF(工作表2!$A$2:$A$248,A4097)</f>
        <v>0</v>
      </c>
      <c r="P4097" s="0" t="n">
        <f aca="false">D4097-IF(N4096=1,E4096,D4096)</f>
        <v>58</v>
      </c>
      <c r="Q4097" s="0" t="n">
        <f aca="false">H4096*P4097</f>
        <v>-58</v>
      </c>
      <c r="R4097" s="0" t="n">
        <f aca="false">R4096+P4097*S4096</f>
        <v>627</v>
      </c>
      <c r="S4097" s="0" t="n">
        <f aca="false">INT(R4097*$O$1/IF(N4097=1,E4097,D4097))*H4097</f>
        <v>-0</v>
      </c>
      <c r="T4097" s="0" t="n">
        <f aca="false">IF(N4097=1,ABS(S4097)+ABS(60),ABS(S4097-S4096))</f>
        <v>0</v>
      </c>
    </row>
    <row r="4098" customFormat="false" ht="15" hidden="false" customHeight="false" outlineLevel="0" collapsed="false">
      <c r="A4098" s="1" t="n">
        <v>42003</v>
      </c>
      <c r="B4098" s="2" t="n">
        <v>9268.43</v>
      </c>
      <c r="C4098" s="2" t="n">
        <v>71240</v>
      </c>
      <c r="D4098" s="2" t="n">
        <v>9286</v>
      </c>
      <c r="E4098" s="2" t="n">
        <v>9286</v>
      </c>
      <c r="F4098" s="2" t="n">
        <f aca="false">AVERAGE(B4039:B4098)</f>
        <v>8974.14233333334</v>
      </c>
      <c r="G4098" s="2" t="n">
        <f aca="false">AVERAGE(C4039:C4098)</f>
        <v>81656.8</v>
      </c>
      <c r="H4098" s="2" t="n">
        <f aca="false">SIGN(C4098-G4098)</f>
        <v>-1</v>
      </c>
      <c r="I4098" s="0" t="n">
        <f aca="false">B4098-B4097</f>
        <v>-17.8500000000004</v>
      </c>
      <c r="J4098" s="0" t="n">
        <f aca="false">H4097*I4098</f>
        <v>17.8500000000004</v>
      </c>
      <c r="K4098" s="0" t="n">
        <f aca="false">K4097+I4098*L4097</f>
        <v>2759.88999999825</v>
      </c>
      <c r="L4098" s="0" t="n">
        <f aca="false">INT(K4098*$O$1/B4098)*H4098</f>
        <v>-1</v>
      </c>
      <c r="M4098" s="0" t="n">
        <f aca="false">ABS(L4098-L4097)</f>
        <v>0</v>
      </c>
      <c r="N4098" s="0" t="n">
        <f aca="false">COUNTIF(工作表2!$A$2:$A$248,A4098)</f>
        <v>0</v>
      </c>
      <c r="P4098" s="0" t="n">
        <f aca="false">D4098-IF(N4097=1,E4097,D4097)</f>
        <v>-28</v>
      </c>
      <c r="Q4098" s="0" t="n">
        <f aca="false">H4097*P4098</f>
        <v>28</v>
      </c>
      <c r="R4098" s="0" t="n">
        <f aca="false">R4097+P4098*S4097</f>
        <v>627</v>
      </c>
      <c r="S4098" s="0" t="n">
        <f aca="false">INT(R4098*$O$1/IF(N4098=1,E4098,D4098))*H4098</f>
        <v>-0</v>
      </c>
      <c r="T4098" s="0" t="n">
        <f aca="false">IF(N4098=1,ABS(S4098)+ABS(60),ABS(S4098-S4097))</f>
        <v>0</v>
      </c>
    </row>
    <row r="4099" customFormat="false" ht="15" hidden="false" customHeight="false" outlineLevel="0" collapsed="false">
      <c r="A4099" s="1" t="n">
        <v>42004</v>
      </c>
      <c r="B4099" s="2" t="n">
        <v>9307.26</v>
      </c>
      <c r="C4099" s="2" t="n">
        <v>59146</v>
      </c>
      <c r="D4099" s="2" t="n">
        <v>9283</v>
      </c>
      <c r="E4099" s="2" t="n">
        <v>9281</v>
      </c>
      <c r="F4099" s="2" t="n">
        <f aca="false">AVERAGE(B4040:B4099)</f>
        <v>8980.01033333333</v>
      </c>
      <c r="G4099" s="2" t="n">
        <f aca="false">AVERAGE(C4040:C4099)</f>
        <v>81486.3</v>
      </c>
      <c r="H4099" s="2" t="n">
        <f aca="false">SIGN(C4099-G4099)</f>
        <v>-1</v>
      </c>
      <c r="I4099" s="0" t="n">
        <f aca="false">B4099-B4098</f>
        <v>38.8299999999999</v>
      </c>
      <c r="J4099" s="0" t="n">
        <f aca="false">H4098*I4099</f>
        <v>-38.8299999999999</v>
      </c>
      <c r="K4099" s="0" t="n">
        <f aca="false">K4098+I4099*L4098</f>
        <v>2721.05999999825</v>
      </c>
      <c r="L4099" s="0" t="n">
        <f aca="false">INT(K4099*$O$1/B4099)*H4099</f>
        <v>-1</v>
      </c>
      <c r="M4099" s="0" t="n">
        <f aca="false">ABS(L4099-L4098)</f>
        <v>0</v>
      </c>
      <c r="N4099" s="0" t="n">
        <f aca="false">COUNTIF(工作表2!$A$2:$A$248,A4099)</f>
        <v>0</v>
      </c>
      <c r="P4099" s="0" t="n">
        <f aca="false">D4099-IF(N4098=1,E4098,D4098)</f>
        <v>-3</v>
      </c>
      <c r="Q4099" s="0" t="n">
        <f aca="false">H4098*P4099</f>
        <v>3</v>
      </c>
      <c r="R4099" s="0" t="n">
        <f aca="false">R4098+P4099*S4098</f>
        <v>627</v>
      </c>
      <c r="S4099" s="0" t="n">
        <f aca="false">INT(R4099*$O$1/IF(N4099=1,E4099,D4099))*H4099</f>
        <v>-0</v>
      </c>
      <c r="T4099" s="0" t="n">
        <f aca="false">IF(N4099=1,ABS(S4099)+ABS(60),ABS(S4099-S4098))</f>
        <v>0</v>
      </c>
    </row>
    <row r="4100" customFormat="false" ht="15" hidden="false" customHeight="false" outlineLevel="0" collapsed="false">
      <c r="A4100" s="1" t="n">
        <v>42009</v>
      </c>
      <c r="B4100" s="2" t="n">
        <v>9274.11</v>
      </c>
      <c r="C4100" s="2" t="n">
        <v>80751</v>
      </c>
      <c r="D4100" s="2" t="n">
        <v>9252</v>
      </c>
      <c r="E4100" s="2" t="n">
        <v>9246</v>
      </c>
      <c r="F4100" s="2" t="n">
        <f aca="false">AVERAGE(B4041:B4100)</f>
        <v>8985.13816666667</v>
      </c>
      <c r="G4100" s="2" t="n">
        <f aca="false">AVERAGE(C4041:C4100)</f>
        <v>81449.9</v>
      </c>
      <c r="H4100" s="2" t="n">
        <f aca="false">SIGN(C4100-G4100)</f>
        <v>-1</v>
      </c>
      <c r="I4100" s="0" t="n">
        <f aca="false">B4100-B4099</f>
        <v>-33.1499999999996</v>
      </c>
      <c r="J4100" s="0" t="n">
        <f aca="false">H4099*I4100</f>
        <v>33.1499999999996</v>
      </c>
      <c r="K4100" s="0" t="n">
        <f aca="false">K4099+I4100*L4099</f>
        <v>2754.20999999825</v>
      </c>
      <c r="L4100" s="0" t="n">
        <f aca="false">INT(K4100*$O$1/B4100)*H4100</f>
        <v>-1</v>
      </c>
      <c r="M4100" s="0" t="n">
        <f aca="false">ABS(L4100-L4099)</f>
        <v>0</v>
      </c>
      <c r="N4100" s="0" t="n">
        <f aca="false">COUNTIF(工作表2!$A$2:$A$248,A4100)</f>
        <v>0</v>
      </c>
      <c r="P4100" s="0" t="n">
        <f aca="false">D4100-IF(N4099=1,E4099,D4099)</f>
        <v>-31</v>
      </c>
      <c r="Q4100" s="0" t="n">
        <f aca="false">H4099*P4100</f>
        <v>31</v>
      </c>
      <c r="R4100" s="0" t="n">
        <f aca="false">R4099+P4100*S4099</f>
        <v>627</v>
      </c>
      <c r="S4100" s="0" t="n">
        <f aca="false">INT(R4100*$O$1/IF(N4100=1,E4100,D4100))*H4100</f>
        <v>-0</v>
      </c>
      <c r="T4100" s="0" t="n">
        <f aca="false">IF(N4100=1,ABS(S4100)+ABS(60),ABS(S4100-S4099))</f>
        <v>0</v>
      </c>
    </row>
    <row r="4101" customFormat="false" ht="15" hidden="false" customHeight="false" outlineLevel="0" collapsed="false">
      <c r="A4101" s="1" t="n">
        <v>42010</v>
      </c>
      <c r="B4101" s="2" t="n">
        <v>9048.34</v>
      </c>
      <c r="C4101" s="2" t="n">
        <v>110448</v>
      </c>
      <c r="D4101" s="2" t="n">
        <v>9058</v>
      </c>
      <c r="E4101" s="2" t="n">
        <v>9054</v>
      </c>
      <c r="F4101" s="2" t="n">
        <f aca="false">AVERAGE(B4042:B4101)</f>
        <v>8990.754</v>
      </c>
      <c r="G4101" s="2" t="n">
        <f aca="false">AVERAGE(C4042:C4101)</f>
        <v>81624.2666666667</v>
      </c>
      <c r="H4101" s="2" t="n">
        <f aca="false">SIGN(C4101-G4101)</f>
        <v>1</v>
      </c>
      <c r="I4101" s="0" t="n">
        <f aca="false">B4101-B4100</f>
        <v>-225.77</v>
      </c>
      <c r="J4101" s="0" t="n">
        <f aca="false">H4100*I4101</f>
        <v>225.77</v>
      </c>
      <c r="K4101" s="0" t="n">
        <f aca="false">K4100+I4101*L4100</f>
        <v>2979.97999999825</v>
      </c>
      <c r="L4101" s="0" t="n">
        <f aca="false">INT(K4101*$O$1/B4101)*H4101</f>
        <v>1</v>
      </c>
      <c r="M4101" s="0" t="n">
        <f aca="false">ABS(L4101-L4100)</f>
        <v>2</v>
      </c>
      <c r="N4101" s="0" t="n">
        <f aca="false">COUNTIF(工作表2!$A$2:$A$248,A4101)</f>
        <v>0</v>
      </c>
      <c r="P4101" s="0" t="n">
        <f aca="false">D4101-IF(N4100=1,E4100,D4100)</f>
        <v>-194</v>
      </c>
      <c r="Q4101" s="0" t="n">
        <f aca="false">H4100*P4101</f>
        <v>194</v>
      </c>
      <c r="R4101" s="0" t="n">
        <f aca="false">R4100+P4101*S4100</f>
        <v>627</v>
      </c>
      <c r="S4101" s="0" t="n">
        <f aca="false">INT(R4101*$O$1/IF(N4101=1,E4101,D4101))*H4101</f>
        <v>0</v>
      </c>
      <c r="T4101" s="0" t="n">
        <f aca="false">IF(N4101=1,ABS(S4101)+ABS(60),ABS(S4101-S4100))</f>
        <v>0</v>
      </c>
    </row>
    <row r="4102" customFormat="false" ht="15" hidden="false" customHeight="false" outlineLevel="0" collapsed="false">
      <c r="A4102" s="1" t="n">
        <v>42011</v>
      </c>
      <c r="B4102" s="2" t="n">
        <v>9080.09</v>
      </c>
      <c r="C4102" s="2" t="n">
        <v>96055</v>
      </c>
      <c r="D4102" s="2" t="n">
        <v>9045</v>
      </c>
      <c r="E4102" s="2" t="n">
        <v>9040</v>
      </c>
      <c r="F4102" s="2" t="n">
        <f aca="false">AVERAGE(B4043:B4102)</f>
        <v>8995.949</v>
      </c>
      <c r="G4102" s="2" t="n">
        <f aca="false">AVERAGE(C4043:C4102)</f>
        <v>81996.9</v>
      </c>
      <c r="H4102" s="2" t="n">
        <f aca="false">SIGN(C4102-G4102)</f>
        <v>1</v>
      </c>
      <c r="I4102" s="0" t="n">
        <f aca="false">B4102-B4101</f>
        <v>31.75</v>
      </c>
      <c r="J4102" s="0" t="n">
        <f aca="false">H4101*I4102</f>
        <v>31.75</v>
      </c>
      <c r="K4102" s="0" t="n">
        <f aca="false">K4101+I4102*L4101</f>
        <v>3011.72999999825</v>
      </c>
      <c r="L4102" s="0" t="n">
        <f aca="false">INT(K4102*$O$1/B4102)*H4102</f>
        <v>1</v>
      </c>
      <c r="M4102" s="0" t="n">
        <f aca="false">ABS(L4102-L4101)</f>
        <v>0</v>
      </c>
      <c r="N4102" s="0" t="n">
        <f aca="false">COUNTIF(工作表2!$A$2:$A$248,A4102)</f>
        <v>0</v>
      </c>
      <c r="P4102" s="0" t="n">
        <f aca="false">D4102-IF(N4101=1,E4101,D4101)</f>
        <v>-13</v>
      </c>
      <c r="Q4102" s="0" t="n">
        <f aca="false">H4101*P4102</f>
        <v>-13</v>
      </c>
      <c r="R4102" s="0" t="n">
        <f aca="false">R4101+P4102*S4101</f>
        <v>627</v>
      </c>
      <c r="S4102" s="0" t="n">
        <f aca="false">INT(R4102*$O$1/IF(N4102=1,E4102,D4102))*H4102</f>
        <v>0</v>
      </c>
      <c r="T4102" s="0" t="n">
        <f aca="false">IF(N4102=1,ABS(S4102)+ABS(60),ABS(S4102-S4101))</f>
        <v>0</v>
      </c>
    </row>
    <row r="4103" customFormat="false" ht="15" hidden="false" customHeight="false" outlineLevel="0" collapsed="false">
      <c r="A4103" s="1" t="n">
        <v>42012</v>
      </c>
      <c r="B4103" s="2" t="n">
        <v>9238.03</v>
      </c>
      <c r="C4103" s="2" t="n">
        <v>107298</v>
      </c>
      <c r="D4103" s="2" t="n">
        <v>9257</v>
      </c>
      <c r="E4103" s="2" t="n">
        <v>9254</v>
      </c>
      <c r="F4103" s="2" t="n">
        <f aca="false">AVERAGE(B4044:B4103)</f>
        <v>9005.65766666667</v>
      </c>
      <c r="G4103" s="2" t="n">
        <f aca="false">AVERAGE(C4044:C4103)</f>
        <v>82090.3</v>
      </c>
      <c r="H4103" s="2" t="n">
        <f aca="false">SIGN(C4103-G4103)</f>
        <v>1</v>
      </c>
      <c r="I4103" s="0" t="n">
        <f aca="false">B4103-B4102</f>
        <v>157.940000000001</v>
      </c>
      <c r="J4103" s="0" t="n">
        <f aca="false">H4102*I4103</f>
        <v>157.940000000001</v>
      </c>
      <c r="K4103" s="0" t="n">
        <f aca="false">K4102+I4103*L4102</f>
        <v>3169.66999999825</v>
      </c>
      <c r="L4103" s="0" t="n">
        <f aca="false">INT(K4103*$O$1/B4103)*H4103</f>
        <v>2</v>
      </c>
      <c r="M4103" s="0" t="n">
        <f aca="false">ABS(L4103-L4102)</f>
        <v>1</v>
      </c>
      <c r="N4103" s="0" t="n">
        <f aca="false">COUNTIF(工作表2!$A$2:$A$248,A4103)</f>
        <v>0</v>
      </c>
      <c r="P4103" s="0" t="n">
        <f aca="false">D4103-IF(N4102=1,E4102,D4102)</f>
        <v>212</v>
      </c>
      <c r="Q4103" s="0" t="n">
        <f aca="false">H4102*P4103</f>
        <v>212</v>
      </c>
      <c r="R4103" s="0" t="n">
        <f aca="false">R4102+P4103*S4102</f>
        <v>627</v>
      </c>
      <c r="S4103" s="0" t="n">
        <f aca="false">INT(R4103*$O$1/IF(N4103=1,E4103,D4103))*H4103</f>
        <v>0</v>
      </c>
      <c r="T4103" s="0" t="n">
        <f aca="false">IF(N4103=1,ABS(S4103)+ABS(60),ABS(S4103-S4102))</f>
        <v>0</v>
      </c>
    </row>
    <row r="4104" customFormat="false" ht="15" hidden="false" customHeight="false" outlineLevel="0" collapsed="false">
      <c r="A4104" s="1" t="n">
        <v>42013</v>
      </c>
      <c r="B4104" s="2" t="n">
        <v>9215.58</v>
      </c>
      <c r="C4104" s="2" t="n">
        <v>97135</v>
      </c>
      <c r="D4104" s="2" t="n">
        <v>9230</v>
      </c>
      <c r="E4104" s="2" t="n">
        <v>9230</v>
      </c>
      <c r="F4104" s="2" t="n">
        <f aca="false">AVERAGE(B4045:B4104)</f>
        <v>9015.35583333334</v>
      </c>
      <c r="G4104" s="2" t="n">
        <f aca="false">AVERAGE(C4045:C4104)</f>
        <v>81925.3</v>
      </c>
      <c r="H4104" s="2" t="n">
        <f aca="false">SIGN(C4104-G4104)</f>
        <v>1</v>
      </c>
      <c r="I4104" s="0" t="n">
        <f aca="false">B4104-B4103</f>
        <v>-22.4500000000007</v>
      </c>
      <c r="J4104" s="0" t="n">
        <f aca="false">H4103*I4104</f>
        <v>-22.4500000000007</v>
      </c>
      <c r="K4104" s="0" t="n">
        <f aca="false">K4103+I4104*L4103</f>
        <v>3124.76999999825</v>
      </c>
      <c r="L4104" s="0" t="n">
        <f aca="false">INT(K4104*$O$1/B4104)*H4104</f>
        <v>2</v>
      </c>
      <c r="M4104" s="0" t="n">
        <f aca="false">ABS(L4104-L4103)</f>
        <v>0</v>
      </c>
      <c r="N4104" s="0" t="n">
        <f aca="false">COUNTIF(工作表2!$A$2:$A$248,A4104)</f>
        <v>0</v>
      </c>
      <c r="P4104" s="0" t="n">
        <f aca="false">D4104-IF(N4103=1,E4103,D4103)</f>
        <v>-27</v>
      </c>
      <c r="Q4104" s="0" t="n">
        <f aca="false">H4103*P4104</f>
        <v>-27</v>
      </c>
      <c r="R4104" s="0" t="n">
        <f aca="false">R4103+P4104*S4103</f>
        <v>627</v>
      </c>
      <c r="S4104" s="0" t="n">
        <f aca="false">INT(R4104*$O$1/IF(N4104=1,E4104,D4104))*H4104</f>
        <v>0</v>
      </c>
      <c r="T4104" s="0" t="n">
        <f aca="false">IF(N4104=1,ABS(S4104)+ABS(60),ABS(S4104-S4103))</f>
        <v>0</v>
      </c>
    </row>
    <row r="4105" customFormat="false" ht="15" hidden="false" customHeight="false" outlineLevel="0" collapsed="false">
      <c r="A4105" s="1" t="n">
        <v>42016</v>
      </c>
      <c r="B4105" s="2" t="n">
        <v>9178.3</v>
      </c>
      <c r="C4105" s="2" t="n">
        <v>83806</v>
      </c>
      <c r="D4105" s="2" t="n">
        <v>9185</v>
      </c>
      <c r="E4105" s="2" t="n">
        <v>9183</v>
      </c>
      <c r="F4105" s="2" t="n">
        <f aca="false">AVERAGE(B4046:B4105)</f>
        <v>9026.44616666667</v>
      </c>
      <c r="G4105" s="2" t="n">
        <f aca="false">AVERAGE(C4046:C4105)</f>
        <v>81292.95</v>
      </c>
      <c r="H4105" s="2" t="n">
        <f aca="false">SIGN(C4105-G4105)</f>
        <v>1</v>
      </c>
      <c r="I4105" s="0" t="n">
        <f aca="false">B4105-B4104</f>
        <v>-37.2800000000007</v>
      </c>
      <c r="J4105" s="0" t="n">
        <f aca="false">H4104*I4105</f>
        <v>-37.2800000000007</v>
      </c>
      <c r="K4105" s="0" t="n">
        <f aca="false">K4104+I4105*L4104</f>
        <v>3050.20999999824</v>
      </c>
      <c r="L4105" s="0" t="n">
        <f aca="false">INT(K4105*$O$1/B4105)*H4105</f>
        <v>1</v>
      </c>
      <c r="M4105" s="0" t="n">
        <f aca="false">ABS(L4105-L4104)</f>
        <v>1</v>
      </c>
      <c r="N4105" s="0" t="n">
        <f aca="false">COUNTIF(工作表2!$A$2:$A$248,A4105)</f>
        <v>0</v>
      </c>
      <c r="P4105" s="0" t="n">
        <f aca="false">D4105-IF(N4104=1,E4104,D4104)</f>
        <v>-45</v>
      </c>
      <c r="Q4105" s="0" t="n">
        <f aca="false">H4104*P4105</f>
        <v>-45</v>
      </c>
      <c r="R4105" s="0" t="n">
        <f aca="false">R4104+P4105*S4104</f>
        <v>627</v>
      </c>
      <c r="S4105" s="0" t="n">
        <f aca="false">INT(R4105*$O$1/IF(N4105=1,E4105,D4105))*H4105</f>
        <v>0</v>
      </c>
      <c r="T4105" s="0" t="n">
        <f aca="false">IF(N4105=1,ABS(S4105)+ABS(60),ABS(S4105-S4104))</f>
        <v>0</v>
      </c>
    </row>
    <row r="4106" customFormat="false" ht="15" hidden="false" customHeight="false" outlineLevel="0" collapsed="false">
      <c r="A4106" s="1" t="n">
        <v>42017</v>
      </c>
      <c r="B4106" s="2" t="n">
        <v>9231.8</v>
      </c>
      <c r="C4106" s="2" t="n">
        <v>91435</v>
      </c>
      <c r="D4106" s="2" t="n">
        <v>9249</v>
      </c>
      <c r="E4106" s="2" t="n">
        <v>9250</v>
      </c>
      <c r="F4106" s="2" t="n">
        <f aca="false">AVERAGE(B4047:B4106)</f>
        <v>9035.92383333334</v>
      </c>
      <c r="G4106" s="2" t="n">
        <f aca="false">AVERAGE(C4047:C4106)</f>
        <v>81516.3166666667</v>
      </c>
      <c r="H4106" s="2" t="n">
        <f aca="false">SIGN(C4106-G4106)</f>
        <v>1</v>
      </c>
      <c r="I4106" s="0" t="n">
        <f aca="false">B4106-B4105</f>
        <v>53.5</v>
      </c>
      <c r="J4106" s="0" t="n">
        <f aca="false">H4105*I4106</f>
        <v>53.5</v>
      </c>
      <c r="K4106" s="0" t="n">
        <f aca="false">K4105+I4106*L4105</f>
        <v>3103.70999999824</v>
      </c>
      <c r="L4106" s="0" t="n">
        <f aca="false">INT(K4106*$O$1/B4106)*H4106</f>
        <v>2</v>
      </c>
      <c r="M4106" s="0" t="n">
        <f aca="false">ABS(L4106-L4105)</f>
        <v>1</v>
      </c>
      <c r="N4106" s="0" t="n">
        <f aca="false">COUNTIF(工作表2!$A$2:$A$248,A4106)</f>
        <v>0</v>
      </c>
      <c r="P4106" s="0" t="n">
        <f aca="false">D4106-IF(N4105=1,E4105,D4105)</f>
        <v>64</v>
      </c>
      <c r="Q4106" s="0" t="n">
        <f aca="false">H4105*P4106</f>
        <v>64</v>
      </c>
      <c r="R4106" s="0" t="n">
        <f aca="false">R4105+P4106*S4105</f>
        <v>627</v>
      </c>
      <c r="S4106" s="0" t="n">
        <f aca="false">INT(R4106*$O$1/IF(N4106=1,E4106,D4106))*H4106</f>
        <v>0</v>
      </c>
      <c r="T4106" s="0" t="n">
        <f aca="false">IF(N4106=1,ABS(S4106)+ABS(60),ABS(S4106-S4105))</f>
        <v>0</v>
      </c>
    </row>
    <row r="4107" customFormat="false" ht="15" hidden="false" customHeight="false" outlineLevel="0" collapsed="false">
      <c r="A4107" s="1" t="n">
        <v>42018</v>
      </c>
      <c r="B4107" s="2" t="n">
        <v>9180.23</v>
      </c>
      <c r="C4107" s="2" t="n">
        <v>91997</v>
      </c>
      <c r="D4107" s="2" t="n">
        <v>9171</v>
      </c>
      <c r="E4107" s="2" t="n">
        <v>9172</v>
      </c>
      <c r="F4107" s="2" t="n">
        <f aca="false">AVERAGE(B4048:B4107)</f>
        <v>9044.68366666667</v>
      </c>
      <c r="G4107" s="2" t="n">
        <f aca="false">AVERAGE(C4048:C4107)</f>
        <v>81993.7333333333</v>
      </c>
      <c r="H4107" s="2" t="n">
        <f aca="false">SIGN(C4107-G4107)</f>
        <v>1</v>
      </c>
      <c r="I4107" s="0" t="n">
        <f aca="false">B4107-B4106</f>
        <v>-51.5699999999997</v>
      </c>
      <c r="J4107" s="0" t="n">
        <f aca="false">H4106*I4107</f>
        <v>-51.5699999999997</v>
      </c>
      <c r="K4107" s="0" t="n">
        <f aca="false">K4106+I4107*L4106</f>
        <v>3000.56999999824</v>
      </c>
      <c r="L4107" s="0" t="n">
        <f aca="false">INT(K4107*$O$1/B4107)*H4107</f>
        <v>1</v>
      </c>
      <c r="M4107" s="0" t="n">
        <f aca="false">ABS(L4107-L4106)</f>
        <v>1</v>
      </c>
      <c r="N4107" s="0" t="n">
        <f aca="false">COUNTIF(工作表2!$A$2:$A$248,A4107)</f>
        <v>0</v>
      </c>
      <c r="P4107" s="0" t="n">
        <f aca="false">D4107-IF(N4106=1,E4106,D4106)</f>
        <v>-78</v>
      </c>
      <c r="Q4107" s="0" t="n">
        <f aca="false">H4106*P4107</f>
        <v>-78</v>
      </c>
      <c r="R4107" s="0" t="n">
        <f aca="false">R4106+P4107*S4106</f>
        <v>627</v>
      </c>
      <c r="S4107" s="0" t="n">
        <f aca="false">INT(R4107*$O$1/IF(N4107=1,E4107,D4107))*H4107</f>
        <v>0</v>
      </c>
      <c r="T4107" s="0" t="n">
        <f aca="false">IF(N4107=1,ABS(S4107)+ABS(60),ABS(S4107-S4106))</f>
        <v>0</v>
      </c>
    </row>
    <row r="4108" customFormat="false" ht="15" hidden="false" customHeight="false" outlineLevel="0" collapsed="false">
      <c r="A4108" s="1" t="n">
        <v>42019</v>
      </c>
      <c r="B4108" s="2" t="n">
        <v>9165.09</v>
      </c>
      <c r="C4108" s="2" t="n">
        <v>88491</v>
      </c>
      <c r="D4108" s="2" t="n">
        <v>9195</v>
      </c>
      <c r="E4108" s="2" t="n">
        <v>9200</v>
      </c>
      <c r="F4108" s="2" t="n">
        <f aca="false">AVERAGE(B4049:B4108)</f>
        <v>9051.62133333334</v>
      </c>
      <c r="G4108" s="2" t="n">
        <f aca="false">AVERAGE(C4049:C4108)</f>
        <v>82108.8666666667</v>
      </c>
      <c r="H4108" s="2" t="n">
        <f aca="false">SIGN(C4108-G4108)</f>
        <v>1</v>
      </c>
      <c r="I4108" s="0" t="n">
        <f aca="false">B4108-B4107</f>
        <v>-15.1399999999994</v>
      </c>
      <c r="J4108" s="0" t="n">
        <f aca="false">H4107*I4108</f>
        <v>-15.1399999999994</v>
      </c>
      <c r="K4108" s="0" t="n">
        <f aca="false">K4107+I4108*L4107</f>
        <v>2985.42999999824</v>
      </c>
      <c r="L4108" s="0" t="n">
        <f aca="false">INT(K4108*$O$1/B4108)*H4108</f>
        <v>1</v>
      </c>
      <c r="M4108" s="0" t="n">
        <f aca="false">ABS(L4108-L4107)</f>
        <v>0</v>
      </c>
      <c r="N4108" s="0" t="n">
        <f aca="false">COUNTIF(工作表2!$A$2:$A$248,A4108)</f>
        <v>0</v>
      </c>
      <c r="P4108" s="0" t="n">
        <f aca="false">D4108-IF(N4107=1,E4107,D4107)</f>
        <v>24</v>
      </c>
      <c r="Q4108" s="0" t="n">
        <f aca="false">H4107*P4108</f>
        <v>24</v>
      </c>
      <c r="R4108" s="0" t="n">
        <f aca="false">R4107+P4108*S4107</f>
        <v>627</v>
      </c>
      <c r="S4108" s="0" t="n">
        <f aca="false">INT(R4108*$O$1/IF(N4108=1,E4108,D4108))*H4108</f>
        <v>0</v>
      </c>
      <c r="T4108" s="0" t="n">
        <f aca="false">IF(N4108=1,ABS(S4108)+ABS(60),ABS(S4108-S4107))</f>
        <v>0</v>
      </c>
    </row>
    <row r="4109" customFormat="false" ht="15" hidden="false" customHeight="false" outlineLevel="0" collapsed="false">
      <c r="A4109" s="1" t="n">
        <v>42020</v>
      </c>
      <c r="B4109" s="2" t="n">
        <v>9138.29</v>
      </c>
      <c r="C4109" s="2" t="n">
        <v>113961</v>
      </c>
      <c r="D4109" s="2" t="n">
        <v>9115</v>
      </c>
      <c r="E4109" s="2" t="n">
        <v>9122</v>
      </c>
      <c r="F4109" s="2" t="n">
        <f aca="false">AVERAGE(B4050:B4109)</f>
        <v>9058.40833333333</v>
      </c>
      <c r="G4109" s="2" t="n">
        <f aca="false">AVERAGE(C4050:C4109)</f>
        <v>82979.85</v>
      </c>
      <c r="H4109" s="2" t="n">
        <f aca="false">SIGN(C4109-G4109)</f>
        <v>1</v>
      </c>
      <c r="I4109" s="0" t="n">
        <f aca="false">B4109-B4108</f>
        <v>-26.7999999999993</v>
      </c>
      <c r="J4109" s="0" t="n">
        <f aca="false">H4108*I4109</f>
        <v>-26.7999999999993</v>
      </c>
      <c r="K4109" s="0" t="n">
        <f aca="false">K4108+I4109*L4108</f>
        <v>2958.62999999825</v>
      </c>
      <c r="L4109" s="0" t="n">
        <f aca="false">INT(K4109*$O$1/B4109)*H4109</f>
        <v>1</v>
      </c>
      <c r="M4109" s="0" t="n">
        <f aca="false">ABS(L4109-L4108)</f>
        <v>0</v>
      </c>
      <c r="N4109" s="0" t="n">
        <f aca="false">COUNTIF(工作表2!$A$2:$A$248,A4109)</f>
        <v>0</v>
      </c>
      <c r="P4109" s="0" t="n">
        <f aca="false">D4109-IF(N4108=1,E4108,D4108)</f>
        <v>-80</v>
      </c>
      <c r="Q4109" s="0" t="n">
        <f aca="false">H4108*P4109</f>
        <v>-80</v>
      </c>
      <c r="R4109" s="0" t="n">
        <f aca="false">R4108+P4109*S4108</f>
        <v>627</v>
      </c>
      <c r="S4109" s="0" t="n">
        <f aca="false">INT(R4109*$O$1/IF(N4109=1,E4109,D4109))*H4109</f>
        <v>0</v>
      </c>
      <c r="T4109" s="0" t="n">
        <f aca="false">IF(N4109=1,ABS(S4109)+ABS(60),ABS(S4109-S4108))</f>
        <v>0</v>
      </c>
    </row>
    <row r="4110" customFormat="false" ht="15" hidden="false" customHeight="false" outlineLevel="0" collapsed="false">
      <c r="A4110" s="1" t="n">
        <v>42023</v>
      </c>
      <c r="B4110" s="2" t="n">
        <v>9174.06</v>
      </c>
      <c r="C4110" s="2" t="n">
        <v>89070</v>
      </c>
      <c r="D4110" s="2" t="n">
        <v>9181</v>
      </c>
      <c r="E4110" s="2" t="n">
        <v>9185</v>
      </c>
      <c r="F4110" s="2" t="n">
        <f aca="false">AVERAGE(B4051:B4110)</f>
        <v>9067.20916666667</v>
      </c>
      <c r="G4110" s="2" t="n">
        <f aca="false">AVERAGE(C4051:C4110)</f>
        <v>83352.4</v>
      </c>
      <c r="H4110" s="2" t="n">
        <f aca="false">SIGN(C4110-G4110)</f>
        <v>1</v>
      </c>
      <c r="I4110" s="0" t="n">
        <f aca="false">B4110-B4109</f>
        <v>35.7699999999986</v>
      </c>
      <c r="J4110" s="0" t="n">
        <f aca="false">H4109*I4110</f>
        <v>35.7699999999986</v>
      </c>
      <c r="K4110" s="0" t="n">
        <f aca="false">K4109+I4110*L4109</f>
        <v>2994.39999999824</v>
      </c>
      <c r="L4110" s="0" t="n">
        <f aca="false">INT(K4110*$O$1/B4110)*H4110</f>
        <v>1</v>
      </c>
      <c r="M4110" s="0" t="n">
        <f aca="false">ABS(L4110-L4109)</f>
        <v>0</v>
      </c>
      <c r="N4110" s="0" t="n">
        <f aca="false">COUNTIF(工作表2!$A$2:$A$248,A4110)</f>
        <v>0</v>
      </c>
      <c r="P4110" s="0" t="n">
        <f aca="false">D4110-IF(N4109=1,E4109,D4109)</f>
        <v>66</v>
      </c>
      <c r="Q4110" s="0" t="n">
        <f aca="false">H4109*P4110</f>
        <v>66</v>
      </c>
      <c r="R4110" s="0" t="n">
        <f aca="false">R4109+P4110*S4109</f>
        <v>627</v>
      </c>
      <c r="S4110" s="0" t="n">
        <f aca="false">INT(R4110*$O$1/IF(N4110=1,E4110,D4110))*H4110</f>
        <v>0</v>
      </c>
      <c r="T4110" s="0" t="n">
        <f aca="false">IF(N4110=1,ABS(S4110)+ABS(60),ABS(S4110-S4109))</f>
        <v>0</v>
      </c>
    </row>
    <row r="4111" customFormat="false" ht="15" hidden="false" customHeight="false" outlineLevel="0" collapsed="false">
      <c r="A4111" s="1" t="n">
        <v>42024</v>
      </c>
      <c r="B4111" s="2" t="n">
        <v>9251.69</v>
      </c>
      <c r="C4111" s="2" t="n">
        <v>86062</v>
      </c>
      <c r="D4111" s="2" t="n">
        <v>9268</v>
      </c>
      <c r="E4111" s="2" t="n">
        <v>9275</v>
      </c>
      <c r="F4111" s="2" t="n">
        <f aca="false">AVERAGE(B4052:B4111)</f>
        <v>9077.60766666667</v>
      </c>
      <c r="G4111" s="2" t="n">
        <f aca="false">AVERAGE(C4052:C4111)</f>
        <v>83690.0833333333</v>
      </c>
      <c r="H4111" s="2" t="n">
        <f aca="false">SIGN(C4111-G4111)</f>
        <v>1</v>
      </c>
      <c r="I4111" s="0" t="n">
        <f aca="false">B4111-B4110</f>
        <v>77.630000000001</v>
      </c>
      <c r="J4111" s="0" t="n">
        <f aca="false">H4110*I4111</f>
        <v>77.630000000001</v>
      </c>
      <c r="K4111" s="0" t="n">
        <f aca="false">K4110+I4111*L4110</f>
        <v>3072.02999999825</v>
      </c>
      <c r="L4111" s="0" t="n">
        <f aca="false">INT(K4111*$O$1/B4111)*H4111</f>
        <v>1</v>
      </c>
      <c r="M4111" s="0" t="n">
        <f aca="false">ABS(L4111-L4110)</f>
        <v>0</v>
      </c>
      <c r="N4111" s="0" t="n">
        <f aca="false">COUNTIF(工作表2!$A$2:$A$248,A4111)</f>
        <v>0</v>
      </c>
      <c r="P4111" s="0" t="n">
        <f aca="false">D4111-IF(N4110=1,E4110,D4110)</f>
        <v>87</v>
      </c>
      <c r="Q4111" s="0" t="n">
        <f aca="false">H4110*P4111</f>
        <v>87</v>
      </c>
      <c r="R4111" s="0" t="n">
        <f aca="false">R4110+P4111*S4110</f>
        <v>627</v>
      </c>
      <c r="S4111" s="0" t="n">
        <f aca="false">INT(R4111*$O$1/IF(N4111=1,E4111,D4111))*H4111</f>
        <v>0</v>
      </c>
      <c r="T4111" s="0" t="n">
        <f aca="false">IF(N4111=1,ABS(S4111)+ABS(60),ABS(S4111-S4110))</f>
        <v>0</v>
      </c>
    </row>
    <row r="4112" customFormat="false" ht="15" hidden="false" customHeight="false" outlineLevel="0" collapsed="false">
      <c r="A4112" s="1" t="n">
        <v>42025</v>
      </c>
      <c r="B4112" s="2" t="n">
        <v>9319.71</v>
      </c>
      <c r="C4112" s="2" t="n">
        <v>96701</v>
      </c>
      <c r="D4112" s="2" t="n">
        <v>9308</v>
      </c>
      <c r="E4112" s="2" t="n">
        <v>9313</v>
      </c>
      <c r="F4112" s="2" t="n">
        <f aca="false">AVERAGE(B4053:B4112)</f>
        <v>9086.71033333333</v>
      </c>
      <c r="G4112" s="2" t="n">
        <f aca="false">AVERAGE(C4053:C4112)</f>
        <v>83900.9</v>
      </c>
      <c r="H4112" s="2" t="n">
        <f aca="false">SIGN(C4112-G4112)</f>
        <v>1</v>
      </c>
      <c r="I4112" s="0" t="n">
        <f aca="false">B4112-B4111</f>
        <v>68.0199999999986</v>
      </c>
      <c r="J4112" s="0" t="n">
        <f aca="false">H4111*I4112</f>
        <v>68.0199999999986</v>
      </c>
      <c r="K4112" s="0" t="n">
        <f aca="false">K4111+I4112*L4111</f>
        <v>3140.04999999824</v>
      </c>
      <c r="L4112" s="0" t="n">
        <f aca="false">INT(K4112*$O$1/B4112)*H4112</f>
        <v>2</v>
      </c>
      <c r="M4112" s="0" t="n">
        <f aca="false">ABS(L4112-L4111)</f>
        <v>1</v>
      </c>
      <c r="N4112" s="0" t="n">
        <f aca="false">COUNTIF(工作表2!$A$2:$A$248,A4112)</f>
        <v>1</v>
      </c>
      <c r="P4112" s="0" t="n">
        <f aca="false">D4112-IF(N4111=1,E4111,D4111)</f>
        <v>40</v>
      </c>
      <c r="Q4112" s="0" t="n">
        <f aca="false">H4111*P4112</f>
        <v>40</v>
      </c>
      <c r="R4112" s="0" t="n">
        <f aca="false">R4111+P4112*S4111</f>
        <v>627</v>
      </c>
      <c r="S4112" s="0" t="n">
        <f aca="false">INT(R4112*$O$1/IF(N4112=1,E4112,D4112))*H4112</f>
        <v>0</v>
      </c>
      <c r="T4112" s="0" t="n">
        <f aca="false">IF(N4112=1,ABS(S4112)+ABS(60),ABS(S4112-S4111))</f>
        <v>60</v>
      </c>
    </row>
    <row r="4113" customFormat="false" ht="15" hidden="false" customHeight="false" outlineLevel="0" collapsed="false">
      <c r="A4113" s="1" t="n">
        <v>42026</v>
      </c>
      <c r="B4113" s="2" t="n">
        <v>9369.51</v>
      </c>
      <c r="C4113" s="2" t="n">
        <v>97825</v>
      </c>
      <c r="D4113" s="2" t="n">
        <v>9388</v>
      </c>
      <c r="E4113" s="2" t="n">
        <v>9387</v>
      </c>
      <c r="F4113" s="2" t="n">
        <f aca="false">AVERAGE(B4054:B4113)</f>
        <v>9094.47416666667</v>
      </c>
      <c r="G4113" s="2" t="n">
        <f aca="false">AVERAGE(C4054:C4113)</f>
        <v>83966.5166666667</v>
      </c>
      <c r="H4113" s="2" t="n">
        <f aca="false">SIGN(C4113-G4113)</f>
        <v>1</v>
      </c>
      <c r="I4113" s="0" t="n">
        <f aca="false">B4113-B4112</f>
        <v>49.8000000000011</v>
      </c>
      <c r="J4113" s="0" t="n">
        <f aca="false">H4112*I4113</f>
        <v>49.8000000000011</v>
      </c>
      <c r="K4113" s="0" t="n">
        <f aca="false">K4112+I4113*L4112</f>
        <v>3239.64999999825</v>
      </c>
      <c r="L4113" s="0" t="n">
        <f aca="false">INT(K4113*$O$1/B4113)*H4113</f>
        <v>2</v>
      </c>
      <c r="M4113" s="0" t="n">
        <f aca="false">ABS(L4113-L4112)</f>
        <v>0</v>
      </c>
      <c r="N4113" s="0" t="n">
        <f aca="false">COUNTIF(工作表2!$A$2:$A$248,A4113)</f>
        <v>0</v>
      </c>
      <c r="P4113" s="0" t="n">
        <f aca="false">D4113-IF(N4112=1,E4112,D4112)</f>
        <v>75</v>
      </c>
      <c r="Q4113" s="0" t="n">
        <f aca="false">H4112*P4113</f>
        <v>75</v>
      </c>
      <c r="R4113" s="0" t="n">
        <f aca="false">R4112+P4113*S4112</f>
        <v>627</v>
      </c>
      <c r="S4113" s="0" t="n">
        <f aca="false">INT(R4113*$O$1/IF(N4113=1,E4113,D4113))*H4113</f>
        <v>0</v>
      </c>
      <c r="T4113" s="0" t="n">
        <f aca="false">IF(N4113=1,ABS(S4113)+ABS(60),ABS(S4113-S4112))</f>
        <v>0</v>
      </c>
    </row>
    <row r="4114" customFormat="false" ht="15" hidden="false" customHeight="false" outlineLevel="0" collapsed="false">
      <c r="A4114" s="1" t="n">
        <v>42027</v>
      </c>
      <c r="B4114" s="2" t="n">
        <v>9470.94</v>
      </c>
      <c r="C4114" s="2" t="n">
        <v>118761</v>
      </c>
      <c r="D4114" s="2" t="n">
        <v>9461</v>
      </c>
      <c r="E4114" s="2" t="n">
        <v>9463</v>
      </c>
      <c r="F4114" s="2" t="n">
        <f aca="false">AVERAGE(B4055:B4114)</f>
        <v>9104.18866666667</v>
      </c>
      <c r="G4114" s="2" t="n">
        <f aca="false">AVERAGE(C4055:C4114)</f>
        <v>84612.5666666667</v>
      </c>
      <c r="H4114" s="2" t="n">
        <f aca="false">SIGN(C4114-G4114)</f>
        <v>1</v>
      </c>
      <c r="I4114" s="0" t="n">
        <f aca="false">B4114-B4113</f>
        <v>101.43</v>
      </c>
      <c r="J4114" s="0" t="n">
        <f aca="false">H4113*I4114</f>
        <v>101.43</v>
      </c>
      <c r="K4114" s="0" t="n">
        <f aca="false">K4113+I4114*L4113</f>
        <v>3442.50999999825</v>
      </c>
      <c r="L4114" s="0" t="n">
        <f aca="false">INT(K4114*$O$1/B4114)*H4114</f>
        <v>2</v>
      </c>
      <c r="M4114" s="0" t="n">
        <f aca="false">ABS(L4114-L4113)</f>
        <v>0</v>
      </c>
      <c r="N4114" s="0" t="n">
        <f aca="false">COUNTIF(工作表2!$A$2:$A$248,A4114)</f>
        <v>0</v>
      </c>
      <c r="P4114" s="0" t="n">
        <f aca="false">D4114-IF(N4113=1,E4113,D4113)</f>
        <v>73</v>
      </c>
      <c r="Q4114" s="0" t="n">
        <f aca="false">H4113*P4114</f>
        <v>73</v>
      </c>
      <c r="R4114" s="0" t="n">
        <f aca="false">R4113+P4114*S4113</f>
        <v>627</v>
      </c>
      <c r="S4114" s="0" t="n">
        <f aca="false">INT(R4114*$O$1/IF(N4114=1,E4114,D4114))*H4114</f>
        <v>0</v>
      </c>
      <c r="T4114" s="0" t="n">
        <f aca="false">IF(N4114=1,ABS(S4114)+ABS(60),ABS(S4114-S4113))</f>
        <v>0</v>
      </c>
    </row>
    <row r="4115" customFormat="false" ht="15" hidden="false" customHeight="false" outlineLevel="0" collapsed="false">
      <c r="A4115" s="1" t="n">
        <v>42030</v>
      </c>
      <c r="B4115" s="2" t="n">
        <v>9477.67</v>
      </c>
      <c r="C4115" s="2" t="n">
        <v>89684</v>
      </c>
      <c r="D4115" s="2" t="n">
        <v>9466</v>
      </c>
      <c r="E4115" s="2" t="n">
        <v>9466</v>
      </c>
      <c r="F4115" s="2" t="n">
        <f aca="false">AVERAGE(B4056:B4115)</f>
        <v>9112.5705</v>
      </c>
      <c r="G4115" s="2" t="n">
        <f aca="false">AVERAGE(C4056:C4115)</f>
        <v>84688.2166666667</v>
      </c>
      <c r="H4115" s="2" t="n">
        <f aca="false">SIGN(C4115-G4115)</f>
        <v>1</v>
      </c>
      <c r="I4115" s="0" t="n">
        <f aca="false">B4115-B4114</f>
        <v>6.72999999999956</v>
      </c>
      <c r="J4115" s="0" t="n">
        <f aca="false">H4114*I4115</f>
        <v>6.72999999999956</v>
      </c>
      <c r="K4115" s="0" t="n">
        <f aca="false">K4114+I4115*L4114</f>
        <v>3455.96999999825</v>
      </c>
      <c r="L4115" s="0" t="n">
        <f aca="false">INT(K4115*$O$1/B4115)*H4115</f>
        <v>2</v>
      </c>
      <c r="M4115" s="0" t="n">
        <f aca="false">ABS(L4115-L4114)</f>
        <v>0</v>
      </c>
      <c r="N4115" s="0" t="n">
        <f aca="false">COUNTIF(工作表2!$A$2:$A$248,A4115)</f>
        <v>0</v>
      </c>
      <c r="P4115" s="0" t="n">
        <f aca="false">D4115-IF(N4114=1,E4114,D4114)</f>
        <v>5</v>
      </c>
      <c r="Q4115" s="0" t="n">
        <f aca="false">H4114*P4115</f>
        <v>5</v>
      </c>
      <c r="R4115" s="0" t="n">
        <f aca="false">R4114+P4115*S4114</f>
        <v>627</v>
      </c>
      <c r="S4115" s="0" t="n">
        <f aca="false">INT(R4115*$O$1/IF(N4115=1,E4115,D4115))*H4115</f>
        <v>0</v>
      </c>
      <c r="T4115" s="0" t="n">
        <f aca="false">IF(N4115=1,ABS(S4115)+ABS(60),ABS(S4115-S4114))</f>
        <v>0</v>
      </c>
    </row>
    <row r="4116" customFormat="false" ht="15" hidden="false" customHeight="false" outlineLevel="0" collapsed="false">
      <c r="A4116" s="1" t="n">
        <v>42031</v>
      </c>
      <c r="B4116" s="2" t="n">
        <v>9521.59</v>
      </c>
      <c r="C4116" s="2" t="n">
        <v>90256</v>
      </c>
      <c r="D4116" s="2" t="n">
        <v>9523</v>
      </c>
      <c r="E4116" s="2" t="n">
        <v>9523</v>
      </c>
      <c r="F4116" s="2" t="n">
        <f aca="false">AVERAGE(B4057:B4116)</f>
        <v>9121.18266666667</v>
      </c>
      <c r="G4116" s="2" t="n">
        <f aca="false">AVERAGE(C4057:C4116)</f>
        <v>84703.35</v>
      </c>
      <c r="H4116" s="2" t="n">
        <f aca="false">SIGN(C4116-G4116)</f>
        <v>1</v>
      </c>
      <c r="I4116" s="0" t="n">
        <f aca="false">B4116-B4115</f>
        <v>43.9200000000001</v>
      </c>
      <c r="J4116" s="0" t="n">
        <f aca="false">H4115*I4116</f>
        <v>43.9200000000001</v>
      </c>
      <c r="K4116" s="0" t="n">
        <f aca="false">K4115+I4116*L4115</f>
        <v>3543.80999999825</v>
      </c>
      <c r="L4116" s="0" t="n">
        <f aca="false">INT(K4116*$O$1/B4116)*H4116</f>
        <v>2</v>
      </c>
      <c r="M4116" s="0" t="n">
        <f aca="false">ABS(L4116-L4115)</f>
        <v>0</v>
      </c>
      <c r="N4116" s="0" t="n">
        <f aca="false">COUNTIF(工作表2!$A$2:$A$248,A4116)</f>
        <v>0</v>
      </c>
      <c r="P4116" s="0" t="n">
        <f aca="false">D4116-IF(N4115=1,E4115,D4115)</f>
        <v>57</v>
      </c>
      <c r="Q4116" s="0" t="n">
        <f aca="false">H4115*P4116</f>
        <v>57</v>
      </c>
      <c r="R4116" s="0" t="n">
        <f aca="false">R4115+P4116*S4115</f>
        <v>627</v>
      </c>
      <c r="S4116" s="0" t="n">
        <f aca="false">INT(R4116*$O$1/IF(N4116=1,E4116,D4116))*H4116</f>
        <v>0</v>
      </c>
      <c r="T4116" s="0" t="n">
        <f aca="false">IF(N4116=1,ABS(S4116)+ABS(60),ABS(S4116-S4115))</f>
        <v>0</v>
      </c>
    </row>
    <row r="4117" customFormat="false" ht="15" hidden="false" customHeight="false" outlineLevel="0" collapsed="false">
      <c r="A4117" s="1" t="n">
        <v>42032</v>
      </c>
      <c r="B4117" s="2" t="n">
        <v>9510.92</v>
      </c>
      <c r="C4117" s="2" t="n">
        <v>81776</v>
      </c>
      <c r="D4117" s="2" t="n">
        <v>9526</v>
      </c>
      <c r="E4117" s="2" t="n">
        <v>9529</v>
      </c>
      <c r="F4117" s="2" t="n">
        <f aca="false">AVERAGE(B4058:B4117)</f>
        <v>9129.87833333334</v>
      </c>
      <c r="G4117" s="2" t="n">
        <f aca="false">AVERAGE(C4058:C4117)</f>
        <v>84818.8333333333</v>
      </c>
      <c r="H4117" s="2" t="n">
        <f aca="false">SIGN(C4117-G4117)</f>
        <v>-1</v>
      </c>
      <c r="I4117" s="0" t="n">
        <f aca="false">B4117-B4116</f>
        <v>-10.6700000000001</v>
      </c>
      <c r="J4117" s="0" t="n">
        <f aca="false">H4116*I4117</f>
        <v>-10.6700000000001</v>
      </c>
      <c r="K4117" s="0" t="n">
        <f aca="false">K4116+I4117*L4116</f>
        <v>3522.46999999825</v>
      </c>
      <c r="L4117" s="0" t="n">
        <f aca="false">INT(K4117*$O$1/B4117)*H4117</f>
        <v>-2</v>
      </c>
      <c r="M4117" s="0" t="n">
        <f aca="false">ABS(L4117-L4116)</f>
        <v>4</v>
      </c>
      <c r="N4117" s="0" t="n">
        <f aca="false">COUNTIF(工作表2!$A$2:$A$248,A4117)</f>
        <v>0</v>
      </c>
      <c r="P4117" s="0" t="n">
        <f aca="false">D4117-IF(N4116=1,E4116,D4116)</f>
        <v>3</v>
      </c>
      <c r="Q4117" s="0" t="n">
        <f aca="false">H4116*P4117</f>
        <v>3</v>
      </c>
      <c r="R4117" s="0" t="n">
        <f aca="false">R4116+P4117*S4116</f>
        <v>627</v>
      </c>
      <c r="S4117" s="0" t="n">
        <f aca="false">INT(R4117*$O$1/IF(N4117=1,E4117,D4117))*H4117</f>
        <v>-0</v>
      </c>
      <c r="T4117" s="0" t="n">
        <f aca="false">IF(N4117=1,ABS(S4117)+ABS(60),ABS(S4117-S4116))</f>
        <v>0</v>
      </c>
    </row>
    <row r="4118" customFormat="false" ht="15" hidden="false" customHeight="false" outlineLevel="0" collapsed="false">
      <c r="A4118" s="1" t="n">
        <v>42033</v>
      </c>
      <c r="B4118" s="2" t="n">
        <v>9426.9</v>
      </c>
      <c r="C4118" s="2" t="n">
        <v>82296</v>
      </c>
      <c r="D4118" s="2" t="n">
        <v>9428</v>
      </c>
      <c r="E4118" s="2" t="n">
        <v>9432</v>
      </c>
      <c r="F4118" s="2" t="n">
        <f aca="false">AVERAGE(B4059:B4118)</f>
        <v>9137.61666666667</v>
      </c>
      <c r="G4118" s="2" t="n">
        <f aca="false">AVERAGE(C4059:C4118)</f>
        <v>85027.4833333333</v>
      </c>
      <c r="H4118" s="2" t="n">
        <f aca="false">SIGN(C4118-G4118)</f>
        <v>-1</v>
      </c>
      <c r="I4118" s="0" t="n">
        <f aca="false">B4118-B4117</f>
        <v>-84.0200000000004</v>
      </c>
      <c r="J4118" s="0" t="n">
        <f aca="false">H4117*I4118</f>
        <v>84.0200000000004</v>
      </c>
      <c r="K4118" s="0" t="n">
        <f aca="false">K4117+I4118*L4117</f>
        <v>3690.50999999825</v>
      </c>
      <c r="L4118" s="0" t="n">
        <f aca="false">INT(K4118*$O$1/B4118)*H4118</f>
        <v>-2</v>
      </c>
      <c r="M4118" s="0" t="n">
        <f aca="false">ABS(L4118-L4117)</f>
        <v>0</v>
      </c>
      <c r="N4118" s="0" t="n">
        <f aca="false">COUNTIF(工作表2!$A$2:$A$248,A4118)</f>
        <v>0</v>
      </c>
      <c r="P4118" s="0" t="n">
        <f aca="false">D4118-IF(N4117=1,E4117,D4117)</f>
        <v>-98</v>
      </c>
      <c r="Q4118" s="0" t="n">
        <f aca="false">H4117*P4118</f>
        <v>98</v>
      </c>
      <c r="R4118" s="0" t="n">
        <f aca="false">R4117+P4118*S4117</f>
        <v>627</v>
      </c>
      <c r="S4118" s="0" t="n">
        <f aca="false">INT(R4118*$O$1/IF(N4118=1,E4118,D4118))*H4118</f>
        <v>-0</v>
      </c>
      <c r="T4118" s="0" t="n">
        <f aca="false">IF(N4118=1,ABS(S4118)+ABS(60),ABS(S4118-S4117))</f>
        <v>0</v>
      </c>
    </row>
    <row r="4119" customFormat="false" ht="15" hidden="false" customHeight="false" outlineLevel="0" collapsed="false">
      <c r="A4119" s="1" t="n">
        <v>42034</v>
      </c>
      <c r="B4119" s="2" t="n">
        <v>9361.91</v>
      </c>
      <c r="C4119" s="2" t="n">
        <v>85128</v>
      </c>
      <c r="D4119" s="2" t="n">
        <v>9400</v>
      </c>
      <c r="E4119" s="2" t="n">
        <v>9404</v>
      </c>
      <c r="F4119" s="2" t="n">
        <f aca="false">AVERAGE(B4060:B4119)</f>
        <v>9145.46483333334</v>
      </c>
      <c r="G4119" s="2" t="n">
        <f aca="false">AVERAGE(C4060:C4119)</f>
        <v>85266.85</v>
      </c>
      <c r="H4119" s="2" t="n">
        <f aca="false">SIGN(C4119-G4119)</f>
        <v>-1</v>
      </c>
      <c r="I4119" s="0" t="n">
        <f aca="false">B4119-B4118</f>
        <v>-64.9899999999998</v>
      </c>
      <c r="J4119" s="0" t="n">
        <f aca="false">H4118*I4119</f>
        <v>64.9899999999998</v>
      </c>
      <c r="K4119" s="0" t="n">
        <f aca="false">K4118+I4119*L4118</f>
        <v>3820.48999999825</v>
      </c>
      <c r="L4119" s="0" t="n">
        <f aca="false">INT(K4119*$O$1/B4119)*H4119</f>
        <v>-2</v>
      </c>
      <c r="M4119" s="0" t="n">
        <f aca="false">ABS(L4119-L4118)</f>
        <v>0</v>
      </c>
      <c r="N4119" s="0" t="n">
        <f aca="false">COUNTIF(工作表2!$A$2:$A$248,A4119)</f>
        <v>0</v>
      </c>
      <c r="P4119" s="0" t="n">
        <f aca="false">D4119-IF(N4118=1,E4118,D4118)</f>
        <v>-28</v>
      </c>
      <c r="Q4119" s="0" t="n">
        <f aca="false">H4118*P4119</f>
        <v>28</v>
      </c>
      <c r="R4119" s="0" t="n">
        <f aca="false">R4118+P4119*S4118</f>
        <v>627</v>
      </c>
      <c r="S4119" s="0" t="n">
        <f aca="false">INT(R4119*$O$1/IF(N4119=1,E4119,D4119))*H4119</f>
        <v>-0</v>
      </c>
      <c r="T4119" s="0" t="n">
        <f aca="false">IF(N4119=1,ABS(S4119)+ABS(60),ABS(S4119-S4118))</f>
        <v>0</v>
      </c>
    </row>
    <row r="4120" customFormat="false" ht="15" hidden="false" customHeight="false" outlineLevel="0" collapsed="false">
      <c r="A4120" s="1" t="n">
        <v>42037</v>
      </c>
      <c r="B4120" s="2" t="n">
        <v>9386.99</v>
      </c>
      <c r="C4120" s="2" t="n">
        <v>71184</v>
      </c>
      <c r="D4120" s="2" t="n">
        <v>9419</v>
      </c>
      <c r="E4120" s="2" t="n">
        <v>9424</v>
      </c>
      <c r="F4120" s="2" t="n">
        <f aca="false">AVERAGE(B4061:B4120)</f>
        <v>9153.37100000001</v>
      </c>
      <c r="G4120" s="2" t="n">
        <f aca="false">AVERAGE(C4061:C4120)</f>
        <v>85325.4333333333</v>
      </c>
      <c r="H4120" s="2" t="n">
        <f aca="false">SIGN(C4120-G4120)</f>
        <v>-1</v>
      </c>
      <c r="I4120" s="0" t="n">
        <f aca="false">B4120-B4119</f>
        <v>25.0799999999999</v>
      </c>
      <c r="J4120" s="0" t="n">
        <f aca="false">H4119*I4120</f>
        <v>-25.0799999999999</v>
      </c>
      <c r="K4120" s="0" t="n">
        <f aca="false">K4119+I4120*L4119</f>
        <v>3770.32999999825</v>
      </c>
      <c r="L4120" s="0" t="n">
        <f aca="false">INT(K4120*$O$1/B4120)*H4120</f>
        <v>-2</v>
      </c>
      <c r="M4120" s="0" t="n">
        <f aca="false">ABS(L4120-L4119)</f>
        <v>0</v>
      </c>
      <c r="N4120" s="0" t="n">
        <f aca="false">COUNTIF(工作表2!$A$2:$A$248,A4120)</f>
        <v>0</v>
      </c>
      <c r="P4120" s="0" t="n">
        <f aca="false">D4120-IF(N4119=1,E4119,D4119)</f>
        <v>19</v>
      </c>
      <c r="Q4120" s="0" t="n">
        <f aca="false">H4119*P4120</f>
        <v>-19</v>
      </c>
      <c r="R4120" s="0" t="n">
        <f aca="false">R4119+P4120*S4119</f>
        <v>627</v>
      </c>
      <c r="S4120" s="0" t="n">
        <f aca="false">INT(R4120*$O$1/IF(N4120=1,E4120,D4120))*H4120</f>
        <v>-0</v>
      </c>
      <c r="T4120" s="0" t="n">
        <f aca="false">IF(N4120=1,ABS(S4120)+ABS(60),ABS(S4120-S4119))</f>
        <v>0</v>
      </c>
    </row>
    <row r="4121" customFormat="false" ht="15" hidden="false" customHeight="false" outlineLevel="0" collapsed="false">
      <c r="A4121" s="1" t="n">
        <v>42038</v>
      </c>
      <c r="B4121" s="2" t="n">
        <v>9448.73</v>
      </c>
      <c r="C4121" s="2" t="n">
        <v>75723</v>
      </c>
      <c r="D4121" s="2" t="n">
        <v>9464</v>
      </c>
      <c r="E4121" s="2" t="n">
        <v>9468</v>
      </c>
      <c r="F4121" s="2" t="n">
        <f aca="false">AVERAGE(B4062:B4121)</f>
        <v>9160.01683333334</v>
      </c>
      <c r="G4121" s="2" t="n">
        <f aca="false">AVERAGE(C4062:C4121)</f>
        <v>85176.0833333333</v>
      </c>
      <c r="H4121" s="2" t="n">
        <f aca="false">SIGN(C4121-G4121)</f>
        <v>-1</v>
      </c>
      <c r="I4121" s="0" t="n">
        <f aca="false">B4121-B4120</f>
        <v>61.7399999999998</v>
      </c>
      <c r="J4121" s="0" t="n">
        <f aca="false">H4120*I4121</f>
        <v>-61.7399999999998</v>
      </c>
      <c r="K4121" s="0" t="n">
        <f aca="false">K4120+I4121*L4120</f>
        <v>3646.84999999825</v>
      </c>
      <c r="L4121" s="0" t="n">
        <f aca="false">INT(K4121*$O$1/B4121)*H4121</f>
        <v>-2</v>
      </c>
      <c r="M4121" s="0" t="n">
        <f aca="false">ABS(L4121-L4120)</f>
        <v>0</v>
      </c>
      <c r="N4121" s="0" t="n">
        <f aca="false">COUNTIF(工作表2!$A$2:$A$248,A4121)</f>
        <v>0</v>
      </c>
      <c r="P4121" s="0" t="n">
        <f aca="false">D4121-IF(N4120=1,E4120,D4120)</f>
        <v>45</v>
      </c>
      <c r="Q4121" s="0" t="n">
        <f aca="false">H4120*P4121</f>
        <v>-45</v>
      </c>
      <c r="R4121" s="0" t="n">
        <f aca="false">R4120+P4121*S4120</f>
        <v>627</v>
      </c>
      <c r="S4121" s="0" t="n">
        <f aca="false">INT(R4121*$O$1/IF(N4121=1,E4121,D4121))*H4121</f>
        <v>-0</v>
      </c>
      <c r="T4121" s="0" t="n">
        <f aca="false">IF(N4121=1,ABS(S4121)+ABS(60),ABS(S4121-S4120))</f>
        <v>0</v>
      </c>
    </row>
    <row r="4122" customFormat="false" ht="15" hidden="false" customHeight="false" outlineLevel="0" collapsed="false">
      <c r="A4122" s="1" t="n">
        <v>42039</v>
      </c>
      <c r="B4122" s="2" t="n">
        <v>9513.92</v>
      </c>
      <c r="C4122" s="2" t="n">
        <v>95641</v>
      </c>
      <c r="D4122" s="2" t="n">
        <v>9521</v>
      </c>
      <c r="E4122" s="2" t="n">
        <v>9526</v>
      </c>
      <c r="F4122" s="2" t="n">
        <f aca="false">AVERAGE(B4063:B4122)</f>
        <v>9168.01316666667</v>
      </c>
      <c r="G4122" s="2" t="n">
        <f aca="false">AVERAGE(C4063:C4122)</f>
        <v>85500.75</v>
      </c>
      <c r="H4122" s="2" t="n">
        <f aca="false">SIGN(C4122-G4122)</f>
        <v>1</v>
      </c>
      <c r="I4122" s="0" t="n">
        <f aca="false">B4122-B4121</f>
        <v>65.1900000000005</v>
      </c>
      <c r="J4122" s="0" t="n">
        <f aca="false">H4121*I4122</f>
        <v>-65.1900000000005</v>
      </c>
      <c r="K4122" s="0" t="n">
        <f aca="false">K4121+I4122*L4121</f>
        <v>3516.46999999825</v>
      </c>
      <c r="L4122" s="0" t="n">
        <f aca="false">INT(K4122*$O$1/B4122)*H4122</f>
        <v>2</v>
      </c>
      <c r="M4122" s="0" t="n">
        <f aca="false">ABS(L4122-L4121)</f>
        <v>4</v>
      </c>
      <c r="N4122" s="0" t="n">
        <f aca="false">COUNTIF(工作表2!$A$2:$A$248,A4122)</f>
        <v>0</v>
      </c>
      <c r="P4122" s="0" t="n">
        <f aca="false">D4122-IF(N4121=1,E4121,D4121)</f>
        <v>57</v>
      </c>
      <c r="Q4122" s="0" t="n">
        <f aca="false">H4121*P4122</f>
        <v>-57</v>
      </c>
      <c r="R4122" s="0" t="n">
        <f aca="false">R4121+P4122*S4121</f>
        <v>627</v>
      </c>
      <c r="S4122" s="0" t="n">
        <f aca="false">INT(R4122*$O$1/IF(N4122=1,E4122,D4122))*H4122</f>
        <v>0</v>
      </c>
      <c r="T4122" s="0" t="n">
        <f aca="false">IF(N4122=1,ABS(S4122)+ABS(60),ABS(S4122-S4121))</f>
        <v>0</v>
      </c>
    </row>
    <row r="4123" customFormat="false" ht="15" hidden="false" customHeight="false" outlineLevel="0" collapsed="false">
      <c r="A4123" s="1" t="n">
        <v>42040</v>
      </c>
      <c r="B4123" s="2" t="n">
        <v>9512.05</v>
      </c>
      <c r="C4123" s="2" t="n">
        <v>73146</v>
      </c>
      <c r="D4123" s="2" t="n">
        <v>9514</v>
      </c>
      <c r="E4123" s="2" t="n">
        <v>9520</v>
      </c>
      <c r="F4123" s="2" t="n">
        <f aca="false">AVERAGE(B4064:B4123)</f>
        <v>9177.89816666667</v>
      </c>
      <c r="G4123" s="2" t="n">
        <f aca="false">AVERAGE(C4064:C4123)</f>
        <v>85418.3833333333</v>
      </c>
      <c r="H4123" s="2" t="n">
        <f aca="false">SIGN(C4123-G4123)</f>
        <v>-1</v>
      </c>
      <c r="I4123" s="0" t="n">
        <f aca="false">B4123-B4122</f>
        <v>-1.8700000000008</v>
      </c>
      <c r="J4123" s="0" t="n">
        <f aca="false">H4122*I4123</f>
        <v>-1.8700000000008</v>
      </c>
      <c r="K4123" s="0" t="n">
        <f aca="false">K4122+I4123*L4122</f>
        <v>3512.72999999824</v>
      </c>
      <c r="L4123" s="0" t="n">
        <f aca="false">INT(K4123*$O$1/B4123)*H4123</f>
        <v>-2</v>
      </c>
      <c r="M4123" s="0" t="n">
        <f aca="false">ABS(L4123-L4122)</f>
        <v>4</v>
      </c>
      <c r="N4123" s="0" t="n">
        <f aca="false">COUNTIF(工作表2!$A$2:$A$248,A4123)</f>
        <v>0</v>
      </c>
      <c r="P4123" s="0" t="n">
        <f aca="false">D4123-IF(N4122=1,E4122,D4122)</f>
        <v>-7</v>
      </c>
      <c r="Q4123" s="0" t="n">
        <f aca="false">H4122*P4123</f>
        <v>-7</v>
      </c>
      <c r="R4123" s="0" t="n">
        <f aca="false">R4122+P4123*S4122</f>
        <v>627</v>
      </c>
      <c r="S4123" s="0" t="n">
        <f aca="false">INT(R4123*$O$1/IF(N4123=1,E4123,D4123))*H4123</f>
        <v>-0</v>
      </c>
      <c r="T4123" s="0" t="n">
        <f aca="false">IF(N4123=1,ABS(S4123)+ABS(60),ABS(S4123-S4122))</f>
        <v>0</v>
      </c>
    </row>
    <row r="4124" customFormat="false" ht="15" hidden="false" customHeight="false" outlineLevel="0" collapsed="false">
      <c r="A4124" s="1" t="n">
        <v>42041</v>
      </c>
      <c r="B4124" s="2" t="n">
        <v>9456.18</v>
      </c>
      <c r="C4124" s="2" t="n">
        <v>71769</v>
      </c>
      <c r="D4124" s="2" t="n">
        <v>9469</v>
      </c>
      <c r="E4124" s="2" t="n">
        <v>9476</v>
      </c>
      <c r="F4124" s="2" t="n">
        <f aca="false">AVERAGE(B4065:B4124)</f>
        <v>9185.82333333334</v>
      </c>
      <c r="G4124" s="2" t="n">
        <f aca="false">AVERAGE(C4065:C4124)</f>
        <v>85468.8333333333</v>
      </c>
      <c r="H4124" s="2" t="n">
        <f aca="false">SIGN(C4124-G4124)</f>
        <v>-1</v>
      </c>
      <c r="I4124" s="0" t="n">
        <f aca="false">B4124-B4123</f>
        <v>-55.869999999999</v>
      </c>
      <c r="J4124" s="0" t="n">
        <f aca="false">H4123*I4124</f>
        <v>55.869999999999</v>
      </c>
      <c r="K4124" s="0" t="n">
        <f aca="false">K4123+I4124*L4123</f>
        <v>3624.46999999824</v>
      </c>
      <c r="L4124" s="0" t="n">
        <f aca="false">INT(K4124*$O$1/B4124)*H4124</f>
        <v>-2</v>
      </c>
      <c r="M4124" s="0" t="n">
        <f aca="false">ABS(L4124-L4123)</f>
        <v>0</v>
      </c>
      <c r="N4124" s="0" t="n">
        <f aca="false">COUNTIF(工作表2!$A$2:$A$248,A4124)</f>
        <v>0</v>
      </c>
      <c r="P4124" s="0" t="n">
        <f aca="false">D4124-IF(N4123=1,E4123,D4123)</f>
        <v>-45</v>
      </c>
      <c r="Q4124" s="0" t="n">
        <f aca="false">H4123*P4124</f>
        <v>45</v>
      </c>
      <c r="R4124" s="0" t="n">
        <f aca="false">R4123+P4124*S4123</f>
        <v>627</v>
      </c>
      <c r="S4124" s="0" t="n">
        <f aca="false">INT(R4124*$O$1/IF(N4124=1,E4124,D4124))*H4124</f>
        <v>-0</v>
      </c>
      <c r="T4124" s="0" t="n">
        <f aca="false">IF(N4124=1,ABS(S4124)+ABS(60),ABS(S4124-S4123))</f>
        <v>0</v>
      </c>
    </row>
    <row r="4125" customFormat="false" ht="15" hidden="false" customHeight="false" outlineLevel="0" collapsed="false">
      <c r="A4125" s="1" t="n">
        <v>42044</v>
      </c>
      <c r="B4125" s="2" t="n">
        <v>9421.5</v>
      </c>
      <c r="C4125" s="2" t="n">
        <v>65399</v>
      </c>
      <c r="D4125" s="2" t="n">
        <v>9450</v>
      </c>
      <c r="E4125" s="2" t="n">
        <v>9461</v>
      </c>
      <c r="F4125" s="2" t="n">
        <f aca="false">AVERAGE(B4066:B4125)</f>
        <v>9193.13366666667</v>
      </c>
      <c r="G4125" s="2" t="n">
        <f aca="false">AVERAGE(C4066:C4125)</f>
        <v>85332.1166666667</v>
      </c>
      <c r="H4125" s="2" t="n">
        <f aca="false">SIGN(C4125-G4125)</f>
        <v>-1</v>
      </c>
      <c r="I4125" s="0" t="n">
        <f aca="false">B4125-B4124</f>
        <v>-34.6800000000003</v>
      </c>
      <c r="J4125" s="0" t="n">
        <f aca="false">H4124*I4125</f>
        <v>34.6800000000003</v>
      </c>
      <c r="K4125" s="0" t="n">
        <f aca="false">K4124+I4125*L4124</f>
        <v>3693.82999999824</v>
      </c>
      <c r="L4125" s="0" t="n">
        <f aca="false">INT(K4125*$O$1/B4125)*H4125</f>
        <v>-2</v>
      </c>
      <c r="M4125" s="0" t="n">
        <f aca="false">ABS(L4125-L4124)</f>
        <v>0</v>
      </c>
      <c r="N4125" s="0" t="n">
        <f aca="false">COUNTIF(工作表2!$A$2:$A$248,A4125)</f>
        <v>0</v>
      </c>
      <c r="P4125" s="0" t="n">
        <f aca="false">D4125-IF(N4124=1,E4124,D4124)</f>
        <v>-19</v>
      </c>
      <c r="Q4125" s="0" t="n">
        <f aca="false">H4124*P4125</f>
        <v>19</v>
      </c>
      <c r="R4125" s="0" t="n">
        <f aca="false">R4124+P4125*S4124</f>
        <v>627</v>
      </c>
      <c r="S4125" s="0" t="n">
        <f aca="false">INT(R4125*$O$1/IF(N4125=1,E4125,D4125))*H4125</f>
        <v>-0</v>
      </c>
      <c r="T4125" s="0" t="n">
        <f aca="false">IF(N4125=1,ABS(S4125)+ABS(60),ABS(S4125-S4124))</f>
        <v>0</v>
      </c>
    </row>
    <row r="4126" customFormat="false" ht="15" hidden="false" customHeight="false" outlineLevel="0" collapsed="false">
      <c r="A4126" s="1" t="n">
        <v>42045</v>
      </c>
      <c r="B4126" s="2" t="n">
        <v>9393.7</v>
      </c>
      <c r="C4126" s="2" t="n">
        <v>74799</v>
      </c>
      <c r="D4126" s="2" t="n">
        <v>9432</v>
      </c>
      <c r="E4126" s="2" t="n">
        <v>9442</v>
      </c>
      <c r="F4126" s="2" t="n">
        <f aca="false">AVERAGE(B4067:B4126)</f>
        <v>9201.62216666667</v>
      </c>
      <c r="G4126" s="2" t="n">
        <f aca="false">AVERAGE(C4067:C4126)</f>
        <v>85370.7833333333</v>
      </c>
      <c r="H4126" s="2" t="n">
        <f aca="false">SIGN(C4126-G4126)</f>
        <v>-1</v>
      </c>
      <c r="I4126" s="0" t="n">
        <f aca="false">B4126-B4125</f>
        <v>-27.7999999999993</v>
      </c>
      <c r="J4126" s="0" t="n">
        <f aca="false">H4125*I4126</f>
        <v>27.7999999999993</v>
      </c>
      <c r="K4126" s="0" t="n">
        <f aca="false">K4125+I4126*L4125</f>
        <v>3749.42999999824</v>
      </c>
      <c r="L4126" s="0" t="n">
        <f aca="false">INT(K4126*$O$1/B4126)*H4126</f>
        <v>-2</v>
      </c>
      <c r="M4126" s="0" t="n">
        <f aca="false">ABS(L4126-L4125)</f>
        <v>0</v>
      </c>
      <c r="N4126" s="0" t="n">
        <f aca="false">COUNTIF(工作表2!$A$2:$A$248,A4126)</f>
        <v>0</v>
      </c>
      <c r="P4126" s="0" t="n">
        <f aca="false">D4126-IF(N4125=1,E4125,D4125)</f>
        <v>-18</v>
      </c>
      <c r="Q4126" s="0" t="n">
        <f aca="false">H4125*P4126</f>
        <v>18</v>
      </c>
      <c r="R4126" s="0" t="n">
        <f aca="false">R4125+P4126*S4125</f>
        <v>627</v>
      </c>
      <c r="S4126" s="0" t="n">
        <f aca="false">INT(R4126*$O$1/IF(N4126=1,E4126,D4126))*H4126</f>
        <v>-0</v>
      </c>
      <c r="T4126" s="0" t="n">
        <f aca="false">IF(N4126=1,ABS(S4126)+ABS(60),ABS(S4126-S4125))</f>
        <v>0</v>
      </c>
    </row>
    <row r="4127" customFormat="false" ht="15" hidden="false" customHeight="false" outlineLevel="0" collapsed="false">
      <c r="A4127" s="1" t="n">
        <v>42046</v>
      </c>
      <c r="B4127" s="2" t="n">
        <v>9462.22</v>
      </c>
      <c r="C4127" s="2" t="n">
        <v>96551</v>
      </c>
      <c r="D4127" s="2" t="n">
        <v>9480</v>
      </c>
      <c r="E4127" s="2" t="n">
        <v>9487</v>
      </c>
      <c r="F4127" s="2" t="n">
        <f aca="false">AVERAGE(B4068:B4127)</f>
        <v>9211.67466666667</v>
      </c>
      <c r="G4127" s="2" t="n">
        <f aca="false">AVERAGE(C4068:C4127)</f>
        <v>85668.0333333333</v>
      </c>
      <c r="H4127" s="2" t="n">
        <f aca="false">SIGN(C4127-G4127)</f>
        <v>1</v>
      </c>
      <c r="I4127" s="0" t="n">
        <f aca="false">B4127-B4126</f>
        <v>68.5199999999986</v>
      </c>
      <c r="J4127" s="0" t="n">
        <f aca="false">H4126*I4127</f>
        <v>-68.5199999999986</v>
      </c>
      <c r="K4127" s="0" t="n">
        <f aca="false">K4126+I4127*L4126</f>
        <v>3612.38999999824</v>
      </c>
      <c r="L4127" s="0" t="n">
        <f aca="false">INT(K4127*$O$1/B4127)*H4127</f>
        <v>2</v>
      </c>
      <c r="M4127" s="0" t="n">
        <f aca="false">ABS(L4127-L4126)</f>
        <v>4</v>
      </c>
      <c r="N4127" s="0" t="n">
        <f aca="false">COUNTIF(工作表2!$A$2:$A$248,A4127)</f>
        <v>0</v>
      </c>
      <c r="P4127" s="0" t="n">
        <f aca="false">D4127-IF(N4126=1,E4126,D4126)</f>
        <v>48</v>
      </c>
      <c r="Q4127" s="0" t="n">
        <f aca="false">H4126*P4127</f>
        <v>-48</v>
      </c>
      <c r="R4127" s="0" t="n">
        <f aca="false">R4126+P4127*S4126</f>
        <v>627</v>
      </c>
      <c r="S4127" s="0" t="n">
        <f aca="false">INT(R4127*$O$1/IF(N4127=1,E4127,D4127))*H4127</f>
        <v>0</v>
      </c>
      <c r="T4127" s="0" t="n">
        <f aca="false">IF(N4127=1,ABS(S4127)+ABS(60),ABS(S4127-S4126))</f>
        <v>0</v>
      </c>
    </row>
    <row r="4128" customFormat="false" ht="15" hidden="false" customHeight="false" outlineLevel="0" collapsed="false">
      <c r="A4128" s="1" t="n">
        <v>42047</v>
      </c>
      <c r="B4128" s="2" t="n">
        <v>9496.31</v>
      </c>
      <c r="C4128" s="2" t="n">
        <v>75298</v>
      </c>
      <c r="D4128" s="2" t="n">
        <v>9480</v>
      </c>
      <c r="E4128" s="2" t="n">
        <v>9502</v>
      </c>
      <c r="F4128" s="2" t="n">
        <f aca="false">AVERAGE(B4069:B4128)</f>
        <v>9220.55916666667</v>
      </c>
      <c r="G4128" s="2" t="n">
        <f aca="false">AVERAGE(C4069:C4128)</f>
        <v>85402.5166666667</v>
      </c>
      <c r="H4128" s="2" t="n">
        <f aca="false">SIGN(C4128-G4128)</f>
        <v>-1</v>
      </c>
      <c r="I4128" s="0" t="n">
        <f aca="false">B4128-B4127</f>
        <v>34.0900000000001</v>
      </c>
      <c r="J4128" s="0" t="n">
        <f aca="false">H4127*I4128</f>
        <v>34.0900000000001</v>
      </c>
      <c r="K4128" s="0" t="n">
        <f aca="false">K4127+I4128*L4127</f>
        <v>3680.56999999824</v>
      </c>
      <c r="L4128" s="0" t="n">
        <f aca="false">INT(K4128*$O$1/B4128)*H4128</f>
        <v>-2</v>
      </c>
      <c r="M4128" s="0" t="n">
        <f aca="false">ABS(L4128-L4127)</f>
        <v>4</v>
      </c>
      <c r="N4128" s="0" t="n">
        <f aca="false">COUNTIF(工作表2!$A$2:$A$248,A4128)</f>
        <v>0</v>
      </c>
      <c r="P4128" s="0" t="n">
        <f aca="false">D4128-IF(N4127=1,E4127,D4127)</f>
        <v>0</v>
      </c>
      <c r="Q4128" s="0" t="n">
        <f aca="false">H4127*P4128</f>
        <v>0</v>
      </c>
      <c r="R4128" s="0" t="n">
        <f aca="false">R4127+P4128*S4127</f>
        <v>627</v>
      </c>
      <c r="S4128" s="0" t="n">
        <f aca="false">INT(R4128*$O$1/IF(N4128=1,E4128,D4128))*H4128</f>
        <v>-0</v>
      </c>
      <c r="T4128" s="0" t="n">
        <f aca="false">IF(N4128=1,ABS(S4128)+ABS(60),ABS(S4128-S4127))</f>
        <v>0</v>
      </c>
    </row>
    <row r="4129" customFormat="false" ht="15" hidden="false" customHeight="false" outlineLevel="0" collapsed="false">
      <c r="A4129" s="1" t="n">
        <v>42048</v>
      </c>
      <c r="B4129" s="2" t="n">
        <v>9529.51</v>
      </c>
      <c r="C4129" s="2" t="n">
        <v>76131</v>
      </c>
      <c r="D4129" s="2" t="n">
        <v>9514</v>
      </c>
      <c r="E4129" s="2" t="n">
        <v>9537</v>
      </c>
      <c r="F4129" s="2" t="n">
        <f aca="false">AVERAGE(B4070:B4129)</f>
        <v>9228.06983333333</v>
      </c>
      <c r="G4129" s="2" t="n">
        <f aca="false">AVERAGE(C4070:C4129)</f>
        <v>85164.4166666667</v>
      </c>
      <c r="H4129" s="2" t="n">
        <f aca="false">SIGN(C4129-G4129)</f>
        <v>-1</v>
      </c>
      <c r="I4129" s="0" t="n">
        <f aca="false">B4129-B4128</f>
        <v>33.2000000000007</v>
      </c>
      <c r="J4129" s="0" t="n">
        <f aca="false">H4128*I4129</f>
        <v>-33.2000000000007</v>
      </c>
      <c r="K4129" s="0" t="n">
        <f aca="false">K4128+I4129*L4128</f>
        <v>3614.16999999824</v>
      </c>
      <c r="L4129" s="0" t="n">
        <f aca="false">INT(K4129*$O$1/B4129)*H4129</f>
        <v>-2</v>
      </c>
      <c r="M4129" s="0" t="n">
        <f aca="false">ABS(L4129-L4128)</f>
        <v>0</v>
      </c>
      <c r="N4129" s="0" t="n">
        <f aca="false">COUNTIF(工作表2!$A$2:$A$248,A4129)</f>
        <v>0</v>
      </c>
      <c r="P4129" s="0" t="n">
        <f aca="false">D4129-IF(N4128=1,E4128,D4128)</f>
        <v>34</v>
      </c>
      <c r="Q4129" s="0" t="n">
        <f aca="false">H4128*P4129</f>
        <v>-34</v>
      </c>
      <c r="R4129" s="0" t="n">
        <f aca="false">R4128+P4129*S4128</f>
        <v>627</v>
      </c>
      <c r="S4129" s="0" t="n">
        <f aca="false">INT(R4129*$O$1/IF(N4129=1,E4129,D4129))*H4129</f>
        <v>-0</v>
      </c>
      <c r="T4129" s="0" t="n">
        <f aca="false">IF(N4129=1,ABS(S4129)+ABS(60),ABS(S4129-S4128))</f>
        <v>0</v>
      </c>
    </row>
    <row r="4130" customFormat="false" ht="15" hidden="false" customHeight="false" outlineLevel="0" collapsed="false">
      <c r="A4130" s="1" t="n">
        <v>42059</v>
      </c>
      <c r="B4130" s="2" t="n">
        <v>9629.37</v>
      </c>
      <c r="C4130" s="2" t="n">
        <v>109036</v>
      </c>
      <c r="D4130" s="2" t="n">
        <v>9649</v>
      </c>
      <c r="E4130" s="2" t="n">
        <v>9650</v>
      </c>
      <c r="F4130" s="2" t="n">
        <f aca="false">AVERAGE(B4071:B4130)</f>
        <v>9237.03383333333</v>
      </c>
      <c r="G4130" s="2" t="n">
        <f aca="false">AVERAGE(C4071:C4130)</f>
        <v>85667.5166666667</v>
      </c>
      <c r="H4130" s="2" t="n">
        <f aca="false">SIGN(C4130-G4130)</f>
        <v>1</v>
      </c>
      <c r="I4130" s="0" t="n">
        <f aca="false">B4130-B4129</f>
        <v>99.8600000000006</v>
      </c>
      <c r="J4130" s="0" t="n">
        <f aca="false">H4129*I4130</f>
        <v>-99.8600000000006</v>
      </c>
      <c r="K4130" s="0" t="n">
        <f aca="false">K4129+I4130*L4129</f>
        <v>3414.44999999824</v>
      </c>
      <c r="L4130" s="0" t="n">
        <f aca="false">INT(K4130*$O$1/B4130)*H4130</f>
        <v>2</v>
      </c>
      <c r="M4130" s="0" t="n">
        <f aca="false">ABS(L4130-L4129)</f>
        <v>4</v>
      </c>
      <c r="N4130" s="0" t="n">
        <f aca="false">COUNTIF(工作表2!$A$2:$A$248,A4130)</f>
        <v>1</v>
      </c>
      <c r="P4130" s="0" t="n">
        <f aca="false">D4130-IF(N4129=1,E4129,D4129)</f>
        <v>135</v>
      </c>
      <c r="Q4130" s="0" t="n">
        <f aca="false">H4129*P4130</f>
        <v>-135</v>
      </c>
      <c r="R4130" s="0" t="n">
        <f aca="false">R4129+P4130*S4129</f>
        <v>627</v>
      </c>
      <c r="S4130" s="0" t="n">
        <f aca="false">INT(R4130*$O$1/IF(N4130=1,E4130,D4130))*H4130</f>
        <v>0</v>
      </c>
      <c r="T4130" s="0" t="n">
        <f aca="false">IF(N4130=1,ABS(S4130)+ABS(60),ABS(S4130-S4129))</f>
        <v>60</v>
      </c>
    </row>
    <row r="4131" customFormat="false" ht="15" hidden="false" customHeight="false" outlineLevel="0" collapsed="false">
      <c r="A4131" s="1" t="n">
        <v>42060</v>
      </c>
      <c r="B4131" s="2" t="n">
        <v>9699.54</v>
      </c>
      <c r="C4131" s="2" t="n">
        <v>96141</v>
      </c>
      <c r="D4131" s="2" t="n">
        <v>9684</v>
      </c>
      <c r="E4131" s="2" t="n">
        <v>9685</v>
      </c>
      <c r="F4131" s="2" t="n">
        <f aca="false">AVERAGE(B4072:B4131)</f>
        <v>9246.654</v>
      </c>
      <c r="G4131" s="2" t="n">
        <f aca="false">AVERAGE(C4072:C4131)</f>
        <v>86001.0666666667</v>
      </c>
      <c r="H4131" s="2" t="n">
        <f aca="false">SIGN(C4131-G4131)</f>
        <v>1</v>
      </c>
      <c r="I4131" s="0" t="n">
        <f aca="false">B4131-B4130</f>
        <v>70.1700000000001</v>
      </c>
      <c r="J4131" s="0" t="n">
        <f aca="false">H4130*I4131</f>
        <v>70.1700000000001</v>
      </c>
      <c r="K4131" s="0" t="n">
        <f aca="false">K4130+I4131*L4130</f>
        <v>3554.78999999824</v>
      </c>
      <c r="L4131" s="0" t="n">
        <f aca="false">INT(K4131*$O$1/B4131)*H4131</f>
        <v>2</v>
      </c>
      <c r="M4131" s="0" t="n">
        <f aca="false">ABS(L4131-L4130)</f>
        <v>0</v>
      </c>
      <c r="N4131" s="0" t="n">
        <f aca="false">COUNTIF(工作表2!$A$2:$A$248,A4131)</f>
        <v>0</v>
      </c>
      <c r="P4131" s="0" t="n">
        <f aca="false">D4131-IF(N4130=1,E4130,D4130)</f>
        <v>34</v>
      </c>
      <c r="Q4131" s="0" t="n">
        <f aca="false">H4130*P4131</f>
        <v>34</v>
      </c>
      <c r="R4131" s="0" t="n">
        <f aca="false">R4130+P4131*S4130</f>
        <v>627</v>
      </c>
      <c r="S4131" s="0" t="n">
        <f aca="false">INT(R4131*$O$1/IF(N4131=1,E4131,D4131))*H4131</f>
        <v>0</v>
      </c>
      <c r="T4131" s="0" t="n">
        <f aca="false">IF(N4131=1,ABS(S4131)+ABS(60),ABS(S4131-S4130))</f>
        <v>0</v>
      </c>
    </row>
    <row r="4132" customFormat="false" ht="15" hidden="false" customHeight="false" outlineLevel="0" collapsed="false">
      <c r="A4132" s="1" t="n">
        <v>42061</v>
      </c>
      <c r="B4132" s="2" t="n">
        <v>9622.1</v>
      </c>
      <c r="C4132" s="2" t="n">
        <v>94539</v>
      </c>
      <c r="D4132" s="2" t="n">
        <v>9649</v>
      </c>
      <c r="E4132" s="2" t="n">
        <v>9653</v>
      </c>
      <c r="F4132" s="2" t="n">
        <f aca="false">AVERAGE(B4073:B4132)</f>
        <v>9255.085</v>
      </c>
      <c r="G4132" s="2" t="n">
        <f aca="false">AVERAGE(C4073:C4132)</f>
        <v>86121.3</v>
      </c>
      <c r="H4132" s="2" t="n">
        <f aca="false">SIGN(C4132-G4132)</f>
        <v>1</v>
      </c>
      <c r="I4132" s="0" t="n">
        <f aca="false">B4132-B4131</f>
        <v>-77.4400000000005</v>
      </c>
      <c r="J4132" s="0" t="n">
        <f aca="false">H4131*I4132</f>
        <v>-77.4400000000005</v>
      </c>
      <c r="K4132" s="0" t="n">
        <f aca="false">K4131+I4132*L4131</f>
        <v>3399.90999999824</v>
      </c>
      <c r="L4132" s="0" t="n">
        <f aca="false">INT(K4132*$O$1/B4132)*H4132</f>
        <v>2</v>
      </c>
      <c r="M4132" s="0" t="n">
        <f aca="false">ABS(L4132-L4131)</f>
        <v>0</v>
      </c>
      <c r="N4132" s="0" t="n">
        <f aca="false">COUNTIF(工作表2!$A$2:$A$248,A4132)</f>
        <v>0</v>
      </c>
      <c r="P4132" s="0" t="n">
        <f aca="false">D4132-IF(N4131=1,E4131,D4131)</f>
        <v>-35</v>
      </c>
      <c r="Q4132" s="0" t="n">
        <f aca="false">H4131*P4132</f>
        <v>-35</v>
      </c>
      <c r="R4132" s="0" t="n">
        <f aca="false">R4131+P4132*S4131</f>
        <v>627</v>
      </c>
      <c r="S4132" s="0" t="n">
        <f aca="false">INT(R4132*$O$1/IF(N4132=1,E4132,D4132))*H4132</f>
        <v>0</v>
      </c>
      <c r="T4132" s="0" t="n">
        <f aca="false">IF(N4132=1,ABS(S4132)+ABS(60),ABS(S4132-S4131))</f>
        <v>0</v>
      </c>
    </row>
    <row r="4133" customFormat="false" ht="15" hidden="false" customHeight="false" outlineLevel="0" collapsed="false">
      <c r="A4133" s="1" t="n">
        <v>42065</v>
      </c>
      <c r="B4133" s="2" t="n">
        <v>9601.36</v>
      </c>
      <c r="C4133" s="2" t="n">
        <v>91114</v>
      </c>
      <c r="D4133" s="2" t="n">
        <v>9631</v>
      </c>
      <c r="E4133" s="2" t="n">
        <v>9638</v>
      </c>
      <c r="F4133" s="2" t="n">
        <f aca="false">AVERAGE(B4074:B4133)</f>
        <v>9263.06783333333</v>
      </c>
      <c r="G4133" s="2" t="n">
        <f aca="false">AVERAGE(C4074:C4133)</f>
        <v>86396.05</v>
      </c>
      <c r="H4133" s="2" t="n">
        <f aca="false">SIGN(C4133-G4133)</f>
        <v>1</v>
      </c>
      <c r="I4133" s="0" t="n">
        <f aca="false">B4133-B4132</f>
        <v>-20.7399999999998</v>
      </c>
      <c r="J4133" s="0" t="n">
        <f aca="false">H4132*I4133</f>
        <v>-20.7399999999998</v>
      </c>
      <c r="K4133" s="0" t="n">
        <f aca="false">K4132+I4133*L4132</f>
        <v>3358.42999999824</v>
      </c>
      <c r="L4133" s="0" t="n">
        <f aca="false">INT(K4133*$O$1/B4133)*H4133</f>
        <v>2</v>
      </c>
      <c r="M4133" s="0" t="n">
        <f aca="false">ABS(L4133-L4132)</f>
        <v>0</v>
      </c>
      <c r="N4133" s="0" t="n">
        <f aca="false">COUNTIF(工作表2!$A$2:$A$248,A4133)</f>
        <v>0</v>
      </c>
      <c r="P4133" s="0" t="n">
        <f aca="false">D4133-IF(N4132=1,E4132,D4132)</f>
        <v>-18</v>
      </c>
      <c r="Q4133" s="0" t="n">
        <f aca="false">H4132*P4133</f>
        <v>-18</v>
      </c>
      <c r="R4133" s="0" t="n">
        <f aca="false">R4132+P4133*S4132</f>
        <v>627</v>
      </c>
      <c r="S4133" s="0" t="n">
        <f aca="false">INT(R4133*$O$1/IF(N4133=1,E4133,D4133))*H4133</f>
        <v>0</v>
      </c>
      <c r="T4133" s="0" t="n">
        <f aca="false">IF(N4133=1,ABS(S4133)+ABS(60),ABS(S4133-S4132))</f>
        <v>0</v>
      </c>
    </row>
    <row r="4134" customFormat="false" ht="15" hidden="false" customHeight="false" outlineLevel="0" collapsed="false">
      <c r="A4134" s="1" t="n">
        <v>42066</v>
      </c>
      <c r="B4134" s="2" t="n">
        <v>9605.77</v>
      </c>
      <c r="C4134" s="2" t="n">
        <v>84348</v>
      </c>
      <c r="D4134" s="2" t="n">
        <v>9614</v>
      </c>
      <c r="E4134" s="2" t="n">
        <v>9623</v>
      </c>
      <c r="F4134" s="2" t="n">
        <f aca="false">AVERAGE(B4075:B4134)</f>
        <v>9270.40883333333</v>
      </c>
      <c r="G4134" s="2" t="n">
        <f aca="false">AVERAGE(C4075:C4134)</f>
        <v>86423.35</v>
      </c>
      <c r="H4134" s="2" t="n">
        <f aca="false">SIGN(C4134-G4134)</f>
        <v>-1</v>
      </c>
      <c r="I4134" s="0" t="n">
        <f aca="false">B4134-B4133</f>
        <v>4.40999999999985</v>
      </c>
      <c r="J4134" s="0" t="n">
        <f aca="false">H4133*I4134</f>
        <v>4.40999999999985</v>
      </c>
      <c r="K4134" s="0" t="n">
        <f aca="false">K4133+I4134*L4133</f>
        <v>3367.24999999824</v>
      </c>
      <c r="L4134" s="0" t="n">
        <f aca="false">INT(K4134*$O$1/B4134)*H4134</f>
        <v>-2</v>
      </c>
      <c r="M4134" s="0" t="n">
        <f aca="false">ABS(L4134-L4133)</f>
        <v>4</v>
      </c>
      <c r="N4134" s="0" t="n">
        <f aca="false">COUNTIF(工作表2!$A$2:$A$248,A4134)</f>
        <v>0</v>
      </c>
      <c r="P4134" s="0" t="n">
        <f aca="false">D4134-IF(N4133=1,E4133,D4133)</f>
        <v>-17</v>
      </c>
      <c r="Q4134" s="0" t="n">
        <f aca="false">H4133*P4134</f>
        <v>-17</v>
      </c>
      <c r="R4134" s="0" t="n">
        <f aca="false">R4133+P4134*S4133</f>
        <v>627</v>
      </c>
      <c r="S4134" s="0" t="n">
        <f aca="false">INT(R4134*$O$1/IF(N4134=1,E4134,D4134))*H4134</f>
        <v>-0</v>
      </c>
      <c r="T4134" s="0" t="n">
        <f aca="false">IF(N4134=1,ABS(S4134)+ABS(60),ABS(S4134-S4133))</f>
        <v>0</v>
      </c>
    </row>
    <row r="4135" customFormat="false" ht="15" hidden="false" customHeight="false" outlineLevel="0" collapsed="false">
      <c r="A4135" s="1" t="n">
        <v>42067</v>
      </c>
      <c r="B4135" s="2" t="n">
        <v>9621.73</v>
      </c>
      <c r="C4135" s="2" t="n">
        <v>84225</v>
      </c>
      <c r="D4135" s="2" t="n">
        <v>9622</v>
      </c>
      <c r="E4135" s="2" t="n">
        <v>9630</v>
      </c>
      <c r="F4135" s="2" t="n">
        <f aca="false">AVERAGE(B4076:B4135)</f>
        <v>9277.65183333333</v>
      </c>
      <c r="G4135" s="2" t="n">
        <f aca="false">AVERAGE(C4076:C4135)</f>
        <v>86650.3833333333</v>
      </c>
      <c r="H4135" s="2" t="n">
        <f aca="false">SIGN(C4135-G4135)</f>
        <v>-1</v>
      </c>
      <c r="I4135" s="0" t="n">
        <f aca="false">B4135-B4134</f>
        <v>15.9599999999991</v>
      </c>
      <c r="J4135" s="0" t="n">
        <f aca="false">H4134*I4135</f>
        <v>-15.9599999999991</v>
      </c>
      <c r="K4135" s="0" t="n">
        <f aca="false">K4134+I4135*L4134</f>
        <v>3335.32999999824</v>
      </c>
      <c r="L4135" s="0" t="n">
        <f aca="false">INT(K4135*$O$1/B4135)*H4135</f>
        <v>-2</v>
      </c>
      <c r="M4135" s="0" t="n">
        <f aca="false">ABS(L4135-L4134)</f>
        <v>0</v>
      </c>
      <c r="N4135" s="0" t="n">
        <f aca="false">COUNTIF(工作表2!$A$2:$A$248,A4135)</f>
        <v>0</v>
      </c>
      <c r="P4135" s="0" t="n">
        <f aca="false">D4135-IF(N4134=1,E4134,D4134)</f>
        <v>8</v>
      </c>
      <c r="Q4135" s="0" t="n">
        <f aca="false">H4134*P4135</f>
        <v>-8</v>
      </c>
      <c r="R4135" s="0" t="n">
        <f aca="false">R4134+P4135*S4134</f>
        <v>627</v>
      </c>
      <c r="S4135" s="0" t="n">
        <f aca="false">INT(R4135*$O$1/IF(N4135=1,E4135,D4135))*H4135</f>
        <v>-0</v>
      </c>
      <c r="T4135" s="0" t="n">
        <f aca="false">IF(N4135=1,ABS(S4135)+ABS(60),ABS(S4135-S4134))</f>
        <v>0</v>
      </c>
    </row>
    <row r="4136" customFormat="false" ht="15" hidden="false" customHeight="false" outlineLevel="0" collapsed="false">
      <c r="A4136" s="1" t="n">
        <v>42068</v>
      </c>
      <c r="B4136" s="2" t="n">
        <v>9595.09</v>
      </c>
      <c r="C4136" s="2" t="n">
        <v>84478</v>
      </c>
      <c r="D4136" s="2" t="n">
        <v>9589</v>
      </c>
      <c r="E4136" s="2" t="n">
        <v>9594</v>
      </c>
      <c r="F4136" s="2" t="n">
        <f aca="false">AVERAGE(B4077:B4136)</f>
        <v>9285.60816666666</v>
      </c>
      <c r="G4136" s="2" t="n">
        <f aca="false">AVERAGE(C4077:C4136)</f>
        <v>86591.7</v>
      </c>
      <c r="H4136" s="2" t="n">
        <f aca="false">SIGN(C4136-G4136)</f>
        <v>-1</v>
      </c>
      <c r="I4136" s="0" t="n">
        <f aca="false">B4136-B4135</f>
        <v>-26.6399999999994</v>
      </c>
      <c r="J4136" s="0" t="n">
        <f aca="false">H4135*I4136</f>
        <v>26.6399999999994</v>
      </c>
      <c r="K4136" s="0" t="n">
        <f aca="false">K4135+I4136*L4135</f>
        <v>3388.60999999824</v>
      </c>
      <c r="L4136" s="0" t="n">
        <f aca="false">INT(K4136*$O$1/B4136)*H4136</f>
        <v>-2</v>
      </c>
      <c r="M4136" s="0" t="n">
        <f aca="false">ABS(L4136-L4135)</f>
        <v>0</v>
      </c>
      <c r="N4136" s="0" t="n">
        <f aca="false">COUNTIF(工作表2!$A$2:$A$248,A4136)</f>
        <v>0</v>
      </c>
      <c r="P4136" s="0" t="n">
        <f aca="false">D4136-IF(N4135=1,E4135,D4135)</f>
        <v>-33</v>
      </c>
      <c r="Q4136" s="0" t="n">
        <f aca="false">H4135*P4136</f>
        <v>33</v>
      </c>
      <c r="R4136" s="0" t="n">
        <f aca="false">R4135+P4136*S4135</f>
        <v>627</v>
      </c>
      <c r="S4136" s="0" t="n">
        <f aca="false">INT(R4136*$O$1/IF(N4136=1,E4136,D4136))*H4136</f>
        <v>-0</v>
      </c>
      <c r="T4136" s="0" t="n">
        <f aca="false">IF(N4136=1,ABS(S4136)+ABS(60),ABS(S4136-S4135))</f>
        <v>0</v>
      </c>
    </row>
    <row r="4137" customFormat="false" ht="15" hidden="false" customHeight="false" outlineLevel="0" collapsed="false">
      <c r="A4137" s="1" t="n">
        <v>42069</v>
      </c>
      <c r="B4137" s="2" t="n">
        <v>9645.77</v>
      </c>
      <c r="C4137" s="2" t="n">
        <v>93811</v>
      </c>
      <c r="D4137" s="2" t="n">
        <v>9638</v>
      </c>
      <c r="E4137" s="2" t="n">
        <v>9645</v>
      </c>
      <c r="F4137" s="2" t="n">
        <f aca="false">AVERAGE(B4078:B4137)</f>
        <v>9295.79116666666</v>
      </c>
      <c r="G4137" s="2" t="n">
        <f aca="false">AVERAGE(C4078:C4137)</f>
        <v>86572.2166666667</v>
      </c>
      <c r="H4137" s="2" t="n">
        <f aca="false">SIGN(C4137-G4137)</f>
        <v>1</v>
      </c>
      <c r="I4137" s="0" t="n">
        <f aca="false">B4137-B4136</f>
        <v>50.6800000000003</v>
      </c>
      <c r="J4137" s="0" t="n">
        <f aca="false">H4136*I4137</f>
        <v>-50.6800000000003</v>
      </c>
      <c r="K4137" s="0" t="n">
        <f aca="false">K4136+I4137*L4136</f>
        <v>3287.24999999824</v>
      </c>
      <c r="L4137" s="0" t="n">
        <f aca="false">INT(K4137*$O$1/B4137)*H4137</f>
        <v>2</v>
      </c>
      <c r="M4137" s="0" t="n">
        <f aca="false">ABS(L4137-L4136)</f>
        <v>4</v>
      </c>
      <c r="N4137" s="0" t="n">
        <f aca="false">COUNTIF(工作表2!$A$2:$A$248,A4137)</f>
        <v>0</v>
      </c>
      <c r="P4137" s="0" t="n">
        <f aca="false">D4137-IF(N4136=1,E4136,D4136)</f>
        <v>49</v>
      </c>
      <c r="Q4137" s="0" t="n">
        <f aca="false">H4136*P4137</f>
        <v>-49</v>
      </c>
      <c r="R4137" s="0" t="n">
        <f aca="false">R4136+P4137*S4136</f>
        <v>627</v>
      </c>
      <c r="S4137" s="0" t="n">
        <f aca="false">INT(R4137*$O$1/IF(N4137=1,E4137,D4137))*H4137</f>
        <v>0</v>
      </c>
      <c r="T4137" s="0" t="n">
        <f aca="false">IF(N4137=1,ABS(S4137)+ABS(60),ABS(S4137-S4136))</f>
        <v>0</v>
      </c>
    </row>
    <row r="4138" customFormat="false" ht="15" hidden="false" customHeight="false" outlineLevel="0" collapsed="false">
      <c r="A4138" s="1" t="n">
        <v>42072</v>
      </c>
      <c r="B4138" s="2" t="n">
        <v>9562.98</v>
      </c>
      <c r="C4138" s="2" t="n">
        <v>84242</v>
      </c>
      <c r="D4138" s="2" t="n">
        <v>9576</v>
      </c>
      <c r="E4138" s="2" t="n">
        <v>9583</v>
      </c>
      <c r="F4138" s="2" t="n">
        <f aca="false">AVERAGE(B4079:B4138)</f>
        <v>9302.25316666666</v>
      </c>
      <c r="G4138" s="2" t="n">
        <f aca="false">AVERAGE(C4079:C4138)</f>
        <v>86069.0833333333</v>
      </c>
      <c r="H4138" s="2" t="n">
        <f aca="false">SIGN(C4138-G4138)</f>
        <v>-1</v>
      </c>
      <c r="I4138" s="0" t="n">
        <f aca="false">B4138-B4137</f>
        <v>-82.7900000000009</v>
      </c>
      <c r="J4138" s="0" t="n">
        <f aca="false">H4137*I4138</f>
        <v>-82.7900000000009</v>
      </c>
      <c r="K4138" s="0" t="n">
        <f aca="false">K4137+I4138*L4137</f>
        <v>3121.66999999824</v>
      </c>
      <c r="L4138" s="0" t="n">
        <f aca="false">INT(K4138*$O$1/B4138)*H4138</f>
        <v>-1</v>
      </c>
      <c r="M4138" s="0" t="n">
        <f aca="false">ABS(L4138-L4137)</f>
        <v>3</v>
      </c>
      <c r="N4138" s="0" t="n">
        <f aca="false">COUNTIF(工作表2!$A$2:$A$248,A4138)</f>
        <v>0</v>
      </c>
      <c r="P4138" s="0" t="n">
        <f aca="false">D4138-IF(N4137=1,E4137,D4137)</f>
        <v>-62</v>
      </c>
      <c r="Q4138" s="0" t="n">
        <f aca="false">H4137*P4138</f>
        <v>-62</v>
      </c>
      <c r="R4138" s="0" t="n">
        <f aca="false">R4137+P4138*S4137</f>
        <v>627</v>
      </c>
      <c r="S4138" s="0" t="n">
        <f aca="false">INT(R4138*$O$1/IF(N4138=1,E4138,D4138))*H4138</f>
        <v>-0</v>
      </c>
      <c r="T4138" s="0" t="n">
        <f aca="false">IF(N4138=1,ABS(S4138)+ABS(60),ABS(S4138-S4137))</f>
        <v>0</v>
      </c>
    </row>
    <row r="4139" customFormat="false" ht="15" hidden="false" customHeight="false" outlineLevel="0" collapsed="false">
      <c r="A4139" s="1" t="n">
        <v>42073</v>
      </c>
      <c r="B4139" s="2" t="n">
        <v>9536.53</v>
      </c>
      <c r="C4139" s="2" t="n">
        <v>91895</v>
      </c>
      <c r="D4139" s="2" t="n">
        <v>9528</v>
      </c>
      <c r="E4139" s="2" t="n">
        <v>9535</v>
      </c>
      <c r="F4139" s="2" t="n">
        <f aca="false">AVERAGE(B4080:B4139)</f>
        <v>9307.4435</v>
      </c>
      <c r="G4139" s="2" t="n">
        <f aca="false">AVERAGE(C4080:C4139)</f>
        <v>85876.4</v>
      </c>
      <c r="H4139" s="2" t="n">
        <f aca="false">SIGN(C4139-G4139)</f>
        <v>1</v>
      </c>
      <c r="I4139" s="0" t="n">
        <f aca="false">B4139-B4138</f>
        <v>-26.4499999999989</v>
      </c>
      <c r="J4139" s="0" t="n">
        <f aca="false">H4138*I4139</f>
        <v>26.4499999999989</v>
      </c>
      <c r="K4139" s="0" t="n">
        <f aca="false">K4138+I4139*L4138</f>
        <v>3148.11999999824</v>
      </c>
      <c r="L4139" s="0" t="n">
        <f aca="false">INT(K4139*$O$1/B4139)*H4139</f>
        <v>1</v>
      </c>
      <c r="M4139" s="0" t="n">
        <f aca="false">ABS(L4139-L4138)</f>
        <v>2</v>
      </c>
      <c r="N4139" s="0" t="n">
        <f aca="false">COUNTIF(工作表2!$A$2:$A$248,A4139)</f>
        <v>0</v>
      </c>
      <c r="P4139" s="0" t="n">
        <f aca="false">D4139-IF(N4138=1,E4138,D4138)</f>
        <v>-48</v>
      </c>
      <c r="Q4139" s="0" t="n">
        <f aca="false">H4138*P4139</f>
        <v>48</v>
      </c>
      <c r="R4139" s="0" t="n">
        <f aca="false">R4138+P4139*S4138</f>
        <v>627</v>
      </c>
      <c r="S4139" s="0" t="n">
        <f aca="false">INT(R4139*$O$1/IF(N4139=1,E4139,D4139))*H4139</f>
        <v>0</v>
      </c>
      <c r="T4139" s="0" t="n">
        <f aca="false">IF(N4139=1,ABS(S4139)+ABS(60),ABS(S4139-S4138))</f>
        <v>0</v>
      </c>
    </row>
    <row r="4140" customFormat="false" ht="15" hidden="false" customHeight="false" outlineLevel="0" collapsed="false">
      <c r="A4140" s="1" t="n">
        <v>42074</v>
      </c>
      <c r="B4140" s="2" t="n">
        <v>9523.18</v>
      </c>
      <c r="C4140" s="2" t="n">
        <v>96005</v>
      </c>
      <c r="D4140" s="2" t="n">
        <v>9519</v>
      </c>
      <c r="E4140" s="2" t="n">
        <v>9528</v>
      </c>
      <c r="F4140" s="2" t="n">
        <f aca="false">AVERAGE(B4081:B4140)</f>
        <v>9312.72033333334</v>
      </c>
      <c r="G4140" s="2" t="n">
        <f aca="false">AVERAGE(C4081:C4140)</f>
        <v>85846.9833333333</v>
      </c>
      <c r="H4140" s="2" t="n">
        <f aca="false">SIGN(C4140-G4140)</f>
        <v>1</v>
      </c>
      <c r="I4140" s="0" t="n">
        <f aca="false">B4140-B4139</f>
        <v>-13.3500000000004</v>
      </c>
      <c r="J4140" s="0" t="n">
        <f aca="false">H4139*I4140</f>
        <v>-13.3500000000004</v>
      </c>
      <c r="K4140" s="0" t="n">
        <f aca="false">K4139+I4140*L4139</f>
        <v>3134.76999999824</v>
      </c>
      <c r="L4140" s="0" t="n">
        <f aca="false">INT(K4140*$O$1/B4140)*H4140</f>
        <v>1</v>
      </c>
      <c r="M4140" s="0" t="n">
        <f aca="false">ABS(L4140-L4139)</f>
        <v>0</v>
      </c>
      <c r="N4140" s="0" t="n">
        <f aca="false">COUNTIF(工作表2!$A$2:$A$248,A4140)</f>
        <v>0</v>
      </c>
      <c r="P4140" s="0" t="n">
        <f aca="false">D4140-IF(N4139=1,E4139,D4139)</f>
        <v>-9</v>
      </c>
      <c r="Q4140" s="0" t="n">
        <f aca="false">H4139*P4140</f>
        <v>-9</v>
      </c>
      <c r="R4140" s="0" t="n">
        <f aca="false">R4139+P4140*S4139</f>
        <v>627</v>
      </c>
      <c r="S4140" s="0" t="n">
        <f aca="false">INT(R4140*$O$1/IF(N4140=1,E4140,D4140))*H4140</f>
        <v>0</v>
      </c>
      <c r="T4140" s="0" t="n">
        <f aca="false">IF(N4140=1,ABS(S4140)+ABS(60),ABS(S4140-S4139))</f>
        <v>0</v>
      </c>
    </row>
    <row r="4141" customFormat="false" ht="15" hidden="false" customHeight="false" outlineLevel="0" collapsed="false">
      <c r="A4141" s="1" t="n">
        <v>42075</v>
      </c>
      <c r="B4141" s="2" t="n">
        <v>9596</v>
      </c>
      <c r="C4141" s="2" t="n">
        <v>95772</v>
      </c>
      <c r="D4141" s="2" t="n">
        <v>9607</v>
      </c>
      <c r="E4141" s="2" t="n">
        <v>9617</v>
      </c>
      <c r="F4141" s="2" t="n">
        <f aca="false">AVERAGE(B4082:B4141)</f>
        <v>9319.53216666667</v>
      </c>
      <c r="G4141" s="2" t="n">
        <f aca="false">AVERAGE(C4082:C4141)</f>
        <v>85908.0666666667</v>
      </c>
      <c r="H4141" s="2" t="n">
        <f aca="false">SIGN(C4141-G4141)</f>
        <v>1</v>
      </c>
      <c r="I4141" s="0" t="n">
        <f aca="false">B4141-B4140</f>
        <v>72.8199999999997</v>
      </c>
      <c r="J4141" s="0" t="n">
        <f aca="false">H4140*I4141</f>
        <v>72.8199999999997</v>
      </c>
      <c r="K4141" s="0" t="n">
        <f aca="false">K4140+I4141*L4140</f>
        <v>3207.58999999824</v>
      </c>
      <c r="L4141" s="0" t="n">
        <f aca="false">INT(K4141*$O$1/B4141)*H4141</f>
        <v>2</v>
      </c>
      <c r="M4141" s="0" t="n">
        <f aca="false">ABS(L4141-L4140)</f>
        <v>1</v>
      </c>
      <c r="N4141" s="0" t="n">
        <f aca="false">COUNTIF(工作表2!$A$2:$A$248,A4141)</f>
        <v>0</v>
      </c>
      <c r="P4141" s="0" t="n">
        <f aca="false">D4141-IF(N4140=1,E4140,D4140)</f>
        <v>88</v>
      </c>
      <c r="Q4141" s="0" t="n">
        <f aca="false">H4140*P4141</f>
        <v>88</v>
      </c>
      <c r="R4141" s="0" t="n">
        <f aca="false">R4140+P4141*S4140</f>
        <v>627</v>
      </c>
      <c r="S4141" s="0" t="n">
        <f aca="false">INT(R4141*$O$1/IF(N4141=1,E4141,D4141))*H4141</f>
        <v>0</v>
      </c>
      <c r="T4141" s="0" t="n">
        <f aca="false">IF(N4141=1,ABS(S4141)+ABS(60),ABS(S4141-S4140))</f>
        <v>0</v>
      </c>
    </row>
    <row r="4142" customFormat="false" ht="15" hidden="false" customHeight="false" outlineLevel="0" collapsed="false">
      <c r="A4142" s="1" t="n">
        <v>42076</v>
      </c>
      <c r="B4142" s="2" t="n">
        <v>9579.35</v>
      </c>
      <c r="C4142" s="2" t="n">
        <v>85489</v>
      </c>
      <c r="D4142" s="2" t="n">
        <v>9598</v>
      </c>
      <c r="E4142" s="2" t="n">
        <v>9614</v>
      </c>
      <c r="F4142" s="2" t="n">
        <f aca="false">AVERAGE(B4083:B4142)</f>
        <v>9327.03966666667</v>
      </c>
      <c r="G4142" s="2" t="n">
        <f aca="false">AVERAGE(C4083:C4142)</f>
        <v>85873.3333333333</v>
      </c>
      <c r="H4142" s="2" t="n">
        <f aca="false">SIGN(C4142-G4142)</f>
        <v>-1</v>
      </c>
      <c r="I4142" s="0" t="n">
        <f aca="false">B4142-B4141</f>
        <v>-16.6499999999996</v>
      </c>
      <c r="J4142" s="0" t="n">
        <f aca="false">H4141*I4142</f>
        <v>-16.6499999999996</v>
      </c>
      <c r="K4142" s="0" t="n">
        <f aca="false">K4141+I4142*L4141</f>
        <v>3174.28999999824</v>
      </c>
      <c r="L4142" s="0" t="n">
        <f aca="false">INT(K4142*$O$1/B4142)*H4142</f>
        <v>-1</v>
      </c>
      <c r="M4142" s="0" t="n">
        <f aca="false">ABS(L4142-L4141)</f>
        <v>3</v>
      </c>
      <c r="N4142" s="0" t="n">
        <f aca="false">COUNTIF(工作表2!$A$2:$A$248,A4142)</f>
        <v>0</v>
      </c>
      <c r="P4142" s="0" t="n">
        <f aca="false">D4142-IF(N4141=1,E4141,D4141)</f>
        <v>-9</v>
      </c>
      <c r="Q4142" s="0" t="n">
        <f aca="false">H4141*P4142</f>
        <v>-9</v>
      </c>
      <c r="R4142" s="0" t="n">
        <f aca="false">R4141+P4142*S4141</f>
        <v>627</v>
      </c>
      <c r="S4142" s="0" t="n">
        <f aca="false">INT(R4142*$O$1/IF(N4142=1,E4142,D4142))*H4142</f>
        <v>-0</v>
      </c>
      <c r="T4142" s="0" t="n">
        <f aca="false">IF(N4142=1,ABS(S4142)+ABS(60),ABS(S4142-S4141))</f>
        <v>0</v>
      </c>
    </row>
    <row r="4143" customFormat="false" ht="15" hidden="false" customHeight="false" outlineLevel="0" collapsed="false">
      <c r="A4143" s="1" t="n">
        <v>42079</v>
      </c>
      <c r="B4143" s="2" t="n">
        <v>9512.91</v>
      </c>
      <c r="C4143" s="2" t="n">
        <v>81069</v>
      </c>
      <c r="D4143" s="2" t="n">
        <v>9546</v>
      </c>
      <c r="E4143" s="2" t="n">
        <v>9566</v>
      </c>
      <c r="F4143" s="2" t="n">
        <f aca="false">AVERAGE(B4084:B4143)</f>
        <v>9335.05216666666</v>
      </c>
      <c r="G4143" s="2" t="n">
        <f aca="false">AVERAGE(C4084:C4143)</f>
        <v>85693.5</v>
      </c>
      <c r="H4143" s="2" t="n">
        <f aca="false">SIGN(C4143-G4143)</f>
        <v>-1</v>
      </c>
      <c r="I4143" s="0" t="n">
        <f aca="false">B4143-B4142</f>
        <v>-66.4400000000005</v>
      </c>
      <c r="J4143" s="0" t="n">
        <f aca="false">H4142*I4143</f>
        <v>66.4400000000005</v>
      </c>
      <c r="K4143" s="0" t="n">
        <f aca="false">K4142+I4143*L4142</f>
        <v>3240.72999999824</v>
      </c>
      <c r="L4143" s="0" t="n">
        <f aca="false">INT(K4143*$O$1/B4143)*H4143</f>
        <v>-2</v>
      </c>
      <c r="M4143" s="0" t="n">
        <f aca="false">ABS(L4143-L4142)</f>
        <v>1</v>
      </c>
      <c r="N4143" s="0" t="n">
        <f aca="false">COUNTIF(工作表2!$A$2:$A$248,A4143)</f>
        <v>0</v>
      </c>
      <c r="P4143" s="0" t="n">
        <f aca="false">D4143-IF(N4142=1,E4142,D4142)</f>
        <v>-52</v>
      </c>
      <c r="Q4143" s="0" t="n">
        <f aca="false">H4142*P4143</f>
        <v>52</v>
      </c>
      <c r="R4143" s="0" t="n">
        <f aca="false">R4142+P4143*S4142</f>
        <v>627</v>
      </c>
      <c r="S4143" s="0" t="n">
        <f aca="false">INT(R4143*$O$1/IF(N4143=1,E4143,D4143))*H4143</f>
        <v>-0</v>
      </c>
      <c r="T4143" s="0" t="n">
        <f aca="false">IF(N4143=1,ABS(S4143)+ABS(60),ABS(S4143-S4142))</f>
        <v>0</v>
      </c>
    </row>
    <row r="4144" customFormat="false" ht="15" hidden="false" customHeight="false" outlineLevel="0" collapsed="false">
      <c r="A4144" s="1" t="n">
        <v>42080</v>
      </c>
      <c r="B4144" s="2" t="n">
        <v>9539.44</v>
      </c>
      <c r="C4144" s="2" t="n">
        <v>97094</v>
      </c>
      <c r="D4144" s="2" t="n">
        <v>9554</v>
      </c>
      <c r="E4144" s="2" t="n">
        <v>9568</v>
      </c>
      <c r="F4144" s="2" t="n">
        <f aca="false">AVERAGE(B4085:B4144)</f>
        <v>9343.825</v>
      </c>
      <c r="G4144" s="2" t="n">
        <f aca="false">AVERAGE(C4085:C4144)</f>
        <v>86001.2333333333</v>
      </c>
      <c r="H4144" s="2" t="n">
        <f aca="false">SIGN(C4144-G4144)</f>
        <v>1</v>
      </c>
      <c r="I4144" s="0" t="n">
        <f aca="false">B4144-B4143</f>
        <v>26.5300000000007</v>
      </c>
      <c r="J4144" s="0" t="n">
        <f aca="false">H4143*I4144</f>
        <v>-26.5300000000007</v>
      </c>
      <c r="K4144" s="0" t="n">
        <f aca="false">K4143+I4144*L4143</f>
        <v>3187.66999999824</v>
      </c>
      <c r="L4144" s="0" t="n">
        <f aca="false">INT(K4144*$O$1/B4144)*H4144</f>
        <v>2</v>
      </c>
      <c r="M4144" s="0" t="n">
        <f aca="false">ABS(L4144-L4143)</f>
        <v>4</v>
      </c>
      <c r="N4144" s="0" t="n">
        <f aca="false">COUNTIF(工作表2!$A$2:$A$248,A4144)</f>
        <v>0</v>
      </c>
      <c r="P4144" s="0" t="n">
        <f aca="false">D4144-IF(N4143=1,E4143,D4143)</f>
        <v>8</v>
      </c>
      <c r="Q4144" s="0" t="n">
        <f aca="false">H4143*P4144</f>
        <v>-8</v>
      </c>
      <c r="R4144" s="0" t="n">
        <f aca="false">R4143+P4144*S4143</f>
        <v>627</v>
      </c>
      <c r="S4144" s="0" t="n">
        <f aca="false">INT(R4144*$O$1/IF(N4144=1,E4144,D4144))*H4144</f>
        <v>0</v>
      </c>
      <c r="T4144" s="0" t="n">
        <f aca="false">IF(N4144=1,ABS(S4144)+ABS(60),ABS(S4144-S4143))</f>
        <v>0</v>
      </c>
    </row>
    <row r="4145" customFormat="false" ht="15" hidden="false" customHeight="false" outlineLevel="0" collapsed="false">
      <c r="A4145" s="1" t="n">
        <v>42081</v>
      </c>
      <c r="B4145" s="2" t="n">
        <v>9653.43</v>
      </c>
      <c r="C4145" s="2" t="n">
        <v>104766</v>
      </c>
      <c r="D4145" s="2" t="n">
        <v>9633</v>
      </c>
      <c r="E4145" s="2" t="n">
        <v>9675</v>
      </c>
      <c r="F4145" s="2" t="n">
        <f aca="false">AVERAGE(B4086:B4145)</f>
        <v>9354.26</v>
      </c>
      <c r="G4145" s="2" t="n">
        <f aca="false">AVERAGE(C4086:C4145)</f>
        <v>86471.8166666667</v>
      </c>
      <c r="H4145" s="2" t="n">
        <f aca="false">SIGN(C4145-G4145)</f>
        <v>1</v>
      </c>
      <c r="I4145" s="0" t="n">
        <f aca="false">B4145-B4144</f>
        <v>113.99</v>
      </c>
      <c r="J4145" s="0" t="n">
        <f aca="false">H4144*I4145</f>
        <v>113.99</v>
      </c>
      <c r="K4145" s="0" t="n">
        <f aca="false">K4144+I4145*L4144</f>
        <v>3415.64999999824</v>
      </c>
      <c r="L4145" s="0" t="n">
        <f aca="false">INT(K4145*$O$1/B4145)*H4145</f>
        <v>2</v>
      </c>
      <c r="M4145" s="0" t="n">
        <f aca="false">ABS(L4145-L4144)</f>
        <v>0</v>
      </c>
      <c r="N4145" s="0" t="n">
        <f aca="false">COUNTIF(工作表2!$A$2:$A$248,A4145)</f>
        <v>1</v>
      </c>
      <c r="P4145" s="0" t="n">
        <f aca="false">D4145-IF(N4144=1,E4144,D4144)</f>
        <v>79</v>
      </c>
      <c r="Q4145" s="0" t="n">
        <f aca="false">H4144*P4145</f>
        <v>79</v>
      </c>
      <c r="R4145" s="0" t="n">
        <f aca="false">R4144+P4145*S4144</f>
        <v>627</v>
      </c>
      <c r="S4145" s="0" t="n">
        <f aca="false">INT(R4145*$O$1/IF(N4145=1,E4145,D4145))*H4145</f>
        <v>0</v>
      </c>
      <c r="T4145" s="0" t="n">
        <f aca="false">IF(N4145=1,ABS(S4145)+ABS(60),ABS(S4145-S4144))</f>
        <v>60</v>
      </c>
    </row>
    <row r="4146" customFormat="false" ht="15" hidden="false" customHeight="false" outlineLevel="0" collapsed="false">
      <c r="A4146" s="1" t="n">
        <v>42082</v>
      </c>
      <c r="B4146" s="2" t="n">
        <v>9736.73</v>
      </c>
      <c r="C4146" s="2" t="n">
        <v>116745</v>
      </c>
      <c r="D4146" s="2" t="n">
        <v>9766</v>
      </c>
      <c r="E4146" s="2" t="n">
        <v>9772</v>
      </c>
      <c r="F4146" s="2" t="n">
        <f aca="false">AVERAGE(B4087:B4146)</f>
        <v>9366.77833333333</v>
      </c>
      <c r="G4146" s="2" t="n">
        <f aca="false">AVERAGE(C4087:C4146)</f>
        <v>87151.75</v>
      </c>
      <c r="H4146" s="2" t="n">
        <f aca="false">SIGN(C4146-G4146)</f>
        <v>1</v>
      </c>
      <c r="I4146" s="0" t="n">
        <f aca="false">B4146-B4145</f>
        <v>83.2999999999993</v>
      </c>
      <c r="J4146" s="0" t="n">
        <f aca="false">H4145*I4146</f>
        <v>83.2999999999993</v>
      </c>
      <c r="K4146" s="0" t="n">
        <f aca="false">K4145+I4146*L4145</f>
        <v>3582.24999999824</v>
      </c>
      <c r="L4146" s="0" t="n">
        <f aca="false">INT(K4146*$O$1/B4146)*H4146</f>
        <v>2</v>
      </c>
      <c r="M4146" s="0" t="n">
        <f aca="false">ABS(L4146-L4145)</f>
        <v>0</v>
      </c>
      <c r="N4146" s="0" t="n">
        <f aca="false">COUNTIF(工作表2!$A$2:$A$248,A4146)</f>
        <v>0</v>
      </c>
      <c r="P4146" s="0" t="n">
        <f aca="false">D4146-IF(N4145=1,E4145,D4145)</f>
        <v>91</v>
      </c>
      <c r="Q4146" s="0" t="n">
        <f aca="false">H4145*P4146</f>
        <v>91</v>
      </c>
      <c r="R4146" s="0" t="n">
        <f aca="false">R4145+P4146*S4145</f>
        <v>627</v>
      </c>
      <c r="S4146" s="0" t="n">
        <f aca="false">INT(R4146*$O$1/IF(N4146=1,E4146,D4146))*H4146</f>
        <v>0</v>
      </c>
      <c r="T4146" s="0" t="n">
        <f aca="false">IF(N4146=1,ABS(S4146)+ABS(60),ABS(S4146-S4145))</f>
        <v>0</v>
      </c>
    </row>
    <row r="4147" customFormat="false" ht="15" hidden="false" customHeight="false" outlineLevel="0" collapsed="false">
      <c r="A4147" s="1" t="n">
        <v>42083</v>
      </c>
      <c r="B4147" s="2" t="n">
        <v>9749.69</v>
      </c>
      <c r="C4147" s="2" t="n">
        <v>121204</v>
      </c>
      <c r="D4147" s="2" t="n">
        <v>9757</v>
      </c>
      <c r="E4147" s="2" t="n">
        <v>9766</v>
      </c>
      <c r="F4147" s="2" t="n">
        <f aca="false">AVERAGE(B4088:B4147)</f>
        <v>9380.09133333333</v>
      </c>
      <c r="G4147" s="2" t="n">
        <f aca="false">AVERAGE(C4088:C4147)</f>
        <v>87729.3833333333</v>
      </c>
      <c r="H4147" s="2" t="n">
        <f aca="false">SIGN(C4147-G4147)</f>
        <v>1</v>
      </c>
      <c r="I4147" s="0" t="n">
        <f aca="false">B4147-B4146</f>
        <v>12.9600000000009</v>
      </c>
      <c r="J4147" s="0" t="n">
        <f aca="false">H4146*I4147</f>
        <v>12.9600000000009</v>
      </c>
      <c r="K4147" s="0" t="n">
        <f aca="false">K4146+I4147*L4146</f>
        <v>3608.16999999824</v>
      </c>
      <c r="L4147" s="0" t="n">
        <f aca="false">INT(K4147*$O$1/B4147)*H4147</f>
        <v>2</v>
      </c>
      <c r="M4147" s="0" t="n">
        <f aca="false">ABS(L4147-L4146)</f>
        <v>0</v>
      </c>
      <c r="N4147" s="0" t="n">
        <f aca="false">COUNTIF(工作表2!$A$2:$A$248,A4147)</f>
        <v>0</v>
      </c>
      <c r="P4147" s="0" t="n">
        <f aca="false">D4147-IF(N4146=1,E4146,D4146)</f>
        <v>-9</v>
      </c>
      <c r="Q4147" s="0" t="n">
        <f aca="false">H4146*P4147</f>
        <v>-9</v>
      </c>
      <c r="R4147" s="0" t="n">
        <f aca="false">R4146+P4147*S4146</f>
        <v>627</v>
      </c>
      <c r="S4147" s="0" t="n">
        <f aca="false">INT(R4147*$O$1/IF(N4147=1,E4147,D4147))*H4147</f>
        <v>0</v>
      </c>
      <c r="T4147" s="0" t="n">
        <f aca="false">IF(N4147=1,ABS(S4147)+ABS(60),ABS(S4147-S4146))</f>
        <v>0</v>
      </c>
    </row>
    <row r="4148" customFormat="false" ht="15" hidden="false" customHeight="false" outlineLevel="0" collapsed="false">
      <c r="A4148" s="1" t="n">
        <v>42086</v>
      </c>
      <c r="B4148" s="2" t="n">
        <v>9758.09</v>
      </c>
      <c r="C4148" s="2" t="n">
        <v>103891</v>
      </c>
      <c r="D4148" s="2" t="n">
        <v>9749</v>
      </c>
      <c r="E4148" s="2" t="n">
        <v>9760</v>
      </c>
      <c r="F4148" s="2" t="n">
        <f aca="false">AVERAGE(B4089:B4148)</f>
        <v>9395.58683333333</v>
      </c>
      <c r="G4148" s="2" t="n">
        <f aca="false">AVERAGE(C4089:C4148)</f>
        <v>87698.7666666667</v>
      </c>
      <c r="H4148" s="2" t="n">
        <f aca="false">SIGN(C4148-G4148)</f>
        <v>1</v>
      </c>
      <c r="I4148" s="0" t="n">
        <f aca="false">B4148-B4147</f>
        <v>8.39999999999964</v>
      </c>
      <c r="J4148" s="0" t="n">
        <f aca="false">H4147*I4148</f>
        <v>8.39999999999964</v>
      </c>
      <c r="K4148" s="0" t="n">
        <f aca="false">K4147+I4148*L4147</f>
        <v>3624.96999999824</v>
      </c>
      <c r="L4148" s="0" t="n">
        <f aca="false">INT(K4148*$O$1/B4148)*H4148</f>
        <v>2</v>
      </c>
      <c r="M4148" s="0" t="n">
        <f aca="false">ABS(L4148-L4147)</f>
        <v>0</v>
      </c>
      <c r="N4148" s="0" t="n">
        <f aca="false">COUNTIF(工作表2!$A$2:$A$248,A4148)</f>
        <v>0</v>
      </c>
      <c r="P4148" s="0" t="n">
        <f aca="false">D4148-IF(N4147=1,E4147,D4147)</f>
        <v>-8</v>
      </c>
      <c r="Q4148" s="0" t="n">
        <f aca="false">H4147*P4148</f>
        <v>-8</v>
      </c>
      <c r="R4148" s="0" t="n">
        <f aca="false">R4147+P4148*S4147</f>
        <v>627</v>
      </c>
      <c r="S4148" s="0" t="n">
        <f aca="false">INT(R4148*$O$1/IF(N4148=1,E4148,D4148))*H4148</f>
        <v>0</v>
      </c>
      <c r="T4148" s="0" t="n">
        <f aca="false">IF(N4148=1,ABS(S4148)+ABS(60),ABS(S4148-S4147))</f>
        <v>0</v>
      </c>
    </row>
    <row r="4149" customFormat="false" ht="15" hidden="false" customHeight="false" outlineLevel="0" collapsed="false">
      <c r="A4149" s="1" t="n">
        <v>42087</v>
      </c>
      <c r="B4149" s="2" t="n">
        <v>9731.66</v>
      </c>
      <c r="C4149" s="2" t="n">
        <v>95236</v>
      </c>
      <c r="D4149" s="2" t="n">
        <v>9721</v>
      </c>
      <c r="E4149" s="2" t="n">
        <v>9730</v>
      </c>
      <c r="F4149" s="2" t="n">
        <f aca="false">AVERAGE(B4090:B4149)</f>
        <v>9409.804</v>
      </c>
      <c r="G4149" s="2" t="n">
        <f aca="false">AVERAGE(C4090:C4149)</f>
        <v>87824.35</v>
      </c>
      <c r="H4149" s="2" t="n">
        <f aca="false">SIGN(C4149-G4149)</f>
        <v>1</v>
      </c>
      <c r="I4149" s="0" t="n">
        <f aca="false">B4149-B4148</f>
        <v>-26.4300000000003</v>
      </c>
      <c r="J4149" s="0" t="n">
        <f aca="false">H4148*I4149</f>
        <v>-26.4300000000003</v>
      </c>
      <c r="K4149" s="0" t="n">
        <f aca="false">K4148+I4149*L4148</f>
        <v>3572.10999999824</v>
      </c>
      <c r="L4149" s="0" t="n">
        <f aca="false">INT(K4149*$O$1/B4149)*H4149</f>
        <v>2</v>
      </c>
      <c r="M4149" s="0" t="n">
        <f aca="false">ABS(L4149-L4148)</f>
        <v>0</v>
      </c>
      <c r="N4149" s="0" t="n">
        <f aca="false">COUNTIF(工作表2!$A$2:$A$248,A4149)</f>
        <v>0</v>
      </c>
      <c r="P4149" s="0" t="n">
        <f aca="false">D4149-IF(N4148=1,E4148,D4148)</f>
        <v>-28</v>
      </c>
      <c r="Q4149" s="0" t="n">
        <f aca="false">H4148*P4149</f>
        <v>-28</v>
      </c>
      <c r="R4149" s="0" t="n">
        <f aca="false">R4148+P4149*S4148</f>
        <v>627</v>
      </c>
      <c r="S4149" s="0" t="n">
        <f aca="false">INT(R4149*$O$1/IF(N4149=1,E4149,D4149))*H4149</f>
        <v>0</v>
      </c>
      <c r="T4149" s="0" t="n">
        <f aca="false">IF(N4149=1,ABS(S4149)+ABS(60),ABS(S4149-S4148))</f>
        <v>0</v>
      </c>
    </row>
    <row r="4150" customFormat="false" ht="15" hidden="false" customHeight="false" outlineLevel="0" collapsed="false">
      <c r="A4150" s="1" t="n">
        <v>42088</v>
      </c>
      <c r="B4150" s="2" t="n">
        <v>9667.83</v>
      </c>
      <c r="C4150" s="2" t="n">
        <v>94643</v>
      </c>
      <c r="D4150" s="2" t="n">
        <v>9689</v>
      </c>
      <c r="E4150" s="2" t="n">
        <v>9696</v>
      </c>
      <c r="F4150" s="2" t="n">
        <f aca="false">AVERAGE(B4091:B4150)</f>
        <v>9420.9425</v>
      </c>
      <c r="G4150" s="2" t="n">
        <f aca="false">AVERAGE(C4091:C4150)</f>
        <v>87586.9666666667</v>
      </c>
      <c r="H4150" s="2" t="n">
        <f aca="false">SIGN(C4150-G4150)</f>
        <v>1</v>
      </c>
      <c r="I4150" s="0" t="n">
        <f aca="false">B4150-B4149</f>
        <v>-63.8299999999999</v>
      </c>
      <c r="J4150" s="0" t="n">
        <f aca="false">H4149*I4150</f>
        <v>-63.8299999999999</v>
      </c>
      <c r="K4150" s="0" t="n">
        <f aca="false">K4149+I4150*L4149</f>
        <v>3444.44999999824</v>
      </c>
      <c r="L4150" s="0" t="n">
        <f aca="false">INT(K4150*$O$1/B4150)*H4150</f>
        <v>2</v>
      </c>
      <c r="M4150" s="0" t="n">
        <f aca="false">ABS(L4150-L4149)</f>
        <v>0</v>
      </c>
      <c r="N4150" s="0" t="n">
        <f aca="false">COUNTIF(工作表2!$A$2:$A$248,A4150)</f>
        <v>0</v>
      </c>
      <c r="P4150" s="0" t="n">
        <f aca="false">D4150-IF(N4149=1,E4149,D4149)</f>
        <v>-32</v>
      </c>
      <c r="Q4150" s="0" t="n">
        <f aca="false">H4149*P4150</f>
        <v>-32</v>
      </c>
      <c r="R4150" s="0" t="n">
        <f aca="false">R4149+P4150*S4149</f>
        <v>627</v>
      </c>
      <c r="S4150" s="0" t="n">
        <f aca="false">INT(R4150*$O$1/IF(N4150=1,E4150,D4150))*H4150</f>
        <v>0</v>
      </c>
      <c r="T4150" s="0" t="n">
        <f aca="false">IF(N4150=1,ABS(S4150)+ABS(60),ABS(S4150-S4149))</f>
        <v>0</v>
      </c>
    </row>
    <row r="4151" customFormat="false" ht="15" hidden="false" customHeight="false" outlineLevel="0" collapsed="false">
      <c r="A4151" s="1" t="n">
        <v>42089</v>
      </c>
      <c r="B4151" s="2" t="n">
        <v>9619.12</v>
      </c>
      <c r="C4151" s="2" t="n">
        <v>115179</v>
      </c>
      <c r="D4151" s="2" t="n">
        <v>9609</v>
      </c>
      <c r="E4151" s="2" t="n">
        <v>9619</v>
      </c>
      <c r="F4151" s="2" t="n">
        <f aca="false">AVERAGE(B4092:B4151)</f>
        <v>9429.67783333333</v>
      </c>
      <c r="G4151" s="2" t="n">
        <f aca="false">AVERAGE(C4092:C4151)</f>
        <v>88169</v>
      </c>
      <c r="H4151" s="2" t="n">
        <f aca="false">SIGN(C4151-G4151)</f>
        <v>1</v>
      </c>
      <c r="I4151" s="0" t="n">
        <f aca="false">B4151-B4150</f>
        <v>-48.7099999999991</v>
      </c>
      <c r="J4151" s="0" t="n">
        <f aca="false">H4150*I4151</f>
        <v>-48.7099999999991</v>
      </c>
      <c r="K4151" s="0" t="n">
        <f aca="false">K4150+I4151*L4150</f>
        <v>3347.02999999824</v>
      </c>
      <c r="L4151" s="0" t="n">
        <f aca="false">INT(K4151*$O$1/B4151)*H4151</f>
        <v>2</v>
      </c>
      <c r="M4151" s="0" t="n">
        <f aca="false">ABS(L4151-L4150)</f>
        <v>0</v>
      </c>
      <c r="N4151" s="0" t="n">
        <f aca="false">COUNTIF(工作表2!$A$2:$A$248,A4151)</f>
        <v>0</v>
      </c>
      <c r="P4151" s="0" t="n">
        <f aca="false">D4151-IF(N4150=1,E4150,D4150)</f>
        <v>-80</v>
      </c>
      <c r="Q4151" s="0" t="n">
        <f aca="false">H4150*P4151</f>
        <v>-80</v>
      </c>
      <c r="R4151" s="0" t="n">
        <f aca="false">R4150+P4151*S4150</f>
        <v>627</v>
      </c>
      <c r="S4151" s="0" t="n">
        <f aca="false">INT(R4151*$O$1/IF(N4151=1,E4151,D4151))*H4151</f>
        <v>0</v>
      </c>
      <c r="T4151" s="0" t="n">
        <f aca="false">IF(N4151=1,ABS(S4151)+ABS(60),ABS(S4151-S4150))</f>
        <v>0</v>
      </c>
    </row>
    <row r="4152" customFormat="false" ht="15" hidden="false" customHeight="false" outlineLevel="0" collapsed="false">
      <c r="A4152" s="1" t="n">
        <v>42090</v>
      </c>
      <c r="B4152" s="2" t="n">
        <v>9503.72</v>
      </c>
      <c r="C4152" s="2" t="n">
        <v>111352</v>
      </c>
      <c r="D4152" s="2" t="n">
        <v>9541</v>
      </c>
      <c r="E4152" s="2" t="n">
        <v>9551</v>
      </c>
      <c r="F4152" s="2" t="n">
        <f aca="false">AVERAGE(B4093:B4152)</f>
        <v>9436.44466666667</v>
      </c>
      <c r="G4152" s="2" t="n">
        <f aca="false">AVERAGE(C4093:C4152)</f>
        <v>88870.2666666667</v>
      </c>
      <c r="H4152" s="2" t="n">
        <f aca="false">SIGN(C4152-G4152)</f>
        <v>1</v>
      </c>
      <c r="I4152" s="0" t="n">
        <f aca="false">B4152-B4151</f>
        <v>-115.400000000001</v>
      </c>
      <c r="J4152" s="0" t="n">
        <f aca="false">H4151*I4152</f>
        <v>-115.400000000001</v>
      </c>
      <c r="K4152" s="0" t="n">
        <f aca="false">K4151+I4152*L4151</f>
        <v>3116.22999999823</v>
      </c>
      <c r="L4152" s="0" t="n">
        <f aca="false">INT(K4152*$O$1/B4152)*H4152</f>
        <v>1</v>
      </c>
      <c r="M4152" s="0" t="n">
        <f aca="false">ABS(L4152-L4151)</f>
        <v>1</v>
      </c>
      <c r="N4152" s="0" t="n">
        <f aca="false">COUNTIF(工作表2!$A$2:$A$248,A4152)</f>
        <v>0</v>
      </c>
      <c r="P4152" s="0" t="n">
        <f aca="false">D4152-IF(N4151=1,E4151,D4151)</f>
        <v>-68</v>
      </c>
      <c r="Q4152" s="0" t="n">
        <f aca="false">H4151*P4152</f>
        <v>-68</v>
      </c>
      <c r="R4152" s="0" t="n">
        <f aca="false">R4151+P4152*S4151</f>
        <v>627</v>
      </c>
      <c r="S4152" s="0" t="n">
        <f aca="false">INT(R4152*$O$1/IF(N4152=1,E4152,D4152))*H4152</f>
        <v>0</v>
      </c>
      <c r="T4152" s="0" t="n">
        <f aca="false">IF(N4152=1,ABS(S4152)+ABS(60),ABS(S4152-S4151))</f>
        <v>0</v>
      </c>
    </row>
    <row r="4153" customFormat="false" ht="15" hidden="false" customHeight="false" outlineLevel="0" collapsed="false">
      <c r="A4153" s="1" t="n">
        <v>42093</v>
      </c>
      <c r="B4153" s="2" t="n">
        <v>9521.87</v>
      </c>
      <c r="C4153" s="2" t="n">
        <v>90155</v>
      </c>
      <c r="D4153" s="2" t="n">
        <v>9552</v>
      </c>
      <c r="E4153" s="2" t="n">
        <v>9561</v>
      </c>
      <c r="F4153" s="2" t="n">
        <f aca="false">AVERAGE(B4094:B4153)</f>
        <v>9442.0395</v>
      </c>
      <c r="G4153" s="2" t="n">
        <f aca="false">AVERAGE(C4094:C4153)</f>
        <v>88979.9</v>
      </c>
      <c r="H4153" s="2" t="n">
        <f aca="false">SIGN(C4153-G4153)</f>
        <v>1</v>
      </c>
      <c r="I4153" s="0" t="n">
        <f aca="false">B4153-B4152</f>
        <v>18.1500000000015</v>
      </c>
      <c r="J4153" s="0" t="n">
        <f aca="false">H4152*I4153</f>
        <v>18.1500000000015</v>
      </c>
      <c r="K4153" s="0" t="n">
        <f aca="false">K4152+I4153*L4152</f>
        <v>3134.37999999824</v>
      </c>
      <c r="L4153" s="0" t="n">
        <f aca="false">INT(K4153*$O$1/B4153)*H4153</f>
        <v>1</v>
      </c>
      <c r="M4153" s="0" t="n">
        <f aca="false">ABS(L4153-L4152)</f>
        <v>0</v>
      </c>
      <c r="N4153" s="0" t="n">
        <f aca="false">COUNTIF(工作表2!$A$2:$A$248,A4153)</f>
        <v>0</v>
      </c>
      <c r="P4153" s="0" t="n">
        <f aca="false">D4153-IF(N4152=1,E4152,D4152)</f>
        <v>11</v>
      </c>
      <c r="Q4153" s="0" t="n">
        <f aca="false">H4152*P4153</f>
        <v>11</v>
      </c>
      <c r="R4153" s="0" t="n">
        <f aca="false">R4152+P4153*S4152</f>
        <v>627</v>
      </c>
      <c r="S4153" s="0" t="n">
        <f aca="false">INT(R4153*$O$1/IF(N4153=1,E4153,D4153))*H4153</f>
        <v>0</v>
      </c>
      <c r="T4153" s="0" t="n">
        <f aca="false">IF(N4153=1,ABS(S4153)+ABS(60),ABS(S4153-S4152))</f>
        <v>0</v>
      </c>
    </row>
    <row r="4154" customFormat="false" ht="15" hidden="false" customHeight="false" outlineLevel="0" collapsed="false">
      <c r="A4154" s="1" t="n">
        <v>42094</v>
      </c>
      <c r="B4154" s="2" t="n">
        <v>9586.44</v>
      </c>
      <c r="C4154" s="2" t="n">
        <v>105352</v>
      </c>
      <c r="D4154" s="2" t="n">
        <v>9582</v>
      </c>
      <c r="E4154" s="2" t="n">
        <v>9588</v>
      </c>
      <c r="F4154" s="2" t="n">
        <f aca="false">AVERAGE(B4095:B4154)</f>
        <v>9449.1685</v>
      </c>
      <c r="G4154" s="2" t="n">
        <f aca="false">AVERAGE(C4095:C4154)</f>
        <v>89812.5833333333</v>
      </c>
      <c r="H4154" s="2" t="n">
        <f aca="false">SIGN(C4154-G4154)</f>
        <v>1</v>
      </c>
      <c r="I4154" s="0" t="n">
        <f aca="false">B4154-B4153</f>
        <v>64.5699999999997</v>
      </c>
      <c r="J4154" s="0" t="n">
        <f aca="false">H4153*I4154</f>
        <v>64.5699999999997</v>
      </c>
      <c r="K4154" s="0" t="n">
        <f aca="false">K4153+I4154*L4153</f>
        <v>3198.94999999824</v>
      </c>
      <c r="L4154" s="0" t="n">
        <f aca="false">INT(K4154*$O$1/B4154)*H4154</f>
        <v>2</v>
      </c>
      <c r="M4154" s="0" t="n">
        <f aca="false">ABS(L4154-L4153)</f>
        <v>1</v>
      </c>
      <c r="N4154" s="0" t="n">
        <f aca="false">COUNTIF(工作表2!$A$2:$A$248,A4154)</f>
        <v>0</v>
      </c>
      <c r="P4154" s="0" t="n">
        <f aca="false">D4154-IF(N4153=1,E4153,D4153)</f>
        <v>30</v>
      </c>
      <c r="Q4154" s="0" t="n">
        <f aca="false">H4153*P4154</f>
        <v>30</v>
      </c>
      <c r="R4154" s="0" t="n">
        <f aca="false">R4153+P4154*S4153</f>
        <v>627</v>
      </c>
      <c r="S4154" s="0" t="n">
        <f aca="false">INT(R4154*$O$1/IF(N4154=1,E4154,D4154))*H4154</f>
        <v>0</v>
      </c>
      <c r="T4154" s="0" t="n">
        <f aca="false">IF(N4154=1,ABS(S4154)+ABS(60),ABS(S4154-S4153))</f>
        <v>0</v>
      </c>
    </row>
    <row r="4155" customFormat="false" ht="15" hidden="false" customHeight="false" outlineLevel="0" collapsed="false">
      <c r="A4155" s="1" t="n">
        <v>42095</v>
      </c>
      <c r="B4155" s="2" t="n">
        <v>9507.66</v>
      </c>
      <c r="C4155" s="2" t="n">
        <v>85667</v>
      </c>
      <c r="D4155" s="2" t="n">
        <v>9507</v>
      </c>
      <c r="E4155" s="2" t="n">
        <v>9514</v>
      </c>
      <c r="F4155" s="2" t="n">
        <f aca="false">AVERAGE(B4096:B4155)</f>
        <v>9454.06166666666</v>
      </c>
      <c r="G4155" s="2" t="n">
        <f aca="false">AVERAGE(C4096:C4155)</f>
        <v>90315.0333333333</v>
      </c>
      <c r="H4155" s="2" t="n">
        <f aca="false">SIGN(C4155-G4155)</f>
        <v>-1</v>
      </c>
      <c r="I4155" s="0" t="n">
        <f aca="false">B4155-B4154</f>
        <v>-78.7800000000007</v>
      </c>
      <c r="J4155" s="0" t="n">
        <f aca="false">H4154*I4155</f>
        <v>-78.7800000000007</v>
      </c>
      <c r="K4155" s="0" t="n">
        <f aca="false">K4154+I4155*L4154</f>
        <v>3041.38999999823</v>
      </c>
      <c r="L4155" s="0" t="n">
        <f aca="false">INT(K4155*$O$1/B4155)*H4155</f>
        <v>-1</v>
      </c>
      <c r="M4155" s="0" t="n">
        <f aca="false">ABS(L4155-L4154)</f>
        <v>3</v>
      </c>
      <c r="N4155" s="0" t="n">
        <f aca="false">COUNTIF(工作表2!$A$2:$A$248,A4155)</f>
        <v>0</v>
      </c>
      <c r="P4155" s="0" t="n">
        <f aca="false">D4155-IF(N4154=1,E4154,D4154)</f>
        <v>-75</v>
      </c>
      <c r="Q4155" s="0" t="n">
        <f aca="false">H4154*P4155</f>
        <v>-75</v>
      </c>
      <c r="R4155" s="0" t="n">
        <f aca="false">R4154+P4155*S4154</f>
        <v>627</v>
      </c>
      <c r="S4155" s="0" t="n">
        <f aca="false">INT(R4155*$O$1/IF(N4155=1,E4155,D4155))*H4155</f>
        <v>-0</v>
      </c>
      <c r="T4155" s="0" t="n">
        <f aca="false">IF(N4155=1,ABS(S4155)+ABS(60),ABS(S4155-S4154))</f>
        <v>0</v>
      </c>
    </row>
    <row r="4156" customFormat="false" ht="15" hidden="false" customHeight="false" outlineLevel="0" collapsed="false">
      <c r="A4156" s="1" t="n">
        <v>42096</v>
      </c>
      <c r="B4156" s="2" t="n">
        <v>9600.32</v>
      </c>
      <c r="C4156" s="2" t="n">
        <v>92425</v>
      </c>
      <c r="D4156" s="2" t="n">
        <v>9613</v>
      </c>
      <c r="E4156" s="2" t="n">
        <v>9623</v>
      </c>
      <c r="F4156" s="2" t="n">
        <f aca="false">AVERAGE(B4097:B4156)</f>
        <v>9460.42533333333</v>
      </c>
      <c r="G4156" s="2" t="n">
        <f aca="false">AVERAGE(C4097:C4156)</f>
        <v>91206</v>
      </c>
      <c r="H4156" s="2" t="n">
        <f aca="false">SIGN(C4156-G4156)</f>
        <v>1</v>
      </c>
      <c r="I4156" s="0" t="n">
        <f aca="false">B4156-B4155</f>
        <v>92.6599999999999</v>
      </c>
      <c r="J4156" s="0" t="n">
        <f aca="false">H4155*I4156</f>
        <v>-92.6599999999999</v>
      </c>
      <c r="K4156" s="0" t="n">
        <f aca="false">K4155+I4156*L4155</f>
        <v>2948.72999999823</v>
      </c>
      <c r="L4156" s="0" t="n">
        <f aca="false">INT(K4156*$O$1/B4156)*H4156</f>
        <v>1</v>
      </c>
      <c r="M4156" s="0" t="n">
        <f aca="false">ABS(L4156-L4155)</f>
        <v>2</v>
      </c>
      <c r="N4156" s="0" t="n">
        <f aca="false">COUNTIF(工作表2!$A$2:$A$248,A4156)</f>
        <v>0</v>
      </c>
      <c r="P4156" s="0" t="n">
        <f aca="false">D4156-IF(N4155=1,E4155,D4155)</f>
        <v>106</v>
      </c>
      <c r="Q4156" s="0" t="n">
        <f aca="false">H4155*P4156</f>
        <v>-106</v>
      </c>
      <c r="R4156" s="0" t="n">
        <f aca="false">R4155+P4156*S4155</f>
        <v>627</v>
      </c>
      <c r="S4156" s="0" t="n">
        <f aca="false">INT(R4156*$O$1/IF(N4156=1,E4156,D4156))*H4156</f>
        <v>0</v>
      </c>
      <c r="T4156" s="0" t="n">
        <f aca="false">IF(N4156=1,ABS(S4156)+ABS(60),ABS(S4156-S4155))</f>
        <v>0</v>
      </c>
    </row>
    <row r="4157" customFormat="false" ht="15" hidden="false" customHeight="false" outlineLevel="0" collapsed="false">
      <c r="A4157" s="1" t="n">
        <v>42101</v>
      </c>
      <c r="B4157" s="2" t="n">
        <v>9641.9</v>
      </c>
      <c r="C4157" s="2" t="n">
        <v>90581</v>
      </c>
      <c r="D4157" s="2" t="n">
        <v>9629</v>
      </c>
      <c r="E4157" s="2" t="n">
        <v>9636</v>
      </c>
      <c r="F4157" s="2" t="n">
        <f aca="false">AVERAGE(B4098:B4157)</f>
        <v>9466.35233333333</v>
      </c>
      <c r="G4157" s="2" t="n">
        <f aca="false">AVERAGE(C4098:C4157)</f>
        <v>91356.95</v>
      </c>
      <c r="H4157" s="2" t="n">
        <f aca="false">SIGN(C4157-G4157)</f>
        <v>-1</v>
      </c>
      <c r="I4157" s="0" t="n">
        <f aca="false">B4157-B4156</f>
        <v>41.5799999999999</v>
      </c>
      <c r="J4157" s="0" t="n">
        <f aca="false">H4156*I4157</f>
        <v>41.5799999999999</v>
      </c>
      <c r="K4157" s="0" t="n">
        <f aca="false">K4156+I4157*L4156</f>
        <v>2990.30999999824</v>
      </c>
      <c r="L4157" s="0" t="n">
        <f aca="false">INT(K4157*$O$1/B4157)*H4157</f>
        <v>-1</v>
      </c>
      <c r="M4157" s="0" t="n">
        <f aca="false">ABS(L4157-L4156)</f>
        <v>2</v>
      </c>
      <c r="N4157" s="0" t="n">
        <f aca="false">COUNTIF(工作表2!$A$2:$A$248,A4157)</f>
        <v>0</v>
      </c>
      <c r="P4157" s="0" t="n">
        <f aca="false">D4157-IF(N4156=1,E4156,D4156)</f>
        <v>16</v>
      </c>
      <c r="Q4157" s="0" t="n">
        <f aca="false">H4156*P4157</f>
        <v>16</v>
      </c>
      <c r="R4157" s="0" t="n">
        <f aca="false">R4156+P4157*S4156</f>
        <v>627</v>
      </c>
      <c r="S4157" s="0" t="n">
        <f aca="false">INT(R4157*$O$1/IF(N4157=1,E4157,D4157))*H4157</f>
        <v>-0</v>
      </c>
      <c r="T4157" s="0" t="n">
        <f aca="false">IF(N4157=1,ABS(S4157)+ABS(60),ABS(S4157-S4156))</f>
        <v>0</v>
      </c>
    </row>
    <row r="4158" customFormat="false" ht="15" hidden="false" customHeight="false" outlineLevel="0" collapsed="false">
      <c r="A4158" s="1" t="n">
        <v>42102</v>
      </c>
      <c r="B4158" s="2" t="n">
        <v>9571.97</v>
      </c>
      <c r="C4158" s="2" t="n">
        <v>91985</v>
      </c>
      <c r="D4158" s="2" t="n">
        <v>9570</v>
      </c>
      <c r="E4158" s="2" t="n">
        <v>9579</v>
      </c>
      <c r="F4158" s="2" t="n">
        <f aca="false">AVERAGE(B4099:B4158)</f>
        <v>9471.41133333333</v>
      </c>
      <c r="G4158" s="2" t="n">
        <f aca="false">AVERAGE(C4099:C4158)</f>
        <v>91702.7</v>
      </c>
      <c r="H4158" s="2" t="n">
        <f aca="false">SIGN(C4158-G4158)</f>
        <v>1</v>
      </c>
      <c r="I4158" s="0" t="n">
        <f aca="false">B4158-B4157</f>
        <v>-69.9300000000003</v>
      </c>
      <c r="J4158" s="0" t="n">
        <f aca="false">H4157*I4158</f>
        <v>69.9300000000003</v>
      </c>
      <c r="K4158" s="0" t="n">
        <f aca="false">K4157+I4158*L4157</f>
        <v>3060.23999999824</v>
      </c>
      <c r="L4158" s="0" t="n">
        <f aca="false">INT(K4158*$O$1/B4158)*H4158</f>
        <v>1</v>
      </c>
      <c r="M4158" s="0" t="n">
        <f aca="false">ABS(L4158-L4157)</f>
        <v>2</v>
      </c>
      <c r="N4158" s="0" t="n">
        <f aca="false">COUNTIF(工作表2!$A$2:$A$248,A4158)</f>
        <v>0</v>
      </c>
      <c r="P4158" s="0" t="n">
        <f aca="false">D4158-IF(N4157=1,E4157,D4157)</f>
        <v>-59</v>
      </c>
      <c r="Q4158" s="0" t="n">
        <f aca="false">H4157*P4158</f>
        <v>59</v>
      </c>
      <c r="R4158" s="0" t="n">
        <f aca="false">R4157+P4158*S4157</f>
        <v>627</v>
      </c>
      <c r="S4158" s="0" t="n">
        <f aca="false">INT(R4158*$O$1/IF(N4158=1,E4158,D4158))*H4158</f>
        <v>0</v>
      </c>
      <c r="T4158" s="0" t="n">
        <f aca="false">IF(N4158=1,ABS(S4158)+ABS(60),ABS(S4158-S4157))</f>
        <v>0</v>
      </c>
    </row>
    <row r="4159" customFormat="false" ht="15" hidden="false" customHeight="false" outlineLevel="0" collapsed="false">
      <c r="A4159" s="1" t="n">
        <v>42103</v>
      </c>
      <c r="B4159" s="2" t="n">
        <v>9568.04</v>
      </c>
      <c r="C4159" s="2" t="n">
        <v>100056</v>
      </c>
      <c r="D4159" s="2" t="n">
        <v>9572</v>
      </c>
      <c r="E4159" s="2" t="n">
        <v>9580</v>
      </c>
      <c r="F4159" s="2" t="n">
        <f aca="false">AVERAGE(B4100:B4159)</f>
        <v>9475.75766666667</v>
      </c>
      <c r="G4159" s="2" t="n">
        <f aca="false">AVERAGE(C4100:C4159)</f>
        <v>92384.5333333333</v>
      </c>
      <c r="H4159" s="2" t="n">
        <f aca="false">SIGN(C4159-G4159)</f>
        <v>1</v>
      </c>
      <c r="I4159" s="0" t="n">
        <f aca="false">B4159-B4158</f>
        <v>-3.92999999999847</v>
      </c>
      <c r="J4159" s="0" t="n">
        <f aca="false">H4158*I4159</f>
        <v>-3.92999999999847</v>
      </c>
      <c r="K4159" s="0" t="n">
        <f aca="false">K4158+I4159*L4158</f>
        <v>3056.30999999824</v>
      </c>
      <c r="L4159" s="0" t="n">
        <f aca="false">INT(K4159*$O$1/B4159)*H4159</f>
        <v>1</v>
      </c>
      <c r="M4159" s="0" t="n">
        <f aca="false">ABS(L4159-L4158)</f>
        <v>0</v>
      </c>
      <c r="N4159" s="0" t="n">
        <f aca="false">COUNTIF(工作表2!$A$2:$A$248,A4159)</f>
        <v>0</v>
      </c>
      <c r="P4159" s="0" t="n">
        <f aca="false">D4159-IF(N4158=1,E4158,D4158)</f>
        <v>2</v>
      </c>
      <c r="Q4159" s="0" t="n">
        <f aca="false">H4158*P4159</f>
        <v>2</v>
      </c>
      <c r="R4159" s="0" t="n">
        <f aca="false">R4158+P4159*S4158</f>
        <v>627</v>
      </c>
      <c r="S4159" s="0" t="n">
        <f aca="false">INT(R4159*$O$1/IF(N4159=1,E4159,D4159))*H4159</f>
        <v>0</v>
      </c>
      <c r="T4159" s="0" t="n">
        <f aca="false">IF(N4159=1,ABS(S4159)+ABS(60),ABS(S4159-S4158))</f>
        <v>0</v>
      </c>
    </row>
    <row r="4160" customFormat="false" ht="15" hidden="false" customHeight="false" outlineLevel="0" collapsed="false">
      <c r="A4160" s="1" t="n">
        <v>42104</v>
      </c>
      <c r="B4160" s="2" t="n">
        <v>9617.7</v>
      </c>
      <c r="C4160" s="2" t="n">
        <v>91178</v>
      </c>
      <c r="D4160" s="2" t="n">
        <v>9631</v>
      </c>
      <c r="E4160" s="2" t="n">
        <v>9647</v>
      </c>
      <c r="F4160" s="2" t="n">
        <f aca="false">AVERAGE(B4101:B4160)</f>
        <v>9481.48416666666</v>
      </c>
      <c r="G4160" s="2" t="n">
        <f aca="false">AVERAGE(C4101:C4160)</f>
        <v>92558.3166666667</v>
      </c>
      <c r="H4160" s="2" t="n">
        <f aca="false">SIGN(C4160-G4160)</f>
        <v>-1</v>
      </c>
      <c r="I4160" s="0" t="n">
        <f aca="false">B4160-B4159</f>
        <v>49.6599999999999</v>
      </c>
      <c r="J4160" s="0" t="n">
        <f aca="false">H4159*I4160</f>
        <v>49.6599999999999</v>
      </c>
      <c r="K4160" s="0" t="n">
        <f aca="false">K4159+I4160*L4159</f>
        <v>3105.96999999824</v>
      </c>
      <c r="L4160" s="0" t="n">
        <f aca="false">INT(K4160*$O$1/B4160)*H4160</f>
        <v>-1</v>
      </c>
      <c r="M4160" s="0" t="n">
        <f aca="false">ABS(L4160-L4159)</f>
        <v>2</v>
      </c>
      <c r="N4160" s="0" t="n">
        <f aca="false">COUNTIF(工作表2!$A$2:$A$248,A4160)</f>
        <v>0</v>
      </c>
      <c r="P4160" s="0" t="n">
        <f aca="false">D4160-IF(N4159=1,E4159,D4159)</f>
        <v>59</v>
      </c>
      <c r="Q4160" s="0" t="n">
        <f aca="false">H4159*P4160</f>
        <v>59</v>
      </c>
      <c r="R4160" s="0" t="n">
        <f aca="false">R4159+P4160*S4159</f>
        <v>627</v>
      </c>
      <c r="S4160" s="0" t="n">
        <f aca="false">INT(R4160*$O$1/IF(N4160=1,E4160,D4160))*H4160</f>
        <v>-0</v>
      </c>
      <c r="T4160" s="0" t="n">
        <f aca="false">IF(N4160=1,ABS(S4160)+ABS(60),ABS(S4160-S4159))</f>
        <v>0</v>
      </c>
    </row>
    <row r="4161" customFormat="false" ht="15" hidden="false" customHeight="false" outlineLevel="0" collapsed="false">
      <c r="A4161" s="1" t="n">
        <v>42107</v>
      </c>
      <c r="B4161" s="2" t="n">
        <v>9666.52</v>
      </c>
      <c r="C4161" s="2" t="n">
        <v>82546</v>
      </c>
      <c r="D4161" s="2" t="n">
        <v>9658</v>
      </c>
      <c r="E4161" s="2" t="n">
        <v>9674</v>
      </c>
      <c r="F4161" s="2" t="n">
        <f aca="false">AVERAGE(B4102:B4161)</f>
        <v>9491.78716666667</v>
      </c>
      <c r="G4161" s="2" t="n">
        <f aca="false">AVERAGE(C4102:C4161)</f>
        <v>92093.2833333333</v>
      </c>
      <c r="H4161" s="2" t="n">
        <f aca="false">SIGN(C4161-G4161)</f>
        <v>-1</v>
      </c>
      <c r="I4161" s="0" t="n">
        <f aca="false">B4161-B4160</f>
        <v>48.8199999999997</v>
      </c>
      <c r="J4161" s="0" t="n">
        <f aca="false">H4160*I4161</f>
        <v>-48.8199999999997</v>
      </c>
      <c r="K4161" s="0" t="n">
        <f aca="false">K4160+I4161*L4160</f>
        <v>3057.14999999824</v>
      </c>
      <c r="L4161" s="0" t="n">
        <f aca="false">INT(K4161*$O$1/B4161)*H4161</f>
        <v>-1</v>
      </c>
      <c r="M4161" s="0" t="n">
        <f aca="false">ABS(L4161-L4160)</f>
        <v>0</v>
      </c>
      <c r="N4161" s="0" t="n">
        <f aca="false">COUNTIF(工作表2!$A$2:$A$248,A4161)</f>
        <v>0</v>
      </c>
      <c r="P4161" s="0" t="n">
        <f aca="false">D4161-IF(N4160=1,E4160,D4160)</f>
        <v>27</v>
      </c>
      <c r="Q4161" s="0" t="n">
        <f aca="false">H4160*P4161</f>
        <v>-27</v>
      </c>
      <c r="R4161" s="0" t="n">
        <f aca="false">R4160+P4161*S4160</f>
        <v>627</v>
      </c>
      <c r="S4161" s="0" t="n">
        <f aca="false">INT(R4161*$O$1/IF(N4161=1,E4161,D4161))*H4161</f>
        <v>-0</v>
      </c>
      <c r="T4161" s="0" t="n">
        <f aca="false">IF(N4161=1,ABS(S4161)+ABS(60),ABS(S4161-S4160))</f>
        <v>0</v>
      </c>
    </row>
    <row r="4162" customFormat="false" ht="15" hidden="false" customHeight="false" outlineLevel="0" collapsed="false">
      <c r="A4162" s="1" t="n">
        <v>42108</v>
      </c>
      <c r="B4162" s="2" t="n">
        <v>9642.22</v>
      </c>
      <c r="C4162" s="2" t="n">
        <v>90777</v>
      </c>
      <c r="D4162" s="2" t="n">
        <v>9645</v>
      </c>
      <c r="E4162" s="2" t="n">
        <v>9652</v>
      </c>
      <c r="F4162" s="2" t="n">
        <f aca="false">AVERAGE(B4103:B4162)</f>
        <v>9501.156</v>
      </c>
      <c r="G4162" s="2" t="n">
        <f aca="false">AVERAGE(C4103:C4162)</f>
        <v>92005.3166666667</v>
      </c>
      <c r="H4162" s="2" t="n">
        <f aca="false">SIGN(C4162-G4162)</f>
        <v>-1</v>
      </c>
      <c r="I4162" s="0" t="n">
        <f aca="false">B4162-B4161</f>
        <v>-24.3000000000011</v>
      </c>
      <c r="J4162" s="0" t="n">
        <f aca="false">H4161*I4162</f>
        <v>24.3000000000011</v>
      </c>
      <c r="K4162" s="0" t="n">
        <f aca="false">K4161+I4162*L4161</f>
        <v>3081.44999999824</v>
      </c>
      <c r="L4162" s="0" t="n">
        <f aca="false">INT(K4162*$O$1/B4162)*H4162</f>
        <v>-1</v>
      </c>
      <c r="M4162" s="0" t="n">
        <f aca="false">ABS(L4162-L4161)</f>
        <v>0</v>
      </c>
      <c r="N4162" s="0" t="n">
        <f aca="false">COUNTIF(工作表2!$A$2:$A$248,A4162)</f>
        <v>0</v>
      </c>
      <c r="P4162" s="0" t="n">
        <f aca="false">D4162-IF(N4161=1,E4161,D4161)</f>
        <v>-13</v>
      </c>
      <c r="Q4162" s="0" t="n">
        <f aca="false">H4161*P4162</f>
        <v>13</v>
      </c>
      <c r="R4162" s="0" t="n">
        <f aca="false">R4161+P4162*S4161</f>
        <v>627</v>
      </c>
      <c r="S4162" s="0" t="n">
        <f aca="false">INT(R4162*$O$1/IF(N4162=1,E4162,D4162))*H4162</f>
        <v>-0</v>
      </c>
      <c r="T4162" s="0" t="n">
        <f aca="false">IF(N4162=1,ABS(S4162)+ABS(60),ABS(S4162-S4161))</f>
        <v>0</v>
      </c>
    </row>
    <row r="4163" customFormat="false" ht="15" hidden="false" customHeight="false" outlineLevel="0" collapsed="false">
      <c r="A4163" s="1" t="n">
        <v>42109</v>
      </c>
      <c r="B4163" s="2" t="n">
        <v>9540.06</v>
      </c>
      <c r="C4163" s="2" t="n">
        <v>113154</v>
      </c>
      <c r="D4163" s="2" t="n">
        <v>9519</v>
      </c>
      <c r="E4163" s="2" t="n">
        <v>9536</v>
      </c>
      <c r="F4163" s="2" t="n">
        <f aca="false">AVERAGE(B4104:B4163)</f>
        <v>9506.18983333333</v>
      </c>
      <c r="G4163" s="2" t="n">
        <f aca="false">AVERAGE(C4104:C4163)</f>
        <v>92102.9166666667</v>
      </c>
      <c r="H4163" s="2" t="n">
        <f aca="false">SIGN(C4163-G4163)</f>
        <v>1</v>
      </c>
      <c r="I4163" s="0" t="n">
        <f aca="false">B4163-B4162</f>
        <v>-102.16</v>
      </c>
      <c r="J4163" s="0" t="n">
        <f aca="false">H4162*I4163</f>
        <v>102.16</v>
      </c>
      <c r="K4163" s="0" t="n">
        <f aca="false">K4162+I4163*L4162</f>
        <v>3183.60999999824</v>
      </c>
      <c r="L4163" s="0" t="n">
        <f aca="false">INT(K4163*$O$1/B4163)*H4163</f>
        <v>2</v>
      </c>
      <c r="M4163" s="0" t="n">
        <f aca="false">ABS(L4163-L4162)</f>
        <v>3</v>
      </c>
      <c r="N4163" s="0" t="n">
        <f aca="false">COUNTIF(工作表2!$A$2:$A$248,A4163)</f>
        <v>1</v>
      </c>
      <c r="P4163" s="0" t="n">
        <f aca="false">D4163-IF(N4162=1,E4162,D4162)</f>
        <v>-126</v>
      </c>
      <c r="Q4163" s="0" t="n">
        <f aca="false">H4162*P4163</f>
        <v>126</v>
      </c>
      <c r="R4163" s="0" t="n">
        <f aca="false">R4162+P4163*S4162</f>
        <v>627</v>
      </c>
      <c r="S4163" s="0" t="n">
        <f aca="false">INT(R4163*$O$1/IF(N4163=1,E4163,D4163))*H4163</f>
        <v>0</v>
      </c>
      <c r="T4163" s="0" t="n">
        <f aca="false">IF(N4163=1,ABS(S4163)+ABS(60),ABS(S4163-S4162))</f>
        <v>60</v>
      </c>
    </row>
    <row r="4164" customFormat="false" ht="15" hidden="false" customHeight="false" outlineLevel="0" collapsed="false">
      <c r="A4164" s="1" t="n">
        <v>42110</v>
      </c>
      <c r="B4164" s="2" t="n">
        <v>9656.87</v>
      </c>
      <c r="C4164" s="2" t="n">
        <v>100552</v>
      </c>
      <c r="D4164" s="2" t="n">
        <v>9647</v>
      </c>
      <c r="E4164" s="2" t="n">
        <v>9644</v>
      </c>
      <c r="F4164" s="2" t="n">
        <f aca="false">AVERAGE(B4105:B4164)</f>
        <v>9513.54466666667</v>
      </c>
      <c r="G4164" s="2" t="n">
        <f aca="false">AVERAGE(C4105:C4164)</f>
        <v>92159.8666666667</v>
      </c>
      <c r="H4164" s="2" t="n">
        <f aca="false">SIGN(C4164-G4164)</f>
        <v>1</v>
      </c>
      <c r="I4164" s="0" t="n">
        <f aca="false">B4164-B4163</f>
        <v>116.810000000001</v>
      </c>
      <c r="J4164" s="0" t="n">
        <f aca="false">H4163*I4164</f>
        <v>116.810000000001</v>
      </c>
      <c r="K4164" s="0" t="n">
        <f aca="false">K4163+I4164*L4163</f>
        <v>3417.22999999824</v>
      </c>
      <c r="L4164" s="0" t="n">
        <f aca="false">INT(K4164*$O$1/B4164)*H4164</f>
        <v>2</v>
      </c>
      <c r="M4164" s="0" t="n">
        <f aca="false">ABS(L4164-L4163)</f>
        <v>0</v>
      </c>
      <c r="N4164" s="0" t="n">
        <f aca="false">COUNTIF(工作表2!$A$2:$A$248,A4164)</f>
        <v>0</v>
      </c>
      <c r="P4164" s="0" t="n">
        <f aca="false">D4164-IF(N4163=1,E4163,D4163)</f>
        <v>111</v>
      </c>
      <c r="Q4164" s="0" t="n">
        <f aca="false">H4163*P4164</f>
        <v>111</v>
      </c>
      <c r="R4164" s="0" t="n">
        <f aca="false">R4163+P4164*S4163</f>
        <v>627</v>
      </c>
      <c r="S4164" s="0" t="n">
        <f aca="false">INT(R4164*$O$1/IF(N4164=1,E4164,D4164))*H4164</f>
        <v>0</v>
      </c>
      <c r="T4164" s="0" t="n">
        <f aca="false">IF(N4164=1,ABS(S4164)+ABS(60),ABS(S4164-S4163))</f>
        <v>0</v>
      </c>
    </row>
    <row r="4165" customFormat="false" ht="15" hidden="false" customHeight="false" outlineLevel="0" collapsed="false">
      <c r="A4165" s="1" t="n">
        <v>42111</v>
      </c>
      <c r="B4165" s="2" t="n">
        <v>9570.93</v>
      </c>
      <c r="C4165" s="2" t="n">
        <v>97702</v>
      </c>
      <c r="D4165" s="2" t="n">
        <v>9584</v>
      </c>
      <c r="E4165" s="2" t="n">
        <v>9586</v>
      </c>
      <c r="F4165" s="2" t="n">
        <f aca="false">AVERAGE(B4106:B4165)</f>
        <v>9520.0885</v>
      </c>
      <c r="G4165" s="2" t="n">
        <f aca="false">AVERAGE(C4106:C4165)</f>
        <v>92391.4666666667</v>
      </c>
      <c r="H4165" s="2" t="n">
        <f aca="false">SIGN(C4165-G4165)</f>
        <v>1</v>
      </c>
      <c r="I4165" s="0" t="n">
        <f aca="false">B4165-B4164</f>
        <v>-85.9400000000005</v>
      </c>
      <c r="J4165" s="0" t="n">
        <f aca="false">H4164*I4165</f>
        <v>-85.9400000000005</v>
      </c>
      <c r="K4165" s="0" t="n">
        <f aca="false">K4164+I4165*L4164</f>
        <v>3245.34999999824</v>
      </c>
      <c r="L4165" s="0" t="n">
        <f aca="false">INT(K4165*$O$1/B4165)*H4165</f>
        <v>2</v>
      </c>
      <c r="M4165" s="0" t="n">
        <f aca="false">ABS(L4165-L4164)</f>
        <v>0</v>
      </c>
      <c r="N4165" s="0" t="n">
        <f aca="false">COUNTIF(工作表2!$A$2:$A$248,A4165)</f>
        <v>0</v>
      </c>
      <c r="P4165" s="0" t="n">
        <f aca="false">D4165-IF(N4164=1,E4164,D4164)</f>
        <v>-63</v>
      </c>
      <c r="Q4165" s="0" t="n">
        <f aca="false">H4164*P4165</f>
        <v>-63</v>
      </c>
      <c r="R4165" s="0" t="n">
        <f aca="false">R4164+P4165*S4164</f>
        <v>627</v>
      </c>
      <c r="S4165" s="0" t="n">
        <f aca="false">INT(R4165*$O$1/IF(N4165=1,E4165,D4165))*H4165</f>
        <v>0</v>
      </c>
      <c r="T4165" s="0" t="n">
        <f aca="false">IF(N4165=1,ABS(S4165)+ABS(60),ABS(S4165-S4164))</f>
        <v>0</v>
      </c>
    </row>
    <row r="4166" customFormat="false" ht="15" hidden="false" customHeight="false" outlineLevel="0" collapsed="false">
      <c r="A4166" s="1" t="n">
        <v>42114</v>
      </c>
      <c r="B4166" s="2" t="n">
        <v>9552.85</v>
      </c>
      <c r="C4166" s="2" t="n">
        <v>86024</v>
      </c>
      <c r="D4166" s="2" t="n">
        <v>9561</v>
      </c>
      <c r="E4166" s="2" t="n">
        <v>9567</v>
      </c>
      <c r="F4166" s="2" t="n">
        <f aca="false">AVERAGE(B4107:B4166)</f>
        <v>9525.43933333333</v>
      </c>
      <c r="G4166" s="2" t="n">
        <f aca="false">AVERAGE(C4107:C4166)</f>
        <v>92301.2833333334</v>
      </c>
      <c r="H4166" s="2" t="n">
        <f aca="false">SIGN(C4166-G4166)</f>
        <v>-1</v>
      </c>
      <c r="I4166" s="0" t="n">
        <f aca="false">B4166-B4165</f>
        <v>-18.0799999999999</v>
      </c>
      <c r="J4166" s="0" t="n">
        <f aca="false">H4165*I4166</f>
        <v>-18.0799999999999</v>
      </c>
      <c r="K4166" s="0" t="n">
        <f aca="false">K4165+I4166*L4165</f>
        <v>3209.18999999824</v>
      </c>
      <c r="L4166" s="0" t="n">
        <f aca="false">INT(K4166*$O$1/B4166)*H4166</f>
        <v>-2</v>
      </c>
      <c r="M4166" s="0" t="n">
        <f aca="false">ABS(L4166-L4165)</f>
        <v>4</v>
      </c>
      <c r="N4166" s="0" t="n">
        <f aca="false">COUNTIF(工作表2!$A$2:$A$248,A4166)</f>
        <v>0</v>
      </c>
      <c r="P4166" s="0" t="n">
        <f aca="false">D4166-IF(N4165=1,E4165,D4165)</f>
        <v>-23</v>
      </c>
      <c r="Q4166" s="0" t="n">
        <f aca="false">H4165*P4166</f>
        <v>-23</v>
      </c>
      <c r="R4166" s="0" t="n">
        <f aca="false">R4165+P4166*S4165</f>
        <v>627</v>
      </c>
      <c r="S4166" s="0" t="n">
        <f aca="false">INT(R4166*$O$1/IF(N4166=1,E4166,D4166))*H4166</f>
        <v>-0</v>
      </c>
      <c r="T4166" s="0" t="n">
        <f aca="false">IF(N4166=1,ABS(S4166)+ABS(60),ABS(S4166-S4165))</f>
        <v>0</v>
      </c>
    </row>
    <row r="4167" customFormat="false" ht="15" hidden="false" customHeight="false" outlineLevel="0" collapsed="false">
      <c r="A4167" s="1" t="n">
        <v>42115</v>
      </c>
      <c r="B4167" s="2" t="n">
        <v>9533.98</v>
      </c>
      <c r="C4167" s="2" t="n">
        <v>92123</v>
      </c>
      <c r="D4167" s="2" t="n">
        <v>9556</v>
      </c>
      <c r="E4167" s="2" t="n">
        <v>9560</v>
      </c>
      <c r="F4167" s="2" t="n">
        <f aca="false">AVERAGE(B4108:B4167)</f>
        <v>9531.33516666667</v>
      </c>
      <c r="G4167" s="2" t="n">
        <f aca="false">AVERAGE(C4108:C4167)</f>
        <v>92303.3833333333</v>
      </c>
      <c r="H4167" s="2" t="n">
        <f aca="false">SIGN(C4167-G4167)</f>
        <v>-1</v>
      </c>
      <c r="I4167" s="0" t="n">
        <f aca="false">B4167-B4166</f>
        <v>-18.8700000000008</v>
      </c>
      <c r="J4167" s="0" t="n">
        <f aca="false">H4166*I4167</f>
        <v>18.8700000000008</v>
      </c>
      <c r="K4167" s="0" t="n">
        <f aca="false">K4166+I4167*L4166</f>
        <v>3246.92999999824</v>
      </c>
      <c r="L4167" s="0" t="n">
        <f aca="false">INT(K4167*$O$1/B4167)*H4167</f>
        <v>-2</v>
      </c>
      <c r="M4167" s="0" t="n">
        <f aca="false">ABS(L4167-L4166)</f>
        <v>0</v>
      </c>
      <c r="N4167" s="0" t="n">
        <f aca="false">COUNTIF(工作表2!$A$2:$A$248,A4167)</f>
        <v>0</v>
      </c>
      <c r="P4167" s="0" t="n">
        <f aca="false">D4167-IF(N4166=1,E4166,D4166)</f>
        <v>-5</v>
      </c>
      <c r="Q4167" s="0" t="n">
        <f aca="false">H4166*P4167</f>
        <v>5</v>
      </c>
      <c r="R4167" s="0" t="n">
        <f aca="false">R4166+P4167*S4166</f>
        <v>627</v>
      </c>
      <c r="S4167" s="0" t="n">
        <f aca="false">INT(R4167*$O$1/IF(N4167=1,E4167,D4167))*H4167</f>
        <v>-0</v>
      </c>
      <c r="T4167" s="0" t="n">
        <f aca="false">IF(N4167=1,ABS(S4167)+ABS(60),ABS(S4167-S4166))</f>
        <v>0</v>
      </c>
    </row>
    <row r="4168" customFormat="false" ht="15" hidden="false" customHeight="false" outlineLevel="0" collapsed="false">
      <c r="A4168" s="1" t="n">
        <v>42116</v>
      </c>
      <c r="B4168" s="2" t="n">
        <v>9613</v>
      </c>
      <c r="C4168" s="2" t="n">
        <v>102393</v>
      </c>
      <c r="D4168" s="2" t="n">
        <v>9613</v>
      </c>
      <c r="E4168" s="2" t="n">
        <v>9620</v>
      </c>
      <c r="F4168" s="2" t="n">
        <f aca="false">AVERAGE(B4109:B4168)</f>
        <v>9538.80033333333</v>
      </c>
      <c r="G4168" s="2" t="n">
        <f aca="false">AVERAGE(C4109:C4168)</f>
        <v>92535.0833333333</v>
      </c>
      <c r="H4168" s="2" t="n">
        <f aca="false">SIGN(C4168-G4168)</f>
        <v>1</v>
      </c>
      <c r="I4168" s="0" t="n">
        <f aca="false">B4168-B4167</f>
        <v>79.0200000000004</v>
      </c>
      <c r="J4168" s="0" t="n">
        <f aca="false">H4167*I4168</f>
        <v>-79.0200000000004</v>
      </c>
      <c r="K4168" s="0" t="n">
        <f aca="false">K4167+I4168*L4167</f>
        <v>3088.88999999824</v>
      </c>
      <c r="L4168" s="0" t="n">
        <f aca="false">INT(K4168*$O$1/B4168)*H4168</f>
        <v>1</v>
      </c>
      <c r="M4168" s="0" t="n">
        <f aca="false">ABS(L4168-L4167)</f>
        <v>3</v>
      </c>
      <c r="N4168" s="0" t="n">
        <f aca="false">COUNTIF(工作表2!$A$2:$A$248,A4168)</f>
        <v>0</v>
      </c>
      <c r="P4168" s="0" t="n">
        <f aca="false">D4168-IF(N4167=1,E4167,D4167)</f>
        <v>57</v>
      </c>
      <c r="Q4168" s="0" t="n">
        <f aca="false">H4167*P4168</f>
        <v>-57</v>
      </c>
      <c r="R4168" s="0" t="n">
        <f aca="false">R4167+P4168*S4167</f>
        <v>627</v>
      </c>
      <c r="S4168" s="0" t="n">
        <f aca="false">INT(R4168*$O$1/IF(N4168=1,E4168,D4168))*H4168</f>
        <v>0</v>
      </c>
      <c r="T4168" s="0" t="n">
        <f aca="false">IF(N4168=1,ABS(S4168)+ABS(60),ABS(S4168-S4167))</f>
        <v>0</v>
      </c>
    </row>
    <row r="4169" customFormat="false" ht="15" hidden="false" customHeight="false" outlineLevel="0" collapsed="false">
      <c r="A4169" s="1" t="n">
        <v>42117</v>
      </c>
      <c r="B4169" s="2" t="n">
        <v>9797.49</v>
      </c>
      <c r="C4169" s="2" t="n">
        <v>143170</v>
      </c>
      <c r="D4169" s="2" t="n">
        <v>9838</v>
      </c>
      <c r="E4169" s="2" t="n">
        <v>9848</v>
      </c>
      <c r="F4169" s="2" t="n">
        <f aca="false">AVERAGE(B4110:B4169)</f>
        <v>9549.787</v>
      </c>
      <c r="G4169" s="2" t="n">
        <f aca="false">AVERAGE(C4110:C4169)</f>
        <v>93021.9</v>
      </c>
      <c r="H4169" s="2" t="n">
        <f aca="false">SIGN(C4169-G4169)</f>
        <v>1</v>
      </c>
      <c r="I4169" s="0" t="n">
        <f aca="false">B4169-B4168</f>
        <v>184.49</v>
      </c>
      <c r="J4169" s="0" t="n">
        <f aca="false">H4168*I4169</f>
        <v>184.49</v>
      </c>
      <c r="K4169" s="0" t="n">
        <f aca="false">K4168+I4169*L4168</f>
        <v>3273.37999999824</v>
      </c>
      <c r="L4169" s="0" t="n">
        <f aca="false">INT(K4169*$O$1/B4169)*H4169</f>
        <v>2</v>
      </c>
      <c r="M4169" s="0" t="n">
        <f aca="false">ABS(L4169-L4168)</f>
        <v>1</v>
      </c>
      <c r="N4169" s="0" t="n">
        <f aca="false">COUNTIF(工作表2!$A$2:$A$248,A4169)</f>
        <v>0</v>
      </c>
      <c r="P4169" s="0" t="n">
        <f aca="false">D4169-IF(N4168=1,E4168,D4168)</f>
        <v>225</v>
      </c>
      <c r="Q4169" s="0" t="n">
        <f aca="false">H4168*P4169</f>
        <v>225</v>
      </c>
      <c r="R4169" s="0" t="n">
        <f aca="false">R4168+P4169*S4168</f>
        <v>627</v>
      </c>
      <c r="S4169" s="0" t="n">
        <f aca="false">INT(R4169*$O$1/IF(N4169=1,E4169,D4169))*H4169</f>
        <v>0</v>
      </c>
      <c r="T4169" s="0" t="n">
        <f aca="false">IF(N4169=1,ABS(S4169)+ABS(60),ABS(S4169-S4168))</f>
        <v>0</v>
      </c>
    </row>
    <row r="4170" customFormat="false" ht="15" hidden="false" customHeight="false" outlineLevel="0" collapsed="false">
      <c r="A4170" s="1" t="n">
        <v>42118</v>
      </c>
      <c r="B4170" s="2" t="n">
        <v>9913.28</v>
      </c>
      <c r="C4170" s="2" t="n">
        <v>164646</v>
      </c>
      <c r="D4170" s="2" t="n">
        <v>9920</v>
      </c>
      <c r="E4170" s="2" t="n">
        <v>9930</v>
      </c>
      <c r="F4170" s="2" t="n">
        <f aca="false">AVERAGE(B4111:B4170)</f>
        <v>9562.10733333333</v>
      </c>
      <c r="G4170" s="2" t="n">
        <f aca="false">AVERAGE(C4111:C4170)</f>
        <v>94281.5</v>
      </c>
      <c r="H4170" s="2" t="n">
        <f aca="false">SIGN(C4170-G4170)</f>
        <v>1</v>
      </c>
      <c r="I4170" s="0" t="n">
        <f aca="false">B4170-B4169</f>
        <v>115.790000000001</v>
      </c>
      <c r="J4170" s="0" t="n">
        <f aca="false">H4169*I4170</f>
        <v>115.790000000001</v>
      </c>
      <c r="K4170" s="0" t="n">
        <f aca="false">K4169+I4170*L4169</f>
        <v>3504.95999999824</v>
      </c>
      <c r="L4170" s="0" t="n">
        <f aca="false">INT(K4170*$O$1/B4170)*H4170</f>
        <v>2</v>
      </c>
      <c r="M4170" s="0" t="n">
        <f aca="false">ABS(L4170-L4169)</f>
        <v>0</v>
      </c>
      <c r="N4170" s="0" t="n">
        <f aca="false">COUNTIF(工作表2!$A$2:$A$248,A4170)</f>
        <v>0</v>
      </c>
      <c r="P4170" s="0" t="n">
        <f aca="false">D4170-IF(N4169=1,E4169,D4169)</f>
        <v>82</v>
      </c>
      <c r="Q4170" s="0" t="n">
        <f aca="false">H4169*P4170</f>
        <v>82</v>
      </c>
      <c r="R4170" s="0" t="n">
        <f aca="false">R4169+P4170*S4169</f>
        <v>627</v>
      </c>
      <c r="S4170" s="0" t="n">
        <f aca="false">INT(R4170*$O$1/IF(N4170=1,E4170,D4170))*H4170</f>
        <v>0</v>
      </c>
      <c r="T4170" s="0" t="n">
        <f aca="false">IF(N4170=1,ABS(S4170)+ABS(60),ABS(S4170-S4169))</f>
        <v>0</v>
      </c>
    </row>
    <row r="4171" customFormat="false" ht="15" hidden="false" customHeight="false" outlineLevel="0" collapsed="false">
      <c r="A4171" s="1" t="n">
        <v>42121</v>
      </c>
      <c r="B4171" s="2" t="n">
        <v>9973.12</v>
      </c>
      <c r="C4171" s="2" t="n">
        <v>130159</v>
      </c>
      <c r="D4171" s="2" t="n">
        <v>10019</v>
      </c>
      <c r="E4171" s="2" t="n">
        <v>10027</v>
      </c>
      <c r="F4171" s="2" t="n">
        <f aca="false">AVERAGE(B4112:B4171)</f>
        <v>9574.13116666666</v>
      </c>
      <c r="G4171" s="2" t="n">
        <f aca="false">AVERAGE(C4112:C4171)</f>
        <v>95016.45</v>
      </c>
      <c r="H4171" s="2" t="n">
        <f aca="false">SIGN(C4171-G4171)</f>
        <v>1</v>
      </c>
      <c r="I4171" s="0" t="n">
        <f aca="false">B4171-B4170</f>
        <v>59.8400000000001</v>
      </c>
      <c r="J4171" s="0" t="n">
        <f aca="false">H4170*I4171</f>
        <v>59.8400000000001</v>
      </c>
      <c r="K4171" s="0" t="n">
        <f aca="false">K4170+I4171*L4170</f>
        <v>3624.63999999824</v>
      </c>
      <c r="L4171" s="0" t="n">
        <f aca="false">INT(K4171*$O$1/B4171)*H4171</f>
        <v>2</v>
      </c>
      <c r="M4171" s="0" t="n">
        <f aca="false">ABS(L4171-L4170)</f>
        <v>0</v>
      </c>
      <c r="N4171" s="0" t="n">
        <f aca="false">COUNTIF(工作表2!$A$2:$A$248,A4171)</f>
        <v>0</v>
      </c>
      <c r="P4171" s="0" t="n">
        <f aca="false">D4171-IF(N4170=1,E4170,D4170)</f>
        <v>99</v>
      </c>
      <c r="Q4171" s="0" t="n">
        <f aca="false">H4170*P4171</f>
        <v>99</v>
      </c>
      <c r="R4171" s="0" t="n">
        <f aca="false">R4170+P4171*S4170</f>
        <v>627</v>
      </c>
      <c r="S4171" s="0" t="n">
        <f aca="false">INT(R4171*$O$1/IF(N4171=1,E4171,D4171))*H4171</f>
        <v>0</v>
      </c>
      <c r="T4171" s="0" t="n">
        <f aca="false">IF(N4171=1,ABS(S4171)+ABS(60),ABS(S4171-S4170))</f>
        <v>0</v>
      </c>
    </row>
    <row r="4172" customFormat="false" ht="15" hidden="false" customHeight="false" outlineLevel="0" collapsed="false">
      <c r="A4172" s="1" t="n">
        <v>42122</v>
      </c>
      <c r="B4172" s="2" t="n">
        <v>9956.83</v>
      </c>
      <c r="C4172" s="2" t="n">
        <v>116640</v>
      </c>
      <c r="D4172" s="2" t="n">
        <v>9990</v>
      </c>
      <c r="E4172" s="2" t="n">
        <v>10000</v>
      </c>
      <c r="F4172" s="2" t="n">
        <f aca="false">AVERAGE(B4113:B4172)</f>
        <v>9584.74983333333</v>
      </c>
      <c r="G4172" s="2" t="n">
        <f aca="false">AVERAGE(C4113:C4172)</f>
        <v>95348.7666666667</v>
      </c>
      <c r="H4172" s="2" t="n">
        <f aca="false">SIGN(C4172-G4172)</f>
        <v>1</v>
      </c>
      <c r="I4172" s="0" t="n">
        <f aca="false">B4172-B4171</f>
        <v>-16.2900000000009</v>
      </c>
      <c r="J4172" s="0" t="n">
        <f aca="false">H4171*I4172</f>
        <v>-16.2900000000009</v>
      </c>
      <c r="K4172" s="0" t="n">
        <f aca="false">K4171+I4172*L4171</f>
        <v>3592.05999999824</v>
      </c>
      <c r="L4172" s="0" t="n">
        <f aca="false">INT(K4172*$O$1/B4172)*H4172</f>
        <v>2</v>
      </c>
      <c r="M4172" s="0" t="n">
        <f aca="false">ABS(L4172-L4171)</f>
        <v>0</v>
      </c>
      <c r="N4172" s="0" t="n">
        <f aca="false">COUNTIF(工作表2!$A$2:$A$248,A4172)</f>
        <v>0</v>
      </c>
      <c r="P4172" s="0" t="n">
        <f aca="false">D4172-IF(N4171=1,E4171,D4171)</f>
        <v>-29</v>
      </c>
      <c r="Q4172" s="0" t="n">
        <f aca="false">H4171*P4172</f>
        <v>-29</v>
      </c>
      <c r="R4172" s="0" t="n">
        <f aca="false">R4171+P4172*S4171</f>
        <v>627</v>
      </c>
      <c r="S4172" s="0" t="n">
        <f aca="false">INT(R4172*$O$1/IF(N4172=1,E4172,D4172))*H4172</f>
        <v>0</v>
      </c>
      <c r="T4172" s="0" t="n">
        <f aca="false">IF(N4172=1,ABS(S4172)+ABS(60),ABS(S4172-S4171))</f>
        <v>0</v>
      </c>
    </row>
    <row r="4173" customFormat="false" ht="15" hidden="false" customHeight="false" outlineLevel="0" collapsed="false">
      <c r="A4173" s="1" t="n">
        <v>42123</v>
      </c>
      <c r="B4173" s="2" t="n">
        <v>9853.83</v>
      </c>
      <c r="C4173" s="2" t="n">
        <v>113762</v>
      </c>
      <c r="D4173" s="2" t="n">
        <v>9909</v>
      </c>
      <c r="E4173" s="2" t="n">
        <v>9918</v>
      </c>
      <c r="F4173" s="2" t="n">
        <f aca="false">AVERAGE(B4114:B4173)</f>
        <v>9592.82183333333</v>
      </c>
      <c r="G4173" s="2" t="n">
        <f aca="false">AVERAGE(C4114:C4173)</f>
        <v>95614.3833333333</v>
      </c>
      <c r="H4173" s="2" t="n">
        <f aca="false">SIGN(C4173-G4173)</f>
        <v>1</v>
      </c>
      <c r="I4173" s="0" t="n">
        <f aca="false">B4173-B4172</f>
        <v>-103</v>
      </c>
      <c r="J4173" s="0" t="n">
        <f aca="false">H4172*I4173</f>
        <v>-103</v>
      </c>
      <c r="K4173" s="0" t="n">
        <f aca="false">K4172+I4173*L4172</f>
        <v>3386.05999999824</v>
      </c>
      <c r="L4173" s="0" t="n">
        <f aca="false">INT(K4173*$O$1/B4173)*H4173</f>
        <v>2</v>
      </c>
      <c r="M4173" s="0" t="n">
        <f aca="false">ABS(L4173-L4172)</f>
        <v>0</v>
      </c>
      <c r="N4173" s="0" t="n">
        <f aca="false">COUNTIF(工作表2!$A$2:$A$248,A4173)</f>
        <v>0</v>
      </c>
      <c r="P4173" s="0" t="n">
        <f aca="false">D4173-IF(N4172=1,E4172,D4172)</f>
        <v>-81</v>
      </c>
      <c r="Q4173" s="0" t="n">
        <f aca="false">H4172*P4173</f>
        <v>-81</v>
      </c>
      <c r="R4173" s="0" t="n">
        <f aca="false">R4172+P4173*S4172</f>
        <v>627</v>
      </c>
      <c r="S4173" s="0" t="n">
        <f aca="false">INT(R4173*$O$1/IF(N4173=1,E4173,D4173))*H4173</f>
        <v>0</v>
      </c>
      <c r="T4173" s="0" t="n">
        <f aca="false">IF(N4173=1,ABS(S4173)+ABS(60),ABS(S4173-S4172))</f>
        <v>0</v>
      </c>
    </row>
    <row r="4174" customFormat="false" ht="15" hidden="false" customHeight="false" outlineLevel="0" collapsed="false">
      <c r="A4174" s="1" t="n">
        <v>42124</v>
      </c>
      <c r="B4174" s="2" t="n">
        <v>9820.05</v>
      </c>
      <c r="C4174" s="2" t="n">
        <v>112481</v>
      </c>
      <c r="D4174" s="2" t="n">
        <v>9874</v>
      </c>
      <c r="E4174" s="2" t="n">
        <v>9888</v>
      </c>
      <c r="F4174" s="2" t="n">
        <f aca="false">AVERAGE(B4115:B4174)</f>
        <v>9598.64033333333</v>
      </c>
      <c r="G4174" s="2" t="n">
        <f aca="false">AVERAGE(C4115:C4174)</f>
        <v>95509.7166666667</v>
      </c>
      <c r="H4174" s="2" t="n">
        <f aca="false">SIGN(C4174-G4174)</f>
        <v>1</v>
      </c>
      <c r="I4174" s="0" t="n">
        <f aca="false">B4174-B4173</f>
        <v>-33.7800000000007</v>
      </c>
      <c r="J4174" s="0" t="n">
        <f aca="false">H4173*I4174</f>
        <v>-33.7800000000007</v>
      </c>
      <c r="K4174" s="0" t="n">
        <f aca="false">K4173+I4174*L4173</f>
        <v>3318.49999999824</v>
      </c>
      <c r="L4174" s="0" t="n">
        <f aca="false">INT(K4174*$O$1/B4174)*H4174</f>
        <v>2</v>
      </c>
      <c r="M4174" s="0" t="n">
        <f aca="false">ABS(L4174-L4173)</f>
        <v>0</v>
      </c>
      <c r="N4174" s="0" t="n">
        <f aca="false">COUNTIF(工作表2!$A$2:$A$248,A4174)</f>
        <v>0</v>
      </c>
      <c r="P4174" s="0" t="n">
        <f aca="false">D4174-IF(N4173=1,E4173,D4173)</f>
        <v>-35</v>
      </c>
      <c r="Q4174" s="0" t="n">
        <f aca="false">H4173*P4174</f>
        <v>-35</v>
      </c>
      <c r="R4174" s="0" t="n">
        <f aca="false">R4173+P4174*S4173</f>
        <v>627</v>
      </c>
      <c r="S4174" s="0" t="n">
        <f aca="false">INT(R4174*$O$1/IF(N4174=1,E4174,D4174))*H4174</f>
        <v>0</v>
      </c>
      <c r="T4174" s="0" t="n">
        <f aca="false">IF(N4174=1,ABS(S4174)+ABS(60),ABS(S4174-S4173))</f>
        <v>0</v>
      </c>
    </row>
    <row r="4175" customFormat="false" ht="15" hidden="false" customHeight="false" outlineLevel="0" collapsed="false">
      <c r="A4175" s="1" t="n">
        <v>42128</v>
      </c>
      <c r="B4175" s="2" t="n">
        <v>9845.04</v>
      </c>
      <c r="C4175" s="2" t="n">
        <v>98222</v>
      </c>
      <c r="D4175" s="2" t="n">
        <v>9886</v>
      </c>
      <c r="E4175" s="2" t="n">
        <v>9897</v>
      </c>
      <c r="F4175" s="2" t="n">
        <f aca="false">AVERAGE(B4116:B4175)</f>
        <v>9604.76316666667</v>
      </c>
      <c r="G4175" s="2" t="n">
        <f aca="false">AVERAGE(C4116:C4175)</f>
        <v>95652.0166666667</v>
      </c>
      <c r="H4175" s="2" t="n">
        <f aca="false">SIGN(C4175-G4175)</f>
        <v>1</v>
      </c>
      <c r="I4175" s="0" t="n">
        <f aca="false">B4175-B4174</f>
        <v>24.9900000000016</v>
      </c>
      <c r="J4175" s="0" t="n">
        <f aca="false">H4174*I4175</f>
        <v>24.9900000000016</v>
      </c>
      <c r="K4175" s="0" t="n">
        <f aca="false">K4174+I4175*L4174</f>
        <v>3368.47999999824</v>
      </c>
      <c r="L4175" s="0" t="n">
        <f aca="false">INT(K4175*$O$1/B4175)*H4175</f>
        <v>2</v>
      </c>
      <c r="M4175" s="0" t="n">
        <f aca="false">ABS(L4175-L4174)</f>
        <v>0</v>
      </c>
      <c r="N4175" s="0" t="n">
        <f aca="false">COUNTIF(工作表2!$A$2:$A$248,A4175)</f>
        <v>0</v>
      </c>
      <c r="P4175" s="0" t="n">
        <f aca="false">D4175-IF(N4174=1,E4174,D4174)</f>
        <v>12</v>
      </c>
      <c r="Q4175" s="0" t="n">
        <f aca="false">H4174*P4175</f>
        <v>12</v>
      </c>
      <c r="R4175" s="0" t="n">
        <f aca="false">R4174+P4175*S4174</f>
        <v>627</v>
      </c>
      <c r="S4175" s="0" t="n">
        <f aca="false">INT(R4175*$O$1/IF(N4175=1,E4175,D4175))*H4175</f>
        <v>0</v>
      </c>
      <c r="T4175" s="0" t="n">
        <f aca="false">IF(N4175=1,ABS(S4175)+ABS(60),ABS(S4175-S4174))</f>
        <v>0</v>
      </c>
    </row>
    <row r="4176" customFormat="false" ht="15" hidden="false" customHeight="false" outlineLevel="0" collapsed="false">
      <c r="A4176" s="1" t="n">
        <v>42129</v>
      </c>
      <c r="B4176" s="2" t="n">
        <v>9820.13</v>
      </c>
      <c r="C4176" s="2" t="n">
        <v>91156</v>
      </c>
      <c r="D4176" s="2" t="n">
        <v>9849</v>
      </c>
      <c r="E4176" s="2" t="n">
        <v>9860</v>
      </c>
      <c r="F4176" s="2" t="n">
        <f aca="false">AVERAGE(B4117:B4176)</f>
        <v>9609.73883333333</v>
      </c>
      <c r="G4176" s="2" t="n">
        <f aca="false">AVERAGE(C4117:C4176)</f>
        <v>95667.0166666667</v>
      </c>
      <c r="H4176" s="2" t="n">
        <f aca="false">SIGN(C4176-G4176)</f>
        <v>-1</v>
      </c>
      <c r="I4176" s="0" t="n">
        <f aca="false">B4176-B4175</f>
        <v>-24.9100000000017</v>
      </c>
      <c r="J4176" s="0" t="n">
        <f aca="false">H4175*I4176</f>
        <v>-24.9100000000017</v>
      </c>
      <c r="K4176" s="0" t="n">
        <f aca="false">K4175+I4176*L4175</f>
        <v>3318.65999999824</v>
      </c>
      <c r="L4176" s="0" t="n">
        <f aca="false">INT(K4176*$O$1/B4176)*H4176</f>
        <v>-2</v>
      </c>
      <c r="M4176" s="0" t="n">
        <f aca="false">ABS(L4176-L4175)</f>
        <v>4</v>
      </c>
      <c r="N4176" s="0" t="n">
        <f aca="false">COUNTIF(工作表2!$A$2:$A$248,A4176)</f>
        <v>0</v>
      </c>
      <c r="P4176" s="0" t="n">
        <f aca="false">D4176-IF(N4175=1,E4175,D4175)</f>
        <v>-37</v>
      </c>
      <c r="Q4176" s="0" t="n">
        <f aca="false">H4175*P4176</f>
        <v>-37</v>
      </c>
      <c r="R4176" s="0" t="n">
        <f aca="false">R4175+P4176*S4175</f>
        <v>627</v>
      </c>
      <c r="S4176" s="0" t="n">
        <f aca="false">INT(R4176*$O$1/IF(N4176=1,E4176,D4176))*H4176</f>
        <v>-0</v>
      </c>
      <c r="T4176" s="0" t="n">
        <f aca="false">IF(N4176=1,ABS(S4176)+ABS(60),ABS(S4176-S4175))</f>
        <v>0</v>
      </c>
    </row>
    <row r="4177" customFormat="false" ht="15" hidden="false" customHeight="false" outlineLevel="0" collapsed="false">
      <c r="A4177" s="1" t="n">
        <v>42130</v>
      </c>
      <c r="B4177" s="2" t="n">
        <v>9818.2</v>
      </c>
      <c r="C4177" s="2" t="n">
        <v>96358</v>
      </c>
      <c r="D4177" s="2" t="n">
        <v>9847</v>
      </c>
      <c r="E4177" s="2" t="n">
        <v>9859</v>
      </c>
      <c r="F4177" s="2" t="n">
        <f aca="false">AVERAGE(B4118:B4177)</f>
        <v>9614.86016666667</v>
      </c>
      <c r="G4177" s="2" t="n">
        <f aca="false">AVERAGE(C4118:C4177)</f>
        <v>95910.05</v>
      </c>
      <c r="H4177" s="2" t="n">
        <f aca="false">SIGN(C4177-G4177)</f>
        <v>1</v>
      </c>
      <c r="I4177" s="0" t="n">
        <f aca="false">B4177-B4176</f>
        <v>-1.92999999999847</v>
      </c>
      <c r="J4177" s="0" t="n">
        <f aca="false">H4176*I4177</f>
        <v>1.92999999999847</v>
      </c>
      <c r="K4177" s="0" t="n">
        <f aca="false">K4176+I4177*L4176</f>
        <v>3322.51999999824</v>
      </c>
      <c r="L4177" s="0" t="n">
        <f aca="false">INT(K4177*$O$1/B4177)*H4177</f>
        <v>2</v>
      </c>
      <c r="M4177" s="0" t="n">
        <f aca="false">ABS(L4177-L4176)</f>
        <v>4</v>
      </c>
      <c r="N4177" s="0" t="n">
        <f aca="false">COUNTIF(工作表2!$A$2:$A$248,A4177)</f>
        <v>0</v>
      </c>
      <c r="P4177" s="0" t="n">
        <f aca="false">D4177-IF(N4176=1,E4176,D4176)</f>
        <v>-2</v>
      </c>
      <c r="Q4177" s="0" t="n">
        <f aca="false">H4176*P4177</f>
        <v>2</v>
      </c>
      <c r="R4177" s="0" t="n">
        <f aca="false">R4176+P4177*S4176</f>
        <v>627</v>
      </c>
      <c r="S4177" s="0" t="n">
        <f aca="false">INT(R4177*$O$1/IF(N4177=1,E4177,D4177))*H4177</f>
        <v>0</v>
      </c>
      <c r="T4177" s="0" t="n">
        <f aca="false">IF(N4177=1,ABS(S4177)+ABS(60),ABS(S4177-S4176))</f>
        <v>0</v>
      </c>
    </row>
    <row r="4178" customFormat="false" ht="15" hidden="false" customHeight="false" outlineLevel="0" collapsed="false">
      <c r="A4178" s="1" t="n">
        <v>42131</v>
      </c>
      <c r="B4178" s="2" t="n">
        <v>9704.11</v>
      </c>
      <c r="C4178" s="2" t="n">
        <v>94346</v>
      </c>
      <c r="D4178" s="2" t="n">
        <v>9753</v>
      </c>
      <c r="E4178" s="2" t="n">
        <v>9762</v>
      </c>
      <c r="F4178" s="2" t="n">
        <f aca="false">AVERAGE(B4119:B4178)</f>
        <v>9619.48033333333</v>
      </c>
      <c r="G4178" s="2" t="n">
        <f aca="false">AVERAGE(C4119:C4178)</f>
        <v>96110.8833333333</v>
      </c>
      <c r="H4178" s="2" t="n">
        <f aca="false">SIGN(C4178-G4178)</f>
        <v>-1</v>
      </c>
      <c r="I4178" s="0" t="n">
        <f aca="false">B4178-B4177</f>
        <v>-114.09</v>
      </c>
      <c r="J4178" s="0" t="n">
        <f aca="false">H4177*I4178</f>
        <v>-114.09</v>
      </c>
      <c r="K4178" s="0" t="n">
        <f aca="false">K4177+I4178*L4177</f>
        <v>3094.33999999824</v>
      </c>
      <c r="L4178" s="0" t="n">
        <f aca="false">INT(K4178*$O$1/B4178)*H4178</f>
        <v>-1</v>
      </c>
      <c r="M4178" s="0" t="n">
        <f aca="false">ABS(L4178-L4177)</f>
        <v>3</v>
      </c>
      <c r="N4178" s="0" t="n">
        <f aca="false">COUNTIF(工作表2!$A$2:$A$248,A4178)</f>
        <v>0</v>
      </c>
      <c r="P4178" s="0" t="n">
        <f aca="false">D4178-IF(N4177=1,E4177,D4177)</f>
        <v>-94</v>
      </c>
      <c r="Q4178" s="0" t="n">
        <f aca="false">H4177*P4178</f>
        <v>-94</v>
      </c>
      <c r="R4178" s="0" t="n">
        <f aca="false">R4177+P4178*S4177</f>
        <v>627</v>
      </c>
      <c r="S4178" s="0" t="n">
        <f aca="false">INT(R4178*$O$1/IF(N4178=1,E4178,D4178))*H4178</f>
        <v>-0</v>
      </c>
      <c r="T4178" s="0" t="n">
        <f aca="false">IF(N4178=1,ABS(S4178)+ABS(60),ABS(S4178-S4177))</f>
        <v>0</v>
      </c>
    </row>
    <row r="4179" customFormat="false" ht="15" hidden="false" customHeight="false" outlineLevel="0" collapsed="false">
      <c r="A4179" s="1" t="n">
        <v>42132</v>
      </c>
      <c r="B4179" s="2" t="n">
        <v>9692</v>
      </c>
      <c r="C4179" s="2" t="n">
        <v>84130</v>
      </c>
      <c r="D4179" s="2" t="n">
        <v>9721</v>
      </c>
      <c r="E4179" s="2" t="n">
        <v>9732</v>
      </c>
      <c r="F4179" s="2" t="n">
        <f aca="false">AVERAGE(B4120:B4179)</f>
        <v>9624.98183333333</v>
      </c>
      <c r="G4179" s="2" t="n">
        <f aca="false">AVERAGE(C4120:C4179)</f>
        <v>96094.25</v>
      </c>
      <c r="H4179" s="2" t="n">
        <f aca="false">SIGN(C4179-G4179)</f>
        <v>-1</v>
      </c>
      <c r="I4179" s="0" t="n">
        <f aca="false">B4179-B4178</f>
        <v>-12.1100000000006</v>
      </c>
      <c r="J4179" s="0" t="n">
        <f aca="false">H4178*I4179</f>
        <v>12.1100000000006</v>
      </c>
      <c r="K4179" s="0" t="n">
        <f aca="false">K4178+I4179*L4178</f>
        <v>3106.44999999824</v>
      </c>
      <c r="L4179" s="0" t="n">
        <f aca="false">INT(K4179*$O$1/B4179)*H4179</f>
        <v>-1</v>
      </c>
      <c r="M4179" s="0" t="n">
        <f aca="false">ABS(L4179-L4178)</f>
        <v>0</v>
      </c>
      <c r="N4179" s="0" t="n">
        <f aca="false">COUNTIF(工作表2!$A$2:$A$248,A4179)</f>
        <v>0</v>
      </c>
      <c r="P4179" s="0" t="n">
        <f aca="false">D4179-IF(N4178=1,E4178,D4178)</f>
        <v>-32</v>
      </c>
      <c r="Q4179" s="0" t="n">
        <f aca="false">H4178*P4179</f>
        <v>32</v>
      </c>
      <c r="R4179" s="0" t="n">
        <f aca="false">R4178+P4179*S4178</f>
        <v>627</v>
      </c>
      <c r="S4179" s="0" t="n">
        <f aca="false">INT(R4179*$O$1/IF(N4179=1,E4179,D4179))*H4179</f>
        <v>-0</v>
      </c>
      <c r="T4179" s="0" t="n">
        <f aca="false">IF(N4179=1,ABS(S4179)+ABS(60),ABS(S4179-S4178))</f>
        <v>0</v>
      </c>
    </row>
    <row r="4180" customFormat="false" ht="15" hidden="false" customHeight="false" outlineLevel="0" collapsed="false">
      <c r="A4180" s="1" t="n">
        <v>42135</v>
      </c>
      <c r="B4180" s="2" t="n">
        <v>9663.72</v>
      </c>
      <c r="C4180" s="2" t="n">
        <v>95761</v>
      </c>
      <c r="D4180" s="2" t="n">
        <v>9723</v>
      </c>
      <c r="E4180" s="2" t="n">
        <v>9731</v>
      </c>
      <c r="F4180" s="2" t="n">
        <f aca="false">AVERAGE(B4121:B4180)</f>
        <v>9629.594</v>
      </c>
      <c r="G4180" s="2" t="n">
        <f aca="false">AVERAGE(C4121:C4180)</f>
        <v>96503.8666666667</v>
      </c>
      <c r="H4180" s="2" t="n">
        <f aca="false">SIGN(C4180-G4180)</f>
        <v>-1</v>
      </c>
      <c r="I4180" s="0" t="n">
        <f aca="false">B4180-B4179</f>
        <v>-28.2800000000007</v>
      </c>
      <c r="J4180" s="0" t="n">
        <f aca="false">H4179*I4180</f>
        <v>28.2800000000007</v>
      </c>
      <c r="K4180" s="0" t="n">
        <f aca="false">K4179+I4180*L4179</f>
        <v>3134.72999999824</v>
      </c>
      <c r="L4180" s="0" t="n">
        <f aca="false">INT(K4180*$O$1/B4180)*H4180</f>
        <v>-1</v>
      </c>
      <c r="M4180" s="0" t="n">
        <f aca="false">ABS(L4180-L4179)</f>
        <v>0</v>
      </c>
      <c r="N4180" s="0" t="n">
        <f aca="false">COUNTIF(工作表2!$A$2:$A$248,A4180)</f>
        <v>0</v>
      </c>
      <c r="P4180" s="0" t="n">
        <f aca="false">D4180-IF(N4179=1,E4179,D4179)</f>
        <v>2</v>
      </c>
      <c r="Q4180" s="0" t="n">
        <f aca="false">H4179*P4180</f>
        <v>-2</v>
      </c>
      <c r="R4180" s="0" t="n">
        <f aca="false">R4179+P4180*S4179</f>
        <v>627</v>
      </c>
      <c r="S4180" s="0" t="n">
        <f aca="false">INT(R4180*$O$1/IF(N4180=1,E4180,D4180))*H4180</f>
        <v>-0</v>
      </c>
      <c r="T4180" s="0" t="n">
        <f aca="false">IF(N4180=1,ABS(S4180)+ABS(60),ABS(S4180-S4179))</f>
        <v>0</v>
      </c>
    </row>
    <row r="4181" customFormat="false" ht="15" hidden="false" customHeight="false" outlineLevel="0" collapsed="false">
      <c r="A4181" s="1" t="n">
        <v>42136</v>
      </c>
      <c r="B4181" s="2" t="n">
        <v>9680.73</v>
      </c>
      <c r="C4181" s="2" t="n">
        <v>87600</v>
      </c>
      <c r="D4181" s="2" t="n">
        <v>9706</v>
      </c>
      <c r="E4181" s="2" t="n">
        <v>9714</v>
      </c>
      <c r="F4181" s="2" t="n">
        <f aca="false">AVERAGE(B4122:B4181)</f>
        <v>9633.46066666666</v>
      </c>
      <c r="G4181" s="2" t="n">
        <f aca="false">AVERAGE(C4122:C4181)</f>
        <v>96701.8166666667</v>
      </c>
      <c r="H4181" s="2" t="n">
        <f aca="false">SIGN(C4181-G4181)</f>
        <v>-1</v>
      </c>
      <c r="I4181" s="0" t="n">
        <f aca="false">B4181-B4180</f>
        <v>17.0100000000002</v>
      </c>
      <c r="J4181" s="0" t="n">
        <f aca="false">H4180*I4181</f>
        <v>-17.0100000000002</v>
      </c>
      <c r="K4181" s="0" t="n">
        <f aca="false">K4180+I4181*L4180</f>
        <v>3117.71999999824</v>
      </c>
      <c r="L4181" s="0" t="n">
        <f aca="false">INT(K4181*$O$1/B4181)*H4181</f>
        <v>-1</v>
      </c>
      <c r="M4181" s="0" t="n">
        <f aca="false">ABS(L4181-L4180)</f>
        <v>0</v>
      </c>
      <c r="N4181" s="0" t="n">
        <f aca="false">COUNTIF(工作表2!$A$2:$A$248,A4181)</f>
        <v>0</v>
      </c>
      <c r="P4181" s="0" t="n">
        <f aca="false">D4181-IF(N4180=1,E4180,D4180)</f>
        <v>-17</v>
      </c>
      <c r="Q4181" s="0" t="n">
        <f aca="false">H4180*P4181</f>
        <v>17</v>
      </c>
      <c r="R4181" s="0" t="n">
        <f aca="false">R4180+P4181*S4180</f>
        <v>627</v>
      </c>
      <c r="S4181" s="0" t="n">
        <f aca="false">INT(R4181*$O$1/IF(N4181=1,E4181,D4181))*H4181</f>
        <v>-0</v>
      </c>
      <c r="T4181" s="0" t="n">
        <f aca="false">IF(N4181=1,ABS(S4181)+ABS(60),ABS(S4181-S4180))</f>
        <v>0</v>
      </c>
    </row>
    <row r="4182" customFormat="false" ht="15" hidden="false" customHeight="false" outlineLevel="0" collapsed="false">
      <c r="A4182" s="1" t="n">
        <v>42137</v>
      </c>
      <c r="B4182" s="2" t="n">
        <v>9724.11</v>
      </c>
      <c r="C4182" s="2" t="n">
        <v>94607</v>
      </c>
      <c r="D4182" s="2" t="n">
        <v>9739</v>
      </c>
      <c r="E4182" s="2" t="n">
        <v>9744</v>
      </c>
      <c r="F4182" s="2" t="n">
        <f aca="false">AVERAGE(B4123:B4182)</f>
        <v>9636.96383333333</v>
      </c>
      <c r="G4182" s="2" t="n">
        <f aca="false">AVERAGE(C4123:C4182)</f>
        <v>96684.5833333333</v>
      </c>
      <c r="H4182" s="2" t="n">
        <f aca="false">SIGN(C4182-G4182)</f>
        <v>-1</v>
      </c>
      <c r="I4182" s="0" t="n">
        <f aca="false">B4182-B4181</f>
        <v>43.380000000001</v>
      </c>
      <c r="J4182" s="0" t="n">
        <f aca="false">H4181*I4182</f>
        <v>-43.380000000001</v>
      </c>
      <c r="K4182" s="0" t="n">
        <f aca="false">K4181+I4182*L4181</f>
        <v>3074.33999999824</v>
      </c>
      <c r="L4182" s="0" t="n">
        <f aca="false">INT(K4182*$O$1/B4182)*H4182</f>
        <v>-1</v>
      </c>
      <c r="M4182" s="0" t="n">
        <f aca="false">ABS(L4182-L4181)</f>
        <v>0</v>
      </c>
      <c r="N4182" s="0" t="n">
        <f aca="false">COUNTIF(工作表2!$A$2:$A$248,A4182)</f>
        <v>0</v>
      </c>
      <c r="P4182" s="0" t="n">
        <f aca="false">D4182-IF(N4181=1,E4181,D4181)</f>
        <v>33</v>
      </c>
      <c r="Q4182" s="0" t="n">
        <f aca="false">H4181*P4182</f>
        <v>-33</v>
      </c>
      <c r="R4182" s="0" t="n">
        <f aca="false">R4181+P4182*S4181</f>
        <v>627</v>
      </c>
      <c r="S4182" s="0" t="n">
        <f aca="false">INT(R4182*$O$1/IF(N4182=1,E4182,D4182))*H4182</f>
        <v>-0</v>
      </c>
      <c r="T4182" s="0" t="n">
        <f aca="false">IF(N4182=1,ABS(S4182)+ABS(60),ABS(S4182-S4181))</f>
        <v>0</v>
      </c>
    </row>
    <row r="4183" customFormat="false" ht="15" hidden="false" customHeight="false" outlineLevel="0" collapsed="false">
      <c r="A4183" s="1" t="n">
        <v>42138</v>
      </c>
      <c r="B4183" s="2" t="n">
        <v>9610.83</v>
      </c>
      <c r="C4183" s="2" t="n">
        <v>97756</v>
      </c>
      <c r="D4183" s="2" t="n">
        <v>9604</v>
      </c>
      <c r="E4183" s="2" t="n">
        <v>9607</v>
      </c>
      <c r="F4183" s="2" t="n">
        <f aca="false">AVERAGE(B4124:B4183)</f>
        <v>9638.61016666666</v>
      </c>
      <c r="G4183" s="2" t="n">
        <f aca="false">AVERAGE(C4124:C4183)</f>
        <v>97094.75</v>
      </c>
      <c r="H4183" s="2" t="n">
        <f aca="false">SIGN(C4183-G4183)</f>
        <v>1</v>
      </c>
      <c r="I4183" s="0" t="n">
        <f aca="false">B4183-B4182</f>
        <v>-113.280000000001</v>
      </c>
      <c r="J4183" s="0" t="n">
        <f aca="false">H4182*I4183</f>
        <v>113.280000000001</v>
      </c>
      <c r="K4183" s="0" t="n">
        <f aca="false">K4182+I4183*L4182</f>
        <v>3187.61999999824</v>
      </c>
      <c r="L4183" s="0" t="n">
        <f aca="false">INT(K4183*$O$1/B4183)*H4183</f>
        <v>1</v>
      </c>
      <c r="M4183" s="0" t="n">
        <f aca="false">ABS(L4183-L4182)</f>
        <v>2</v>
      </c>
      <c r="N4183" s="0" t="n">
        <f aca="false">COUNTIF(工作表2!$A$2:$A$248,A4183)</f>
        <v>0</v>
      </c>
      <c r="P4183" s="0" t="n">
        <f aca="false">D4183-IF(N4182=1,E4182,D4182)</f>
        <v>-135</v>
      </c>
      <c r="Q4183" s="0" t="n">
        <f aca="false">H4182*P4183</f>
        <v>135</v>
      </c>
      <c r="R4183" s="0" t="n">
        <f aca="false">R4182+P4183*S4182</f>
        <v>627</v>
      </c>
      <c r="S4183" s="0" t="n">
        <f aca="false">INT(R4183*$O$1/IF(N4183=1,E4183,D4183))*H4183</f>
        <v>0</v>
      </c>
      <c r="T4183" s="0" t="n">
        <f aca="false">IF(N4183=1,ABS(S4183)+ABS(60),ABS(S4183-S4182))</f>
        <v>0</v>
      </c>
    </row>
    <row r="4184" customFormat="false" ht="15" hidden="false" customHeight="false" outlineLevel="0" collapsed="false">
      <c r="A4184" s="1" t="n">
        <v>42139</v>
      </c>
      <c r="B4184" s="2" t="n">
        <v>9579.48</v>
      </c>
      <c r="C4184" s="2" t="n">
        <v>83985</v>
      </c>
      <c r="D4184" s="2" t="n">
        <v>9575</v>
      </c>
      <c r="E4184" s="2" t="n">
        <v>9568</v>
      </c>
      <c r="F4184" s="2" t="n">
        <f aca="false">AVERAGE(B4125:B4184)</f>
        <v>9640.66516666667</v>
      </c>
      <c r="G4184" s="2" t="n">
        <f aca="false">AVERAGE(C4125:C4184)</f>
        <v>97298.35</v>
      </c>
      <c r="H4184" s="2" t="n">
        <f aca="false">SIGN(C4184-G4184)</f>
        <v>-1</v>
      </c>
      <c r="I4184" s="0" t="n">
        <f aca="false">B4184-B4183</f>
        <v>-31.3500000000004</v>
      </c>
      <c r="J4184" s="0" t="n">
        <f aca="false">H4183*I4184</f>
        <v>-31.3500000000004</v>
      </c>
      <c r="K4184" s="0" t="n">
        <f aca="false">K4183+I4184*L4183</f>
        <v>3156.26999999824</v>
      </c>
      <c r="L4184" s="0" t="n">
        <f aca="false">INT(K4184*$O$1/B4184)*H4184</f>
        <v>-1</v>
      </c>
      <c r="M4184" s="0" t="n">
        <f aca="false">ABS(L4184-L4183)</f>
        <v>2</v>
      </c>
      <c r="N4184" s="0" t="n">
        <f aca="false">COUNTIF(工作表2!$A$2:$A$248,A4184)</f>
        <v>0</v>
      </c>
      <c r="P4184" s="0" t="n">
        <f aca="false">D4184-IF(N4183=1,E4183,D4183)</f>
        <v>-29</v>
      </c>
      <c r="Q4184" s="0" t="n">
        <f aca="false">H4183*P4184</f>
        <v>-29</v>
      </c>
      <c r="R4184" s="0" t="n">
        <f aca="false">R4183+P4184*S4183</f>
        <v>627</v>
      </c>
      <c r="S4184" s="0" t="n">
        <f aca="false">INT(R4184*$O$1/IF(N4184=1,E4184,D4184))*H4184</f>
        <v>-0</v>
      </c>
      <c r="T4184" s="0" t="n">
        <f aca="false">IF(N4184=1,ABS(S4184)+ABS(60),ABS(S4184-S4183))</f>
        <v>0</v>
      </c>
    </row>
    <row r="4185" customFormat="false" ht="15" hidden="false" customHeight="false" outlineLevel="0" collapsed="false">
      <c r="A4185" s="1" t="n">
        <v>42142</v>
      </c>
      <c r="B4185" s="2" t="n">
        <v>9606.1</v>
      </c>
      <c r="C4185" s="2" t="n">
        <v>91517</v>
      </c>
      <c r="D4185" s="2" t="n">
        <v>9598</v>
      </c>
      <c r="E4185" s="2" t="n">
        <v>9602</v>
      </c>
      <c r="F4185" s="2" t="n">
        <f aca="false">AVERAGE(B4126:B4185)</f>
        <v>9643.74183333333</v>
      </c>
      <c r="G4185" s="2" t="n">
        <f aca="false">AVERAGE(C4126:C4185)</f>
        <v>97733.65</v>
      </c>
      <c r="H4185" s="2" t="n">
        <f aca="false">SIGN(C4185-G4185)</f>
        <v>-1</v>
      </c>
      <c r="I4185" s="0" t="n">
        <f aca="false">B4185-B4184</f>
        <v>26.6200000000008</v>
      </c>
      <c r="J4185" s="0" t="n">
        <f aca="false">H4184*I4185</f>
        <v>-26.6200000000008</v>
      </c>
      <c r="K4185" s="0" t="n">
        <f aca="false">K4184+I4185*L4184</f>
        <v>3129.64999999823</v>
      </c>
      <c r="L4185" s="0" t="n">
        <f aca="false">INT(K4185*$O$1/B4185)*H4185</f>
        <v>-1</v>
      </c>
      <c r="M4185" s="0" t="n">
        <f aca="false">ABS(L4185-L4184)</f>
        <v>0</v>
      </c>
      <c r="N4185" s="0" t="n">
        <f aca="false">COUNTIF(工作表2!$A$2:$A$248,A4185)</f>
        <v>0</v>
      </c>
      <c r="P4185" s="0" t="n">
        <f aca="false">D4185-IF(N4184=1,E4184,D4184)</f>
        <v>23</v>
      </c>
      <c r="Q4185" s="0" t="n">
        <f aca="false">H4184*P4185</f>
        <v>-23</v>
      </c>
      <c r="R4185" s="0" t="n">
        <f aca="false">R4184+P4185*S4184</f>
        <v>627</v>
      </c>
      <c r="S4185" s="0" t="n">
        <f aca="false">INT(R4185*$O$1/IF(N4185=1,E4185,D4185))*H4185</f>
        <v>-0</v>
      </c>
      <c r="T4185" s="0" t="n">
        <f aca="false">IF(N4185=1,ABS(S4185)+ABS(60),ABS(S4185-S4184))</f>
        <v>0</v>
      </c>
    </row>
    <row r="4186" customFormat="false" ht="15" hidden="false" customHeight="false" outlineLevel="0" collapsed="false">
      <c r="A4186" s="1" t="n">
        <v>42143</v>
      </c>
      <c r="B4186" s="2" t="n">
        <v>9716.77</v>
      </c>
      <c r="C4186" s="2" t="n">
        <v>106887</v>
      </c>
      <c r="D4186" s="2" t="n">
        <v>9702</v>
      </c>
      <c r="E4186" s="2" t="n">
        <v>9705</v>
      </c>
      <c r="F4186" s="2" t="n">
        <f aca="false">AVERAGE(B4127:B4186)</f>
        <v>9649.12633333333</v>
      </c>
      <c r="G4186" s="2" t="n">
        <f aca="false">AVERAGE(C4127:C4186)</f>
        <v>98268.45</v>
      </c>
      <c r="H4186" s="2" t="n">
        <f aca="false">SIGN(C4186-G4186)</f>
        <v>1</v>
      </c>
      <c r="I4186" s="0" t="n">
        <f aca="false">B4186-B4185</f>
        <v>110.67</v>
      </c>
      <c r="J4186" s="0" t="n">
        <f aca="false">H4185*I4186</f>
        <v>-110.67</v>
      </c>
      <c r="K4186" s="0" t="n">
        <f aca="false">K4185+I4186*L4185</f>
        <v>3018.97999999824</v>
      </c>
      <c r="L4186" s="0" t="n">
        <f aca="false">INT(K4186*$O$1/B4186)*H4186</f>
        <v>1</v>
      </c>
      <c r="M4186" s="0" t="n">
        <f aca="false">ABS(L4186-L4185)</f>
        <v>2</v>
      </c>
      <c r="N4186" s="0" t="n">
        <f aca="false">COUNTIF(工作表2!$A$2:$A$248,A4186)</f>
        <v>0</v>
      </c>
      <c r="P4186" s="0" t="n">
        <f aca="false">D4186-IF(N4185=1,E4185,D4185)</f>
        <v>104</v>
      </c>
      <c r="Q4186" s="0" t="n">
        <f aca="false">H4185*P4186</f>
        <v>-104</v>
      </c>
      <c r="R4186" s="0" t="n">
        <f aca="false">R4185+P4186*S4185</f>
        <v>627</v>
      </c>
      <c r="S4186" s="0" t="n">
        <f aca="false">INT(R4186*$O$1/IF(N4186=1,E4186,D4186))*H4186</f>
        <v>0</v>
      </c>
      <c r="T4186" s="0" t="n">
        <f aca="false">IF(N4186=1,ABS(S4186)+ABS(60),ABS(S4186-S4185))</f>
        <v>0</v>
      </c>
    </row>
    <row r="4187" customFormat="false" ht="15" hidden="false" customHeight="false" outlineLevel="0" collapsed="false">
      <c r="A4187" s="1" t="n">
        <v>42144</v>
      </c>
      <c r="B4187" s="2" t="n">
        <v>9685.31</v>
      </c>
      <c r="C4187" s="2" t="n">
        <v>97627</v>
      </c>
      <c r="D4187" s="2" t="n">
        <v>9668</v>
      </c>
      <c r="E4187" s="2" t="n">
        <v>9676</v>
      </c>
      <c r="F4187" s="2" t="n">
        <f aca="false">AVERAGE(B4128:B4187)</f>
        <v>9652.8445</v>
      </c>
      <c r="G4187" s="2" t="n">
        <f aca="false">AVERAGE(C4128:C4187)</f>
        <v>98286.3833333333</v>
      </c>
      <c r="H4187" s="2" t="n">
        <f aca="false">SIGN(C4187-G4187)</f>
        <v>-1</v>
      </c>
      <c r="I4187" s="0" t="n">
        <f aca="false">B4187-B4186</f>
        <v>-31.4600000000009</v>
      </c>
      <c r="J4187" s="0" t="n">
        <f aca="false">H4186*I4187</f>
        <v>-31.4600000000009</v>
      </c>
      <c r="K4187" s="0" t="n">
        <f aca="false">K4186+I4187*L4186</f>
        <v>2987.51999999823</v>
      </c>
      <c r="L4187" s="0" t="n">
        <f aca="false">INT(K4187*$O$1/B4187)*H4187</f>
        <v>-1</v>
      </c>
      <c r="M4187" s="0" t="n">
        <f aca="false">ABS(L4187-L4186)</f>
        <v>2</v>
      </c>
      <c r="N4187" s="0" t="n">
        <f aca="false">COUNTIF(工作表2!$A$2:$A$248,A4187)</f>
        <v>1</v>
      </c>
      <c r="P4187" s="0" t="n">
        <f aca="false">D4187-IF(N4186=1,E4186,D4186)</f>
        <v>-34</v>
      </c>
      <c r="Q4187" s="0" t="n">
        <f aca="false">H4186*P4187</f>
        <v>-34</v>
      </c>
      <c r="R4187" s="0" t="n">
        <f aca="false">R4186+P4187*S4186</f>
        <v>627</v>
      </c>
      <c r="S4187" s="0" t="n">
        <f aca="false">INT(R4187*$O$1/IF(N4187=1,E4187,D4187))*H4187</f>
        <v>-0</v>
      </c>
      <c r="T4187" s="0" t="n">
        <f aca="false">IF(N4187=1,ABS(S4187)+ABS(60),ABS(S4187-S4186))</f>
        <v>60</v>
      </c>
    </row>
    <row r="4188" customFormat="false" ht="15" hidden="false" customHeight="false" outlineLevel="0" collapsed="false">
      <c r="A4188" s="1" t="n">
        <v>42145</v>
      </c>
      <c r="B4188" s="2" t="n">
        <v>9578.56</v>
      </c>
      <c r="C4188" s="2" t="n">
        <v>95999</v>
      </c>
      <c r="D4188" s="2" t="n">
        <v>9541</v>
      </c>
      <c r="E4188" s="2" t="n">
        <v>9419</v>
      </c>
      <c r="F4188" s="2" t="n">
        <f aca="false">AVERAGE(B4129:B4188)</f>
        <v>9654.21533333333</v>
      </c>
      <c r="G4188" s="2" t="n">
        <f aca="false">AVERAGE(C4129:C4188)</f>
        <v>98631.4</v>
      </c>
      <c r="H4188" s="2" t="n">
        <f aca="false">SIGN(C4188-G4188)</f>
        <v>-1</v>
      </c>
      <c r="I4188" s="0" t="n">
        <f aca="false">B4188-B4187</f>
        <v>-106.75</v>
      </c>
      <c r="J4188" s="0" t="n">
        <f aca="false">H4187*I4188</f>
        <v>106.75</v>
      </c>
      <c r="K4188" s="0" t="n">
        <f aca="false">K4187+I4188*L4187</f>
        <v>3094.26999999823</v>
      </c>
      <c r="L4188" s="0" t="n">
        <f aca="false">INT(K4188*$O$1/B4188)*H4188</f>
        <v>-1</v>
      </c>
      <c r="M4188" s="0" t="n">
        <f aca="false">ABS(L4188-L4187)</f>
        <v>0</v>
      </c>
      <c r="N4188" s="0" t="n">
        <f aca="false">COUNTIF(工作表2!$A$2:$A$248,A4188)</f>
        <v>0</v>
      </c>
      <c r="P4188" s="0" t="n">
        <f aca="false">D4188-IF(N4187=1,E4187,D4187)</f>
        <v>-135</v>
      </c>
      <c r="Q4188" s="0" t="n">
        <f aca="false">H4187*P4188</f>
        <v>135</v>
      </c>
      <c r="R4188" s="0" t="n">
        <f aca="false">R4187+P4188*S4187</f>
        <v>627</v>
      </c>
      <c r="S4188" s="0" t="n">
        <f aca="false">INT(R4188*$O$1/IF(N4188=1,E4188,D4188))*H4188</f>
        <v>-0</v>
      </c>
      <c r="T4188" s="0" t="n">
        <f aca="false">IF(N4188=1,ABS(S4188)+ABS(60),ABS(S4188-S4187))</f>
        <v>0</v>
      </c>
    </row>
    <row r="4189" customFormat="false" ht="15" hidden="false" customHeight="false" outlineLevel="0" collapsed="false">
      <c r="A4189" s="1" t="n">
        <v>42146</v>
      </c>
      <c r="B4189" s="2" t="n">
        <v>9638.8</v>
      </c>
      <c r="C4189" s="2" t="n">
        <v>98794</v>
      </c>
      <c r="D4189" s="2" t="n">
        <v>9625</v>
      </c>
      <c r="E4189" s="2" t="n">
        <v>9500</v>
      </c>
      <c r="F4189" s="2" t="n">
        <f aca="false">AVERAGE(B4130:B4189)</f>
        <v>9656.03683333334</v>
      </c>
      <c r="G4189" s="2" t="n">
        <f aca="false">AVERAGE(C4130:C4189)</f>
        <v>99009.1166666667</v>
      </c>
      <c r="H4189" s="2" t="n">
        <f aca="false">SIGN(C4189-G4189)</f>
        <v>-1</v>
      </c>
      <c r="I4189" s="0" t="n">
        <f aca="false">B4189-B4188</f>
        <v>60.2399999999998</v>
      </c>
      <c r="J4189" s="0" t="n">
        <f aca="false">H4188*I4189</f>
        <v>-60.2399999999998</v>
      </c>
      <c r="K4189" s="0" t="n">
        <f aca="false">K4188+I4189*L4188</f>
        <v>3034.02999999823</v>
      </c>
      <c r="L4189" s="0" t="n">
        <f aca="false">INT(K4189*$O$1/B4189)*H4189</f>
        <v>-1</v>
      </c>
      <c r="M4189" s="0" t="n">
        <f aca="false">ABS(L4189-L4188)</f>
        <v>0</v>
      </c>
      <c r="N4189" s="0" t="n">
        <f aca="false">COUNTIF(工作表2!$A$2:$A$248,A4189)</f>
        <v>0</v>
      </c>
      <c r="P4189" s="0" t="n">
        <f aca="false">D4189-IF(N4188=1,E4188,D4188)</f>
        <v>84</v>
      </c>
      <c r="Q4189" s="0" t="n">
        <f aca="false">H4188*P4189</f>
        <v>-84</v>
      </c>
      <c r="R4189" s="0" t="n">
        <f aca="false">R4188+P4189*S4188</f>
        <v>627</v>
      </c>
      <c r="S4189" s="0" t="n">
        <f aca="false">INT(R4189*$O$1/IF(N4189=1,E4189,D4189))*H4189</f>
        <v>-0</v>
      </c>
      <c r="T4189" s="0" t="n">
        <f aca="false">IF(N4189=1,ABS(S4189)+ABS(60),ABS(S4189-S4188))</f>
        <v>0</v>
      </c>
    </row>
    <row r="4190" customFormat="false" ht="15" hidden="false" customHeight="false" outlineLevel="0" collapsed="false">
      <c r="A4190" s="1" t="n">
        <v>42149</v>
      </c>
      <c r="B4190" s="2" t="n">
        <v>9645.17</v>
      </c>
      <c r="C4190" s="2" t="n">
        <v>76192</v>
      </c>
      <c r="D4190" s="2" t="n">
        <v>9630</v>
      </c>
      <c r="E4190" s="2" t="n">
        <v>9505</v>
      </c>
      <c r="F4190" s="2" t="n">
        <f aca="false">AVERAGE(B4131:B4190)</f>
        <v>9656.30016666667</v>
      </c>
      <c r="G4190" s="2" t="n">
        <f aca="false">AVERAGE(C4131:C4190)</f>
        <v>98461.7166666667</v>
      </c>
      <c r="H4190" s="2" t="n">
        <f aca="false">SIGN(C4190-G4190)</f>
        <v>-1</v>
      </c>
      <c r="I4190" s="0" t="n">
        <f aca="false">B4190-B4189</f>
        <v>6.3700000000008</v>
      </c>
      <c r="J4190" s="0" t="n">
        <f aca="false">H4189*I4190</f>
        <v>-6.3700000000008</v>
      </c>
      <c r="K4190" s="0" t="n">
        <f aca="false">K4189+I4190*L4189</f>
        <v>3027.65999999823</v>
      </c>
      <c r="L4190" s="0" t="n">
        <f aca="false">INT(K4190*$O$1/B4190)*H4190</f>
        <v>-1</v>
      </c>
      <c r="M4190" s="0" t="n">
        <f aca="false">ABS(L4190-L4189)</f>
        <v>0</v>
      </c>
      <c r="N4190" s="0" t="n">
        <f aca="false">COUNTIF(工作表2!$A$2:$A$248,A4190)</f>
        <v>0</v>
      </c>
      <c r="P4190" s="0" t="n">
        <f aca="false">D4190-IF(N4189=1,E4189,D4189)</f>
        <v>5</v>
      </c>
      <c r="Q4190" s="0" t="n">
        <f aca="false">H4189*P4190</f>
        <v>-5</v>
      </c>
      <c r="R4190" s="0" t="n">
        <f aca="false">R4189+P4190*S4189</f>
        <v>627</v>
      </c>
      <c r="S4190" s="0" t="n">
        <f aca="false">INT(R4190*$O$1/IF(N4190=1,E4190,D4190))*H4190</f>
        <v>-0</v>
      </c>
      <c r="T4190" s="0" t="n">
        <f aca="false">IF(N4190=1,ABS(S4190)+ABS(60),ABS(S4190-S4189))</f>
        <v>0</v>
      </c>
    </row>
    <row r="4191" customFormat="false" ht="15" hidden="false" customHeight="false" outlineLevel="0" collapsed="false">
      <c r="A4191" s="1" t="n">
        <v>42150</v>
      </c>
      <c r="B4191" s="2" t="n">
        <v>9669.41</v>
      </c>
      <c r="C4191" s="2" t="n">
        <v>79149</v>
      </c>
      <c r="D4191" s="2" t="n">
        <v>9659</v>
      </c>
      <c r="E4191" s="2" t="n">
        <v>9533</v>
      </c>
      <c r="F4191" s="2" t="n">
        <f aca="false">AVERAGE(B4132:B4191)</f>
        <v>9655.798</v>
      </c>
      <c r="G4191" s="2" t="n">
        <f aca="false">AVERAGE(C4132:C4191)</f>
        <v>98178.5166666667</v>
      </c>
      <c r="H4191" s="2" t="n">
        <f aca="false">SIGN(C4191-G4191)</f>
        <v>-1</v>
      </c>
      <c r="I4191" s="0" t="n">
        <f aca="false">B4191-B4190</f>
        <v>24.2399999999998</v>
      </c>
      <c r="J4191" s="0" t="n">
        <f aca="false">H4190*I4191</f>
        <v>-24.2399999999998</v>
      </c>
      <c r="K4191" s="0" t="n">
        <f aca="false">K4190+I4191*L4190</f>
        <v>3003.41999999823</v>
      </c>
      <c r="L4191" s="0" t="n">
        <f aca="false">INT(K4191*$O$1/B4191)*H4191</f>
        <v>-1</v>
      </c>
      <c r="M4191" s="0" t="n">
        <f aca="false">ABS(L4191-L4190)</f>
        <v>0</v>
      </c>
      <c r="N4191" s="0" t="n">
        <f aca="false">COUNTIF(工作表2!$A$2:$A$248,A4191)</f>
        <v>0</v>
      </c>
      <c r="P4191" s="0" t="n">
        <f aca="false">D4191-IF(N4190=1,E4190,D4190)</f>
        <v>29</v>
      </c>
      <c r="Q4191" s="0" t="n">
        <f aca="false">H4190*P4191</f>
        <v>-29</v>
      </c>
      <c r="R4191" s="0" t="n">
        <f aca="false">R4190+P4191*S4190</f>
        <v>627</v>
      </c>
      <c r="S4191" s="0" t="n">
        <f aca="false">INT(R4191*$O$1/IF(N4191=1,E4191,D4191))*H4191</f>
        <v>-0</v>
      </c>
      <c r="T4191" s="0" t="n">
        <f aca="false">IF(N4191=1,ABS(S4191)+ABS(60),ABS(S4191-S4190))</f>
        <v>0</v>
      </c>
    </row>
    <row r="4192" customFormat="false" ht="15" hidden="false" customHeight="false" outlineLevel="0" collapsed="false">
      <c r="A4192" s="1" t="n">
        <v>42151</v>
      </c>
      <c r="B4192" s="2" t="n">
        <v>9693.54</v>
      </c>
      <c r="C4192" s="2" t="n">
        <v>100800</v>
      </c>
      <c r="D4192" s="2" t="n">
        <v>9661</v>
      </c>
      <c r="E4192" s="2" t="n">
        <v>9535</v>
      </c>
      <c r="F4192" s="2" t="n">
        <f aca="false">AVERAGE(B4133:B4192)</f>
        <v>9656.98866666667</v>
      </c>
      <c r="G4192" s="2" t="n">
        <f aca="false">AVERAGE(C4133:C4192)</f>
        <v>98282.8666666667</v>
      </c>
      <c r="H4192" s="2" t="n">
        <f aca="false">SIGN(C4192-G4192)</f>
        <v>1</v>
      </c>
      <c r="I4192" s="0" t="n">
        <f aca="false">B4192-B4191</f>
        <v>24.130000000001</v>
      </c>
      <c r="J4192" s="0" t="n">
        <f aca="false">H4191*I4192</f>
        <v>-24.130000000001</v>
      </c>
      <c r="K4192" s="0" t="n">
        <f aca="false">K4191+I4192*L4191</f>
        <v>2979.28999999823</v>
      </c>
      <c r="L4192" s="0" t="n">
        <f aca="false">INT(K4192*$O$1/B4192)*H4192</f>
        <v>1</v>
      </c>
      <c r="M4192" s="0" t="n">
        <f aca="false">ABS(L4192-L4191)</f>
        <v>2</v>
      </c>
      <c r="N4192" s="0" t="n">
        <f aca="false">COUNTIF(工作表2!$A$2:$A$248,A4192)</f>
        <v>0</v>
      </c>
      <c r="P4192" s="0" t="n">
        <f aca="false">D4192-IF(N4191=1,E4191,D4191)</f>
        <v>2</v>
      </c>
      <c r="Q4192" s="0" t="n">
        <f aca="false">H4191*P4192</f>
        <v>-2</v>
      </c>
      <c r="R4192" s="0" t="n">
        <f aca="false">R4191+P4192*S4191</f>
        <v>627</v>
      </c>
      <c r="S4192" s="0" t="n">
        <f aca="false">INT(R4192*$O$1/IF(N4192=1,E4192,D4192))*H4192</f>
        <v>0</v>
      </c>
      <c r="T4192" s="0" t="n">
        <f aca="false">IF(N4192=1,ABS(S4192)+ABS(60),ABS(S4192-S4191))</f>
        <v>0</v>
      </c>
    </row>
    <row r="4193" customFormat="false" ht="15" hidden="false" customHeight="false" outlineLevel="0" collapsed="false">
      <c r="A4193" s="1" t="n">
        <v>42152</v>
      </c>
      <c r="B4193" s="2" t="n">
        <v>9712.84</v>
      </c>
      <c r="C4193" s="2" t="n">
        <v>112645</v>
      </c>
      <c r="D4193" s="2" t="n">
        <v>9731</v>
      </c>
      <c r="E4193" s="2" t="n">
        <v>9600</v>
      </c>
      <c r="F4193" s="2" t="n">
        <f aca="false">AVERAGE(B4134:B4193)</f>
        <v>9658.84666666667</v>
      </c>
      <c r="G4193" s="2" t="n">
        <f aca="false">AVERAGE(C4134:C4193)</f>
        <v>98641.7166666667</v>
      </c>
      <c r="H4193" s="2" t="n">
        <f aca="false">SIGN(C4193-G4193)</f>
        <v>1</v>
      </c>
      <c r="I4193" s="0" t="n">
        <f aca="false">B4193-B4192</f>
        <v>19.2999999999993</v>
      </c>
      <c r="J4193" s="0" t="n">
        <f aca="false">H4192*I4193</f>
        <v>19.2999999999993</v>
      </c>
      <c r="K4193" s="0" t="n">
        <f aca="false">K4192+I4193*L4192</f>
        <v>2998.58999999823</v>
      </c>
      <c r="L4193" s="0" t="n">
        <f aca="false">INT(K4193*$O$1/B4193)*H4193</f>
        <v>1</v>
      </c>
      <c r="M4193" s="0" t="n">
        <f aca="false">ABS(L4193-L4192)</f>
        <v>0</v>
      </c>
      <c r="N4193" s="0" t="n">
        <f aca="false">COUNTIF(工作表2!$A$2:$A$248,A4193)</f>
        <v>0</v>
      </c>
      <c r="P4193" s="0" t="n">
        <f aca="false">D4193-IF(N4192=1,E4192,D4192)</f>
        <v>70</v>
      </c>
      <c r="Q4193" s="0" t="n">
        <f aca="false">H4192*P4193</f>
        <v>70</v>
      </c>
      <c r="R4193" s="0" t="n">
        <f aca="false">R4192+P4193*S4192</f>
        <v>627</v>
      </c>
      <c r="S4193" s="0" t="n">
        <f aca="false">INT(R4193*$O$1/IF(N4193=1,E4193,D4193))*H4193</f>
        <v>0</v>
      </c>
      <c r="T4193" s="0" t="n">
        <f aca="false">IF(N4193=1,ABS(S4193)+ABS(60),ABS(S4193-S4192))</f>
        <v>0</v>
      </c>
    </row>
    <row r="4194" customFormat="false" ht="15" hidden="false" customHeight="false" outlineLevel="0" collapsed="false">
      <c r="A4194" s="1" t="n">
        <v>42153</v>
      </c>
      <c r="B4194" s="2" t="n">
        <v>9701.07</v>
      </c>
      <c r="C4194" s="2" t="n">
        <v>140391</v>
      </c>
      <c r="D4194" s="2" t="n">
        <v>9703</v>
      </c>
      <c r="E4194" s="2" t="n">
        <v>9576</v>
      </c>
      <c r="F4194" s="2" t="n">
        <f aca="false">AVERAGE(B4135:B4194)</f>
        <v>9660.435</v>
      </c>
      <c r="G4194" s="2" t="n">
        <f aca="false">AVERAGE(C4135:C4194)</f>
        <v>99575.7666666667</v>
      </c>
      <c r="H4194" s="2" t="n">
        <f aca="false">SIGN(C4194-G4194)</f>
        <v>1</v>
      </c>
      <c r="I4194" s="0" t="n">
        <f aca="false">B4194-B4193</f>
        <v>-11.7700000000004</v>
      </c>
      <c r="J4194" s="0" t="n">
        <f aca="false">H4193*I4194</f>
        <v>-11.7700000000004</v>
      </c>
      <c r="K4194" s="0" t="n">
        <f aca="false">K4193+I4194*L4193</f>
        <v>2986.81999999823</v>
      </c>
      <c r="L4194" s="0" t="n">
        <f aca="false">INT(K4194*$O$1/B4194)*H4194</f>
        <v>1</v>
      </c>
      <c r="M4194" s="0" t="n">
        <f aca="false">ABS(L4194-L4193)</f>
        <v>0</v>
      </c>
      <c r="N4194" s="0" t="n">
        <f aca="false">COUNTIF(工作表2!$A$2:$A$248,A4194)</f>
        <v>0</v>
      </c>
      <c r="P4194" s="0" t="n">
        <f aca="false">D4194-IF(N4193=1,E4193,D4193)</f>
        <v>-28</v>
      </c>
      <c r="Q4194" s="0" t="n">
        <f aca="false">H4193*P4194</f>
        <v>-28</v>
      </c>
      <c r="R4194" s="0" t="n">
        <f aca="false">R4193+P4194*S4193</f>
        <v>627</v>
      </c>
      <c r="S4194" s="0" t="n">
        <f aca="false">INT(R4194*$O$1/IF(N4194=1,E4194,D4194))*H4194</f>
        <v>0</v>
      </c>
      <c r="T4194" s="0" t="n">
        <f aca="false">IF(N4194=1,ABS(S4194)+ABS(60),ABS(S4194-S4193))</f>
        <v>0</v>
      </c>
    </row>
    <row r="4195" customFormat="false" ht="15" hidden="false" customHeight="false" outlineLevel="0" collapsed="false">
      <c r="A4195" s="1" t="n">
        <v>42156</v>
      </c>
      <c r="B4195" s="2" t="n">
        <v>9625.69</v>
      </c>
      <c r="C4195" s="2" t="n">
        <v>91238</v>
      </c>
      <c r="D4195" s="2" t="n">
        <v>9630</v>
      </c>
      <c r="E4195" s="2" t="n">
        <v>9509</v>
      </c>
      <c r="F4195" s="2" t="n">
        <f aca="false">AVERAGE(B4136:B4195)</f>
        <v>9660.501</v>
      </c>
      <c r="G4195" s="2" t="n">
        <f aca="false">AVERAGE(C4136:C4195)</f>
        <v>99692.65</v>
      </c>
      <c r="H4195" s="2" t="n">
        <f aca="false">SIGN(C4195-G4195)</f>
        <v>-1</v>
      </c>
      <c r="I4195" s="0" t="n">
        <f aca="false">B4195-B4194</f>
        <v>-75.3799999999992</v>
      </c>
      <c r="J4195" s="0" t="n">
        <f aca="false">H4194*I4195</f>
        <v>-75.3799999999992</v>
      </c>
      <c r="K4195" s="0" t="n">
        <f aca="false">K4194+I4195*L4194</f>
        <v>2911.43999999823</v>
      </c>
      <c r="L4195" s="0" t="n">
        <f aca="false">INT(K4195*$O$1/B4195)*H4195</f>
        <v>-1</v>
      </c>
      <c r="M4195" s="0" t="n">
        <f aca="false">ABS(L4195-L4194)</f>
        <v>2</v>
      </c>
      <c r="N4195" s="0" t="n">
        <f aca="false">COUNTIF(工作表2!$A$2:$A$248,A4195)</f>
        <v>0</v>
      </c>
      <c r="P4195" s="0" t="n">
        <f aca="false">D4195-IF(N4194=1,E4194,D4194)</f>
        <v>-73</v>
      </c>
      <c r="Q4195" s="0" t="n">
        <f aca="false">H4194*P4195</f>
        <v>-73</v>
      </c>
      <c r="R4195" s="0" t="n">
        <f aca="false">R4194+P4195*S4194</f>
        <v>627</v>
      </c>
      <c r="S4195" s="0" t="n">
        <f aca="false">INT(R4195*$O$1/IF(N4195=1,E4195,D4195))*H4195</f>
        <v>-0</v>
      </c>
      <c r="T4195" s="0" t="n">
        <f aca="false">IF(N4195=1,ABS(S4195)+ABS(60),ABS(S4195-S4194))</f>
        <v>0</v>
      </c>
    </row>
    <row r="4196" customFormat="false" ht="15" hidden="false" customHeight="false" outlineLevel="0" collapsed="false">
      <c r="A4196" s="1" t="n">
        <v>42157</v>
      </c>
      <c r="B4196" s="2" t="n">
        <v>9614.26</v>
      </c>
      <c r="C4196" s="2" t="n">
        <v>98815</v>
      </c>
      <c r="D4196" s="2" t="n">
        <v>9607</v>
      </c>
      <c r="E4196" s="2" t="n">
        <v>9479</v>
      </c>
      <c r="F4196" s="2" t="n">
        <f aca="false">AVERAGE(B4137:B4196)</f>
        <v>9660.8205</v>
      </c>
      <c r="G4196" s="2" t="n">
        <f aca="false">AVERAGE(C4137:C4196)</f>
        <v>99931.6</v>
      </c>
      <c r="H4196" s="2" t="n">
        <f aca="false">SIGN(C4196-G4196)</f>
        <v>-1</v>
      </c>
      <c r="I4196" s="0" t="n">
        <f aca="false">B4196-B4195</f>
        <v>-11.4300000000003</v>
      </c>
      <c r="J4196" s="0" t="n">
        <f aca="false">H4195*I4196</f>
        <v>11.4300000000003</v>
      </c>
      <c r="K4196" s="0" t="n">
        <f aca="false">K4195+I4196*L4195</f>
        <v>2922.86999999823</v>
      </c>
      <c r="L4196" s="0" t="n">
        <f aca="false">INT(K4196*$O$1/B4196)*H4196</f>
        <v>-1</v>
      </c>
      <c r="M4196" s="0" t="n">
        <f aca="false">ABS(L4196-L4195)</f>
        <v>0</v>
      </c>
      <c r="N4196" s="0" t="n">
        <f aca="false">COUNTIF(工作表2!$A$2:$A$248,A4196)</f>
        <v>0</v>
      </c>
      <c r="P4196" s="0" t="n">
        <f aca="false">D4196-IF(N4195=1,E4195,D4195)</f>
        <v>-23</v>
      </c>
      <c r="Q4196" s="0" t="n">
        <f aca="false">H4195*P4196</f>
        <v>23</v>
      </c>
      <c r="R4196" s="0" t="n">
        <f aca="false">R4195+P4196*S4195</f>
        <v>627</v>
      </c>
      <c r="S4196" s="0" t="n">
        <f aca="false">INT(R4196*$O$1/IF(N4196=1,E4196,D4196))*H4196</f>
        <v>-0</v>
      </c>
      <c r="T4196" s="0" t="n">
        <f aca="false">IF(N4196=1,ABS(S4196)+ABS(60),ABS(S4196-S4195))</f>
        <v>0</v>
      </c>
    </row>
    <row r="4197" customFormat="false" ht="15" hidden="false" customHeight="false" outlineLevel="0" collapsed="false">
      <c r="A4197" s="1" t="n">
        <v>42158</v>
      </c>
      <c r="B4197" s="2" t="n">
        <v>9556.52</v>
      </c>
      <c r="C4197" s="2" t="n">
        <v>100934</v>
      </c>
      <c r="D4197" s="2" t="n">
        <v>9547</v>
      </c>
      <c r="E4197" s="2" t="n">
        <v>9423</v>
      </c>
      <c r="F4197" s="2" t="n">
        <f aca="false">AVERAGE(B4138:B4197)</f>
        <v>9659.333</v>
      </c>
      <c r="G4197" s="2" t="n">
        <f aca="false">AVERAGE(C4138:C4197)</f>
        <v>100050.316666667</v>
      </c>
      <c r="H4197" s="2" t="n">
        <f aca="false">SIGN(C4197-G4197)</f>
        <v>1</v>
      </c>
      <c r="I4197" s="0" t="n">
        <f aca="false">B4197-B4196</f>
        <v>-57.7399999999998</v>
      </c>
      <c r="J4197" s="0" t="n">
        <f aca="false">H4196*I4197</f>
        <v>57.7399999999998</v>
      </c>
      <c r="K4197" s="0" t="n">
        <f aca="false">K4196+I4197*L4196</f>
        <v>2980.60999999823</v>
      </c>
      <c r="L4197" s="0" t="n">
        <f aca="false">INT(K4197*$O$1/B4197)*H4197</f>
        <v>1</v>
      </c>
      <c r="M4197" s="0" t="n">
        <f aca="false">ABS(L4197-L4196)</f>
        <v>2</v>
      </c>
      <c r="N4197" s="0" t="n">
        <f aca="false">COUNTIF(工作表2!$A$2:$A$248,A4197)</f>
        <v>0</v>
      </c>
      <c r="P4197" s="0" t="n">
        <f aca="false">D4197-IF(N4196=1,E4196,D4196)</f>
        <v>-60</v>
      </c>
      <c r="Q4197" s="0" t="n">
        <f aca="false">H4196*P4197</f>
        <v>60</v>
      </c>
      <c r="R4197" s="0" t="n">
        <f aca="false">R4196+P4197*S4196</f>
        <v>627</v>
      </c>
      <c r="S4197" s="0" t="n">
        <f aca="false">INT(R4197*$O$1/IF(N4197=1,E4197,D4197))*H4197</f>
        <v>0</v>
      </c>
      <c r="T4197" s="0" t="n">
        <f aca="false">IF(N4197=1,ABS(S4197)+ABS(60),ABS(S4197-S4196))</f>
        <v>0</v>
      </c>
    </row>
    <row r="4198" customFormat="false" ht="15" hidden="false" customHeight="false" outlineLevel="0" collapsed="false">
      <c r="A4198" s="1" t="n">
        <v>42159</v>
      </c>
      <c r="B4198" s="2" t="n">
        <v>9348.63</v>
      </c>
      <c r="C4198" s="2" t="n">
        <v>135173</v>
      </c>
      <c r="D4198" s="2" t="n">
        <v>9312</v>
      </c>
      <c r="E4198" s="2" t="n">
        <v>9186</v>
      </c>
      <c r="F4198" s="2" t="n">
        <f aca="false">AVERAGE(B4139:B4198)</f>
        <v>9655.7605</v>
      </c>
      <c r="G4198" s="2" t="n">
        <f aca="false">AVERAGE(C4139:C4198)</f>
        <v>100899.166666667</v>
      </c>
      <c r="H4198" s="2" t="n">
        <f aca="false">SIGN(C4198-G4198)</f>
        <v>1</v>
      </c>
      <c r="I4198" s="0" t="n">
        <f aca="false">B4198-B4197</f>
        <v>-207.890000000001</v>
      </c>
      <c r="J4198" s="0" t="n">
        <f aca="false">H4197*I4198</f>
        <v>-207.890000000001</v>
      </c>
      <c r="K4198" s="0" t="n">
        <f aca="false">K4197+I4198*L4197</f>
        <v>2772.71999999823</v>
      </c>
      <c r="L4198" s="0" t="n">
        <f aca="false">INT(K4198*$O$1/B4198)*H4198</f>
        <v>1</v>
      </c>
      <c r="M4198" s="0" t="n">
        <f aca="false">ABS(L4198-L4197)</f>
        <v>0</v>
      </c>
      <c r="N4198" s="0" t="n">
        <f aca="false">COUNTIF(工作表2!$A$2:$A$248,A4198)</f>
        <v>0</v>
      </c>
      <c r="P4198" s="0" t="n">
        <f aca="false">D4198-IF(N4197=1,E4197,D4197)</f>
        <v>-235</v>
      </c>
      <c r="Q4198" s="0" t="n">
        <f aca="false">H4197*P4198</f>
        <v>-235</v>
      </c>
      <c r="R4198" s="0" t="n">
        <f aca="false">R4197+P4198*S4197</f>
        <v>627</v>
      </c>
      <c r="S4198" s="0" t="n">
        <f aca="false">INT(R4198*$O$1/IF(N4198=1,E4198,D4198))*H4198</f>
        <v>0</v>
      </c>
      <c r="T4198" s="0" t="n">
        <f aca="false">IF(N4198=1,ABS(S4198)+ABS(60),ABS(S4198-S4197))</f>
        <v>0</v>
      </c>
    </row>
    <row r="4199" customFormat="false" ht="15" hidden="false" customHeight="false" outlineLevel="0" collapsed="false">
      <c r="A4199" s="1" t="n">
        <v>42160</v>
      </c>
      <c r="B4199" s="2" t="n">
        <v>9340.13</v>
      </c>
      <c r="C4199" s="2" t="n">
        <v>110057</v>
      </c>
      <c r="D4199" s="2" t="n">
        <v>9308</v>
      </c>
      <c r="E4199" s="2" t="n">
        <v>9183</v>
      </c>
      <c r="F4199" s="2" t="n">
        <f aca="false">AVERAGE(B4140:B4199)</f>
        <v>9652.48716666667</v>
      </c>
      <c r="G4199" s="2" t="n">
        <f aca="false">AVERAGE(C4140:C4199)</f>
        <v>101201.866666667</v>
      </c>
      <c r="H4199" s="2" t="n">
        <f aca="false">SIGN(C4199-G4199)</f>
        <v>1</v>
      </c>
      <c r="I4199" s="0" t="n">
        <f aca="false">B4199-B4198</f>
        <v>-8.5</v>
      </c>
      <c r="J4199" s="0" t="n">
        <f aca="false">H4198*I4199</f>
        <v>-8.5</v>
      </c>
      <c r="K4199" s="0" t="n">
        <f aca="false">K4198+I4199*L4198</f>
        <v>2764.21999999823</v>
      </c>
      <c r="L4199" s="0" t="n">
        <f aca="false">INT(K4199*$O$1/B4199)*H4199</f>
        <v>1</v>
      </c>
      <c r="M4199" s="0" t="n">
        <f aca="false">ABS(L4199-L4198)</f>
        <v>0</v>
      </c>
      <c r="N4199" s="0" t="n">
        <f aca="false">COUNTIF(工作表2!$A$2:$A$248,A4199)</f>
        <v>0</v>
      </c>
      <c r="P4199" s="0" t="n">
        <f aca="false">D4199-IF(N4198=1,E4198,D4198)</f>
        <v>-4</v>
      </c>
      <c r="Q4199" s="0" t="n">
        <f aca="false">H4198*P4199</f>
        <v>-4</v>
      </c>
      <c r="R4199" s="0" t="n">
        <f aca="false">R4198+P4199*S4198</f>
        <v>627</v>
      </c>
      <c r="S4199" s="0" t="n">
        <f aca="false">INT(R4199*$O$1/IF(N4199=1,E4199,D4199))*H4199</f>
        <v>0</v>
      </c>
      <c r="T4199" s="0" t="n">
        <f aca="false">IF(N4199=1,ABS(S4199)+ABS(60),ABS(S4199-S4198))</f>
        <v>0</v>
      </c>
    </row>
    <row r="4200" customFormat="false" ht="15" hidden="false" customHeight="false" outlineLevel="0" collapsed="false">
      <c r="A4200" s="1" t="n">
        <v>42163</v>
      </c>
      <c r="B4200" s="2" t="n">
        <v>9368.43</v>
      </c>
      <c r="C4200" s="2" t="n">
        <v>95265</v>
      </c>
      <c r="D4200" s="2" t="n">
        <v>9348</v>
      </c>
      <c r="E4200" s="2" t="n">
        <v>9220</v>
      </c>
      <c r="F4200" s="2" t="n">
        <f aca="false">AVERAGE(B4141:B4200)</f>
        <v>9649.908</v>
      </c>
      <c r="G4200" s="2" t="n">
        <f aca="false">AVERAGE(C4141:C4200)</f>
        <v>101189.533333333</v>
      </c>
      <c r="H4200" s="2" t="n">
        <f aca="false">SIGN(C4200-G4200)</f>
        <v>-1</v>
      </c>
      <c r="I4200" s="0" t="n">
        <f aca="false">B4200-B4199</f>
        <v>28.3000000000011</v>
      </c>
      <c r="J4200" s="0" t="n">
        <f aca="false">H4199*I4200</f>
        <v>28.3000000000011</v>
      </c>
      <c r="K4200" s="0" t="n">
        <f aca="false">K4199+I4200*L4199</f>
        <v>2792.51999999823</v>
      </c>
      <c r="L4200" s="0" t="n">
        <f aca="false">INT(K4200*$O$1/B4200)*H4200</f>
        <v>-1</v>
      </c>
      <c r="M4200" s="0" t="n">
        <f aca="false">ABS(L4200-L4199)</f>
        <v>2</v>
      </c>
      <c r="N4200" s="0" t="n">
        <f aca="false">COUNTIF(工作表2!$A$2:$A$248,A4200)</f>
        <v>0</v>
      </c>
      <c r="P4200" s="0" t="n">
        <f aca="false">D4200-IF(N4199=1,E4199,D4199)</f>
        <v>40</v>
      </c>
      <c r="Q4200" s="0" t="n">
        <f aca="false">H4199*P4200</f>
        <v>40</v>
      </c>
      <c r="R4200" s="0" t="n">
        <f aca="false">R4199+P4200*S4199</f>
        <v>627</v>
      </c>
      <c r="S4200" s="0" t="n">
        <f aca="false">INT(R4200*$O$1/IF(N4200=1,E4200,D4200))*H4200</f>
        <v>-0</v>
      </c>
      <c r="T4200" s="0" t="n">
        <f aca="false">IF(N4200=1,ABS(S4200)+ABS(60),ABS(S4200-S4199))</f>
        <v>0</v>
      </c>
    </row>
    <row r="4201" customFormat="false" ht="15" hidden="false" customHeight="false" outlineLevel="0" collapsed="false">
      <c r="A4201" s="1" t="n">
        <v>42164</v>
      </c>
      <c r="B4201" s="2" t="n">
        <v>9191.87</v>
      </c>
      <c r="C4201" s="2" t="n">
        <v>107746</v>
      </c>
      <c r="D4201" s="2" t="n">
        <v>9237</v>
      </c>
      <c r="E4201" s="2" t="n">
        <v>9113</v>
      </c>
      <c r="F4201" s="2" t="n">
        <f aca="false">AVERAGE(B4142:B4201)</f>
        <v>9643.1725</v>
      </c>
      <c r="G4201" s="2" t="n">
        <f aca="false">AVERAGE(C4142:C4201)</f>
        <v>101389.1</v>
      </c>
      <c r="H4201" s="2" t="n">
        <f aca="false">SIGN(C4201-G4201)</f>
        <v>1</v>
      </c>
      <c r="I4201" s="0" t="n">
        <f aca="false">B4201-B4200</f>
        <v>-176.56</v>
      </c>
      <c r="J4201" s="0" t="n">
        <f aca="false">H4200*I4201</f>
        <v>176.56</v>
      </c>
      <c r="K4201" s="0" t="n">
        <f aca="false">K4200+I4201*L4200</f>
        <v>2969.07999999823</v>
      </c>
      <c r="L4201" s="0" t="n">
        <f aca="false">INT(K4201*$O$1/B4201)*H4201</f>
        <v>1</v>
      </c>
      <c r="M4201" s="0" t="n">
        <f aca="false">ABS(L4201-L4200)</f>
        <v>2</v>
      </c>
      <c r="N4201" s="0" t="n">
        <f aca="false">COUNTIF(工作表2!$A$2:$A$248,A4201)</f>
        <v>0</v>
      </c>
      <c r="P4201" s="0" t="n">
        <f aca="false">D4201-IF(N4200=1,E4200,D4200)</f>
        <v>-111</v>
      </c>
      <c r="Q4201" s="0" t="n">
        <f aca="false">H4200*P4201</f>
        <v>111</v>
      </c>
      <c r="R4201" s="0" t="n">
        <f aca="false">R4200+P4201*S4200</f>
        <v>627</v>
      </c>
      <c r="S4201" s="0" t="n">
        <f aca="false">INT(R4201*$O$1/IF(N4201=1,E4201,D4201))*H4201</f>
        <v>0</v>
      </c>
      <c r="T4201" s="0" t="n">
        <f aca="false">IF(N4201=1,ABS(S4201)+ABS(60),ABS(S4201-S4200))</f>
        <v>0</v>
      </c>
    </row>
    <row r="4202" customFormat="false" ht="15" hidden="false" customHeight="false" outlineLevel="0" collapsed="false">
      <c r="A4202" s="1" t="n">
        <v>42165</v>
      </c>
      <c r="B4202" s="2" t="n">
        <v>9298.5</v>
      </c>
      <c r="C4202" s="2" t="n">
        <v>98044</v>
      </c>
      <c r="D4202" s="2" t="n">
        <v>9284</v>
      </c>
      <c r="E4202" s="2" t="n">
        <v>9158</v>
      </c>
      <c r="F4202" s="2" t="n">
        <f aca="false">AVERAGE(B4143:B4202)</f>
        <v>9638.49166666667</v>
      </c>
      <c r="G4202" s="2" t="n">
        <f aca="false">AVERAGE(C4143:C4202)</f>
        <v>101598.35</v>
      </c>
      <c r="H4202" s="2" t="n">
        <f aca="false">SIGN(C4202-G4202)</f>
        <v>-1</v>
      </c>
      <c r="I4202" s="0" t="n">
        <f aca="false">B4202-B4201</f>
        <v>106.629999999999</v>
      </c>
      <c r="J4202" s="0" t="n">
        <f aca="false">H4201*I4202</f>
        <v>106.629999999999</v>
      </c>
      <c r="K4202" s="0" t="n">
        <f aca="false">K4201+I4202*L4201</f>
        <v>3075.70999999823</v>
      </c>
      <c r="L4202" s="0" t="n">
        <f aca="false">INT(K4202*$O$1/B4202)*H4202</f>
        <v>-1</v>
      </c>
      <c r="M4202" s="0" t="n">
        <f aca="false">ABS(L4202-L4201)</f>
        <v>2</v>
      </c>
      <c r="N4202" s="0" t="n">
        <f aca="false">COUNTIF(工作表2!$A$2:$A$248,A4202)</f>
        <v>0</v>
      </c>
      <c r="P4202" s="0" t="n">
        <f aca="false">D4202-IF(N4201=1,E4201,D4201)</f>
        <v>47</v>
      </c>
      <c r="Q4202" s="0" t="n">
        <f aca="false">H4201*P4202</f>
        <v>47</v>
      </c>
      <c r="R4202" s="0" t="n">
        <f aca="false">R4201+P4202*S4201</f>
        <v>627</v>
      </c>
      <c r="S4202" s="0" t="n">
        <f aca="false">INT(R4202*$O$1/IF(N4202=1,E4202,D4202))*H4202</f>
        <v>-0</v>
      </c>
      <c r="T4202" s="0" t="n">
        <f aca="false">IF(N4202=1,ABS(S4202)+ABS(60),ABS(S4202-S4201))</f>
        <v>0</v>
      </c>
    </row>
    <row r="4203" customFormat="false" ht="15" hidden="false" customHeight="false" outlineLevel="0" collapsed="false">
      <c r="A4203" s="1" t="n">
        <v>42166</v>
      </c>
      <c r="B4203" s="2" t="n">
        <v>9302.49</v>
      </c>
      <c r="C4203" s="2" t="n">
        <v>97357</v>
      </c>
      <c r="D4203" s="2" t="n">
        <v>9288</v>
      </c>
      <c r="E4203" s="2" t="n">
        <v>9161</v>
      </c>
      <c r="F4203" s="2" t="n">
        <f aca="false">AVERAGE(B4144:B4203)</f>
        <v>9634.98466666666</v>
      </c>
      <c r="G4203" s="2" t="n">
        <f aca="false">AVERAGE(C4144:C4203)</f>
        <v>101869.816666667</v>
      </c>
      <c r="H4203" s="2" t="n">
        <f aca="false">SIGN(C4203-G4203)</f>
        <v>-1</v>
      </c>
      <c r="I4203" s="0" t="n">
        <f aca="false">B4203-B4202</f>
        <v>3.98999999999978</v>
      </c>
      <c r="J4203" s="0" t="n">
        <f aca="false">H4202*I4203</f>
        <v>-3.98999999999978</v>
      </c>
      <c r="K4203" s="0" t="n">
        <f aca="false">K4202+I4203*L4202</f>
        <v>3071.71999999823</v>
      </c>
      <c r="L4203" s="0" t="n">
        <f aca="false">INT(K4203*$O$1/B4203)*H4203</f>
        <v>-1</v>
      </c>
      <c r="M4203" s="0" t="n">
        <f aca="false">ABS(L4203-L4202)</f>
        <v>0</v>
      </c>
      <c r="N4203" s="0" t="n">
        <f aca="false">COUNTIF(工作表2!$A$2:$A$248,A4203)</f>
        <v>0</v>
      </c>
      <c r="P4203" s="0" t="n">
        <f aca="false">D4203-IF(N4202=1,E4202,D4202)</f>
        <v>4</v>
      </c>
      <c r="Q4203" s="0" t="n">
        <f aca="false">H4202*P4203</f>
        <v>-4</v>
      </c>
      <c r="R4203" s="0" t="n">
        <f aca="false">R4202+P4203*S4202</f>
        <v>627</v>
      </c>
      <c r="S4203" s="0" t="n">
        <f aca="false">INT(R4203*$O$1/IF(N4203=1,E4203,D4203))*H4203</f>
        <v>-0</v>
      </c>
      <c r="T4203" s="0" t="n">
        <f aca="false">IF(N4203=1,ABS(S4203)+ABS(60),ABS(S4203-S4202))</f>
        <v>0</v>
      </c>
    </row>
    <row r="4204" customFormat="false" ht="15" hidden="false" customHeight="false" outlineLevel="0" collapsed="false">
      <c r="A4204" s="1" t="n">
        <v>42167</v>
      </c>
      <c r="B4204" s="2" t="n">
        <v>9301.93</v>
      </c>
      <c r="C4204" s="2" t="n">
        <v>81738</v>
      </c>
      <c r="D4204" s="2" t="n">
        <v>9267</v>
      </c>
      <c r="E4204" s="2" t="n">
        <v>9140</v>
      </c>
      <c r="F4204" s="2" t="n">
        <f aca="false">AVERAGE(B4145:B4204)</f>
        <v>9631.02616666667</v>
      </c>
      <c r="G4204" s="2" t="n">
        <f aca="false">AVERAGE(C4145:C4204)</f>
        <v>101613.883333333</v>
      </c>
      <c r="H4204" s="2" t="n">
        <f aca="false">SIGN(C4204-G4204)</f>
        <v>-1</v>
      </c>
      <c r="I4204" s="0" t="n">
        <f aca="false">B4204-B4203</f>
        <v>-0.559999999999491</v>
      </c>
      <c r="J4204" s="0" t="n">
        <f aca="false">H4203*I4204</f>
        <v>0.559999999999491</v>
      </c>
      <c r="K4204" s="0" t="n">
        <f aca="false">K4203+I4204*L4203</f>
        <v>3072.27999999823</v>
      </c>
      <c r="L4204" s="0" t="n">
        <f aca="false">INT(K4204*$O$1/B4204)*H4204</f>
        <v>-1</v>
      </c>
      <c r="M4204" s="0" t="n">
        <f aca="false">ABS(L4204-L4203)</f>
        <v>0</v>
      </c>
      <c r="N4204" s="0" t="n">
        <f aca="false">COUNTIF(工作表2!$A$2:$A$248,A4204)</f>
        <v>0</v>
      </c>
      <c r="P4204" s="0" t="n">
        <f aca="false">D4204-IF(N4203=1,E4203,D4203)</f>
        <v>-21</v>
      </c>
      <c r="Q4204" s="0" t="n">
        <f aca="false">H4203*P4204</f>
        <v>21</v>
      </c>
      <c r="R4204" s="0" t="n">
        <f aca="false">R4203+P4204*S4203</f>
        <v>627</v>
      </c>
      <c r="S4204" s="0" t="n">
        <f aca="false">INT(R4204*$O$1/IF(N4204=1,E4204,D4204))*H4204</f>
        <v>-0</v>
      </c>
      <c r="T4204" s="0" t="n">
        <f aca="false">IF(N4204=1,ABS(S4204)+ABS(60),ABS(S4204-S4203))</f>
        <v>0</v>
      </c>
    </row>
    <row r="4205" customFormat="false" ht="15" hidden="false" customHeight="false" outlineLevel="0" collapsed="false">
      <c r="A4205" s="1" t="n">
        <v>42170</v>
      </c>
      <c r="B4205" s="2" t="n">
        <v>9259.48</v>
      </c>
      <c r="C4205" s="2" t="n">
        <v>74573</v>
      </c>
      <c r="D4205" s="2" t="n">
        <v>9244</v>
      </c>
      <c r="E4205" s="2" t="n">
        <v>9108</v>
      </c>
      <c r="F4205" s="2" t="n">
        <f aca="false">AVERAGE(B4146:B4205)</f>
        <v>9624.46033333333</v>
      </c>
      <c r="G4205" s="2" t="n">
        <f aca="false">AVERAGE(C4146:C4205)</f>
        <v>101110.666666667</v>
      </c>
      <c r="H4205" s="2" t="n">
        <f aca="false">SIGN(C4205-G4205)</f>
        <v>-1</v>
      </c>
      <c r="I4205" s="0" t="n">
        <f aca="false">B4205-B4204</f>
        <v>-42.4500000000007</v>
      </c>
      <c r="J4205" s="0" t="n">
        <f aca="false">H4204*I4205</f>
        <v>42.4500000000007</v>
      </c>
      <c r="K4205" s="0" t="n">
        <f aca="false">K4204+I4205*L4204</f>
        <v>3114.72999999823</v>
      </c>
      <c r="L4205" s="0" t="n">
        <f aca="false">INT(K4205*$O$1/B4205)*H4205</f>
        <v>-2</v>
      </c>
      <c r="M4205" s="0" t="n">
        <f aca="false">ABS(L4205-L4204)</f>
        <v>1</v>
      </c>
      <c r="N4205" s="0" t="n">
        <f aca="false">COUNTIF(工作表2!$A$2:$A$248,A4205)</f>
        <v>0</v>
      </c>
      <c r="P4205" s="0" t="n">
        <f aca="false">D4205-IF(N4204=1,E4204,D4204)</f>
        <v>-23</v>
      </c>
      <c r="Q4205" s="0" t="n">
        <f aca="false">H4204*P4205</f>
        <v>23</v>
      </c>
      <c r="R4205" s="0" t="n">
        <f aca="false">R4204+P4205*S4204</f>
        <v>627</v>
      </c>
      <c r="S4205" s="0" t="n">
        <f aca="false">INT(R4205*$O$1/IF(N4205=1,E4205,D4205))*H4205</f>
        <v>-0</v>
      </c>
      <c r="T4205" s="0" t="n">
        <f aca="false">IF(N4205=1,ABS(S4205)+ABS(60),ABS(S4205-S4204))</f>
        <v>0</v>
      </c>
    </row>
    <row r="4206" customFormat="false" ht="15" hidden="false" customHeight="false" outlineLevel="0" collapsed="false">
      <c r="A4206" s="1" t="n">
        <v>42171</v>
      </c>
      <c r="B4206" s="2" t="n">
        <v>9212.78</v>
      </c>
      <c r="C4206" s="2" t="n">
        <v>78388</v>
      </c>
      <c r="D4206" s="2" t="n">
        <v>9215</v>
      </c>
      <c r="E4206" s="2" t="n">
        <v>9040</v>
      </c>
      <c r="F4206" s="2" t="n">
        <f aca="false">AVERAGE(B4147:B4206)</f>
        <v>9615.72783333333</v>
      </c>
      <c r="G4206" s="2" t="n">
        <f aca="false">AVERAGE(C4147:C4206)</f>
        <v>100471.383333333</v>
      </c>
      <c r="H4206" s="2" t="n">
        <f aca="false">SIGN(C4206-G4206)</f>
        <v>-1</v>
      </c>
      <c r="I4206" s="0" t="n">
        <f aca="false">B4206-B4205</f>
        <v>-46.6999999999989</v>
      </c>
      <c r="J4206" s="0" t="n">
        <f aca="false">H4205*I4206</f>
        <v>46.6999999999989</v>
      </c>
      <c r="K4206" s="0" t="n">
        <f aca="false">K4205+I4206*L4205</f>
        <v>3208.12999999823</v>
      </c>
      <c r="L4206" s="0" t="n">
        <f aca="false">INT(K4206*$O$1/B4206)*H4206</f>
        <v>-2</v>
      </c>
      <c r="M4206" s="0" t="n">
        <f aca="false">ABS(L4206-L4205)</f>
        <v>0</v>
      </c>
      <c r="N4206" s="0" t="n">
        <f aca="false">COUNTIF(工作表2!$A$2:$A$248,A4206)</f>
        <v>0</v>
      </c>
      <c r="P4206" s="0" t="n">
        <f aca="false">D4206-IF(N4205=1,E4205,D4205)</f>
        <v>-29</v>
      </c>
      <c r="Q4206" s="0" t="n">
        <f aca="false">H4205*P4206</f>
        <v>29</v>
      </c>
      <c r="R4206" s="0" t="n">
        <f aca="false">R4205+P4206*S4205</f>
        <v>627</v>
      </c>
      <c r="S4206" s="0" t="n">
        <f aca="false">INT(R4206*$O$1/IF(N4206=1,E4206,D4206))*H4206</f>
        <v>-0</v>
      </c>
      <c r="T4206" s="0" t="n">
        <f aca="false">IF(N4206=1,ABS(S4206)+ABS(60),ABS(S4206-S4205))</f>
        <v>0</v>
      </c>
    </row>
    <row r="4207" customFormat="false" ht="15" hidden="false" customHeight="false" outlineLevel="0" collapsed="false">
      <c r="A4207" s="1" t="n">
        <v>42172</v>
      </c>
      <c r="B4207" s="2" t="n">
        <v>9189.83</v>
      </c>
      <c r="C4207" s="2" t="n">
        <v>91598</v>
      </c>
      <c r="D4207" s="2" t="n">
        <v>9182</v>
      </c>
      <c r="E4207" s="2" t="n">
        <v>9054</v>
      </c>
      <c r="F4207" s="2" t="n">
        <f aca="false">AVERAGE(B4148:B4207)</f>
        <v>9606.39683333333</v>
      </c>
      <c r="G4207" s="2" t="n">
        <f aca="false">AVERAGE(C4148:C4207)</f>
        <v>99977.95</v>
      </c>
      <c r="H4207" s="2" t="n">
        <f aca="false">SIGN(C4207-G4207)</f>
        <v>-1</v>
      </c>
      <c r="I4207" s="0" t="n">
        <f aca="false">B4207-B4206</f>
        <v>-22.9500000000007</v>
      </c>
      <c r="J4207" s="0" t="n">
        <f aca="false">H4206*I4207</f>
        <v>22.9500000000007</v>
      </c>
      <c r="K4207" s="0" t="n">
        <f aca="false">K4206+I4207*L4206</f>
        <v>3254.02999999823</v>
      </c>
      <c r="L4207" s="0" t="n">
        <f aca="false">INT(K4207*$O$1/B4207)*H4207</f>
        <v>-2</v>
      </c>
      <c r="M4207" s="0" t="n">
        <f aca="false">ABS(L4207-L4206)</f>
        <v>0</v>
      </c>
      <c r="N4207" s="0" t="n">
        <f aca="false">COUNTIF(工作表2!$A$2:$A$248,A4207)</f>
        <v>1</v>
      </c>
      <c r="P4207" s="0" t="n">
        <f aca="false">D4207-IF(N4206=1,E4206,D4206)</f>
        <v>-33</v>
      </c>
      <c r="Q4207" s="0" t="n">
        <f aca="false">H4206*P4207</f>
        <v>33</v>
      </c>
      <c r="R4207" s="0" t="n">
        <f aca="false">R4206+P4207*S4206</f>
        <v>627</v>
      </c>
      <c r="S4207" s="0" t="n">
        <f aca="false">INT(R4207*$O$1/IF(N4207=1,E4207,D4207))*H4207</f>
        <v>-0</v>
      </c>
      <c r="T4207" s="0" t="n">
        <f aca="false">IF(N4207=1,ABS(S4207)+ABS(60),ABS(S4207-S4206))</f>
        <v>60</v>
      </c>
    </row>
    <row r="4208" customFormat="false" ht="15" hidden="false" customHeight="false" outlineLevel="0" collapsed="false">
      <c r="A4208" s="1" t="n">
        <v>42173</v>
      </c>
      <c r="B4208" s="2" t="n">
        <v>9218.37</v>
      </c>
      <c r="C4208" s="2" t="n">
        <v>81540</v>
      </c>
      <c r="D4208" s="2" t="n">
        <v>9049</v>
      </c>
      <c r="E4208" s="2" t="n">
        <v>8919</v>
      </c>
      <c r="F4208" s="2" t="n">
        <f aca="false">AVERAGE(B4149:B4208)</f>
        <v>9597.4015</v>
      </c>
      <c r="G4208" s="2" t="n">
        <f aca="false">AVERAGE(C4149:C4208)</f>
        <v>99605.4333333333</v>
      </c>
      <c r="H4208" s="2" t="n">
        <f aca="false">SIGN(C4208-G4208)</f>
        <v>-1</v>
      </c>
      <c r="I4208" s="0" t="n">
        <f aca="false">B4208-B4207</f>
        <v>28.5400000000009</v>
      </c>
      <c r="J4208" s="0" t="n">
        <f aca="false">H4207*I4208</f>
        <v>-28.5400000000009</v>
      </c>
      <c r="K4208" s="0" t="n">
        <f aca="false">K4207+I4208*L4207</f>
        <v>3196.94999999823</v>
      </c>
      <c r="L4208" s="0" t="n">
        <f aca="false">INT(K4208*$O$1/B4208)*H4208</f>
        <v>-2</v>
      </c>
      <c r="M4208" s="0" t="n">
        <f aca="false">ABS(L4208-L4207)</f>
        <v>0</v>
      </c>
      <c r="N4208" s="0" t="n">
        <f aca="false">COUNTIF(工作表2!$A$2:$A$248,A4208)</f>
        <v>0</v>
      </c>
      <c r="P4208" s="0" t="n">
        <f aca="false">D4208-IF(N4207=1,E4207,D4207)</f>
        <v>-5</v>
      </c>
      <c r="Q4208" s="0" t="n">
        <f aca="false">H4207*P4208</f>
        <v>5</v>
      </c>
      <c r="R4208" s="0" t="n">
        <f aca="false">R4207+P4208*S4207</f>
        <v>627</v>
      </c>
      <c r="S4208" s="0" t="n">
        <f aca="false">INT(R4208*$O$1/IF(N4208=1,E4208,D4208))*H4208</f>
        <v>-0</v>
      </c>
      <c r="T4208" s="0" t="n">
        <f aca="false">IF(N4208=1,ABS(S4208)+ABS(60),ABS(S4208-S4207))</f>
        <v>0</v>
      </c>
    </row>
    <row r="4209" customFormat="false" ht="15" hidden="false" customHeight="false" outlineLevel="0" collapsed="false">
      <c r="A4209" s="1" t="n">
        <v>42177</v>
      </c>
      <c r="B4209" s="2" t="n">
        <v>9341.77</v>
      </c>
      <c r="C4209" s="2" t="n">
        <v>89299</v>
      </c>
      <c r="D4209" s="2" t="n">
        <v>9182</v>
      </c>
      <c r="E4209" s="2" t="n">
        <v>9038</v>
      </c>
      <c r="F4209" s="2" t="n">
        <f aca="false">AVERAGE(B4150:B4209)</f>
        <v>9590.90333333333</v>
      </c>
      <c r="G4209" s="2" t="n">
        <f aca="false">AVERAGE(C4150:C4209)</f>
        <v>99506.4833333333</v>
      </c>
      <c r="H4209" s="2" t="n">
        <f aca="false">SIGN(C4209-G4209)</f>
        <v>-1</v>
      </c>
      <c r="I4209" s="0" t="n">
        <f aca="false">B4209-B4208</f>
        <v>123.4</v>
      </c>
      <c r="J4209" s="0" t="n">
        <f aca="false">H4208*I4209</f>
        <v>-123.4</v>
      </c>
      <c r="K4209" s="0" t="n">
        <f aca="false">K4208+I4209*L4208</f>
        <v>2950.14999999823</v>
      </c>
      <c r="L4209" s="0" t="n">
        <f aca="false">INT(K4209*$O$1/B4209)*H4209</f>
        <v>-1</v>
      </c>
      <c r="M4209" s="0" t="n">
        <f aca="false">ABS(L4209-L4208)</f>
        <v>1</v>
      </c>
      <c r="N4209" s="0" t="n">
        <f aca="false">COUNTIF(工作表2!$A$2:$A$248,A4209)</f>
        <v>0</v>
      </c>
      <c r="P4209" s="0" t="n">
        <f aca="false">D4209-IF(N4208=1,E4208,D4208)</f>
        <v>133</v>
      </c>
      <c r="Q4209" s="0" t="n">
        <f aca="false">H4208*P4209</f>
        <v>-133</v>
      </c>
      <c r="R4209" s="0" t="n">
        <f aca="false">R4208+P4209*S4208</f>
        <v>627</v>
      </c>
      <c r="S4209" s="0" t="n">
        <f aca="false">INT(R4209*$O$1/IF(N4209=1,E4209,D4209))*H4209</f>
        <v>-0</v>
      </c>
      <c r="T4209" s="0" t="n">
        <f aca="false">IF(N4209=1,ABS(S4209)+ABS(60),ABS(S4209-S4208))</f>
        <v>0</v>
      </c>
    </row>
    <row r="4210" customFormat="false" ht="15" hidden="false" customHeight="false" outlineLevel="0" collapsed="false">
      <c r="A4210" s="1" t="n">
        <v>42178</v>
      </c>
      <c r="B4210" s="2" t="n">
        <v>9391.14</v>
      </c>
      <c r="C4210" s="2" t="n">
        <v>99733</v>
      </c>
      <c r="D4210" s="2" t="n">
        <v>9231</v>
      </c>
      <c r="E4210" s="2" t="n">
        <v>9085</v>
      </c>
      <c r="F4210" s="2" t="n">
        <f aca="false">AVERAGE(B4151:B4210)</f>
        <v>9586.29183333333</v>
      </c>
      <c r="G4210" s="2" t="n">
        <f aca="false">AVERAGE(C4151:C4210)</f>
        <v>99591.3166666667</v>
      </c>
      <c r="H4210" s="2" t="n">
        <f aca="false">SIGN(C4210-G4210)</f>
        <v>1</v>
      </c>
      <c r="I4210" s="0" t="n">
        <f aca="false">B4210-B4209</f>
        <v>49.369999999999</v>
      </c>
      <c r="J4210" s="0" t="n">
        <f aca="false">H4209*I4210</f>
        <v>-49.369999999999</v>
      </c>
      <c r="K4210" s="0" t="n">
        <f aca="false">K4209+I4210*L4209</f>
        <v>2900.77999999823</v>
      </c>
      <c r="L4210" s="0" t="n">
        <f aca="false">INT(K4210*$O$1/B4210)*H4210</f>
        <v>1</v>
      </c>
      <c r="M4210" s="0" t="n">
        <f aca="false">ABS(L4210-L4209)</f>
        <v>2</v>
      </c>
      <c r="N4210" s="0" t="n">
        <f aca="false">COUNTIF(工作表2!$A$2:$A$248,A4210)</f>
        <v>0</v>
      </c>
      <c r="P4210" s="0" t="n">
        <f aca="false">D4210-IF(N4209=1,E4209,D4209)</f>
        <v>49</v>
      </c>
      <c r="Q4210" s="0" t="n">
        <f aca="false">H4209*P4210</f>
        <v>-49</v>
      </c>
      <c r="R4210" s="0" t="n">
        <f aca="false">R4209+P4210*S4209</f>
        <v>627</v>
      </c>
      <c r="S4210" s="0" t="n">
        <f aca="false">INT(R4210*$O$1/IF(N4210=1,E4210,D4210))*H4210</f>
        <v>0</v>
      </c>
      <c r="T4210" s="0" t="n">
        <f aca="false">IF(N4210=1,ABS(S4210)+ABS(60),ABS(S4210-S4209))</f>
        <v>0</v>
      </c>
    </row>
    <row r="4211" customFormat="false" ht="15" hidden="false" customHeight="false" outlineLevel="0" collapsed="false">
      <c r="A4211" s="1" t="n">
        <v>42179</v>
      </c>
      <c r="B4211" s="2" t="n">
        <v>9397.31</v>
      </c>
      <c r="C4211" s="2" t="n">
        <v>77737</v>
      </c>
      <c r="D4211" s="2" t="n">
        <v>9247</v>
      </c>
      <c r="E4211" s="2" t="n">
        <v>9103</v>
      </c>
      <c r="F4211" s="2" t="n">
        <f aca="false">AVERAGE(B4152:B4211)</f>
        <v>9582.595</v>
      </c>
      <c r="G4211" s="2" t="n">
        <f aca="false">AVERAGE(C4152:C4211)</f>
        <v>98967.2833333333</v>
      </c>
      <c r="H4211" s="2" t="n">
        <f aca="false">SIGN(C4211-G4211)</f>
        <v>-1</v>
      </c>
      <c r="I4211" s="0" t="n">
        <f aca="false">B4211-B4210</f>
        <v>6.17000000000007</v>
      </c>
      <c r="J4211" s="0" t="n">
        <f aca="false">H4210*I4211</f>
        <v>6.17000000000007</v>
      </c>
      <c r="K4211" s="0" t="n">
        <f aca="false">K4210+I4211*L4210</f>
        <v>2906.94999999823</v>
      </c>
      <c r="L4211" s="0" t="n">
        <f aca="false">INT(K4211*$O$1/B4211)*H4211</f>
        <v>-1</v>
      </c>
      <c r="M4211" s="0" t="n">
        <f aca="false">ABS(L4211-L4210)</f>
        <v>2</v>
      </c>
      <c r="N4211" s="0" t="n">
        <f aca="false">COUNTIF(工作表2!$A$2:$A$248,A4211)</f>
        <v>0</v>
      </c>
      <c r="P4211" s="0" t="n">
        <f aca="false">D4211-IF(N4210=1,E4210,D4210)</f>
        <v>16</v>
      </c>
      <c r="Q4211" s="0" t="n">
        <f aca="false">H4210*P4211</f>
        <v>16</v>
      </c>
      <c r="R4211" s="0" t="n">
        <f aca="false">R4210+P4211*S4210</f>
        <v>627</v>
      </c>
      <c r="S4211" s="0" t="n">
        <f aca="false">INT(R4211*$O$1/IF(N4211=1,E4211,D4211))*H4211</f>
        <v>-0</v>
      </c>
      <c r="T4211" s="0" t="n">
        <f aca="false">IF(N4211=1,ABS(S4211)+ABS(60),ABS(S4211-S4210))</f>
        <v>0</v>
      </c>
    </row>
    <row r="4212" customFormat="false" ht="15" hidden="false" customHeight="false" outlineLevel="0" collapsed="false">
      <c r="A4212" s="1" t="n">
        <v>42180</v>
      </c>
      <c r="B4212" s="2" t="n">
        <v>9476.34</v>
      </c>
      <c r="C4212" s="2" t="n">
        <v>101291</v>
      </c>
      <c r="D4212" s="2" t="n">
        <v>9340</v>
      </c>
      <c r="E4212" s="2" t="n">
        <v>9208</v>
      </c>
      <c r="F4212" s="2" t="n">
        <f aca="false">AVERAGE(B4153:B4212)</f>
        <v>9582.13866666667</v>
      </c>
      <c r="G4212" s="2" t="n">
        <f aca="false">AVERAGE(C4153:C4212)</f>
        <v>98799.6</v>
      </c>
      <c r="H4212" s="2" t="n">
        <f aca="false">SIGN(C4212-G4212)</f>
        <v>1</v>
      </c>
      <c r="I4212" s="0" t="n">
        <f aca="false">B4212-B4211</f>
        <v>79.0300000000007</v>
      </c>
      <c r="J4212" s="0" t="n">
        <f aca="false">H4211*I4212</f>
        <v>-79.0300000000007</v>
      </c>
      <c r="K4212" s="0" t="n">
        <f aca="false">K4211+I4212*L4211</f>
        <v>2827.91999999823</v>
      </c>
      <c r="L4212" s="0" t="n">
        <f aca="false">INT(K4212*$O$1/B4212)*H4212</f>
        <v>1</v>
      </c>
      <c r="M4212" s="0" t="n">
        <f aca="false">ABS(L4212-L4211)</f>
        <v>2</v>
      </c>
      <c r="N4212" s="0" t="n">
        <f aca="false">COUNTIF(工作表2!$A$2:$A$248,A4212)</f>
        <v>0</v>
      </c>
      <c r="P4212" s="0" t="n">
        <f aca="false">D4212-IF(N4211=1,E4211,D4211)</f>
        <v>93</v>
      </c>
      <c r="Q4212" s="0" t="n">
        <f aca="false">H4211*P4212</f>
        <v>-93</v>
      </c>
      <c r="R4212" s="0" t="n">
        <f aca="false">R4211+P4212*S4211</f>
        <v>627</v>
      </c>
      <c r="S4212" s="0" t="n">
        <f aca="false">INT(R4212*$O$1/IF(N4212=1,E4212,D4212))*H4212</f>
        <v>0</v>
      </c>
      <c r="T4212" s="0" t="n">
        <f aca="false">IF(N4212=1,ABS(S4212)+ABS(60),ABS(S4212-S4211))</f>
        <v>0</v>
      </c>
    </row>
    <row r="4213" customFormat="false" ht="15" hidden="false" customHeight="false" outlineLevel="0" collapsed="false">
      <c r="A4213" s="1" t="n">
        <v>42181</v>
      </c>
      <c r="B4213" s="2" t="n">
        <v>9462.57</v>
      </c>
      <c r="C4213" s="2" t="n">
        <v>83589</v>
      </c>
      <c r="D4213" s="2" t="n">
        <v>9321</v>
      </c>
      <c r="E4213" s="2" t="n">
        <v>9193</v>
      </c>
      <c r="F4213" s="2" t="n">
        <f aca="false">AVERAGE(B4154:B4213)</f>
        <v>9581.15033333333</v>
      </c>
      <c r="G4213" s="2" t="n">
        <f aca="false">AVERAGE(C4154:C4213)</f>
        <v>98690.1666666667</v>
      </c>
      <c r="H4213" s="2" t="n">
        <f aca="false">SIGN(C4213-G4213)</f>
        <v>-1</v>
      </c>
      <c r="I4213" s="0" t="n">
        <f aca="false">B4213-B4212</f>
        <v>-13.7700000000004</v>
      </c>
      <c r="J4213" s="0" t="n">
        <f aca="false">H4212*I4213</f>
        <v>-13.7700000000004</v>
      </c>
      <c r="K4213" s="0" t="n">
        <f aca="false">K4212+I4213*L4212</f>
        <v>2814.14999999823</v>
      </c>
      <c r="L4213" s="0" t="n">
        <f aca="false">INT(K4213*$O$1/B4213)*H4213</f>
        <v>-1</v>
      </c>
      <c r="M4213" s="0" t="n">
        <f aca="false">ABS(L4213-L4212)</f>
        <v>2</v>
      </c>
      <c r="N4213" s="0" t="n">
        <f aca="false">COUNTIF(工作表2!$A$2:$A$248,A4213)</f>
        <v>0</v>
      </c>
      <c r="P4213" s="0" t="n">
        <f aca="false">D4213-IF(N4212=1,E4212,D4212)</f>
        <v>-19</v>
      </c>
      <c r="Q4213" s="0" t="n">
        <f aca="false">H4212*P4213</f>
        <v>-19</v>
      </c>
      <c r="R4213" s="0" t="n">
        <f aca="false">R4212+P4213*S4212</f>
        <v>627</v>
      </c>
      <c r="S4213" s="0" t="n">
        <f aca="false">INT(R4213*$O$1/IF(N4213=1,E4213,D4213))*H4213</f>
        <v>-0</v>
      </c>
      <c r="T4213" s="0" t="n">
        <f aca="false">IF(N4213=1,ABS(S4213)+ABS(60),ABS(S4213-S4212))</f>
        <v>0</v>
      </c>
    </row>
    <row r="4214" customFormat="false" ht="15" hidden="false" customHeight="false" outlineLevel="0" collapsed="false">
      <c r="A4214" s="1" t="n">
        <v>42184</v>
      </c>
      <c r="B4214" s="2" t="n">
        <v>9236.1</v>
      </c>
      <c r="C4214" s="2" t="n">
        <v>93334</v>
      </c>
      <c r="D4214" s="2" t="n">
        <v>9138</v>
      </c>
      <c r="E4214" s="2" t="n">
        <v>9001</v>
      </c>
      <c r="F4214" s="2" t="n">
        <f aca="false">AVERAGE(B4155:B4214)</f>
        <v>9575.31133333333</v>
      </c>
      <c r="G4214" s="2" t="n">
        <f aca="false">AVERAGE(C4155:C4214)</f>
        <v>98489.8666666667</v>
      </c>
      <c r="H4214" s="2" t="n">
        <f aca="false">SIGN(C4214-G4214)</f>
        <v>-1</v>
      </c>
      <c r="I4214" s="0" t="n">
        <f aca="false">B4214-B4213</f>
        <v>-226.469999999999</v>
      </c>
      <c r="J4214" s="0" t="n">
        <f aca="false">H4213*I4214</f>
        <v>226.469999999999</v>
      </c>
      <c r="K4214" s="0" t="n">
        <f aca="false">K4213+I4214*L4213</f>
        <v>3040.61999999823</v>
      </c>
      <c r="L4214" s="0" t="n">
        <f aca="false">INT(K4214*$O$1/B4214)*H4214</f>
        <v>-1</v>
      </c>
      <c r="M4214" s="0" t="n">
        <f aca="false">ABS(L4214-L4213)</f>
        <v>0</v>
      </c>
      <c r="N4214" s="0" t="n">
        <f aca="false">COUNTIF(工作表2!$A$2:$A$248,A4214)</f>
        <v>0</v>
      </c>
      <c r="P4214" s="0" t="n">
        <f aca="false">D4214-IF(N4213=1,E4213,D4213)</f>
        <v>-183</v>
      </c>
      <c r="Q4214" s="0" t="n">
        <f aca="false">H4213*P4214</f>
        <v>183</v>
      </c>
      <c r="R4214" s="0" t="n">
        <f aca="false">R4213+P4214*S4213</f>
        <v>627</v>
      </c>
      <c r="S4214" s="0" t="n">
        <f aca="false">INT(R4214*$O$1/IF(N4214=1,E4214,D4214))*H4214</f>
        <v>-0</v>
      </c>
      <c r="T4214" s="0" t="n">
        <f aca="false">IF(N4214=1,ABS(S4214)+ABS(60),ABS(S4214-S4213))</f>
        <v>0</v>
      </c>
    </row>
    <row r="4215" customFormat="false" ht="15" hidden="false" customHeight="false" outlineLevel="0" collapsed="false">
      <c r="A4215" s="1" t="n">
        <v>42185</v>
      </c>
      <c r="B4215" s="2" t="n">
        <v>9323.02</v>
      </c>
      <c r="C4215" s="2" t="n">
        <v>91075</v>
      </c>
      <c r="D4215" s="2" t="n">
        <v>9212</v>
      </c>
      <c r="E4215" s="2" t="n">
        <v>9070</v>
      </c>
      <c r="F4215" s="2" t="n">
        <f aca="false">AVERAGE(B4156:B4215)</f>
        <v>9572.234</v>
      </c>
      <c r="G4215" s="2" t="n">
        <f aca="false">AVERAGE(C4156:C4215)</f>
        <v>98580</v>
      </c>
      <c r="H4215" s="2" t="n">
        <f aca="false">SIGN(C4215-G4215)</f>
        <v>-1</v>
      </c>
      <c r="I4215" s="0" t="n">
        <f aca="false">B4215-B4214</f>
        <v>86.9200000000001</v>
      </c>
      <c r="J4215" s="0" t="n">
        <f aca="false">H4214*I4215</f>
        <v>-86.9200000000001</v>
      </c>
      <c r="K4215" s="0" t="n">
        <f aca="false">K4214+I4215*L4214</f>
        <v>2953.69999999823</v>
      </c>
      <c r="L4215" s="0" t="n">
        <f aca="false">INT(K4215*$O$1/B4215)*H4215</f>
        <v>-1</v>
      </c>
      <c r="M4215" s="0" t="n">
        <f aca="false">ABS(L4215-L4214)</f>
        <v>0</v>
      </c>
      <c r="N4215" s="0" t="n">
        <f aca="false">COUNTIF(工作表2!$A$2:$A$248,A4215)</f>
        <v>0</v>
      </c>
      <c r="P4215" s="0" t="n">
        <f aca="false">D4215-IF(N4214=1,E4214,D4214)</f>
        <v>74</v>
      </c>
      <c r="Q4215" s="0" t="n">
        <f aca="false">H4214*P4215</f>
        <v>-74</v>
      </c>
      <c r="R4215" s="0" t="n">
        <f aca="false">R4214+P4215*S4214</f>
        <v>627</v>
      </c>
      <c r="S4215" s="0" t="n">
        <f aca="false">INT(R4215*$O$1/IF(N4215=1,E4215,D4215))*H4215</f>
        <v>-0</v>
      </c>
      <c r="T4215" s="0" t="n">
        <f aca="false">IF(N4215=1,ABS(S4215)+ABS(60),ABS(S4215-S4214))</f>
        <v>0</v>
      </c>
    </row>
    <row r="4216" customFormat="false" ht="15" hidden="false" customHeight="false" outlineLevel="0" collapsed="false">
      <c r="A4216" s="1" t="n">
        <v>42186</v>
      </c>
      <c r="B4216" s="2" t="n">
        <v>9375.23</v>
      </c>
      <c r="C4216" s="2" t="n">
        <v>85969</v>
      </c>
      <c r="D4216" s="2" t="n">
        <v>9294</v>
      </c>
      <c r="E4216" s="2" t="n">
        <v>9153</v>
      </c>
      <c r="F4216" s="2" t="n">
        <f aca="false">AVERAGE(B4157:B4216)</f>
        <v>9568.4825</v>
      </c>
      <c r="G4216" s="2" t="n">
        <f aca="false">AVERAGE(C4157:C4216)</f>
        <v>98472.4</v>
      </c>
      <c r="H4216" s="2" t="n">
        <f aca="false">SIGN(C4216-G4216)</f>
        <v>-1</v>
      </c>
      <c r="I4216" s="0" t="n">
        <f aca="false">B4216-B4215</f>
        <v>52.2099999999991</v>
      </c>
      <c r="J4216" s="0" t="n">
        <f aca="false">H4215*I4216</f>
        <v>-52.2099999999991</v>
      </c>
      <c r="K4216" s="0" t="n">
        <f aca="false">K4215+I4216*L4215</f>
        <v>2901.48999999823</v>
      </c>
      <c r="L4216" s="0" t="n">
        <f aca="false">INT(K4216*$O$1/B4216)*H4216</f>
        <v>-1</v>
      </c>
      <c r="M4216" s="0" t="n">
        <f aca="false">ABS(L4216-L4215)</f>
        <v>0</v>
      </c>
      <c r="N4216" s="0" t="n">
        <f aca="false">COUNTIF(工作表2!$A$2:$A$248,A4216)</f>
        <v>0</v>
      </c>
      <c r="P4216" s="0" t="n">
        <f aca="false">D4216-IF(N4215=1,E4215,D4215)</f>
        <v>82</v>
      </c>
      <c r="Q4216" s="0" t="n">
        <f aca="false">H4215*P4216</f>
        <v>-82</v>
      </c>
      <c r="R4216" s="0" t="n">
        <f aca="false">R4215+P4216*S4215</f>
        <v>627</v>
      </c>
      <c r="S4216" s="0" t="n">
        <f aca="false">INT(R4216*$O$1/IF(N4216=1,E4216,D4216))*H4216</f>
        <v>-0</v>
      </c>
      <c r="T4216" s="0" t="n">
        <f aca="false">IF(N4216=1,ABS(S4216)+ABS(60),ABS(S4216-S4215))</f>
        <v>0</v>
      </c>
    </row>
    <row r="4217" customFormat="false" ht="15" hidden="false" customHeight="false" outlineLevel="0" collapsed="false">
      <c r="A4217" s="1" t="n">
        <v>42187</v>
      </c>
      <c r="B4217" s="2" t="n">
        <v>9379.24</v>
      </c>
      <c r="C4217" s="2" t="n">
        <v>84731</v>
      </c>
      <c r="D4217" s="2" t="n">
        <v>9277</v>
      </c>
      <c r="E4217" s="2" t="n">
        <v>9133</v>
      </c>
      <c r="F4217" s="2" t="n">
        <f aca="false">AVERAGE(B4158:B4217)</f>
        <v>9564.10483333333</v>
      </c>
      <c r="G4217" s="2" t="n">
        <f aca="false">AVERAGE(C4158:C4217)</f>
        <v>98374.9</v>
      </c>
      <c r="H4217" s="2" t="n">
        <f aca="false">SIGN(C4217-G4217)</f>
        <v>-1</v>
      </c>
      <c r="I4217" s="0" t="n">
        <f aca="false">B4217-B4216</f>
        <v>4.01000000000022</v>
      </c>
      <c r="J4217" s="0" t="n">
        <f aca="false">H4216*I4217</f>
        <v>-4.01000000000022</v>
      </c>
      <c r="K4217" s="0" t="n">
        <f aca="false">K4216+I4217*L4216</f>
        <v>2897.47999999823</v>
      </c>
      <c r="L4217" s="0" t="n">
        <f aca="false">INT(K4217*$O$1/B4217)*H4217</f>
        <v>-1</v>
      </c>
      <c r="M4217" s="0" t="n">
        <f aca="false">ABS(L4217-L4216)</f>
        <v>0</v>
      </c>
      <c r="N4217" s="0" t="n">
        <f aca="false">COUNTIF(工作表2!$A$2:$A$248,A4217)</f>
        <v>0</v>
      </c>
      <c r="P4217" s="0" t="n">
        <f aca="false">D4217-IF(N4216=1,E4216,D4216)</f>
        <v>-17</v>
      </c>
      <c r="Q4217" s="0" t="n">
        <f aca="false">H4216*P4217</f>
        <v>17</v>
      </c>
      <c r="R4217" s="0" t="n">
        <f aca="false">R4216+P4217*S4216</f>
        <v>627</v>
      </c>
      <c r="S4217" s="0" t="n">
        <f aca="false">INT(R4217*$O$1/IF(N4217=1,E4217,D4217))*H4217</f>
        <v>-0</v>
      </c>
      <c r="T4217" s="0" t="n">
        <f aca="false">IF(N4217=1,ABS(S4217)+ABS(60),ABS(S4217-S4216))</f>
        <v>0</v>
      </c>
    </row>
    <row r="4218" customFormat="false" ht="15" hidden="false" customHeight="false" outlineLevel="0" collapsed="false">
      <c r="A4218" s="1" t="n">
        <v>42188</v>
      </c>
      <c r="B4218" s="2" t="n">
        <v>9358.23</v>
      </c>
      <c r="C4218" s="2" t="n">
        <v>82280</v>
      </c>
      <c r="D4218" s="2" t="n">
        <v>9304</v>
      </c>
      <c r="E4218" s="2" t="n">
        <v>9158</v>
      </c>
      <c r="F4218" s="2" t="n">
        <f aca="false">AVERAGE(B4159:B4218)</f>
        <v>9560.5425</v>
      </c>
      <c r="G4218" s="2" t="n">
        <f aca="false">AVERAGE(C4159:C4218)</f>
        <v>98213.15</v>
      </c>
      <c r="H4218" s="2" t="n">
        <f aca="false">SIGN(C4218-G4218)</f>
        <v>-1</v>
      </c>
      <c r="I4218" s="0" t="n">
        <f aca="false">B4218-B4217</f>
        <v>-21.0100000000002</v>
      </c>
      <c r="J4218" s="0" t="n">
        <f aca="false">H4217*I4218</f>
        <v>21.0100000000002</v>
      </c>
      <c r="K4218" s="0" t="n">
        <f aca="false">K4217+I4218*L4217</f>
        <v>2918.48999999823</v>
      </c>
      <c r="L4218" s="0" t="n">
        <f aca="false">INT(K4218*$O$1/B4218)*H4218</f>
        <v>-1</v>
      </c>
      <c r="M4218" s="0" t="n">
        <f aca="false">ABS(L4218-L4217)</f>
        <v>0</v>
      </c>
      <c r="N4218" s="0" t="n">
        <f aca="false">COUNTIF(工作表2!$A$2:$A$248,A4218)</f>
        <v>0</v>
      </c>
      <c r="P4218" s="0" t="n">
        <f aca="false">D4218-IF(N4217=1,E4217,D4217)</f>
        <v>27</v>
      </c>
      <c r="Q4218" s="0" t="n">
        <f aca="false">H4217*P4218</f>
        <v>-27</v>
      </c>
      <c r="R4218" s="0" t="n">
        <f aca="false">R4217+P4218*S4217</f>
        <v>627</v>
      </c>
      <c r="S4218" s="0" t="n">
        <f aca="false">INT(R4218*$O$1/IF(N4218=1,E4218,D4218))*H4218</f>
        <v>-0</v>
      </c>
      <c r="T4218" s="0" t="n">
        <f aca="false">IF(N4218=1,ABS(S4218)+ABS(60),ABS(S4218-S4217))</f>
        <v>0</v>
      </c>
    </row>
    <row r="4219" customFormat="false" ht="15" hidden="false" customHeight="false" outlineLevel="0" collapsed="false">
      <c r="A4219" s="1" t="n">
        <v>42191</v>
      </c>
      <c r="B4219" s="2" t="n">
        <v>9255.96</v>
      </c>
      <c r="C4219" s="2" t="n">
        <v>81531</v>
      </c>
      <c r="D4219" s="2" t="n">
        <v>9197</v>
      </c>
      <c r="E4219" s="2" t="n">
        <v>9053</v>
      </c>
      <c r="F4219" s="2" t="n">
        <f aca="false">AVERAGE(B4160:B4219)</f>
        <v>9555.34116666666</v>
      </c>
      <c r="G4219" s="2" t="n">
        <f aca="false">AVERAGE(C4160:C4219)</f>
        <v>97904.4</v>
      </c>
      <c r="H4219" s="2" t="n">
        <f aca="false">SIGN(C4219-G4219)</f>
        <v>-1</v>
      </c>
      <c r="I4219" s="0" t="n">
        <f aca="false">B4219-B4218</f>
        <v>-102.27</v>
      </c>
      <c r="J4219" s="0" t="n">
        <f aca="false">H4218*I4219</f>
        <v>102.27</v>
      </c>
      <c r="K4219" s="0" t="n">
        <f aca="false">K4218+I4219*L4218</f>
        <v>3020.75999999823</v>
      </c>
      <c r="L4219" s="0" t="n">
        <f aca="false">INT(K4219*$O$1/B4219)*H4219</f>
        <v>-1</v>
      </c>
      <c r="M4219" s="0" t="n">
        <f aca="false">ABS(L4219-L4218)</f>
        <v>0</v>
      </c>
      <c r="N4219" s="0" t="n">
        <f aca="false">COUNTIF(工作表2!$A$2:$A$248,A4219)</f>
        <v>0</v>
      </c>
      <c r="P4219" s="0" t="n">
        <f aca="false">D4219-IF(N4218=1,E4218,D4218)</f>
        <v>-107</v>
      </c>
      <c r="Q4219" s="0" t="n">
        <f aca="false">H4218*P4219</f>
        <v>107</v>
      </c>
      <c r="R4219" s="0" t="n">
        <f aca="false">R4218+P4219*S4218</f>
        <v>627</v>
      </c>
      <c r="S4219" s="0" t="n">
        <f aca="false">INT(R4219*$O$1/IF(N4219=1,E4219,D4219))*H4219</f>
        <v>-0</v>
      </c>
      <c r="T4219" s="0" t="n">
        <f aca="false">IF(N4219=1,ABS(S4219)+ABS(60),ABS(S4219-S4218))</f>
        <v>0</v>
      </c>
    </row>
    <row r="4220" customFormat="false" ht="15" hidden="false" customHeight="false" outlineLevel="0" collapsed="false">
      <c r="A4220" s="1" t="n">
        <v>42192</v>
      </c>
      <c r="B4220" s="2" t="n">
        <v>9250.16</v>
      </c>
      <c r="C4220" s="2" t="n">
        <v>90979</v>
      </c>
      <c r="D4220" s="2" t="n">
        <v>9242</v>
      </c>
      <c r="E4220" s="2" t="n">
        <v>9106</v>
      </c>
      <c r="F4220" s="2" t="n">
        <f aca="false">AVERAGE(B4161:B4220)</f>
        <v>9549.2155</v>
      </c>
      <c r="G4220" s="2" t="n">
        <f aca="false">AVERAGE(C4161:C4220)</f>
        <v>97901.0833333333</v>
      </c>
      <c r="H4220" s="2" t="n">
        <f aca="false">SIGN(C4220-G4220)</f>
        <v>-1</v>
      </c>
      <c r="I4220" s="0" t="n">
        <f aca="false">B4220-B4219</f>
        <v>-5.79999999999927</v>
      </c>
      <c r="J4220" s="0" t="n">
        <f aca="false">H4219*I4220</f>
        <v>5.79999999999927</v>
      </c>
      <c r="K4220" s="0" t="n">
        <f aca="false">K4219+I4220*L4219</f>
        <v>3026.55999999823</v>
      </c>
      <c r="L4220" s="0" t="n">
        <f aca="false">INT(K4220*$O$1/B4220)*H4220</f>
        <v>-1</v>
      </c>
      <c r="M4220" s="0" t="n">
        <f aca="false">ABS(L4220-L4219)</f>
        <v>0</v>
      </c>
      <c r="N4220" s="0" t="n">
        <f aca="false">COUNTIF(工作表2!$A$2:$A$248,A4220)</f>
        <v>0</v>
      </c>
      <c r="P4220" s="0" t="n">
        <f aca="false">D4220-IF(N4219=1,E4219,D4219)</f>
        <v>45</v>
      </c>
      <c r="Q4220" s="0" t="n">
        <f aca="false">H4219*P4220</f>
        <v>-45</v>
      </c>
      <c r="R4220" s="0" t="n">
        <f aca="false">R4219+P4220*S4219</f>
        <v>627</v>
      </c>
      <c r="S4220" s="0" t="n">
        <f aca="false">INT(R4220*$O$1/IF(N4220=1,E4220,D4220))*H4220</f>
        <v>-0</v>
      </c>
      <c r="T4220" s="0" t="n">
        <f aca="false">IF(N4220=1,ABS(S4220)+ABS(60),ABS(S4220-S4219))</f>
        <v>0</v>
      </c>
    </row>
    <row r="4221" customFormat="false" ht="15" hidden="false" customHeight="false" outlineLevel="0" collapsed="false">
      <c r="A4221" s="1" t="n">
        <v>42193</v>
      </c>
      <c r="B4221" s="2" t="n">
        <v>8976.11</v>
      </c>
      <c r="C4221" s="2" t="n">
        <v>141792</v>
      </c>
      <c r="D4221" s="2" t="n">
        <v>8943</v>
      </c>
      <c r="E4221" s="2" t="n">
        <v>8812</v>
      </c>
      <c r="F4221" s="2" t="n">
        <f aca="false">AVERAGE(B4162:B4221)</f>
        <v>9537.70866666667</v>
      </c>
      <c r="G4221" s="2" t="n">
        <f aca="false">AVERAGE(C4162:C4221)</f>
        <v>98888.5166666667</v>
      </c>
      <c r="H4221" s="2" t="n">
        <f aca="false">SIGN(C4221-G4221)</f>
        <v>1</v>
      </c>
      <c r="I4221" s="0" t="n">
        <f aca="false">B4221-B4220</f>
        <v>-274.049999999999</v>
      </c>
      <c r="J4221" s="0" t="n">
        <f aca="false">H4220*I4221</f>
        <v>274.049999999999</v>
      </c>
      <c r="K4221" s="0" t="n">
        <f aca="false">K4220+I4221*L4220</f>
        <v>3300.60999999823</v>
      </c>
      <c r="L4221" s="0" t="n">
        <f aca="false">INT(K4221*$O$1/B4221)*H4221</f>
        <v>2</v>
      </c>
      <c r="M4221" s="0" t="n">
        <f aca="false">ABS(L4221-L4220)</f>
        <v>3</v>
      </c>
      <c r="N4221" s="0" t="n">
        <f aca="false">COUNTIF(工作表2!$A$2:$A$248,A4221)</f>
        <v>0</v>
      </c>
      <c r="P4221" s="0" t="n">
        <f aca="false">D4221-IF(N4220=1,E4220,D4220)</f>
        <v>-299</v>
      </c>
      <c r="Q4221" s="0" t="n">
        <f aca="false">H4220*P4221</f>
        <v>299</v>
      </c>
      <c r="R4221" s="0" t="n">
        <f aca="false">R4220+P4221*S4220</f>
        <v>627</v>
      </c>
      <c r="S4221" s="0" t="n">
        <f aca="false">INT(R4221*$O$1/IF(N4221=1,E4221,D4221))*H4221</f>
        <v>0</v>
      </c>
      <c r="T4221" s="0" t="n">
        <f aca="false">IF(N4221=1,ABS(S4221)+ABS(60),ABS(S4221-S4220))</f>
        <v>0</v>
      </c>
    </row>
    <row r="4222" customFormat="false" ht="15" hidden="false" customHeight="false" outlineLevel="0" collapsed="false">
      <c r="A4222" s="1" t="n">
        <v>42194</v>
      </c>
      <c r="B4222" s="2" t="n">
        <v>8914.13</v>
      </c>
      <c r="C4222" s="2" t="n">
        <v>129001</v>
      </c>
      <c r="D4222" s="2" t="n">
        <v>8873</v>
      </c>
      <c r="E4222" s="2" t="n">
        <v>8741</v>
      </c>
      <c r="F4222" s="2" t="n">
        <f aca="false">AVERAGE(B4163:B4222)</f>
        <v>9525.57383333333</v>
      </c>
      <c r="G4222" s="2" t="n">
        <f aca="false">AVERAGE(C4163:C4222)</f>
        <v>99525.5833333333</v>
      </c>
      <c r="H4222" s="2" t="n">
        <f aca="false">SIGN(C4222-G4222)</f>
        <v>1</v>
      </c>
      <c r="I4222" s="0" t="n">
        <f aca="false">B4222-B4221</f>
        <v>-61.9800000000014</v>
      </c>
      <c r="J4222" s="0" t="n">
        <f aca="false">H4221*I4222</f>
        <v>-61.9800000000014</v>
      </c>
      <c r="K4222" s="0" t="n">
        <f aca="false">K4221+I4222*L4221</f>
        <v>3176.64999999823</v>
      </c>
      <c r="L4222" s="0" t="n">
        <f aca="false">INT(K4222*$O$1/B4222)*H4222</f>
        <v>2</v>
      </c>
      <c r="M4222" s="0" t="n">
        <f aca="false">ABS(L4222-L4221)</f>
        <v>0</v>
      </c>
      <c r="N4222" s="0" t="n">
        <f aca="false">COUNTIF(工作表2!$A$2:$A$248,A4222)</f>
        <v>0</v>
      </c>
      <c r="P4222" s="0" t="n">
        <f aca="false">D4222-IF(N4221=1,E4221,D4221)</f>
        <v>-70</v>
      </c>
      <c r="Q4222" s="0" t="n">
        <f aca="false">H4221*P4222</f>
        <v>-70</v>
      </c>
      <c r="R4222" s="0" t="n">
        <f aca="false">R4221+P4222*S4221</f>
        <v>627</v>
      </c>
      <c r="S4222" s="0" t="n">
        <f aca="false">INT(R4222*$O$1/IF(N4222=1,E4222,D4222))*H4222</f>
        <v>0</v>
      </c>
      <c r="T4222" s="0" t="n">
        <f aca="false">IF(N4222=1,ABS(S4222)+ABS(60),ABS(S4222-S4221))</f>
        <v>0</v>
      </c>
    </row>
    <row r="4223" customFormat="false" ht="15" hidden="false" customHeight="false" outlineLevel="0" collapsed="false">
      <c r="A4223" s="1" t="n">
        <v>42198</v>
      </c>
      <c r="B4223" s="2" t="n">
        <v>9033.92</v>
      </c>
      <c r="C4223" s="2" t="n">
        <v>102446</v>
      </c>
      <c r="D4223" s="2" t="n">
        <v>8994</v>
      </c>
      <c r="E4223" s="2" t="n">
        <v>8858</v>
      </c>
      <c r="F4223" s="2" t="n">
        <f aca="false">AVERAGE(B4164:B4223)</f>
        <v>9517.13816666667</v>
      </c>
      <c r="G4223" s="2" t="n">
        <f aca="false">AVERAGE(C4164:C4223)</f>
        <v>99347.1166666667</v>
      </c>
      <c r="H4223" s="2" t="n">
        <f aca="false">SIGN(C4223-G4223)</f>
        <v>1</v>
      </c>
      <c r="I4223" s="0" t="n">
        <f aca="false">B4223-B4222</f>
        <v>119.790000000001</v>
      </c>
      <c r="J4223" s="0" t="n">
        <f aca="false">H4222*I4223</f>
        <v>119.790000000001</v>
      </c>
      <c r="K4223" s="0" t="n">
        <f aca="false">K4222+I4223*L4222</f>
        <v>3416.22999999823</v>
      </c>
      <c r="L4223" s="0" t="n">
        <f aca="false">INT(K4223*$O$1/B4223)*H4223</f>
        <v>2</v>
      </c>
      <c r="M4223" s="0" t="n">
        <f aca="false">ABS(L4223-L4222)</f>
        <v>0</v>
      </c>
      <c r="N4223" s="0" t="n">
        <f aca="false">COUNTIF(工作表2!$A$2:$A$248,A4223)</f>
        <v>0</v>
      </c>
      <c r="P4223" s="0" t="n">
        <f aca="false">D4223-IF(N4222=1,E4222,D4222)</f>
        <v>121</v>
      </c>
      <c r="Q4223" s="0" t="n">
        <f aca="false">H4222*P4223</f>
        <v>121</v>
      </c>
      <c r="R4223" s="0" t="n">
        <f aca="false">R4222+P4223*S4222</f>
        <v>627</v>
      </c>
      <c r="S4223" s="0" t="n">
        <f aca="false">INT(R4223*$O$1/IF(N4223=1,E4223,D4223))*H4223</f>
        <v>0</v>
      </c>
      <c r="T4223" s="0" t="n">
        <f aca="false">IF(N4223=1,ABS(S4223)+ABS(60),ABS(S4223-S4222))</f>
        <v>0</v>
      </c>
    </row>
    <row r="4224" customFormat="false" ht="15" hidden="false" customHeight="false" outlineLevel="0" collapsed="false">
      <c r="A4224" s="1" t="n">
        <v>42199</v>
      </c>
      <c r="B4224" s="2" t="n">
        <v>9041.76</v>
      </c>
      <c r="C4224" s="2" t="n">
        <v>99911</v>
      </c>
      <c r="D4224" s="2" t="n">
        <v>8984</v>
      </c>
      <c r="E4224" s="2" t="n">
        <v>8848</v>
      </c>
      <c r="F4224" s="2" t="n">
        <f aca="false">AVERAGE(B4165:B4224)</f>
        <v>9506.88633333334</v>
      </c>
      <c r="G4224" s="2" t="n">
        <f aca="false">AVERAGE(C4165:C4224)</f>
        <v>99336.4333333333</v>
      </c>
      <c r="H4224" s="2" t="n">
        <f aca="false">SIGN(C4224-G4224)</f>
        <v>1</v>
      </c>
      <c r="I4224" s="0" t="n">
        <f aca="false">B4224-B4223</f>
        <v>7.84000000000015</v>
      </c>
      <c r="J4224" s="0" t="n">
        <f aca="false">H4223*I4224</f>
        <v>7.84000000000015</v>
      </c>
      <c r="K4224" s="0" t="n">
        <f aca="false">K4223+I4224*L4223</f>
        <v>3431.90999999823</v>
      </c>
      <c r="L4224" s="0" t="n">
        <f aca="false">INT(K4224*$O$1/B4224)*H4224</f>
        <v>2</v>
      </c>
      <c r="M4224" s="0" t="n">
        <f aca="false">ABS(L4224-L4223)</f>
        <v>0</v>
      </c>
      <c r="N4224" s="0" t="n">
        <f aca="false">COUNTIF(工作表2!$A$2:$A$248,A4224)</f>
        <v>0</v>
      </c>
      <c r="P4224" s="0" t="n">
        <f aca="false">D4224-IF(N4223=1,E4223,D4223)</f>
        <v>-10</v>
      </c>
      <c r="Q4224" s="0" t="n">
        <f aca="false">H4223*P4224</f>
        <v>-10</v>
      </c>
      <c r="R4224" s="0" t="n">
        <f aca="false">R4223+P4224*S4223</f>
        <v>627</v>
      </c>
      <c r="S4224" s="0" t="n">
        <f aca="false">INT(R4224*$O$1/IF(N4224=1,E4224,D4224))*H4224</f>
        <v>0</v>
      </c>
      <c r="T4224" s="0" t="n">
        <f aca="false">IF(N4224=1,ABS(S4224)+ABS(60),ABS(S4224-S4223))</f>
        <v>0</v>
      </c>
    </row>
    <row r="4225" customFormat="false" ht="15" hidden="false" customHeight="false" outlineLevel="0" collapsed="false">
      <c r="A4225" s="1" t="n">
        <v>42200</v>
      </c>
      <c r="B4225" s="2" t="n">
        <v>9054.2</v>
      </c>
      <c r="C4225" s="2" t="n">
        <v>82306</v>
      </c>
      <c r="D4225" s="2" t="n">
        <v>9030</v>
      </c>
      <c r="E4225" s="2" t="n">
        <v>8890</v>
      </c>
      <c r="F4225" s="2" t="n">
        <f aca="false">AVERAGE(B4166:B4225)</f>
        <v>9498.27416666667</v>
      </c>
      <c r="G4225" s="2" t="n">
        <f aca="false">AVERAGE(C4166:C4225)</f>
        <v>99079.8333333333</v>
      </c>
      <c r="H4225" s="2" t="n">
        <f aca="false">SIGN(C4225-G4225)</f>
        <v>-1</v>
      </c>
      <c r="I4225" s="0" t="n">
        <f aca="false">B4225-B4224</f>
        <v>12.4400000000005</v>
      </c>
      <c r="J4225" s="0" t="n">
        <f aca="false">H4224*I4225</f>
        <v>12.4400000000005</v>
      </c>
      <c r="K4225" s="0" t="n">
        <f aca="false">K4224+I4225*L4224</f>
        <v>3456.78999999823</v>
      </c>
      <c r="L4225" s="0" t="n">
        <f aca="false">INT(K4225*$O$1/B4225)*H4225</f>
        <v>-2</v>
      </c>
      <c r="M4225" s="0" t="n">
        <f aca="false">ABS(L4225-L4224)</f>
        <v>4</v>
      </c>
      <c r="N4225" s="0" t="n">
        <f aca="false">COUNTIF(工作表2!$A$2:$A$248,A4225)</f>
        <v>1</v>
      </c>
      <c r="P4225" s="0" t="n">
        <f aca="false">D4225-IF(N4224=1,E4224,D4224)</f>
        <v>46</v>
      </c>
      <c r="Q4225" s="0" t="n">
        <f aca="false">H4224*P4225</f>
        <v>46</v>
      </c>
      <c r="R4225" s="0" t="n">
        <f aca="false">R4224+P4225*S4224</f>
        <v>627</v>
      </c>
      <c r="S4225" s="0" t="n">
        <f aca="false">INT(R4225*$O$1/IF(N4225=1,E4225,D4225))*H4225</f>
        <v>-0</v>
      </c>
      <c r="T4225" s="0" t="n">
        <f aca="false">IF(N4225=1,ABS(S4225)+ABS(60),ABS(S4225-S4224))</f>
        <v>60</v>
      </c>
    </row>
    <row r="4226" customFormat="false" ht="15" hidden="false" customHeight="false" outlineLevel="0" collapsed="false">
      <c r="A4226" s="1" t="n">
        <v>42201</v>
      </c>
      <c r="B4226" s="2" t="n">
        <v>9042.21</v>
      </c>
      <c r="C4226" s="2" t="n">
        <v>76583</v>
      </c>
      <c r="D4226" s="2" t="n">
        <v>8918</v>
      </c>
      <c r="E4226" s="2" t="n">
        <v>8872</v>
      </c>
      <c r="F4226" s="2" t="n">
        <f aca="false">AVERAGE(B4167:B4226)</f>
        <v>9489.7635</v>
      </c>
      <c r="G4226" s="2" t="n">
        <f aca="false">AVERAGE(C4167:C4226)</f>
        <v>98922.4833333333</v>
      </c>
      <c r="H4226" s="2" t="n">
        <f aca="false">SIGN(C4226-G4226)</f>
        <v>-1</v>
      </c>
      <c r="I4226" s="0" t="n">
        <f aca="false">B4226-B4225</f>
        <v>-11.9900000000016</v>
      </c>
      <c r="J4226" s="0" t="n">
        <f aca="false">H4225*I4226</f>
        <v>11.9900000000016</v>
      </c>
      <c r="K4226" s="0" t="n">
        <f aca="false">K4225+I4226*L4225</f>
        <v>3480.76999999823</v>
      </c>
      <c r="L4226" s="0" t="n">
        <f aca="false">INT(K4226*$O$1/B4226)*H4226</f>
        <v>-2</v>
      </c>
      <c r="M4226" s="0" t="n">
        <f aca="false">ABS(L4226-L4225)</f>
        <v>0</v>
      </c>
      <c r="N4226" s="0" t="n">
        <f aca="false">COUNTIF(工作表2!$A$2:$A$248,A4226)</f>
        <v>0</v>
      </c>
      <c r="P4226" s="0" t="n">
        <f aca="false">D4226-IF(N4225=1,E4225,D4225)</f>
        <v>28</v>
      </c>
      <c r="Q4226" s="0" t="n">
        <f aca="false">H4225*P4226</f>
        <v>-28</v>
      </c>
      <c r="R4226" s="0" t="n">
        <f aca="false">R4225+P4226*S4225</f>
        <v>627</v>
      </c>
      <c r="S4226" s="0" t="n">
        <f aca="false">INT(R4226*$O$1/IF(N4226=1,E4226,D4226))*H4226</f>
        <v>-0</v>
      </c>
      <c r="T4226" s="0" t="n">
        <f aca="false">IF(N4226=1,ABS(S4226)+ABS(60),ABS(S4226-S4225))</f>
        <v>0</v>
      </c>
    </row>
    <row r="4227" customFormat="false" ht="15" hidden="false" customHeight="false" outlineLevel="0" collapsed="false">
      <c r="A4227" s="1" t="n">
        <v>42202</v>
      </c>
      <c r="B4227" s="2" t="n">
        <v>9045.98</v>
      </c>
      <c r="C4227" s="2" t="n">
        <v>75804</v>
      </c>
      <c r="D4227" s="2" t="n">
        <v>8912</v>
      </c>
      <c r="E4227" s="2" t="n">
        <v>8869</v>
      </c>
      <c r="F4227" s="2" t="n">
        <f aca="false">AVERAGE(B4168:B4227)</f>
        <v>9481.63016666667</v>
      </c>
      <c r="G4227" s="2" t="n">
        <f aca="false">AVERAGE(C4168:C4227)</f>
        <v>98650.5</v>
      </c>
      <c r="H4227" s="2" t="n">
        <f aca="false">SIGN(C4227-G4227)</f>
        <v>-1</v>
      </c>
      <c r="I4227" s="0" t="n">
        <f aca="false">B4227-B4226</f>
        <v>3.77000000000044</v>
      </c>
      <c r="J4227" s="0" t="n">
        <f aca="false">H4226*I4227</f>
        <v>-3.77000000000044</v>
      </c>
      <c r="K4227" s="0" t="n">
        <f aca="false">K4226+I4227*L4226</f>
        <v>3473.22999999823</v>
      </c>
      <c r="L4227" s="0" t="n">
        <f aca="false">INT(K4227*$O$1/B4227)*H4227</f>
        <v>-2</v>
      </c>
      <c r="M4227" s="0" t="n">
        <f aca="false">ABS(L4227-L4226)</f>
        <v>0</v>
      </c>
      <c r="N4227" s="0" t="n">
        <f aca="false">COUNTIF(工作表2!$A$2:$A$248,A4227)</f>
        <v>0</v>
      </c>
      <c r="P4227" s="0" t="n">
        <f aca="false">D4227-IF(N4226=1,E4226,D4226)</f>
        <v>-6</v>
      </c>
      <c r="Q4227" s="0" t="n">
        <f aca="false">H4226*P4227</f>
        <v>6</v>
      </c>
      <c r="R4227" s="0" t="n">
        <f aca="false">R4226+P4227*S4226</f>
        <v>627</v>
      </c>
      <c r="S4227" s="0" t="n">
        <f aca="false">INT(R4227*$O$1/IF(N4227=1,E4227,D4227))*H4227</f>
        <v>-0</v>
      </c>
      <c r="T4227" s="0" t="n">
        <f aca="false">IF(N4227=1,ABS(S4227)+ABS(60),ABS(S4227-S4226))</f>
        <v>0</v>
      </c>
    </row>
    <row r="4228" customFormat="false" ht="15" hidden="false" customHeight="false" outlineLevel="0" collapsed="false">
      <c r="A4228" s="1" t="n">
        <v>42205</v>
      </c>
      <c r="B4228" s="2" t="n">
        <v>8975</v>
      </c>
      <c r="C4228" s="2" t="n">
        <v>81152</v>
      </c>
      <c r="D4228" s="2" t="n">
        <v>8851</v>
      </c>
      <c r="E4228" s="2" t="n">
        <v>8809</v>
      </c>
      <c r="F4228" s="2" t="n">
        <f aca="false">AVERAGE(B4169:B4228)</f>
        <v>9470.99683333333</v>
      </c>
      <c r="G4228" s="2" t="n">
        <f aca="false">AVERAGE(C4169:C4228)</f>
        <v>98296.4833333333</v>
      </c>
      <c r="H4228" s="2" t="n">
        <f aca="false">SIGN(C4228-G4228)</f>
        <v>-1</v>
      </c>
      <c r="I4228" s="0" t="n">
        <f aca="false">B4228-B4227</f>
        <v>-70.9799999999996</v>
      </c>
      <c r="J4228" s="0" t="n">
        <f aca="false">H4227*I4228</f>
        <v>70.9799999999996</v>
      </c>
      <c r="K4228" s="0" t="n">
        <f aca="false">K4227+I4228*L4227</f>
        <v>3615.18999999823</v>
      </c>
      <c r="L4228" s="0" t="n">
        <f aca="false">INT(K4228*$O$1/B4228)*H4228</f>
        <v>-2</v>
      </c>
      <c r="M4228" s="0" t="n">
        <f aca="false">ABS(L4228-L4227)</f>
        <v>0</v>
      </c>
      <c r="N4228" s="0" t="n">
        <f aca="false">COUNTIF(工作表2!$A$2:$A$248,A4228)</f>
        <v>0</v>
      </c>
      <c r="P4228" s="0" t="n">
        <f aca="false">D4228-IF(N4227=1,E4227,D4227)</f>
        <v>-61</v>
      </c>
      <c r="Q4228" s="0" t="n">
        <f aca="false">H4227*P4228</f>
        <v>61</v>
      </c>
      <c r="R4228" s="0" t="n">
        <f aca="false">R4227+P4228*S4227</f>
        <v>627</v>
      </c>
      <c r="S4228" s="0" t="n">
        <f aca="false">INT(R4228*$O$1/IF(N4228=1,E4228,D4228))*H4228</f>
        <v>-0</v>
      </c>
      <c r="T4228" s="0" t="n">
        <f aca="false">IF(N4228=1,ABS(S4228)+ABS(60),ABS(S4228-S4227))</f>
        <v>0</v>
      </c>
    </row>
    <row r="4229" customFormat="false" ht="15" hidden="false" customHeight="false" outlineLevel="0" collapsed="false">
      <c r="A4229" s="1" t="n">
        <v>42206</v>
      </c>
      <c r="B4229" s="2" t="n">
        <v>9005.96</v>
      </c>
      <c r="C4229" s="2" t="n">
        <v>71645</v>
      </c>
      <c r="D4229" s="2" t="n">
        <v>8936</v>
      </c>
      <c r="E4229" s="2" t="n">
        <v>8893</v>
      </c>
      <c r="F4229" s="2" t="n">
        <f aca="false">AVERAGE(B4170:B4229)</f>
        <v>9457.80466666667</v>
      </c>
      <c r="G4229" s="2" t="n">
        <f aca="false">AVERAGE(C4170:C4229)</f>
        <v>97104.4</v>
      </c>
      <c r="H4229" s="2" t="n">
        <f aca="false">SIGN(C4229-G4229)</f>
        <v>-1</v>
      </c>
      <c r="I4229" s="0" t="n">
        <f aca="false">B4229-B4228</f>
        <v>30.9599999999991</v>
      </c>
      <c r="J4229" s="0" t="n">
        <f aca="false">H4228*I4229</f>
        <v>-30.9599999999991</v>
      </c>
      <c r="K4229" s="0" t="n">
        <f aca="false">K4228+I4229*L4228</f>
        <v>3553.26999999823</v>
      </c>
      <c r="L4229" s="0" t="n">
        <f aca="false">INT(K4229*$O$1/B4229)*H4229</f>
        <v>-2</v>
      </c>
      <c r="M4229" s="0" t="n">
        <f aca="false">ABS(L4229-L4228)</f>
        <v>0</v>
      </c>
      <c r="N4229" s="0" t="n">
        <f aca="false">COUNTIF(工作表2!$A$2:$A$248,A4229)</f>
        <v>0</v>
      </c>
      <c r="P4229" s="0" t="n">
        <f aca="false">D4229-IF(N4228=1,E4228,D4228)</f>
        <v>85</v>
      </c>
      <c r="Q4229" s="0" t="n">
        <f aca="false">H4228*P4229</f>
        <v>-85</v>
      </c>
      <c r="R4229" s="0" t="n">
        <f aca="false">R4228+P4229*S4228</f>
        <v>627</v>
      </c>
      <c r="S4229" s="0" t="n">
        <f aca="false">INT(R4229*$O$1/IF(N4229=1,E4229,D4229))*H4229</f>
        <v>-0</v>
      </c>
      <c r="T4229" s="0" t="n">
        <f aca="false">IF(N4229=1,ABS(S4229)+ABS(60),ABS(S4229-S4228))</f>
        <v>0</v>
      </c>
    </row>
    <row r="4230" customFormat="false" ht="15" hidden="false" customHeight="false" outlineLevel="0" collapsed="false">
      <c r="A4230" s="1" t="n">
        <v>42207</v>
      </c>
      <c r="B4230" s="2" t="n">
        <v>8918.7</v>
      </c>
      <c r="C4230" s="2" t="n">
        <v>77923</v>
      </c>
      <c r="D4230" s="2" t="n">
        <v>8815</v>
      </c>
      <c r="E4230" s="2" t="n">
        <v>8771</v>
      </c>
      <c r="F4230" s="2" t="n">
        <f aca="false">AVERAGE(B4171:B4230)</f>
        <v>9441.22833333333</v>
      </c>
      <c r="G4230" s="2" t="n">
        <f aca="false">AVERAGE(C4171:C4230)</f>
        <v>95659.0166666667</v>
      </c>
      <c r="H4230" s="2" t="n">
        <f aca="false">SIGN(C4230-G4230)</f>
        <v>-1</v>
      </c>
      <c r="I4230" s="0" t="n">
        <f aca="false">B4230-B4229</f>
        <v>-87.2599999999984</v>
      </c>
      <c r="J4230" s="0" t="n">
        <f aca="false">H4229*I4230</f>
        <v>87.2599999999984</v>
      </c>
      <c r="K4230" s="0" t="n">
        <f aca="false">K4229+I4230*L4229</f>
        <v>3727.78999999823</v>
      </c>
      <c r="L4230" s="0" t="n">
        <f aca="false">INT(K4230*$O$1/B4230)*H4230</f>
        <v>-2</v>
      </c>
      <c r="M4230" s="0" t="n">
        <f aca="false">ABS(L4230-L4229)</f>
        <v>0</v>
      </c>
      <c r="N4230" s="0" t="n">
        <f aca="false">COUNTIF(工作表2!$A$2:$A$248,A4230)</f>
        <v>0</v>
      </c>
      <c r="P4230" s="0" t="n">
        <f aca="false">D4230-IF(N4229=1,E4229,D4229)</f>
        <v>-121</v>
      </c>
      <c r="Q4230" s="0" t="n">
        <f aca="false">H4229*P4230</f>
        <v>121</v>
      </c>
      <c r="R4230" s="0" t="n">
        <f aca="false">R4229+P4230*S4229</f>
        <v>627</v>
      </c>
      <c r="S4230" s="0" t="n">
        <f aca="false">INT(R4230*$O$1/IF(N4230=1,E4230,D4230))*H4230</f>
        <v>-0</v>
      </c>
      <c r="T4230" s="0" t="n">
        <f aca="false">IF(N4230=1,ABS(S4230)+ABS(60),ABS(S4230-S4229))</f>
        <v>0</v>
      </c>
    </row>
    <row r="4231" customFormat="false" ht="15" hidden="false" customHeight="false" outlineLevel="0" collapsed="false">
      <c r="A4231" s="1" t="n">
        <v>42208</v>
      </c>
      <c r="B4231" s="2" t="n">
        <v>8791.12</v>
      </c>
      <c r="C4231" s="2" t="n">
        <v>101118</v>
      </c>
      <c r="D4231" s="2" t="n">
        <v>8755</v>
      </c>
      <c r="E4231" s="2" t="n">
        <v>8710</v>
      </c>
      <c r="F4231" s="2" t="n">
        <f aca="false">AVERAGE(B4172:B4231)</f>
        <v>9421.52833333333</v>
      </c>
      <c r="G4231" s="2" t="n">
        <f aca="false">AVERAGE(C4172:C4231)</f>
        <v>95175</v>
      </c>
      <c r="H4231" s="2" t="n">
        <f aca="false">SIGN(C4231-G4231)</f>
        <v>1</v>
      </c>
      <c r="I4231" s="0" t="n">
        <f aca="false">B4231-B4230</f>
        <v>-127.58</v>
      </c>
      <c r="J4231" s="0" t="n">
        <f aca="false">H4230*I4231</f>
        <v>127.58</v>
      </c>
      <c r="K4231" s="0" t="n">
        <f aca="false">K4230+I4231*L4230</f>
        <v>3982.94999999823</v>
      </c>
      <c r="L4231" s="0" t="n">
        <f aca="false">INT(K4231*$O$1/B4231)*H4231</f>
        <v>2</v>
      </c>
      <c r="M4231" s="0" t="n">
        <f aca="false">ABS(L4231-L4230)</f>
        <v>4</v>
      </c>
      <c r="N4231" s="0" t="n">
        <f aca="false">COUNTIF(工作表2!$A$2:$A$248,A4231)</f>
        <v>0</v>
      </c>
      <c r="P4231" s="0" t="n">
        <f aca="false">D4231-IF(N4230=1,E4230,D4230)</f>
        <v>-60</v>
      </c>
      <c r="Q4231" s="0" t="n">
        <f aca="false">H4230*P4231</f>
        <v>60</v>
      </c>
      <c r="R4231" s="0" t="n">
        <f aca="false">R4230+P4231*S4230</f>
        <v>627</v>
      </c>
      <c r="S4231" s="0" t="n">
        <f aca="false">INT(R4231*$O$1/IF(N4231=1,E4231,D4231))*H4231</f>
        <v>0</v>
      </c>
      <c r="T4231" s="0" t="n">
        <f aca="false">IF(N4231=1,ABS(S4231)+ABS(60),ABS(S4231-S4230))</f>
        <v>0</v>
      </c>
    </row>
    <row r="4232" customFormat="false" ht="15" hidden="false" customHeight="false" outlineLevel="0" collapsed="false">
      <c r="A4232" s="1" t="n">
        <v>42209</v>
      </c>
      <c r="B4232" s="2" t="n">
        <v>8767.86</v>
      </c>
      <c r="C4232" s="2" t="n">
        <v>75921</v>
      </c>
      <c r="D4232" s="2" t="n">
        <v>8684</v>
      </c>
      <c r="E4232" s="2" t="n">
        <v>8640</v>
      </c>
      <c r="F4232" s="2" t="n">
        <f aca="false">AVERAGE(B4173:B4232)</f>
        <v>9401.71216666667</v>
      </c>
      <c r="G4232" s="2" t="n">
        <f aca="false">AVERAGE(C4173:C4232)</f>
        <v>94496.35</v>
      </c>
      <c r="H4232" s="2" t="n">
        <f aca="false">SIGN(C4232-G4232)</f>
        <v>-1</v>
      </c>
      <c r="I4232" s="0" t="n">
        <f aca="false">B4232-B4231</f>
        <v>-23.2600000000002</v>
      </c>
      <c r="J4232" s="0" t="n">
        <f aca="false">H4231*I4232</f>
        <v>-23.2600000000002</v>
      </c>
      <c r="K4232" s="0" t="n">
        <f aca="false">K4231+I4232*L4231</f>
        <v>3936.42999999823</v>
      </c>
      <c r="L4232" s="0" t="n">
        <f aca="false">INT(K4232*$O$1/B4232)*H4232</f>
        <v>-2</v>
      </c>
      <c r="M4232" s="0" t="n">
        <f aca="false">ABS(L4232-L4231)</f>
        <v>4</v>
      </c>
      <c r="N4232" s="0" t="n">
        <f aca="false">COUNTIF(工作表2!$A$2:$A$248,A4232)</f>
        <v>0</v>
      </c>
      <c r="P4232" s="0" t="n">
        <f aca="false">D4232-IF(N4231=1,E4231,D4231)</f>
        <v>-71</v>
      </c>
      <c r="Q4232" s="0" t="n">
        <f aca="false">H4231*P4232</f>
        <v>-71</v>
      </c>
      <c r="R4232" s="0" t="n">
        <f aca="false">R4231+P4232*S4231</f>
        <v>627</v>
      </c>
      <c r="S4232" s="0" t="n">
        <f aca="false">INT(R4232*$O$1/IF(N4232=1,E4232,D4232))*H4232</f>
        <v>-0</v>
      </c>
      <c r="T4232" s="0" t="n">
        <f aca="false">IF(N4232=1,ABS(S4232)+ABS(60),ABS(S4232-S4231))</f>
        <v>0</v>
      </c>
    </row>
    <row r="4233" customFormat="false" ht="15" hidden="false" customHeight="false" outlineLevel="0" collapsed="false">
      <c r="A4233" s="1" t="n">
        <v>42212</v>
      </c>
      <c r="B4233" s="2" t="n">
        <v>8556.68</v>
      </c>
      <c r="C4233" s="2" t="n">
        <v>95640</v>
      </c>
      <c r="D4233" s="2" t="n">
        <v>8522</v>
      </c>
      <c r="E4233" s="2" t="n">
        <v>8481</v>
      </c>
      <c r="F4233" s="2" t="n">
        <f aca="false">AVERAGE(B4174:B4233)</f>
        <v>9380.093</v>
      </c>
      <c r="G4233" s="2" t="n">
        <f aca="false">AVERAGE(C4174:C4233)</f>
        <v>94194.3166666667</v>
      </c>
      <c r="H4233" s="2" t="n">
        <f aca="false">SIGN(C4233-G4233)</f>
        <v>1</v>
      </c>
      <c r="I4233" s="0" t="n">
        <f aca="false">B4233-B4232</f>
        <v>-211.18</v>
      </c>
      <c r="J4233" s="0" t="n">
        <f aca="false">H4232*I4233</f>
        <v>211.18</v>
      </c>
      <c r="K4233" s="0" t="n">
        <f aca="false">K4232+I4233*L4232</f>
        <v>4358.78999999823</v>
      </c>
      <c r="L4233" s="0" t="n">
        <f aca="false">INT(K4233*$O$1/B4233)*H4233</f>
        <v>3</v>
      </c>
      <c r="M4233" s="0" t="n">
        <f aca="false">ABS(L4233-L4232)</f>
        <v>5</v>
      </c>
      <c r="N4233" s="0" t="n">
        <f aca="false">COUNTIF(工作表2!$A$2:$A$248,A4233)</f>
        <v>0</v>
      </c>
      <c r="P4233" s="0" t="n">
        <f aca="false">D4233-IF(N4232=1,E4232,D4232)</f>
        <v>-162</v>
      </c>
      <c r="Q4233" s="0" t="n">
        <f aca="false">H4232*P4233</f>
        <v>162</v>
      </c>
      <c r="R4233" s="0" t="n">
        <f aca="false">R4232+P4233*S4232</f>
        <v>627</v>
      </c>
      <c r="S4233" s="0" t="n">
        <f aca="false">INT(R4233*$O$1/IF(N4233=1,E4233,D4233))*H4233</f>
        <v>0</v>
      </c>
      <c r="T4233" s="0" t="n">
        <f aca="false">IF(N4233=1,ABS(S4233)+ABS(60),ABS(S4233-S4232))</f>
        <v>0</v>
      </c>
    </row>
    <row r="4234" customFormat="false" ht="15" hidden="false" customHeight="false" outlineLevel="0" collapsed="false">
      <c r="A4234" s="1" t="n">
        <v>42213</v>
      </c>
      <c r="B4234" s="2" t="n">
        <v>8582.49</v>
      </c>
      <c r="C4234" s="2" t="n">
        <v>98676</v>
      </c>
      <c r="D4234" s="2" t="n">
        <v>8541</v>
      </c>
      <c r="E4234" s="2" t="n">
        <v>8499</v>
      </c>
      <c r="F4234" s="2" t="n">
        <f aca="false">AVERAGE(B4175:B4234)</f>
        <v>9359.467</v>
      </c>
      <c r="G4234" s="2" t="n">
        <f aca="false">AVERAGE(C4175:C4234)</f>
        <v>93964.2333333333</v>
      </c>
      <c r="H4234" s="2" t="n">
        <f aca="false">SIGN(C4234-G4234)</f>
        <v>1</v>
      </c>
      <c r="I4234" s="0" t="n">
        <f aca="false">B4234-B4233</f>
        <v>25.8099999999995</v>
      </c>
      <c r="J4234" s="0" t="n">
        <f aca="false">H4233*I4234</f>
        <v>25.8099999999995</v>
      </c>
      <c r="K4234" s="0" t="n">
        <f aca="false">K4233+I4234*L4233</f>
        <v>4436.21999999823</v>
      </c>
      <c r="L4234" s="0" t="n">
        <f aca="false">INT(K4234*$O$1/B4234)*H4234</f>
        <v>3</v>
      </c>
      <c r="M4234" s="0" t="n">
        <f aca="false">ABS(L4234-L4233)</f>
        <v>0</v>
      </c>
      <c r="N4234" s="0" t="n">
        <f aca="false">COUNTIF(工作表2!$A$2:$A$248,A4234)</f>
        <v>0</v>
      </c>
      <c r="P4234" s="0" t="n">
        <f aca="false">D4234-IF(N4233=1,E4233,D4233)</f>
        <v>19</v>
      </c>
      <c r="Q4234" s="0" t="n">
        <f aca="false">H4233*P4234</f>
        <v>19</v>
      </c>
      <c r="R4234" s="0" t="n">
        <f aca="false">R4233+P4234*S4233</f>
        <v>627</v>
      </c>
      <c r="S4234" s="0" t="n">
        <f aca="false">INT(R4234*$O$1/IF(N4234=1,E4234,D4234))*H4234</f>
        <v>0</v>
      </c>
      <c r="T4234" s="0" t="n">
        <f aca="false">IF(N4234=1,ABS(S4234)+ABS(60),ABS(S4234-S4233))</f>
        <v>0</v>
      </c>
    </row>
    <row r="4235" customFormat="false" ht="15" hidden="false" customHeight="false" outlineLevel="0" collapsed="false">
      <c r="A4235" s="1" t="n">
        <v>42214</v>
      </c>
      <c r="B4235" s="2" t="n">
        <v>8563.48</v>
      </c>
      <c r="C4235" s="2" t="n">
        <v>88845</v>
      </c>
      <c r="D4235" s="2" t="n">
        <v>8484</v>
      </c>
      <c r="E4235" s="2" t="n">
        <v>8444</v>
      </c>
      <c r="F4235" s="2" t="n">
        <f aca="false">AVERAGE(B4176:B4235)</f>
        <v>9338.10766666667</v>
      </c>
      <c r="G4235" s="2" t="n">
        <f aca="false">AVERAGE(C4176:C4235)</f>
        <v>93807.95</v>
      </c>
      <c r="H4235" s="2" t="n">
        <f aca="false">SIGN(C4235-G4235)</f>
        <v>-1</v>
      </c>
      <c r="I4235" s="0" t="n">
        <f aca="false">B4235-B4234</f>
        <v>-19.0100000000002</v>
      </c>
      <c r="J4235" s="0" t="n">
        <f aca="false">H4234*I4235</f>
        <v>-19.0100000000002</v>
      </c>
      <c r="K4235" s="0" t="n">
        <f aca="false">K4234+I4235*L4234</f>
        <v>4379.18999999823</v>
      </c>
      <c r="L4235" s="0" t="n">
        <f aca="false">INT(K4235*$O$1/B4235)*H4235</f>
        <v>-3</v>
      </c>
      <c r="M4235" s="0" t="n">
        <f aca="false">ABS(L4235-L4234)</f>
        <v>6</v>
      </c>
      <c r="N4235" s="0" t="n">
        <f aca="false">COUNTIF(工作表2!$A$2:$A$248,A4235)</f>
        <v>0</v>
      </c>
      <c r="P4235" s="0" t="n">
        <f aca="false">D4235-IF(N4234=1,E4234,D4234)</f>
        <v>-57</v>
      </c>
      <c r="Q4235" s="0" t="n">
        <f aca="false">H4234*P4235</f>
        <v>-57</v>
      </c>
      <c r="R4235" s="0" t="n">
        <f aca="false">R4234+P4235*S4234</f>
        <v>627</v>
      </c>
      <c r="S4235" s="0" t="n">
        <f aca="false">INT(R4235*$O$1/IF(N4235=1,E4235,D4235))*H4235</f>
        <v>-0</v>
      </c>
      <c r="T4235" s="0" t="n">
        <f aca="false">IF(N4235=1,ABS(S4235)+ABS(60),ABS(S4235-S4234))</f>
        <v>0</v>
      </c>
    </row>
    <row r="4236" customFormat="false" ht="15" hidden="false" customHeight="false" outlineLevel="0" collapsed="false">
      <c r="A4236" s="1" t="n">
        <v>42215</v>
      </c>
      <c r="B4236" s="2" t="n">
        <v>8651.49</v>
      </c>
      <c r="C4236" s="2" t="n">
        <v>87435</v>
      </c>
      <c r="D4236" s="2" t="n">
        <v>8610</v>
      </c>
      <c r="E4236" s="2" t="n">
        <v>8559</v>
      </c>
      <c r="F4236" s="2" t="n">
        <f aca="false">AVERAGE(B4177:B4236)</f>
        <v>9318.63033333333</v>
      </c>
      <c r="G4236" s="2" t="n">
        <f aca="false">AVERAGE(C4177:C4236)</f>
        <v>93745.9333333333</v>
      </c>
      <c r="H4236" s="2" t="n">
        <f aca="false">SIGN(C4236-G4236)</f>
        <v>-1</v>
      </c>
      <c r="I4236" s="0" t="n">
        <f aca="false">B4236-B4235</f>
        <v>88.0100000000002</v>
      </c>
      <c r="J4236" s="0" t="n">
        <f aca="false">H4235*I4236</f>
        <v>-88.0100000000002</v>
      </c>
      <c r="K4236" s="0" t="n">
        <f aca="false">K4235+I4236*L4235</f>
        <v>4115.15999999823</v>
      </c>
      <c r="L4236" s="0" t="n">
        <f aca="false">INT(K4236*$O$1/B4236)*H4236</f>
        <v>-2</v>
      </c>
      <c r="M4236" s="0" t="n">
        <f aca="false">ABS(L4236-L4235)</f>
        <v>1</v>
      </c>
      <c r="N4236" s="0" t="n">
        <f aca="false">COUNTIF(工作表2!$A$2:$A$248,A4236)</f>
        <v>0</v>
      </c>
      <c r="P4236" s="0" t="n">
        <f aca="false">D4236-IF(N4235=1,E4235,D4235)</f>
        <v>126</v>
      </c>
      <c r="Q4236" s="0" t="n">
        <f aca="false">H4235*P4236</f>
        <v>-126</v>
      </c>
      <c r="R4236" s="0" t="n">
        <f aca="false">R4235+P4236*S4235</f>
        <v>627</v>
      </c>
      <c r="S4236" s="0" t="n">
        <f aca="false">INT(R4236*$O$1/IF(N4236=1,E4236,D4236))*H4236</f>
        <v>-0</v>
      </c>
      <c r="T4236" s="0" t="n">
        <f aca="false">IF(N4236=1,ABS(S4236)+ABS(60),ABS(S4236-S4235))</f>
        <v>0</v>
      </c>
    </row>
    <row r="4237" customFormat="false" ht="15" hidden="false" customHeight="false" outlineLevel="0" collapsed="false">
      <c r="A4237" s="1" t="n">
        <v>42216</v>
      </c>
      <c r="B4237" s="2" t="n">
        <v>8665.34</v>
      </c>
      <c r="C4237" s="2" t="n">
        <v>85899</v>
      </c>
      <c r="D4237" s="2" t="n">
        <v>8570</v>
      </c>
      <c r="E4237" s="2" t="n">
        <v>8526</v>
      </c>
      <c r="F4237" s="2" t="n">
        <f aca="false">AVERAGE(B4178:B4237)</f>
        <v>9299.416</v>
      </c>
      <c r="G4237" s="2" t="n">
        <f aca="false">AVERAGE(C4178:C4237)</f>
        <v>93571.6166666667</v>
      </c>
      <c r="H4237" s="2" t="n">
        <f aca="false">SIGN(C4237-G4237)</f>
        <v>-1</v>
      </c>
      <c r="I4237" s="0" t="n">
        <f aca="false">B4237-B4236</f>
        <v>13.8500000000004</v>
      </c>
      <c r="J4237" s="0" t="n">
        <f aca="false">H4236*I4237</f>
        <v>-13.8500000000004</v>
      </c>
      <c r="K4237" s="0" t="n">
        <f aca="false">K4236+I4237*L4236</f>
        <v>4087.45999999823</v>
      </c>
      <c r="L4237" s="0" t="n">
        <f aca="false">INT(K4237*$O$1/B4237)*H4237</f>
        <v>-2</v>
      </c>
      <c r="M4237" s="0" t="n">
        <f aca="false">ABS(L4237-L4236)</f>
        <v>0</v>
      </c>
      <c r="N4237" s="0" t="n">
        <f aca="false">COUNTIF(工作表2!$A$2:$A$248,A4237)</f>
        <v>0</v>
      </c>
      <c r="P4237" s="0" t="n">
        <f aca="false">D4237-IF(N4236=1,E4236,D4236)</f>
        <v>-40</v>
      </c>
      <c r="Q4237" s="0" t="n">
        <f aca="false">H4236*P4237</f>
        <v>40</v>
      </c>
      <c r="R4237" s="0" t="n">
        <f aca="false">R4236+P4237*S4236</f>
        <v>627</v>
      </c>
      <c r="S4237" s="0" t="n">
        <f aca="false">INT(R4237*$O$1/IF(N4237=1,E4237,D4237))*H4237</f>
        <v>-0</v>
      </c>
      <c r="T4237" s="0" t="n">
        <f aca="false">IF(N4237=1,ABS(S4237)+ABS(60),ABS(S4237-S4236))</f>
        <v>0</v>
      </c>
    </row>
    <row r="4238" customFormat="false" ht="15" hidden="false" customHeight="false" outlineLevel="0" collapsed="false">
      <c r="A4238" s="1" t="n">
        <v>42219</v>
      </c>
      <c r="B4238" s="2" t="n">
        <v>8524.41</v>
      </c>
      <c r="C4238" s="2" t="n">
        <v>78199</v>
      </c>
      <c r="D4238" s="2" t="n">
        <v>8452</v>
      </c>
      <c r="E4238" s="2" t="n">
        <v>8408</v>
      </c>
      <c r="F4238" s="2" t="n">
        <f aca="false">AVERAGE(B4179:B4238)</f>
        <v>9279.75433333334</v>
      </c>
      <c r="G4238" s="2" t="n">
        <f aca="false">AVERAGE(C4179:C4238)</f>
        <v>93302.5</v>
      </c>
      <c r="H4238" s="2" t="n">
        <f aca="false">SIGN(C4238-G4238)</f>
        <v>-1</v>
      </c>
      <c r="I4238" s="0" t="n">
        <f aca="false">B4238-B4237</f>
        <v>-140.93</v>
      </c>
      <c r="J4238" s="0" t="n">
        <f aca="false">H4237*I4238</f>
        <v>140.93</v>
      </c>
      <c r="K4238" s="0" t="n">
        <f aca="false">K4237+I4238*L4237</f>
        <v>4369.31999999823</v>
      </c>
      <c r="L4238" s="0" t="n">
        <f aca="false">INT(K4238*$O$1/B4238)*H4238</f>
        <v>-3</v>
      </c>
      <c r="M4238" s="0" t="n">
        <f aca="false">ABS(L4238-L4237)</f>
        <v>1</v>
      </c>
      <c r="N4238" s="0" t="n">
        <f aca="false">COUNTIF(工作表2!$A$2:$A$248,A4238)</f>
        <v>0</v>
      </c>
      <c r="P4238" s="0" t="n">
        <f aca="false">D4238-IF(N4237=1,E4237,D4237)</f>
        <v>-118</v>
      </c>
      <c r="Q4238" s="0" t="n">
        <f aca="false">H4237*P4238</f>
        <v>118</v>
      </c>
      <c r="R4238" s="0" t="n">
        <f aca="false">R4237+P4238*S4237</f>
        <v>627</v>
      </c>
      <c r="S4238" s="0" t="n">
        <f aca="false">INT(R4238*$O$1/IF(N4238=1,E4238,D4238))*H4238</f>
        <v>-0</v>
      </c>
      <c r="T4238" s="0" t="n">
        <f aca="false">IF(N4238=1,ABS(S4238)+ABS(60),ABS(S4238-S4237))</f>
        <v>0</v>
      </c>
    </row>
    <row r="4239" customFormat="false" ht="15" hidden="false" customHeight="false" outlineLevel="0" collapsed="false">
      <c r="A4239" s="1" t="n">
        <v>42220</v>
      </c>
      <c r="B4239" s="2" t="n">
        <v>8510.86</v>
      </c>
      <c r="C4239" s="2" t="n">
        <v>99645</v>
      </c>
      <c r="D4239" s="2" t="n">
        <v>8465</v>
      </c>
      <c r="E4239" s="2" t="n">
        <v>8416</v>
      </c>
      <c r="F4239" s="2" t="n">
        <f aca="false">AVERAGE(B4180:B4239)</f>
        <v>9260.06866666667</v>
      </c>
      <c r="G4239" s="2" t="n">
        <f aca="false">AVERAGE(C4180:C4239)</f>
        <v>93561.0833333333</v>
      </c>
      <c r="H4239" s="2" t="n">
        <f aca="false">SIGN(C4239-G4239)</f>
        <v>1</v>
      </c>
      <c r="I4239" s="0" t="n">
        <f aca="false">B4239-B4238</f>
        <v>-13.5499999999993</v>
      </c>
      <c r="J4239" s="0" t="n">
        <f aca="false">H4238*I4239</f>
        <v>13.5499999999993</v>
      </c>
      <c r="K4239" s="0" t="n">
        <f aca="false">K4238+I4239*L4238</f>
        <v>4409.96999999822</v>
      </c>
      <c r="L4239" s="0" t="n">
        <f aca="false">INT(K4239*$O$1/B4239)*H4239</f>
        <v>3</v>
      </c>
      <c r="M4239" s="0" t="n">
        <f aca="false">ABS(L4239-L4238)</f>
        <v>6</v>
      </c>
      <c r="N4239" s="0" t="n">
        <f aca="false">COUNTIF(工作表2!$A$2:$A$248,A4239)</f>
        <v>0</v>
      </c>
      <c r="P4239" s="0" t="n">
        <f aca="false">D4239-IF(N4238=1,E4238,D4238)</f>
        <v>13</v>
      </c>
      <c r="Q4239" s="0" t="n">
        <f aca="false">H4238*P4239</f>
        <v>-13</v>
      </c>
      <c r="R4239" s="0" t="n">
        <f aca="false">R4238+P4239*S4238</f>
        <v>627</v>
      </c>
      <c r="S4239" s="0" t="n">
        <f aca="false">INT(R4239*$O$1/IF(N4239=1,E4239,D4239))*H4239</f>
        <v>0</v>
      </c>
      <c r="T4239" s="0" t="n">
        <f aca="false">IF(N4239=1,ABS(S4239)+ABS(60),ABS(S4239-S4238))</f>
        <v>0</v>
      </c>
    </row>
    <row r="4240" customFormat="false" ht="15" hidden="false" customHeight="false" outlineLevel="0" collapsed="false">
      <c r="A4240" s="1" t="n">
        <v>42221</v>
      </c>
      <c r="B4240" s="2" t="n">
        <v>8542.27</v>
      </c>
      <c r="C4240" s="2" t="n">
        <v>85607</v>
      </c>
      <c r="D4240" s="2" t="n">
        <v>8523</v>
      </c>
      <c r="E4240" s="2" t="n">
        <v>8476</v>
      </c>
      <c r="F4240" s="2" t="n">
        <f aca="false">AVERAGE(B4181:B4240)</f>
        <v>9241.37783333333</v>
      </c>
      <c r="G4240" s="2" t="n">
        <f aca="false">AVERAGE(C4181:C4240)</f>
        <v>93391.85</v>
      </c>
      <c r="H4240" s="2" t="n">
        <f aca="false">SIGN(C4240-G4240)</f>
        <v>-1</v>
      </c>
      <c r="I4240" s="0" t="n">
        <f aca="false">B4240-B4239</f>
        <v>31.4099999999999</v>
      </c>
      <c r="J4240" s="0" t="n">
        <f aca="false">H4239*I4240</f>
        <v>31.4099999999999</v>
      </c>
      <c r="K4240" s="0" t="n">
        <f aca="false">K4239+I4240*L4239</f>
        <v>4504.19999999822</v>
      </c>
      <c r="L4240" s="0" t="n">
        <f aca="false">INT(K4240*$O$1/B4240)*H4240</f>
        <v>-3</v>
      </c>
      <c r="M4240" s="0" t="n">
        <f aca="false">ABS(L4240-L4239)</f>
        <v>6</v>
      </c>
      <c r="N4240" s="0" t="n">
        <f aca="false">COUNTIF(工作表2!$A$2:$A$248,A4240)</f>
        <v>0</v>
      </c>
      <c r="P4240" s="0" t="n">
        <f aca="false">D4240-IF(N4239=1,E4239,D4239)</f>
        <v>58</v>
      </c>
      <c r="Q4240" s="0" t="n">
        <f aca="false">H4239*P4240</f>
        <v>58</v>
      </c>
      <c r="R4240" s="0" t="n">
        <f aca="false">R4239+P4240*S4239</f>
        <v>627</v>
      </c>
      <c r="S4240" s="0" t="n">
        <f aca="false">INT(R4240*$O$1/IF(N4240=1,E4240,D4240))*H4240</f>
        <v>-0</v>
      </c>
      <c r="T4240" s="0" t="n">
        <f aca="false">IF(N4240=1,ABS(S4240)+ABS(60),ABS(S4240-S4239))</f>
        <v>0</v>
      </c>
    </row>
    <row r="4241" customFormat="false" ht="15" hidden="false" customHeight="false" outlineLevel="0" collapsed="false">
      <c r="A4241" s="1" t="n">
        <v>42222</v>
      </c>
      <c r="B4241" s="2" t="n">
        <v>8449.56</v>
      </c>
      <c r="C4241" s="2" t="n">
        <v>89084</v>
      </c>
      <c r="D4241" s="2" t="n">
        <v>8390</v>
      </c>
      <c r="E4241" s="2" t="n">
        <v>8347</v>
      </c>
      <c r="F4241" s="2" t="n">
        <f aca="false">AVERAGE(B4182:B4241)</f>
        <v>9220.85833333333</v>
      </c>
      <c r="G4241" s="2" t="n">
        <f aca="false">AVERAGE(C4182:C4241)</f>
        <v>93416.5833333333</v>
      </c>
      <c r="H4241" s="2" t="n">
        <f aca="false">SIGN(C4241-G4241)</f>
        <v>-1</v>
      </c>
      <c r="I4241" s="0" t="n">
        <f aca="false">B4241-B4240</f>
        <v>-92.710000000001</v>
      </c>
      <c r="J4241" s="0" t="n">
        <f aca="false">H4240*I4241</f>
        <v>92.710000000001</v>
      </c>
      <c r="K4241" s="0" t="n">
        <f aca="false">K4240+I4241*L4240</f>
        <v>4782.32999999823</v>
      </c>
      <c r="L4241" s="0" t="n">
        <f aca="false">INT(K4241*$O$1/B4241)*H4241</f>
        <v>-3</v>
      </c>
      <c r="M4241" s="0" t="n">
        <f aca="false">ABS(L4241-L4240)</f>
        <v>0</v>
      </c>
      <c r="N4241" s="0" t="n">
        <f aca="false">COUNTIF(工作表2!$A$2:$A$248,A4241)</f>
        <v>0</v>
      </c>
      <c r="P4241" s="0" t="n">
        <f aca="false">D4241-IF(N4240=1,E4240,D4240)</f>
        <v>-133</v>
      </c>
      <c r="Q4241" s="0" t="n">
        <f aca="false">H4240*P4241</f>
        <v>133</v>
      </c>
      <c r="R4241" s="0" t="n">
        <f aca="false">R4240+P4241*S4240</f>
        <v>627</v>
      </c>
      <c r="S4241" s="0" t="n">
        <f aca="false">INT(R4241*$O$1/IF(N4241=1,E4241,D4241))*H4241</f>
        <v>-0</v>
      </c>
      <c r="T4241" s="0" t="n">
        <f aca="false">IF(N4241=1,ABS(S4241)+ABS(60),ABS(S4241-S4240))</f>
        <v>0</v>
      </c>
    </row>
    <row r="4242" customFormat="false" ht="15" hidden="false" customHeight="false" outlineLevel="0" collapsed="false">
      <c r="A4242" s="1" t="n">
        <v>42223</v>
      </c>
      <c r="B4242" s="2" t="n">
        <v>8442.29</v>
      </c>
      <c r="C4242" s="2" t="n">
        <v>75437</v>
      </c>
      <c r="D4242" s="2" t="n">
        <v>8389</v>
      </c>
      <c r="E4242" s="2" t="n">
        <v>8339</v>
      </c>
      <c r="F4242" s="2" t="n">
        <f aca="false">AVERAGE(B4183:B4242)</f>
        <v>9199.49466666667</v>
      </c>
      <c r="G4242" s="2" t="n">
        <f aca="false">AVERAGE(C4183:C4242)</f>
        <v>93097.0833333333</v>
      </c>
      <c r="H4242" s="2" t="n">
        <f aca="false">SIGN(C4242-G4242)</f>
        <v>-1</v>
      </c>
      <c r="I4242" s="0" t="n">
        <f aca="false">B4242-B4241</f>
        <v>-7.26999999999862</v>
      </c>
      <c r="J4242" s="0" t="n">
        <f aca="false">H4241*I4242</f>
        <v>7.26999999999862</v>
      </c>
      <c r="K4242" s="0" t="n">
        <f aca="false">K4241+I4242*L4241</f>
        <v>4804.13999999822</v>
      </c>
      <c r="L4242" s="0" t="n">
        <f aca="false">INT(K4242*$O$1/B4242)*H4242</f>
        <v>-3</v>
      </c>
      <c r="M4242" s="0" t="n">
        <f aca="false">ABS(L4242-L4241)</f>
        <v>0</v>
      </c>
      <c r="N4242" s="0" t="n">
        <f aca="false">COUNTIF(工作表2!$A$2:$A$248,A4242)</f>
        <v>0</v>
      </c>
      <c r="P4242" s="0" t="n">
        <f aca="false">D4242-IF(N4241=1,E4241,D4241)</f>
        <v>-1</v>
      </c>
      <c r="Q4242" s="0" t="n">
        <f aca="false">H4241*P4242</f>
        <v>1</v>
      </c>
      <c r="R4242" s="0" t="n">
        <f aca="false">R4241+P4242*S4241</f>
        <v>627</v>
      </c>
      <c r="S4242" s="0" t="n">
        <f aca="false">INT(R4242*$O$1/IF(N4242=1,E4242,D4242))*H4242</f>
        <v>-0</v>
      </c>
      <c r="T4242" s="0" t="n">
        <f aca="false">IF(N4242=1,ABS(S4242)+ABS(60),ABS(S4242-S4241))</f>
        <v>0</v>
      </c>
    </row>
    <row r="4243" customFormat="false" ht="15" hidden="false" customHeight="false" outlineLevel="0" collapsed="false">
      <c r="A4243" s="1" t="n">
        <v>42226</v>
      </c>
      <c r="B4243" s="2" t="n">
        <v>8466.84</v>
      </c>
      <c r="C4243" s="2" t="n">
        <v>78291</v>
      </c>
      <c r="D4243" s="2" t="n">
        <v>8445</v>
      </c>
      <c r="E4243" s="2" t="n">
        <v>8392</v>
      </c>
      <c r="F4243" s="2" t="n">
        <f aca="false">AVERAGE(B4184:B4243)</f>
        <v>9180.42816666667</v>
      </c>
      <c r="G4243" s="2" t="n">
        <f aca="false">AVERAGE(C4184:C4243)</f>
        <v>92772.6666666667</v>
      </c>
      <c r="H4243" s="2" t="n">
        <f aca="false">SIGN(C4243-G4243)</f>
        <v>-1</v>
      </c>
      <c r="I4243" s="0" t="n">
        <f aca="false">B4243-B4242</f>
        <v>24.5499999999993</v>
      </c>
      <c r="J4243" s="0" t="n">
        <f aca="false">H4242*I4243</f>
        <v>-24.5499999999993</v>
      </c>
      <c r="K4243" s="0" t="n">
        <f aca="false">K4242+I4243*L4242</f>
        <v>4730.48999999822</v>
      </c>
      <c r="L4243" s="0" t="n">
        <f aca="false">INT(K4243*$O$1/B4243)*H4243</f>
        <v>-3</v>
      </c>
      <c r="M4243" s="0" t="n">
        <f aca="false">ABS(L4243-L4242)</f>
        <v>0</v>
      </c>
      <c r="N4243" s="0" t="n">
        <f aca="false">COUNTIF(工作表2!$A$2:$A$248,A4243)</f>
        <v>0</v>
      </c>
      <c r="P4243" s="0" t="n">
        <f aca="false">D4243-IF(N4242=1,E4242,D4242)</f>
        <v>56</v>
      </c>
      <c r="Q4243" s="0" t="n">
        <f aca="false">H4242*P4243</f>
        <v>-56</v>
      </c>
      <c r="R4243" s="0" t="n">
        <f aca="false">R4242+P4243*S4242</f>
        <v>627</v>
      </c>
      <c r="S4243" s="0" t="n">
        <f aca="false">INT(R4243*$O$1/IF(N4243=1,E4243,D4243))*H4243</f>
        <v>-0</v>
      </c>
      <c r="T4243" s="0" t="n">
        <f aca="false">IF(N4243=1,ABS(S4243)+ABS(60),ABS(S4243-S4242))</f>
        <v>0</v>
      </c>
    </row>
    <row r="4244" customFormat="false" ht="15" hidden="false" customHeight="false" outlineLevel="0" collapsed="false">
      <c r="A4244" s="1" t="n">
        <v>42227</v>
      </c>
      <c r="B4244" s="2" t="n">
        <v>8394.14</v>
      </c>
      <c r="C4244" s="2" t="n">
        <v>99684</v>
      </c>
      <c r="D4244" s="2" t="n">
        <v>8360</v>
      </c>
      <c r="E4244" s="2" t="n">
        <v>8311</v>
      </c>
      <c r="F4244" s="2" t="n">
        <f aca="false">AVERAGE(B4185:B4244)</f>
        <v>9160.6725</v>
      </c>
      <c r="G4244" s="2" t="n">
        <f aca="false">AVERAGE(C4185:C4244)</f>
        <v>93034.3166666667</v>
      </c>
      <c r="H4244" s="2" t="n">
        <f aca="false">SIGN(C4244-G4244)</f>
        <v>1</v>
      </c>
      <c r="I4244" s="0" t="n">
        <f aca="false">B4244-B4243</f>
        <v>-72.7000000000007</v>
      </c>
      <c r="J4244" s="0" t="n">
        <f aca="false">H4243*I4244</f>
        <v>72.7000000000007</v>
      </c>
      <c r="K4244" s="0" t="n">
        <f aca="false">K4243+I4244*L4243</f>
        <v>4948.58999999823</v>
      </c>
      <c r="L4244" s="0" t="n">
        <f aca="false">INT(K4244*$O$1/B4244)*H4244</f>
        <v>3</v>
      </c>
      <c r="M4244" s="0" t="n">
        <f aca="false">ABS(L4244-L4243)</f>
        <v>6</v>
      </c>
      <c r="N4244" s="0" t="n">
        <f aca="false">COUNTIF(工作表2!$A$2:$A$248,A4244)</f>
        <v>0</v>
      </c>
      <c r="P4244" s="0" t="n">
        <f aca="false">D4244-IF(N4243=1,E4243,D4243)</f>
        <v>-85</v>
      </c>
      <c r="Q4244" s="0" t="n">
        <f aca="false">H4243*P4244</f>
        <v>85</v>
      </c>
      <c r="R4244" s="0" t="n">
        <f aca="false">R4243+P4244*S4243</f>
        <v>627</v>
      </c>
      <c r="S4244" s="0" t="n">
        <f aca="false">INT(R4244*$O$1/IF(N4244=1,E4244,D4244))*H4244</f>
        <v>0</v>
      </c>
      <c r="T4244" s="0" t="n">
        <f aca="false">IF(N4244=1,ABS(S4244)+ABS(60),ABS(S4244-S4243))</f>
        <v>0</v>
      </c>
    </row>
    <row r="4245" customFormat="false" ht="15" hidden="false" customHeight="false" outlineLevel="0" collapsed="false">
      <c r="A4245" s="1" t="n">
        <v>42228</v>
      </c>
      <c r="B4245" s="2" t="n">
        <v>8283.38</v>
      </c>
      <c r="C4245" s="2" t="n">
        <v>95452</v>
      </c>
      <c r="D4245" s="2" t="n">
        <v>8299</v>
      </c>
      <c r="E4245" s="2" t="n">
        <v>8259</v>
      </c>
      <c r="F4245" s="2" t="n">
        <f aca="false">AVERAGE(B4186:B4245)</f>
        <v>9138.62716666667</v>
      </c>
      <c r="G4245" s="2" t="n">
        <f aca="false">AVERAGE(C4186:C4245)</f>
        <v>93099.9</v>
      </c>
      <c r="H4245" s="2" t="n">
        <f aca="false">SIGN(C4245-G4245)</f>
        <v>1</v>
      </c>
      <c r="I4245" s="0" t="n">
        <f aca="false">B4245-B4244</f>
        <v>-110.76</v>
      </c>
      <c r="J4245" s="0" t="n">
        <f aca="false">H4244*I4245</f>
        <v>-110.76</v>
      </c>
      <c r="K4245" s="0" t="n">
        <f aca="false">K4244+I4245*L4244</f>
        <v>4616.30999999823</v>
      </c>
      <c r="L4245" s="0" t="n">
        <f aca="false">INT(K4245*$O$1/B4245)*H4245</f>
        <v>3</v>
      </c>
      <c r="M4245" s="0" t="n">
        <f aca="false">ABS(L4245-L4244)</f>
        <v>0</v>
      </c>
      <c r="N4245" s="0" t="n">
        <f aca="false">COUNTIF(工作表2!$A$2:$A$248,A4245)</f>
        <v>0</v>
      </c>
      <c r="P4245" s="0" t="n">
        <f aca="false">D4245-IF(N4244=1,E4244,D4244)</f>
        <v>-61</v>
      </c>
      <c r="Q4245" s="0" t="n">
        <f aca="false">H4244*P4245</f>
        <v>-61</v>
      </c>
      <c r="R4245" s="0" t="n">
        <f aca="false">R4244+P4245*S4244</f>
        <v>627</v>
      </c>
      <c r="S4245" s="0" t="n">
        <f aca="false">INT(R4245*$O$1/IF(N4245=1,E4245,D4245))*H4245</f>
        <v>0</v>
      </c>
      <c r="T4245" s="0" t="n">
        <f aca="false">IF(N4245=1,ABS(S4245)+ABS(60),ABS(S4245-S4244))</f>
        <v>0</v>
      </c>
    </row>
    <row r="4246" customFormat="false" ht="15" hidden="false" customHeight="false" outlineLevel="0" collapsed="false">
      <c r="A4246" s="1" t="n">
        <v>42229</v>
      </c>
      <c r="B4246" s="2" t="n">
        <v>8311.74</v>
      </c>
      <c r="C4246" s="2" t="n">
        <v>87414</v>
      </c>
      <c r="D4246" s="2" t="n">
        <v>8306</v>
      </c>
      <c r="E4246" s="2" t="n">
        <v>8265</v>
      </c>
      <c r="F4246" s="2" t="n">
        <f aca="false">AVERAGE(B4187:B4246)</f>
        <v>9115.21</v>
      </c>
      <c r="G4246" s="2" t="n">
        <f aca="false">AVERAGE(C4187:C4246)</f>
        <v>92775.35</v>
      </c>
      <c r="H4246" s="2" t="n">
        <f aca="false">SIGN(C4246-G4246)</f>
        <v>-1</v>
      </c>
      <c r="I4246" s="0" t="n">
        <f aca="false">B4246-B4245</f>
        <v>28.3600000000006</v>
      </c>
      <c r="J4246" s="0" t="n">
        <f aca="false">H4245*I4246</f>
        <v>28.3600000000006</v>
      </c>
      <c r="K4246" s="0" t="n">
        <f aca="false">K4245+I4246*L4245</f>
        <v>4701.38999999823</v>
      </c>
      <c r="L4246" s="0" t="n">
        <f aca="false">INT(K4246*$O$1/B4246)*H4246</f>
        <v>-3</v>
      </c>
      <c r="M4246" s="0" t="n">
        <f aca="false">ABS(L4246-L4245)</f>
        <v>6</v>
      </c>
      <c r="N4246" s="0" t="n">
        <f aca="false">COUNTIF(工作表2!$A$2:$A$248,A4246)</f>
        <v>0</v>
      </c>
      <c r="P4246" s="0" t="n">
        <f aca="false">D4246-IF(N4245=1,E4245,D4245)</f>
        <v>7</v>
      </c>
      <c r="Q4246" s="0" t="n">
        <f aca="false">H4245*P4246</f>
        <v>7</v>
      </c>
      <c r="R4246" s="0" t="n">
        <f aca="false">R4245+P4246*S4245</f>
        <v>627</v>
      </c>
      <c r="S4246" s="0" t="n">
        <f aca="false">INT(R4246*$O$1/IF(N4246=1,E4246,D4246))*H4246</f>
        <v>-0</v>
      </c>
      <c r="T4246" s="0" t="n">
        <f aca="false">IF(N4246=1,ABS(S4246)+ABS(60),ABS(S4246-S4245))</f>
        <v>0</v>
      </c>
    </row>
    <row r="4247" customFormat="false" ht="15" hidden="false" customHeight="false" outlineLevel="0" collapsed="false">
      <c r="A4247" s="1" t="n">
        <v>42230</v>
      </c>
      <c r="B4247" s="2" t="n">
        <v>8305.64</v>
      </c>
      <c r="C4247" s="2" t="n">
        <v>71968</v>
      </c>
      <c r="D4247" s="2" t="n">
        <v>8325</v>
      </c>
      <c r="E4247" s="2" t="n">
        <v>8279</v>
      </c>
      <c r="F4247" s="2" t="n">
        <f aca="false">AVERAGE(B4188:B4247)</f>
        <v>9092.2155</v>
      </c>
      <c r="G4247" s="2" t="n">
        <f aca="false">AVERAGE(C4188:C4247)</f>
        <v>92347.7</v>
      </c>
      <c r="H4247" s="2" t="n">
        <f aca="false">SIGN(C4247-G4247)</f>
        <v>-1</v>
      </c>
      <c r="I4247" s="0" t="n">
        <f aca="false">B4247-B4246</f>
        <v>-6.10000000000036</v>
      </c>
      <c r="J4247" s="0" t="n">
        <f aca="false">H4246*I4247</f>
        <v>6.10000000000036</v>
      </c>
      <c r="K4247" s="0" t="n">
        <f aca="false">K4246+I4247*L4246</f>
        <v>4719.68999999823</v>
      </c>
      <c r="L4247" s="0" t="n">
        <f aca="false">INT(K4247*$O$1/B4247)*H4247</f>
        <v>-3</v>
      </c>
      <c r="M4247" s="0" t="n">
        <f aca="false">ABS(L4247-L4246)</f>
        <v>0</v>
      </c>
      <c r="N4247" s="0" t="n">
        <f aca="false">COUNTIF(工作表2!$A$2:$A$248,A4247)</f>
        <v>0</v>
      </c>
      <c r="P4247" s="0" t="n">
        <f aca="false">D4247-IF(N4246=1,E4246,D4246)</f>
        <v>19</v>
      </c>
      <c r="Q4247" s="0" t="n">
        <f aca="false">H4246*P4247</f>
        <v>-19</v>
      </c>
      <c r="R4247" s="0" t="n">
        <f aca="false">R4246+P4247*S4246</f>
        <v>627</v>
      </c>
      <c r="S4247" s="0" t="n">
        <f aca="false">INT(R4247*$O$1/IF(N4247=1,E4247,D4247))*H4247</f>
        <v>-0</v>
      </c>
      <c r="T4247" s="0" t="n">
        <f aca="false">IF(N4247=1,ABS(S4247)+ABS(60),ABS(S4247-S4246))</f>
        <v>0</v>
      </c>
    </row>
    <row r="4248" customFormat="false" ht="15" hidden="false" customHeight="false" outlineLevel="0" collapsed="false">
      <c r="A4248" s="1" t="n">
        <v>42233</v>
      </c>
      <c r="B4248" s="2" t="n">
        <v>8213.42</v>
      </c>
      <c r="C4248" s="2" t="n">
        <v>68679</v>
      </c>
      <c r="D4248" s="2" t="n">
        <v>8238</v>
      </c>
      <c r="E4248" s="2" t="n">
        <v>8195</v>
      </c>
      <c r="F4248" s="2" t="n">
        <f aca="false">AVERAGE(B4189:B4248)</f>
        <v>9069.46316666667</v>
      </c>
      <c r="G4248" s="2" t="n">
        <f aca="false">AVERAGE(C4189:C4248)</f>
        <v>91892.3666666667</v>
      </c>
      <c r="H4248" s="2" t="n">
        <f aca="false">SIGN(C4248-G4248)</f>
        <v>-1</v>
      </c>
      <c r="I4248" s="0" t="n">
        <f aca="false">B4248-B4247</f>
        <v>-92.2199999999993</v>
      </c>
      <c r="J4248" s="0" t="n">
        <f aca="false">H4247*I4248</f>
        <v>92.2199999999993</v>
      </c>
      <c r="K4248" s="0" t="n">
        <f aca="false">K4247+I4248*L4247</f>
        <v>4996.34999999823</v>
      </c>
      <c r="L4248" s="0" t="n">
        <f aca="false">INT(K4248*$O$1/B4248)*H4248</f>
        <v>-3</v>
      </c>
      <c r="M4248" s="0" t="n">
        <f aca="false">ABS(L4248-L4247)</f>
        <v>0</v>
      </c>
      <c r="N4248" s="0" t="n">
        <f aca="false">COUNTIF(工作表2!$A$2:$A$248,A4248)</f>
        <v>0</v>
      </c>
      <c r="P4248" s="0" t="n">
        <f aca="false">D4248-IF(N4247=1,E4247,D4247)</f>
        <v>-87</v>
      </c>
      <c r="Q4248" s="0" t="n">
        <f aca="false">H4247*P4248</f>
        <v>87</v>
      </c>
      <c r="R4248" s="0" t="n">
        <f aca="false">R4247+P4248*S4247</f>
        <v>627</v>
      </c>
      <c r="S4248" s="0" t="n">
        <f aca="false">INT(R4248*$O$1/IF(N4248=1,E4248,D4248))*H4248</f>
        <v>-0</v>
      </c>
      <c r="T4248" s="0" t="n">
        <f aca="false">IF(N4248=1,ABS(S4248)+ABS(60),ABS(S4248-S4247))</f>
        <v>0</v>
      </c>
    </row>
    <row r="4249" customFormat="false" ht="15" hidden="false" customHeight="false" outlineLevel="0" collapsed="false">
      <c r="A4249" s="1" t="n">
        <v>42234</v>
      </c>
      <c r="B4249" s="2" t="n">
        <v>8177.22</v>
      </c>
      <c r="C4249" s="2" t="n">
        <v>74489</v>
      </c>
      <c r="D4249" s="2" t="n">
        <v>8171</v>
      </c>
      <c r="E4249" s="2" t="n">
        <v>8123</v>
      </c>
      <c r="F4249" s="2" t="n">
        <f aca="false">AVERAGE(B4190:B4249)</f>
        <v>9045.1035</v>
      </c>
      <c r="G4249" s="2" t="n">
        <f aca="false">AVERAGE(C4190:C4249)</f>
        <v>91487.2833333333</v>
      </c>
      <c r="H4249" s="2" t="n">
        <f aca="false">SIGN(C4249-G4249)</f>
        <v>-1</v>
      </c>
      <c r="I4249" s="0" t="n">
        <f aca="false">B4249-B4248</f>
        <v>-36.1999999999998</v>
      </c>
      <c r="J4249" s="0" t="n">
        <f aca="false">H4248*I4249</f>
        <v>36.1999999999998</v>
      </c>
      <c r="K4249" s="0" t="n">
        <f aca="false">K4248+I4249*L4248</f>
        <v>5104.94999999823</v>
      </c>
      <c r="L4249" s="0" t="n">
        <f aca="false">INT(K4249*$O$1/B4249)*H4249</f>
        <v>-3</v>
      </c>
      <c r="M4249" s="0" t="n">
        <f aca="false">ABS(L4249-L4248)</f>
        <v>0</v>
      </c>
      <c r="N4249" s="0" t="n">
        <f aca="false">COUNTIF(工作表2!$A$2:$A$248,A4249)</f>
        <v>0</v>
      </c>
      <c r="P4249" s="0" t="n">
        <f aca="false">D4249-IF(N4248=1,E4248,D4248)</f>
        <v>-67</v>
      </c>
      <c r="Q4249" s="0" t="n">
        <f aca="false">H4248*P4249</f>
        <v>67</v>
      </c>
      <c r="R4249" s="0" t="n">
        <f aca="false">R4248+P4249*S4248</f>
        <v>627</v>
      </c>
      <c r="S4249" s="0" t="n">
        <f aca="false">INT(R4249*$O$1/IF(N4249=1,E4249,D4249))*H4249</f>
        <v>-0</v>
      </c>
      <c r="T4249" s="0" t="n">
        <f aca="false">IF(N4249=1,ABS(S4249)+ABS(60),ABS(S4249-S4248))</f>
        <v>0</v>
      </c>
    </row>
    <row r="4250" customFormat="false" ht="15" hidden="false" customHeight="false" outlineLevel="0" collapsed="false">
      <c r="A4250" s="1" t="n">
        <v>42235</v>
      </c>
      <c r="B4250" s="2" t="n">
        <v>8021.84</v>
      </c>
      <c r="C4250" s="2" t="n">
        <v>98644</v>
      </c>
      <c r="D4250" s="2" t="n">
        <v>8002</v>
      </c>
      <c r="E4250" s="2" t="n">
        <v>7972</v>
      </c>
      <c r="F4250" s="2" t="n">
        <f aca="false">AVERAGE(B4191:B4250)</f>
        <v>9018.048</v>
      </c>
      <c r="G4250" s="2" t="n">
        <f aca="false">AVERAGE(C4191:C4250)</f>
        <v>91861.4833333333</v>
      </c>
      <c r="H4250" s="2" t="n">
        <f aca="false">SIGN(C4250-G4250)</f>
        <v>1</v>
      </c>
      <c r="I4250" s="0" t="n">
        <f aca="false">B4250-B4249</f>
        <v>-155.38</v>
      </c>
      <c r="J4250" s="0" t="n">
        <f aca="false">H4249*I4250</f>
        <v>155.38</v>
      </c>
      <c r="K4250" s="0" t="n">
        <f aca="false">K4249+I4250*L4249</f>
        <v>5571.08999999823</v>
      </c>
      <c r="L4250" s="0" t="n">
        <f aca="false">INT(K4250*$O$1/B4250)*H4250</f>
        <v>4</v>
      </c>
      <c r="M4250" s="0" t="n">
        <f aca="false">ABS(L4250-L4249)</f>
        <v>7</v>
      </c>
      <c r="N4250" s="0" t="n">
        <f aca="false">COUNTIF(工作表2!$A$2:$A$248,A4250)</f>
        <v>1</v>
      </c>
      <c r="P4250" s="0" t="n">
        <f aca="false">D4250-IF(N4249=1,E4249,D4249)</f>
        <v>-169</v>
      </c>
      <c r="Q4250" s="0" t="n">
        <f aca="false">H4249*P4250</f>
        <v>169</v>
      </c>
      <c r="R4250" s="0" t="n">
        <f aca="false">R4249+P4250*S4249</f>
        <v>627</v>
      </c>
      <c r="S4250" s="0" t="n">
        <f aca="false">INT(R4250*$O$1/IF(N4250=1,E4250,D4250))*H4250</f>
        <v>0</v>
      </c>
      <c r="T4250" s="0" t="n">
        <f aca="false">IF(N4250=1,ABS(S4250)+ABS(60),ABS(S4250-S4249))</f>
        <v>60</v>
      </c>
    </row>
    <row r="4251" customFormat="false" ht="15" hidden="false" customHeight="false" outlineLevel="0" collapsed="false">
      <c r="A4251" s="1" t="n">
        <v>42236</v>
      </c>
      <c r="B4251" s="2" t="n">
        <v>8029.81</v>
      </c>
      <c r="C4251" s="2" t="n">
        <v>87981</v>
      </c>
      <c r="D4251" s="2" t="n">
        <v>7976</v>
      </c>
      <c r="E4251" s="2" t="n">
        <v>7967</v>
      </c>
      <c r="F4251" s="2" t="n">
        <f aca="false">AVERAGE(B4192:B4251)</f>
        <v>8990.72133333333</v>
      </c>
      <c r="G4251" s="2" t="n">
        <f aca="false">AVERAGE(C4192:C4251)</f>
        <v>92008.6833333333</v>
      </c>
      <c r="H4251" s="2" t="n">
        <f aca="false">SIGN(C4251-G4251)</f>
        <v>-1</v>
      </c>
      <c r="I4251" s="0" t="n">
        <f aca="false">B4251-B4250</f>
        <v>7.97000000000025</v>
      </c>
      <c r="J4251" s="0" t="n">
        <f aca="false">H4250*I4251</f>
        <v>7.97000000000025</v>
      </c>
      <c r="K4251" s="0" t="n">
        <f aca="false">K4250+I4251*L4250</f>
        <v>5602.96999999823</v>
      </c>
      <c r="L4251" s="0" t="n">
        <f aca="false">INT(K4251*$O$1/B4251)*H4251</f>
        <v>-4</v>
      </c>
      <c r="M4251" s="0" t="n">
        <f aca="false">ABS(L4251-L4250)</f>
        <v>8</v>
      </c>
      <c r="N4251" s="0" t="n">
        <f aca="false">COUNTIF(工作表2!$A$2:$A$248,A4251)</f>
        <v>0</v>
      </c>
      <c r="P4251" s="0" t="n">
        <f aca="false">D4251-IF(N4250=1,E4250,D4250)</f>
        <v>4</v>
      </c>
      <c r="Q4251" s="0" t="n">
        <f aca="false">H4250*P4251</f>
        <v>4</v>
      </c>
      <c r="R4251" s="0" t="n">
        <f aca="false">R4250+P4251*S4250</f>
        <v>627</v>
      </c>
      <c r="S4251" s="0" t="n">
        <f aca="false">INT(R4251*$O$1/IF(N4251=1,E4251,D4251))*H4251</f>
        <v>-0</v>
      </c>
      <c r="T4251" s="0" t="n">
        <f aca="false">IF(N4251=1,ABS(S4251)+ABS(60),ABS(S4251-S4250))</f>
        <v>0</v>
      </c>
    </row>
    <row r="4252" customFormat="false" ht="15" hidden="false" customHeight="false" outlineLevel="0" collapsed="false">
      <c r="A4252" s="1" t="n">
        <v>42237</v>
      </c>
      <c r="B4252" s="2" t="n">
        <v>7786.92</v>
      </c>
      <c r="C4252" s="2" t="n">
        <v>101637</v>
      </c>
      <c r="D4252" s="2" t="n">
        <v>7746</v>
      </c>
      <c r="E4252" s="2" t="n">
        <v>7739</v>
      </c>
      <c r="F4252" s="2" t="n">
        <f aca="false">AVERAGE(B4193:B4252)</f>
        <v>8958.94433333334</v>
      </c>
      <c r="G4252" s="2" t="n">
        <f aca="false">AVERAGE(C4193:C4252)</f>
        <v>92022.6333333333</v>
      </c>
      <c r="H4252" s="2" t="n">
        <f aca="false">SIGN(C4252-G4252)</f>
        <v>1</v>
      </c>
      <c r="I4252" s="0" t="n">
        <f aca="false">B4252-B4251</f>
        <v>-242.89</v>
      </c>
      <c r="J4252" s="0" t="n">
        <f aca="false">H4251*I4252</f>
        <v>242.89</v>
      </c>
      <c r="K4252" s="0" t="n">
        <f aca="false">K4251+I4252*L4251</f>
        <v>6574.52999999823</v>
      </c>
      <c r="L4252" s="0" t="n">
        <f aca="false">INT(K4252*$O$1/B4252)*H4252</f>
        <v>5</v>
      </c>
      <c r="M4252" s="0" t="n">
        <f aca="false">ABS(L4252-L4251)</f>
        <v>9</v>
      </c>
      <c r="N4252" s="0" t="n">
        <f aca="false">COUNTIF(工作表2!$A$2:$A$248,A4252)</f>
        <v>0</v>
      </c>
      <c r="P4252" s="0" t="n">
        <f aca="false">D4252-IF(N4251=1,E4251,D4251)</f>
        <v>-230</v>
      </c>
      <c r="Q4252" s="0" t="n">
        <f aca="false">H4251*P4252</f>
        <v>230</v>
      </c>
      <c r="R4252" s="0" t="n">
        <f aca="false">R4251+P4252*S4251</f>
        <v>627</v>
      </c>
      <c r="S4252" s="0" t="n">
        <f aca="false">INT(R4252*$O$1/IF(N4252=1,E4252,D4252))*H4252</f>
        <v>0</v>
      </c>
      <c r="T4252" s="0" t="n">
        <f aca="false">IF(N4252=1,ABS(S4252)+ABS(60),ABS(S4252-S4251))</f>
        <v>0</v>
      </c>
    </row>
    <row r="4253" customFormat="false" ht="15" hidden="false" customHeight="false" outlineLevel="0" collapsed="false">
      <c r="A4253" s="1" t="n">
        <v>42240</v>
      </c>
      <c r="B4253" s="2" t="n">
        <v>7410.34</v>
      </c>
      <c r="C4253" s="2" t="n">
        <v>144886</v>
      </c>
      <c r="D4253" s="2" t="n">
        <v>7340</v>
      </c>
      <c r="E4253" s="2" t="n">
        <v>7321</v>
      </c>
      <c r="F4253" s="2" t="n">
        <f aca="false">AVERAGE(B4194:B4253)</f>
        <v>8920.56933333333</v>
      </c>
      <c r="G4253" s="2" t="n">
        <f aca="false">AVERAGE(C4194:C4253)</f>
        <v>92559.9833333333</v>
      </c>
      <c r="H4253" s="2" t="n">
        <f aca="false">SIGN(C4253-G4253)</f>
        <v>1</v>
      </c>
      <c r="I4253" s="0" t="n">
        <f aca="false">B4253-B4252</f>
        <v>-376.58</v>
      </c>
      <c r="J4253" s="0" t="n">
        <f aca="false">H4252*I4253</f>
        <v>-376.58</v>
      </c>
      <c r="K4253" s="0" t="n">
        <f aca="false">K4252+I4253*L4252</f>
        <v>4691.62999999823</v>
      </c>
      <c r="L4253" s="0" t="n">
        <f aca="false">INT(K4253*$O$1/B4253)*H4253</f>
        <v>3</v>
      </c>
      <c r="M4253" s="0" t="n">
        <f aca="false">ABS(L4253-L4252)</f>
        <v>2</v>
      </c>
      <c r="N4253" s="0" t="n">
        <f aca="false">COUNTIF(工作表2!$A$2:$A$248,A4253)</f>
        <v>0</v>
      </c>
      <c r="P4253" s="0" t="n">
        <f aca="false">D4253-IF(N4252=1,E4252,D4252)</f>
        <v>-406</v>
      </c>
      <c r="Q4253" s="0" t="n">
        <f aca="false">H4252*P4253</f>
        <v>-406</v>
      </c>
      <c r="R4253" s="0" t="n">
        <f aca="false">R4252+P4253*S4252</f>
        <v>627</v>
      </c>
      <c r="S4253" s="0" t="n">
        <f aca="false">INT(R4253*$O$1/IF(N4253=1,E4253,D4253))*H4253</f>
        <v>0</v>
      </c>
      <c r="T4253" s="0" t="n">
        <f aca="false">IF(N4253=1,ABS(S4253)+ABS(60),ABS(S4253-S4252))</f>
        <v>0</v>
      </c>
    </row>
    <row r="4254" customFormat="false" ht="15" hidden="false" customHeight="false" outlineLevel="0" collapsed="false">
      <c r="A4254" s="1" t="n">
        <v>42241</v>
      </c>
      <c r="B4254" s="2" t="n">
        <v>7675.64</v>
      </c>
      <c r="C4254" s="2" t="n">
        <v>120515</v>
      </c>
      <c r="D4254" s="2" t="n">
        <v>7577</v>
      </c>
      <c r="E4254" s="2" t="n">
        <v>7566</v>
      </c>
      <c r="F4254" s="2" t="n">
        <f aca="false">AVERAGE(B4195:B4254)</f>
        <v>8886.81216666667</v>
      </c>
      <c r="G4254" s="2" t="n">
        <f aca="false">AVERAGE(C4195:C4254)</f>
        <v>92228.7166666667</v>
      </c>
      <c r="H4254" s="2" t="n">
        <f aca="false">SIGN(C4254-G4254)</f>
        <v>1</v>
      </c>
      <c r="I4254" s="0" t="n">
        <f aca="false">B4254-B4253</f>
        <v>265.3</v>
      </c>
      <c r="J4254" s="0" t="n">
        <f aca="false">H4253*I4254</f>
        <v>265.3</v>
      </c>
      <c r="K4254" s="0" t="n">
        <f aca="false">K4253+I4254*L4253</f>
        <v>5487.52999999823</v>
      </c>
      <c r="L4254" s="0" t="n">
        <f aca="false">INT(K4254*$O$1/B4254)*H4254</f>
        <v>4</v>
      </c>
      <c r="M4254" s="0" t="n">
        <f aca="false">ABS(L4254-L4253)</f>
        <v>1</v>
      </c>
      <c r="N4254" s="0" t="n">
        <f aca="false">COUNTIF(工作表2!$A$2:$A$248,A4254)</f>
        <v>0</v>
      </c>
      <c r="P4254" s="0" t="n">
        <f aca="false">D4254-IF(N4253=1,E4253,D4253)</f>
        <v>237</v>
      </c>
      <c r="Q4254" s="0" t="n">
        <f aca="false">H4253*P4254</f>
        <v>237</v>
      </c>
      <c r="R4254" s="0" t="n">
        <f aca="false">R4253+P4254*S4253</f>
        <v>627</v>
      </c>
      <c r="S4254" s="0" t="n">
        <f aca="false">INT(R4254*$O$1/IF(N4254=1,E4254,D4254))*H4254</f>
        <v>0</v>
      </c>
      <c r="T4254" s="0" t="n">
        <f aca="false">IF(N4254=1,ABS(S4254)+ABS(60),ABS(S4254-S4253))</f>
        <v>0</v>
      </c>
    </row>
    <row r="4255" customFormat="false" ht="15" hidden="false" customHeight="false" outlineLevel="0" collapsed="false">
      <c r="A4255" s="1" t="n">
        <v>42242</v>
      </c>
      <c r="B4255" s="2" t="n">
        <v>7715.59</v>
      </c>
      <c r="C4255" s="2" t="n">
        <v>109292</v>
      </c>
      <c r="D4255" s="2" t="n">
        <v>7607</v>
      </c>
      <c r="E4255" s="2" t="n">
        <v>7590</v>
      </c>
      <c r="F4255" s="2" t="n">
        <f aca="false">AVERAGE(B4196:B4255)</f>
        <v>8854.97716666667</v>
      </c>
      <c r="G4255" s="2" t="n">
        <f aca="false">AVERAGE(C4196:C4255)</f>
        <v>92529.6166666667</v>
      </c>
      <c r="H4255" s="2" t="n">
        <f aca="false">SIGN(C4255-G4255)</f>
        <v>1</v>
      </c>
      <c r="I4255" s="0" t="n">
        <f aca="false">B4255-B4254</f>
        <v>39.9499999999998</v>
      </c>
      <c r="J4255" s="0" t="n">
        <f aca="false">H4254*I4255</f>
        <v>39.9499999999998</v>
      </c>
      <c r="K4255" s="0" t="n">
        <f aca="false">K4254+I4255*L4254</f>
        <v>5647.32999999823</v>
      </c>
      <c r="L4255" s="0" t="n">
        <f aca="false">INT(K4255*$O$1/B4255)*H4255</f>
        <v>4</v>
      </c>
      <c r="M4255" s="0" t="n">
        <f aca="false">ABS(L4255-L4254)</f>
        <v>0</v>
      </c>
      <c r="N4255" s="0" t="n">
        <f aca="false">COUNTIF(工作表2!$A$2:$A$248,A4255)</f>
        <v>0</v>
      </c>
      <c r="P4255" s="0" t="n">
        <f aca="false">D4255-IF(N4254=1,E4254,D4254)</f>
        <v>30</v>
      </c>
      <c r="Q4255" s="0" t="n">
        <f aca="false">H4254*P4255</f>
        <v>30</v>
      </c>
      <c r="R4255" s="0" t="n">
        <f aca="false">R4254+P4255*S4254</f>
        <v>627</v>
      </c>
      <c r="S4255" s="0" t="n">
        <f aca="false">INT(R4255*$O$1/IF(N4255=1,E4255,D4255))*H4255</f>
        <v>0</v>
      </c>
      <c r="T4255" s="0" t="n">
        <f aca="false">IF(N4255=1,ABS(S4255)+ABS(60),ABS(S4255-S4254))</f>
        <v>0</v>
      </c>
    </row>
    <row r="4256" customFormat="false" ht="15" hidden="false" customHeight="false" outlineLevel="0" collapsed="false">
      <c r="A4256" s="1" t="n">
        <v>42243</v>
      </c>
      <c r="B4256" s="2" t="n">
        <v>7824.55</v>
      </c>
      <c r="C4256" s="2" t="n">
        <v>109223</v>
      </c>
      <c r="D4256" s="2" t="n">
        <v>7680</v>
      </c>
      <c r="E4256" s="2" t="n">
        <v>7664</v>
      </c>
      <c r="F4256" s="2" t="n">
        <f aca="false">AVERAGE(B4197:B4256)</f>
        <v>8825.14866666667</v>
      </c>
      <c r="G4256" s="2" t="n">
        <f aca="false">AVERAGE(C4197:C4256)</f>
        <v>92703.0833333333</v>
      </c>
      <c r="H4256" s="2" t="n">
        <f aca="false">SIGN(C4256-G4256)</f>
        <v>1</v>
      </c>
      <c r="I4256" s="0" t="n">
        <f aca="false">B4256-B4255</f>
        <v>108.96</v>
      </c>
      <c r="J4256" s="0" t="n">
        <f aca="false">H4255*I4256</f>
        <v>108.96</v>
      </c>
      <c r="K4256" s="0" t="n">
        <f aca="false">K4255+I4256*L4255</f>
        <v>6083.16999999823</v>
      </c>
      <c r="L4256" s="0" t="n">
        <f aca="false">INT(K4256*$O$1/B4256)*H4256</f>
        <v>4</v>
      </c>
      <c r="M4256" s="0" t="n">
        <f aca="false">ABS(L4256-L4255)</f>
        <v>0</v>
      </c>
      <c r="N4256" s="0" t="n">
        <f aca="false">COUNTIF(工作表2!$A$2:$A$248,A4256)</f>
        <v>0</v>
      </c>
      <c r="P4256" s="0" t="n">
        <f aca="false">D4256-IF(N4255=1,E4255,D4255)</f>
        <v>73</v>
      </c>
      <c r="Q4256" s="0" t="n">
        <f aca="false">H4255*P4256</f>
        <v>73</v>
      </c>
      <c r="R4256" s="0" t="n">
        <f aca="false">R4255+P4256*S4255</f>
        <v>627</v>
      </c>
      <c r="S4256" s="0" t="n">
        <f aca="false">INT(R4256*$O$1/IF(N4256=1,E4256,D4256))*H4256</f>
        <v>0</v>
      </c>
      <c r="T4256" s="0" t="n">
        <f aca="false">IF(N4256=1,ABS(S4256)+ABS(60),ABS(S4256-S4255))</f>
        <v>0</v>
      </c>
    </row>
    <row r="4257" customFormat="false" ht="15" hidden="false" customHeight="false" outlineLevel="0" collapsed="false">
      <c r="A4257" s="1" t="n">
        <v>42244</v>
      </c>
      <c r="B4257" s="2" t="n">
        <v>8019.18</v>
      </c>
      <c r="C4257" s="2" t="n">
        <v>103827</v>
      </c>
      <c r="D4257" s="2" t="n">
        <v>7876</v>
      </c>
      <c r="E4257" s="2" t="n">
        <v>7855</v>
      </c>
      <c r="F4257" s="2" t="n">
        <f aca="false">AVERAGE(B4198:B4257)</f>
        <v>8799.52633333333</v>
      </c>
      <c r="G4257" s="2" t="n">
        <f aca="false">AVERAGE(C4198:C4257)</f>
        <v>92751.3</v>
      </c>
      <c r="H4257" s="2" t="n">
        <f aca="false">SIGN(C4257-G4257)</f>
        <v>1</v>
      </c>
      <c r="I4257" s="0" t="n">
        <f aca="false">B4257-B4256</f>
        <v>194.63</v>
      </c>
      <c r="J4257" s="0" t="n">
        <f aca="false">H4256*I4257</f>
        <v>194.63</v>
      </c>
      <c r="K4257" s="0" t="n">
        <f aca="false">K4256+I4257*L4256</f>
        <v>6861.68999999823</v>
      </c>
      <c r="L4257" s="0" t="n">
        <f aca="false">INT(K4257*$O$1/B4257)*H4257</f>
        <v>5</v>
      </c>
      <c r="M4257" s="0" t="n">
        <f aca="false">ABS(L4257-L4256)</f>
        <v>1</v>
      </c>
      <c r="N4257" s="0" t="n">
        <f aca="false">COUNTIF(工作表2!$A$2:$A$248,A4257)</f>
        <v>0</v>
      </c>
      <c r="P4257" s="0" t="n">
        <f aca="false">D4257-IF(N4256=1,E4256,D4256)</f>
        <v>196</v>
      </c>
      <c r="Q4257" s="0" t="n">
        <f aca="false">H4256*P4257</f>
        <v>196</v>
      </c>
      <c r="R4257" s="0" t="n">
        <f aca="false">R4256+P4257*S4256</f>
        <v>627</v>
      </c>
      <c r="S4257" s="0" t="n">
        <f aca="false">INT(R4257*$O$1/IF(N4257=1,E4257,D4257))*H4257</f>
        <v>0</v>
      </c>
      <c r="T4257" s="0" t="n">
        <f aca="false">IF(N4257=1,ABS(S4257)+ABS(60),ABS(S4257-S4256))</f>
        <v>0</v>
      </c>
    </row>
    <row r="4258" customFormat="false" ht="15" hidden="false" customHeight="false" outlineLevel="0" collapsed="false">
      <c r="A4258" s="1" t="n">
        <v>42247</v>
      </c>
      <c r="B4258" s="2" t="n">
        <v>8174.92</v>
      </c>
      <c r="C4258" s="2" t="n">
        <v>101207</v>
      </c>
      <c r="D4258" s="2" t="n">
        <v>7969</v>
      </c>
      <c r="E4258" s="2" t="n">
        <v>7930</v>
      </c>
      <c r="F4258" s="2" t="n">
        <f aca="false">AVERAGE(B4199:B4258)</f>
        <v>8779.9645</v>
      </c>
      <c r="G4258" s="2" t="n">
        <f aca="false">AVERAGE(C4199:C4258)</f>
        <v>92185.2</v>
      </c>
      <c r="H4258" s="2" t="n">
        <f aca="false">SIGN(C4258-G4258)</f>
        <v>1</v>
      </c>
      <c r="I4258" s="0" t="n">
        <f aca="false">B4258-B4257</f>
        <v>155.74</v>
      </c>
      <c r="J4258" s="0" t="n">
        <f aca="false">H4257*I4258</f>
        <v>155.74</v>
      </c>
      <c r="K4258" s="0" t="n">
        <f aca="false">K4257+I4258*L4257</f>
        <v>7640.38999999823</v>
      </c>
      <c r="L4258" s="0" t="n">
        <f aca="false">INT(K4258*$O$1/B4258)*H4258</f>
        <v>5</v>
      </c>
      <c r="M4258" s="0" t="n">
        <f aca="false">ABS(L4258-L4257)</f>
        <v>0</v>
      </c>
      <c r="N4258" s="0" t="n">
        <f aca="false">COUNTIF(工作表2!$A$2:$A$248,A4258)</f>
        <v>0</v>
      </c>
      <c r="P4258" s="0" t="n">
        <f aca="false">D4258-IF(N4257=1,E4257,D4257)</f>
        <v>93</v>
      </c>
      <c r="Q4258" s="0" t="n">
        <f aca="false">H4257*P4258</f>
        <v>93</v>
      </c>
      <c r="R4258" s="0" t="n">
        <f aca="false">R4257+P4258*S4257</f>
        <v>627</v>
      </c>
      <c r="S4258" s="0" t="n">
        <f aca="false">INT(R4258*$O$1/IF(N4258=1,E4258,D4258))*H4258</f>
        <v>0</v>
      </c>
      <c r="T4258" s="0" t="n">
        <f aca="false">IF(N4258=1,ABS(S4258)+ABS(60),ABS(S4258-S4257))</f>
        <v>0</v>
      </c>
    </row>
    <row r="4259" customFormat="false" ht="15" hidden="false" customHeight="false" outlineLevel="0" collapsed="false">
      <c r="A4259" s="1" t="n">
        <v>42248</v>
      </c>
      <c r="B4259" s="2" t="n">
        <v>8017.56</v>
      </c>
      <c r="C4259" s="2" t="n">
        <v>84320</v>
      </c>
      <c r="D4259" s="2" t="n">
        <v>7834</v>
      </c>
      <c r="E4259" s="2" t="n">
        <v>7788</v>
      </c>
      <c r="F4259" s="2" t="n">
        <f aca="false">AVERAGE(B4200:B4259)</f>
        <v>8757.92166666667</v>
      </c>
      <c r="G4259" s="2" t="n">
        <f aca="false">AVERAGE(C4200:C4259)</f>
        <v>91756.25</v>
      </c>
      <c r="H4259" s="2" t="n">
        <f aca="false">SIGN(C4259-G4259)</f>
        <v>-1</v>
      </c>
      <c r="I4259" s="0" t="n">
        <f aca="false">B4259-B4258</f>
        <v>-157.36</v>
      </c>
      <c r="J4259" s="0" t="n">
        <f aca="false">H4258*I4259</f>
        <v>-157.36</v>
      </c>
      <c r="K4259" s="0" t="n">
        <f aca="false">K4258+I4259*L4258</f>
        <v>6853.58999999823</v>
      </c>
      <c r="L4259" s="0" t="n">
        <f aca="false">INT(K4259*$O$1/B4259)*H4259</f>
        <v>-5</v>
      </c>
      <c r="M4259" s="0" t="n">
        <f aca="false">ABS(L4259-L4258)</f>
        <v>10</v>
      </c>
      <c r="N4259" s="0" t="n">
        <f aca="false">COUNTIF(工作表2!$A$2:$A$248,A4259)</f>
        <v>0</v>
      </c>
      <c r="P4259" s="0" t="n">
        <f aca="false">D4259-IF(N4258=1,E4258,D4258)</f>
        <v>-135</v>
      </c>
      <c r="Q4259" s="0" t="n">
        <f aca="false">H4258*P4259</f>
        <v>-135</v>
      </c>
      <c r="R4259" s="0" t="n">
        <f aca="false">R4258+P4259*S4258</f>
        <v>627</v>
      </c>
      <c r="S4259" s="0" t="n">
        <f aca="false">INT(R4259*$O$1/IF(N4259=1,E4259,D4259))*H4259</f>
        <v>-0</v>
      </c>
      <c r="T4259" s="0" t="n">
        <f aca="false">IF(N4259=1,ABS(S4259)+ABS(60),ABS(S4259-S4258))</f>
        <v>0</v>
      </c>
    </row>
    <row r="4260" customFormat="false" ht="15" hidden="false" customHeight="false" outlineLevel="0" collapsed="false">
      <c r="A4260" s="1" t="n">
        <v>42249</v>
      </c>
      <c r="B4260" s="2" t="n">
        <v>8035.29</v>
      </c>
      <c r="C4260" s="2" t="n">
        <v>90762</v>
      </c>
      <c r="D4260" s="2" t="n">
        <v>7945</v>
      </c>
      <c r="E4260" s="2" t="n">
        <v>7889</v>
      </c>
      <c r="F4260" s="2" t="n">
        <f aca="false">AVERAGE(B4201:B4260)</f>
        <v>8735.70266666667</v>
      </c>
      <c r="G4260" s="2" t="n">
        <f aca="false">AVERAGE(C4201:C4260)</f>
        <v>91681.2</v>
      </c>
      <c r="H4260" s="2" t="n">
        <f aca="false">SIGN(C4260-G4260)</f>
        <v>-1</v>
      </c>
      <c r="I4260" s="0" t="n">
        <f aca="false">B4260-B4259</f>
        <v>17.7299999999996</v>
      </c>
      <c r="J4260" s="0" t="n">
        <f aca="false">H4259*I4260</f>
        <v>-17.7299999999996</v>
      </c>
      <c r="K4260" s="0" t="n">
        <f aca="false">K4259+I4260*L4259</f>
        <v>6764.93999999823</v>
      </c>
      <c r="L4260" s="0" t="n">
        <f aca="false">INT(K4260*$O$1/B4260)*H4260</f>
        <v>-5</v>
      </c>
      <c r="M4260" s="0" t="n">
        <f aca="false">ABS(L4260-L4259)</f>
        <v>0</v>
      </c>
      <c r="N4260" s="0" t="n">
        <f aca="false">COUNTIF(工作表2!$A$2:$A$248,A4260)</f>
        <v>0</v>
      </c>
      <c r="P4260" s="0" t="n">
        <f aca="false">D4260-IF(N4259=1,E4259,D4259)</f>
        <v>111</v>
      </c>
      <c r="Q4260" s="0" t="n">
        <f aca="false">H4259*P4260</f>
        <v>-111</v>
      </c>
      <c r="R4260" s="0" t="n">
        <f aca="false">R4259+P4260*S4259</f>
        <v>627</v>
      </c>
      <c r="S4260" s="0" t="n">
        <f aca="false">INT(R4260*$O$1/IF(N4260=1,E4260,D4260))*H4260</f>
        <v>-0</v>
      </c>
      <c r="T4260" s="0" t="n">
        <f aca="false">IF(N4260=1,ABS(S4260)+ABS(60),ABS(S4260-S4259))</f>
        <v>0</v>
      </c>
    </row>
    <row r="4261" customFormat="false" ht="15" hidden="false" customHeight="false" outlineLevel="0" collapsed="false">
      <c r="A4261" s="1" t="n">
        <v>42250</v>
      </c>
      <c r="B4261" s="2" t="n">
        <v>8095.95</v>
      </c>
      <c r="C4261" s="2" t="n">
        <v>85647</v>
      </c>
      <c r="D4261" s="2" t="n">
        <v>7977</v>
      </c>
      <c r="E4261" s="2" t="n">
        <v>7923</v>
      </c>
      <c r="F4261" s="2" t="n">
        <f aca="false">AVERAGE(B4202:B4261)</f>
        <v>8717.43733333333</v>
      </c>
      <c r="G4261" s="2" t="n">
        <f aca="false">AVERAGE(C4202:C4261)</f>
        <v>91312.8833333333</v>
      </c>
      <c r="H4261" s="2" t="n">
        <f aca="false">SIGN(C4261-G4261)</f>
        <v>-1</v>
      </c>
      <c r="I4261" s="0" t="n">
        <f aca="false">B4261-B4260</f>
        <v>60.6599999999999</v>
      </c>
      <c r="J4261" s="0" t="n">
        <f aca="false">H4260*I4261</f>
        <v>-60.6599999999999</v>
      </c>
      <c r="K4261" s="0" t="n">
        <f aca="false">K4260+I4261*L4260</f>
        <v>6461.63999999823</v>
      </c>
      <c r="L4261" s="0" t="n">
        <f aca="false">INT(K4261*$O$1/B4261)*H4261</f>
        <v>-4</v>
      </c>
      <c r="M4261" s="0" t="n">
        <f aca="false">ABS(L4261-L4260)</f>
        <v>1</v>
      </c>
      <c r="N4261" s="0" t="n">
        <f aca="false">COUNTIF(工作表2!$A$2:$A$248,A4261)</f>
        <v>0</v>
      </c>
      <c r="P4261" s="0" t="n">
        <f aca="false">D4261-IF(N4260=1,E4260,D4260)</f>
        <v>32</v>
      </c>
      <c r="Q4261" s="0" t="n">
        <f aca="false">H4260*P4261</f>
        <v>-32</v>
      </c>
      <c r="R4261" s="0" t="n">
        <f aca="false">R4260+P4261*S4260</f>
        <v>627</v>
      </c>
      <c r="S4261" s="0" t="n">
        <f aca="false">INT(R4261*$O$1/IF(N4261=1,E4261,D4261))*H4261</f>
        <v>-0</v>
      </c>
      <c r="T4261" s="0" t="n">
        <f aca="false">IF(N4261=1,ABS(S4261)+ABS(60),ABS(S4261-S4260))</f>
        <v>0</v>
      </c>
    </row>
    <row r="4262" customFormat="false" ht="15" hidden="false" customHeight="false" outlineLevel="0" collapsed="false">
      <c r="A4262" s="1" t="n">
        <v>42251</v>
      </c>
      <c r="B4262" s="2" t="n">
        <v>8000.6</v>
      </c>
      <c r="C4262" s="2" t="n">
        <v>82291</v>
      </c>
      <c r="D4262" s="2" t="n">
        <v>7890</v>
      </c>
      <c r="E4262" s="2" t="n">
        <v>7836</v>
      </c>
      <c r="F4262" s="2" t="n">
        <f aca="false">AVERAGE(B4203:B4262)</f>
        <v>8695.80566666667</v>
      </c>
      <c r="G4262" s="2" t="n">
        <f aca="false">AVERAGE(C4203:C4262)</f>
        <v>91050.3333333333</v>
      </c>
      <c r="H4262" s="2" t="n">
        <f aca="false">SIGN(C4262-G4262)</f>
        <v>-1</v>
      </c>
      <c r="I4262" s="0" t="n">
        <f aca="false">B4262-B4261</f>
        <v>-95.3499999999995</v>
      </c>
      <c r="J4262" s="0" t="n">
        <f aca="false">H4261*I4262</f>
        <v>95.3499999999995</v>
      </c>
      <c r="K4262" s="0" t="n">
        <f aca="false">K4261+I4262*L4261</f>
        <v>6843.03999999823</v>
      </c>
      <c r="L4262" s="0" t="n">
        <f aca="false">INT(K4262*$O$1/B4262)*H4262</f>
        <v>-5</v>
      </c>
      <c r="M4262" s="0" t="n">
        <f aca="false">ABS(L4262-L4261)</f>
        <v>1</v>
      </c>
      <c r="N4262" s="0" t="n">
        <f aca="false">COUNTIF(工作表2!$A$2:$A$248,A4262)</f>
        <v>0</v>
      </c>
      <c r="P4262" s="0" t="n">
        <f aca="false">D4262-IF(N4261=1,E4261,D4261)</f>
        <v>-87</v>
      </c>
      <c r="Q4262" s="0" t="n">
        <f aca="false">H4261*P4262</f>
        <v>87</v>
      </c>
      <c r="R4262" s="0" t="n">
        <f aca="false">R4261+P4262*S4261</f>
        <v>627</v>
      </c>
      <c r="S4262" s="0" t="n">
        <f aca="false">INT(R4262*$O$1/IF(N4262=1,E4262,D4262))*H4262</f>
        <v>-0</v>
      </c>
      <c r="T4262" s="0" t="n">
        <f aca="false">IF(N4262=1,ABS(S4262)+ABS(60),ABS(S4262-S4261))</f>
        <v>0</v>
      </c>
    </row>
    <row r="4263" customFormat="false" ht="15" hidden="false" customHeight="false" outlineLevel="0" collapsed="false">
      <c r="A4263" s="1" t="n">
        <v>42254</v>
      </c>
      <c r="B4263" s="2" t="n">
        <v>7986.56</v>
      </c>
      <c r="C4263" s="2" t="n">
        <v>67694</v>
      </c>
      <c r="D4263" s="2" t="n">
        <v>7932</v>
      </c>
      <c r="E4263" s="2" t="n">
        <v>7881</v>
      </c>
      <c r="F4263" s="2" t="n">
        <f aca="false">AVERAGE(B4204:B4263)</f>
        <v>8673.8735</v>
      </c>
      <c r="G4263" s="2" t="n">
        <f aca="false">AVERAGE(C4204:C4263)</f>
        <v>90555.95</v>
      </c>
      <c r="H4263" s="2" t="n">
        <f aca="false">SIGN(C4263-G4263)</f>
        <v>-1</v>
      </c>
      <c r="I4263" s="0" t="n">
        <f aca="false">B4263-B4262</f>
        <v>-14.04</v>
      </c>
      <c r="J4263" s="0" t="n">
        <f aca="false">H4262*I4263</f>
        <v>14.04</v>
      </c>
      <c r="K4263" s="0" t="n">
        <f aca="false">K4262+I4263*L4262</f>
        <v>6913.23999999823</v>
      </c>
      <c r="L4263" s="0" t="n">
        <f aca="false">INT(K4263*$O$1/B4263)*H4263</f>
        <v>-5</v>
      </c>
      <c r="M4263" s="0" t="n">
        <f aca="false">ABS(L4263-L4262)</f>
        <v>0</v>
      </c>
      <c r="N4263" s="0" t="n">
        <f aca="false">COUNTIF(工作表2!$A$2:$A$248,A4263)</f>
        <v>0</v>
      </c>
      <c r="P4263" s="0" t="n">
        <f aca="false">D4263-IF(N4262=1,E4262,D4262)</f>
        <v>42</v>
      </c>
      <c r="Q4263" s="0" t="n">
        <f aca="false">H4262*P4263</f>
        <v>-42</v>
      </c>
      <c r="R4263" s="0" t="n">
        <f aca="false">R4262+P4263*S4262</f>
        <v>627</v>
      </c>
      <c r="S4263" s="0" t="n">
        <f aca="false">INT(R4263*$O$1/IF(N4263=1,E4263,D4263))*H4263</f>
        <v>-0</v>
      </c>
      <c r="T4263" s="0" t="n">
        <f aca="false">IF(N4263=1,ABS(S4263)+ABS(60),ABS(S4263-S4262))</f>
        <v>0</v>
      </c>
    </row>
    <row r="4264" customFormat="false" ht="15" hidden="false" customHeight="false" outlineLevel="0" collapsed="false">
      <c r="A4264" s="1" t="n">
        <v>42255</v>
      </c>
      <c r="B4264" s="2" t="n">
        <v>8001.5</v>
      </c>
      <c r="C4264" s="2" t="n">
        <v>66123</v>
      </c>
      <c r="D4264" s="2" t="n">
        <v>7976</v>
      </c>
      <c r="E4264" s="2" t="n">
        <v>7924</v>
      </c>
      <c r="F4264" s="2" t="n">
        <f aca="false">AVERAGE(B4205:B4264)</f>
        <v>8652.19966666667</v>
      </c>
      <c r="G4264" s="2" t="n">
        <f aca="false">AVERAGE(C4205:C4264)</f>
        <v>90295.7</v>
      </c>
      <c r="H4264" s="2" t="n">
        <f aca="false">SIGN(C4264-G4264)</f>
        <v>-1</v>
      </c>
      <c r="I4264" s="0" t="n">
        <f aca="false">B4264-B4263</f>
        <v>14.9399999999996</v>
      </c>
      <c r="J4264" s="0" t="n">
        <f aca="false">H4263*I4264</f>
        <v>-14.9399999999996</v>
      </c>
      <c r="K4264" s="0" t="n">
        <f aca="false">K4263+I4264*L4263</f>
        <v>6838.53999999823</v>
      </c>
      <c r="L4264" s="0" t="n">
        <f aca="false">INT(K4264*$O$1/B4264)*H4264</f>
        <v>-5</v>
      </c>
      <c r="M4264" s="0" t="n">
        <f aca="false">ABS(L4264-L4263)</f>
        <v>0</v>
      </c>
      <c r="N4264" s="0" t="n">
        <f aca="false">COUNTIF(工作表2!$A$2:$A$248,A4264)</f>
        <v>0</v>
      </c>
      <c r="P4264" s="0" t="n">
        <f aca="false">D4264-IF(N4263=1,E4263,D4263)</f>
        <v>44</v>
      </c>
      <c r="Q4264" s="0" t="n">
        <f aca="false">H4263*P4264</f>
        <v>-44</v>
      </c>
      <c r="R4264" s="0" t="n">
        <f aca="false">R4263+P4264*S4263</f>
        <v>627</v>
      </c>
      <c r="S4264" s="0" t="n">
        <f aca="false">INT(R4264*$O$1/IF(N4264=1,E4264,D4264))*H4264</f>
        <v>-0</v>
      </c>
      <c r="T4264" s="0" t="n">
        <f aca="false">IF(N4264=1,ABS(S4264)+ABS(60),ABS(S4264-S4263))</f>
        <v>0</v>
      </c>
    </row>
    <row r="4265" customFormat="false" ht="15" hidden="false" customHeight="false" outlineLevel="0" collapsed="false">
      <c r="A4265" s="1" t="n">
        <v>42256</v>
      </c>
      <c r="B4265" s="2" t="n">
        <v>8286.92</v>
      </c>
      <c r="C4265" s="2" t="n">
        <v>118045</v>
      </c>
      <c r="D4265" s="2" t="n">
        <v>8332</v>
      </c>
      <c r="E4265" s="2" t="n">
        <v>8307</v>
      </c>
      <c r="F4265" s="2" t="n">
        <f aca="false">AVERAGE(B4206:B4265)</f>
        <v>8635.99033333333</v>
      </c>
      <c r="G4265" s="2" t="n">
        <f aca="false">AVERAGE(C4206:C4265)</f>
        <v>91020.2333333333</v>
      </c>
      <c r="H4265" s="2" t="n">
        <f aca="false">SIGN(C4265-G4265)</f>
        <v>1</v>
      </c>
      <c r="I4265" s="0" t="n">
        <f aca="false">B4265-B4264</f>
        <v>285.42</v>
      </c>
      <c r="J4265" s="0" t="n">
        <f aca="false">H4264*I4265</f>
        <v>-285.42</v>
      </c>
      <c r="K4265" s="0" t="n">
        <f aca="false">K4264+I4265*L4264</f>
        <v>5411.43999999823</v>
      </c>
      <c r="L4265" s="0" t="n">
        <f aca="false">INT(K4265*$O$1/B4265)*H4265</f>
        <v>3</v>
      </c>
      <c r="M4265" s="0" t="n">
        <f aca="false">ABS(L4265-L4264)</f>
        <v>8</v>
      </c>
      <c r="N4265" s="0" t="n">
        <f aca="false">COUNTIF(工作表2!$A$2:$A$248,A4265)</f>
        <v>0</v>
      </c>
      <c r="P4265" s="0" t="n">
        <f aca="false">D4265-IF(N4264=1,E4264,D4264)</f>
        <v>356</v>
      </c>
      <c r="Q4265" s="0" t="n">
        <f aca="false">H4264*P4265</f>
        <v>-356</v>
      </c>
      <c r="R4265" s="0" t="n">
        <f aca="false">R4264+P4265*S4264</f>
        <v>627</v>
      </c>
      <c r="S4265" s="0" t="n">
        <f aca="false">INT(R4265*$O$1/IF(N4265=1,E4265,D4265))*H4265</f>
        <v>0</v>
      </c>
      <c r="T4265" s="0" t="n">
        <f aca="false">IF(N4265=1,ABS(S4265)+ABS(60),ABS(S4265-S4264))</f>
        <v>0</v>
      </c>
    </row>
    <row r="4266" customFormat="false" ht="15" hidden="false" customHeight="false" outlineLevel="0" collapsed="false">
      <c r="A4266" s="1" t="n">
        <v>42257</v>
      </c>
      <c r="B4266" s="2" t="n">
        <v>8268.68</v>
      </c>
      <c r="C4266" s="2" t="n">
        <v>85074</v>
      </c>
      <c r="D4266" s="2" t="n">
        <v>8262</v>
      </c>
      <c r="E4266" s="2" t="n">
        <v>8242</v>
      </c>
      <c r="F4266" s="2" t="n">
        <f aca="false">AVERAGE(B4207:B4266)</f>
        <v>8620.25533333333</v>
      </c>
      <c r="G4266" s="2" t="n">
        <f aca="false">AVERAGE(C4207:C4266)</f>
        <v>91131.6666666667</v>
      </c>
      <c r="H4266" s="2" t="n">
        <f aca="false">SIGN(C4266-G4266)</f>
        <v>-1</v>
      </c>
      <c r="I4266" s="0" t="n">
        <f aca="false">B4266-B4265</f>
        <v>-18.2399999999998</v>
      </c>
      <c r="J4266" s="0" t="n">
        <f aca="false">H4265*I4266</f>
        <v>-18.2399999999998</v>
      </c>
      <c r="K4266" s="0" t="n">
        <f aca="false">K4265+I4266*L4265</f>
        <v>5356.71999999823</v>
      </c>
      <c r="L4266" s="0" t="n">
        <f aca="false">INT(K4266*$O$1/B4266)*H4266</f>
        <v>-3</v>
      </c>
      <c r="M4266" s="0" t="n">
        <f aca="false">ABS(L4266-L4265)</f>
        <v>6</v>
      </c>
      <c r="N4266" s="0" t="n">
        <f aca="false">COUNTIF(工作表2!$A$2:$A$248,A4266)</f>
        <v>0</v>
      </c>
      <c r="P4266" s="0" t="n">
        <f aca="false">D4266-IF(N4265=1,E4265,D4265)</f>
        <v>-70</v>
      </c>
      <c r="Q4266" s="0" t="n">
        <f aca="false">H4265*P4266</f>
        <v>-70</v>
      </c>
      <c r="R4266" s="0" t="n">
        <f aca="false">R4265+P4266*S4265</f>
        <v>627</v>
      </c>
      <c r="S4266" s="0" t="n">
        <f aca="false">INT(R4266*$O$1/IF(N4266=1,E4266,D4266))*H4266</f>
        <v>-0</v>
      </c>
      <c r="T4266" s="0" t="n">
        <f aca="false">IF(N4266=1,ABS(S4266)+ABS(60),ABS(S4266-S4265))</f>
        <v>0</v>
      </c>
    </row>
    <row r="4267" customFormat="false" ht="15" hidden="false" customHeight="false" outlineLevel="0" collapsed="false">
      <c r="A4267" s="1" t="n">
        <v>42258</v>
      </c>
      <c r="B4267" s="2" t="n">
        <v>8305.82</v>
      </c>
      <c r="C4267" s="2" t="n">
        <v>79491</v>
      </c>
      <c r="D4267" s="2" t="n">
        <v>8263</v>
      </c>
      <c r="E4267" s="2" t="n">
        <v>8244</v>
      </c>
      <c r="F4267" s="2" t="n">
        <f aca="false">AVERAGE(B4208:B4267)</f>
        <v>8605.52183333333</v>
      </c>
      <c r="G4267" s="2" t="n">
        <f aca="false">AVERAGE(C4208:C4267)</f>
        <v>90929.8833333333</v>
      </c>
      <c r="H4267" s="2" t="n">
        <f aca="false">SIGN(C4267-G4267)</f>
        <v>-1</v>
      </c>
      <c r="I4267" s="0" t="n">
        <f aca="false">B4267-B4266</f>
        <v>37.1399999999994</v>
      </c>
      <c r="J4267" s="0" t="n">
        <f aca="false">H4266*I4267</f>
        <v>-37.1399999999994</v>
      </c>
      <c r="K4267" s="0" t="n">
        <f aca="false">K4266+I4267*L4266</f>
        <v>5245.29999999823</v>
      </c>
      <c r="L4267" s="0" t="n">
        <f aca="false">INT(K4267*$O$1/B4267)*H4267</f>
        <v>-3</v>
      </c>
      <c r="M4267" s="0" t="n">
        <f aca="false">ABS(L4267-L4266)</f>
        <v>0</v>
      </c>
      <c r="N4267" s="0" t="n">
        <f aca="false">COUNTIF(工作表2!$A$2:$A$248,A4267)</f>
        <v>0</v>
      </c>
      <c r="P4267" s="0" t="n">
        <f aca="false">D4267-IF(N4266=1,E4266,D4266)</f>
        <v>1</v>
      </c>
      <c r="Q4267" s="0" t="n">
        <f aca="false">H4266*P4267</f>
        <v>-1</v>
      </c>
      <c r="R4267" s="0" t="n">
        <f aca="false">R4266+P4267*S4266</f>
        <v>627</v>
      </c>
      <c r="S4267" s="0" t="n">
        <f aca="false">INT(R4267*$O$1/IF(N4267=1,E4267,D4267))*H4267</f>
        <v>-0</v>
      </c>
      <c r="T4267" s="0" t="n">
        <f aca="false">IF(N4267=1,ABS(S4267)+ABS(60),ABS(S4267-S4266))</f>
        <v>0</v>
      </c>
    </row>
    <row r="4268" customFormat="false" ht="15" hidden="false" customHeight="false" outlineLevel="0" collapsed="false">
      <c r="A4268" s="1" t="n">
        <v>42261</v>
      </c>
      <c r="B4268" s="2" t="n">
        <v>8307.29</v>
      </c>
      <c r="C4268" s="2" t="n">
        <v>76355</v>
      </c>
      <c r="D4268" s="2" t="n">
        <v>8273</v>
      </c>
      <c r="E4268" s="2" t="n">
        <v>8253</v>
      </c>
      <c r="F4268" s="2" t="n">
        <f aca="false">AVERAGE(B4209:B4268)</f>
        <v>8590.33716666667</v>
      </c>
      <c r="G4268" s="2" t="n">
        <f aca="false">AVERAGE(C4209:C4268)</f>
        <v>90843.4666666667</v>
      </c>
      <c r="H4268" s="2" t="n">
        <f aca="false">SIGN(C4268-G4268)</f>
        <v>-1</v>
      </c>
      <c r="I4268" s="0" t="n">
        <f aca="false">B4268-B4267</f>
        <v>1.47000000000116</v>
      </c>
      <c r="J4268" s="0" t="n">
        <f aca="false">H4267*I4268</f>
        <v>-1.47000000000116</v>
      </c>
      <c r="K4268" s="0" t="n">
        <f aca="false">K4267+I4268*L4267</f>
        <v>5240.88999999823</v>
      </c>
      <c r="L4268" s="0" t="n">
        <f aca="false">INT(K4268*$O$1/B4268)*H4268</f>
        <v>-3</v>
      </c>
      <c r="M4268" s="0" t="n">
        <f aca="false">ABS(L4268-L4267)</f>
        <v>0</v>
      </c>
      <c r="N4268" s="0" t="n">
        <f aca="false">COUNTIF(工作表2!$A$2:$A$248,A4268)</f>
        <v>0</v>
      </c>
      <c r="P4268" s="0" t="n">
        <f aca="false">D4268-IF(N4267=1,E4267,D4267)</f>
        <v>10</v>
      </c>
      <c r="Q4268" s="0" t="n">
        <f aca="false">H4267*P4268</f>
        <v>-10</v>
      </c>
      <c r="R4268" s="0" t="n">
        <f aca="false">R4267+P4268*S4267</f>
        <v>627</v>
      </c>
      <c r="S4268" s="0" t="n">
        <f aca="false">INT(R4268*$O$1/IF(N4268=1,E4268,D4268))*H4268</f>
        <v>-0</v>
      </c>
      <c r="T4268" s="0" t="n">
        <f aca="false">IF(N4268=1,ABS(S4268)+ABS(60),ABS(S4268-S4267))</f>
        <v>0</v>
      </c>
    </row>
    <row r="4269" customFormat="false" ht="15" hidden="false" customHeight="false" outlineLevel="0" collapsed="false">
      <c r="A4269" s="1" t="n">
        <v>42262</v>
      </c>
      <c r="B4269" s="2" t="n">
        <v>8259.99</v>
      </c>
      <c r="C4269" s="2" t="n">
        <v>68588</v>
      </c>
      <c r="D4269" s="2" t="n">
        <v>8237</v>
      </c>
      <c r="E4269" s="2" t="n">
        <v>8193</v>
      </c>
      <c r="F4269" s="2" t="n">
        <f aca="false">AVERAGE(B4210:B4269)</f>
        <v>8572.3075</v>
      </c>
      <c r="G4269" s="2" t="n">
        <f aca="false">AVERAGE(C4210:C4269)</f>
        <v>90498.2833333333</v>
      </c>
      <c r="H4269" s="2" t="n">
        <f aca="false">SIGN(C4269-G4269)</f>
        <v>-1</v>
      </c>
      <c r="I4269" s="0" t="n">
        <f aca="false">B4269-B4268</f>
        <v>-47.3000000000011</v>
      </c>
      <c r="J4269" s="0" t="n">
        <f aca="false">H4268*I4269</f>
        <v>47.3000000000011</v>
      </c>
      <c r="K4269" s="0" t="n">
        <f aca="false">K4268+I4269*L4268</f>
        <v>5382.78999999823</v>
      </c>
      <c r="L4269" s="0" t="n">
        <f aca="false">INT(K4269*$O$1/B4269)*H4269</f>
        <v>-3</v>
      </c>
      <c r="M4269" s="0" t="n">
        <f aca="false">ABS(L4269-L4268)</f>
        <v>0</v>
      </c>
      <c r="N4269" s="0" t="n">
        <f aca="false">COUNTIF(工作表2!$A$2:$A$248,A4269)</f>
        <v>0</v>
      </c>
      <c r="P4269" s="0" t="n">
        <f aca="false">D4269-IF(N4268=1,E4268,D4268)</f>
        <v>-36</v>
      </c>
      <c r="Q4269" s="0" t="n">
        <f aca="false">H4268*P4269</f>
        <v>36</v>
      </c>
      <c r="R4269" s="0" t="n">
        <f aca="false">R4268+P4269*S4268</f>
        <v>627</v>
      </c>
      <c r="S4269" s="0" t="n">
        <f aca="false">INT(R4269*$O$1/IF(N4269=1,E4269,D4269))*H4269</f>
        <v>-0</v>
      </c>
      <c r="T4269" s="0" t="n">
        <f aca="false">IF(N4269=1,ABS(S4269)+ABS(60),ABS(S4269-S4268))</f>
        <v>0</v>
      </c>
    </row>
    <row r="4270" customFormat="false" ht="15" hidden="false" customHeight="false" outlineLevel="0" collapsed="false">
      <c r="A4270" s="1" t="n">
        <v>42263</v>
      </c>
      <c r="B4270" s="2" t="n">
        <v>8333.29</v>
      </c>
      <c r="C4270" s="2" t="n">
        <v>80417</v>
      </c>
      <c r="D4270" s="2" t="n">
        <v>8318</v>
      </c>
      <c r="E4270" s="2" t="n">
        <v>8278</v>
      </c>
      <c r="F4270" s="2" t="n">
        <f aca="false">AVERAGE(B4211:B4270)</f>
        <v>8554.67666666666</v>
      </c>
      <c r="G4270" s="2" t="n">
        <f aca="false">AVERAGE(C4211:C4270)</f>
        <v>90176.35</v>
      </c>
      <c r="H4270" s="2" t="n">
        <f aca="false">SIGN(C4270-G4270)</f>
        <v>-1</v>
      </c>
      <c r="I4270" s="0" t="n">
        <f aca="false">B4270-B4269</f>
        <v>73.3000000000011</v>
      </c>
      <c r="J4270" s="0" t="n">
        <f aca="false">H4269*I4270</f>
        <v>-73.3000000000011</v>
      </c>
      <c r="K4270" s="0" t="n">
        <f aca="false">K4269+I4270*L4269</f>
        <v>5162.88999999823</v>
      </c>
      <c r="L4270" s="0" t="n">
        <f aca="false">INT(K4270*$O$1/B4270)*H4270</f>
        <v>-3</v>
      </c>
      <c r="M4270" s="0" t="n">
        <f aca="false">ABS(L4270-L4269)</f>
        <v>0</v>
      </c>
      <c r="N4270" s="0" t="n">
        <f aca="false">COUNTIF(工作表2!$A$2:$A$248,A4270)</f>
        <v>1</v>
      </c>
      <c r="P4270" s="0" t="n">
        <f aca="false">D4270-IF(N4269=1,E4269,D4269)</f>
        <v>81</v>
      </c>
      <c r="Q4270" s="0" t="n">
        <f aca="false">H4269*P4270</f>
        <v>-81</v>
      </c>
      <c r="R4270" s="0" t="n">
        <f aca="false">R4269+P4270*S4269</f>
        <v>627</v>
      </c>
      <c r="S4270" s="0" t="n">
        <f aca="false">INT(R4270*$O$1/IF(N4270=1,E4270,D4270))*H4270</f>
        <v>-0</v>
      </c>
      <c r="T4270" s="0" t="n">
        <f aca="false">IF(N4270=1,ABS(S4270)+ABS(60),ABS(S4270-S4269))</f>
        <v>60</v>
      </c>
    </row>
    <row r="4271" customFormat="false" ht="15" hidden="false" customHeight="false" outlineLevel="0" collapsed="false">
      <c r="A4271" s="1" t="n">
        <v>42264</v>
      </c>
      <c r="B4271" s="2" t="n">
        <v>8445.5</v>
      </c>
      <c r="C4271" s="2" t="n">
        <v>97738</v>
      </c>
      <c r="D4271" s="2" t="n">
        <v>8437</v>
      </c>
      <c r="E4271" s="2" t="n">
        <v>8424</v>
      </c>
      <c r="F4271" s="2" t="n">
        <f aca="false">AVERAGE(B4212:B4271)</f>
        <v>8538.81316666667</v>
      </c>
      <c r="G4271" s="2" t="n">
        <f aca="false">AVERAGE(C4212:C4271)</f>
        <v>90509.7</v>
      </c>
      <c r="H4271" s="2" t="n">
        <f aca="false">SIGN(C4271-G4271)</f>
        <v>1</v>
      </c>
      <c r="I4271" s="0" t="n">
        <f aca="false">B4271-B4270</f>
        <v>112.209999999999</v>
      </c>
      <c r="J4271" s="0" t="n">
        <f aca="false">H4270*I4271</f>
        <v>-112.209999999999</v>
      </c>
      <c r="K4271" s="0" t="n">
        <f aca="false">K4270+I4271*L4270</f>
        <v>4826.25999999823</v>
      </c>
      <c r="L4271" s="0" t="n">
        <f aca="false">INT(K4271*$O$1/B4271)*H4271</f>
        <v>3</v>
      </c>
      <c r="M4271" s="0" t="n">
        <f aca="false">ABS(L4271-L4270)</f>
        <v>6</v>
      </c>
      <c r="N4271" s="0" t="n">
        <f aca="false">COUNTIF(工作表2!$A$2:$A$248,A4271)</f>
        <v>0</v>
      </c>
      <c r="P4271" s="0" t="n">
        <f aca="false">D4271-IF(N4270=1,E4270,D4270)</f>
        <v>159</v>
      </c>
      <c r="Q4271" s="0" t="n">
        <f aca="false">H4270*P4271</f>
        <v>-159</v>
      </c>
      <c r="R4271" s="0" t="n">
        <f aca="false">R4270+P4271*S4270</f>
        <v>627</v>
      </c>
      <c r="S4271" s="0" t="n">
        <f aca="false">INT(R4271*$O$1/IF(N4271=1,E4271,D4271))*H4271</f>
        <v>0</v>
      </c>
      <c r="T4271" s="0" t="n">
        <f aca="false">IF(N4271=1,ABS(S4271)+ABS(60),ABS(S4271-S4270))</f>
        <v>0</v>
      </c>
    </row>
    <row r="4272" customFormat="false" ht="15" hidden="false" customHeight="false" outlineLevel="0" collapsed="false">
      <c r="A4272" s="1" t="n">
        <v>42265</v>
      </c>
      <c r="B4272" s="2" t="n">
        <v>8462.14</v>
      </c>
      <c r="C4272" s="2" t="n">
        <v>94309</v>
      </c>
      <c r="D4272" s="2" t="n">
        <v>8437</v>
      </c>
      <c r="E4272" s="2" t="n">
        <v>8424</v>
      </c>
      <c r="F4272" s="2" t="n">
        <f aca="false">AVERAGE(B4213:B4272)</f>
        <v>8521.90983333333</v>
      </c>
      <c r="G4272" s="2" t="n">
        <f aca="false">AVERAGE(C4213:C4272)</f>
        <v>90393.3333333333</v>
      </c>
      <c r="H4272" s="2" t="n">
        <f aca="false">SIGN(C4272-G4272)</f>
        <v>1</v>
      </c>
      <c r="I4272" s="0" t="n">
        <f aca="false">B4272-B4271</f>
        <v>16.6399999999994</v>
      </c>
      <c r="J4272" s="0" t="n">
        <f aca="false">H4271*I4272</f>
        <v>16.6399999999994</v>
      </c>
      <c r="K4272" s="0" t="n">
        <f aca="false">K4271+I4272*L4271</f>
        <v>4876.17999999823</v>
      </c>
      <c r="L4272" s="0" t="n">
        <f aca="false">INT(K4272*$O$1/B4272)*H4272</f>
        <v>3</v>
      </c>
      <c r="M4272" s="0" t="n">
        <f aca="false">ABS(L4272-L4271)</f>
        <v>0</v>
      </c>
      <c r="N4272" s="0" t="n">
        <f aca="false">COUNTIF(工作表2!$A$2:$A$248,A4272)</f>
        <v>0</v>
      </c>
      <c r="P4272" s="0" t="n">
        <f aca="false">D4272-IF(N4271=1,E4271,D4271)</f>
        <v>0</v>
      </c>
      <c r="Q4272" s="0" t="n">
        <f aca="false">H4271*P4272</f>
        <v>0</v>
      </c>
      <c r="R4272" s="0" t="n">
        <f aca="false">R4271+P4272*S4271</f>
        <v>627</v>
      </c>
      <c r="S4272" s="0" t="n">
        <f aca="false">INT(R4272*$O$1/IF(N4272=1,E4272,D4272))*H4272</f>
        <v>0</v>
      </c>
      <c r="T4272" s="0" t="n">
        <f aca="false">IF(N4272=1,ABS(S4272)+ABS(60),ABS(S4272-S4271))</f>
        <v>0</v>
      </c>
    </row>
    <row r="4273" customFormat="false" ht="15" hidden="false" customHeight="false" outlineLevel="0" collapsed="false">
      <c r="A4273" s="1" t="n">
        <v>42268</v>
      </c>
      <c r="B4273" s="2" t="n">
        <v>8307.04</v>
      </c>
      <c r="C4273" s="2" t="n">
        <v>75670</v>
      </c>
      <c r="D4273" s="2" t="n">
        <v>8270</v>
      </c>
      <c r="E4273" s="2" t="n">
        <v>8251</v>
      </c>
      <c r="F4273" s="2" t="n">
        <f aca="false">AVERAGE(B4214:B4273)</f>
        <v>8502.651</v>
      </c>
      <c r="G4273" s="2" t="n">
        <f aca="false">AVERAGE(C4214:C4273)</f>
        <v>90261.35</v>
      </c>
      <c r="H4273" s="2" t="n">
        <f aca="false">SIGN(C4273-G4273)</f>
        <v>-1</v>
      </c>
      <c r="I4273" s="0" t="n">
        <f aca="false">B4273-B4272</f>
        <v>-155.099999999999</v>
      </c>
      <c r="J4273" s="0" t="n">
        <f aca="false">H4272*I4273</f>
        <v>-155.099999999999</v>
      </c>
      <c r="K4273" s="0" t="n">
        <f aca="false">K4272+I4273*L4272</f>
        <v>4410.87999999824</v>
      </c>
      <c r="L4273" s="0" t="n">
        <f aca="false">INT(K4273*$O$1/B4273)*H4273</f>
        <v>-3</v>
      </c>
      <c r="M4273" s="0" t="n">
        <f aca="false">ABS(L4273-L4272)</f>
        <v>6</v>
      </c>
      <c r="N4273" s="0" t="n">
        <f aca="false">COUNTIF(工作表2!$A$2:$A$248,A4273)</f>
        <v>0</v>
      </c>
      <c r="P4273" s="0" t="n">
        <f aca="false">D4273-IF(N4272=1,E4272,D4272)</f>
        <v>-167</v>
      </c>
      <c r="Q4273" s="0" t="n">
        <f aca="false">H4272*P4273</f>
        <v>-167</v>
      </c>
      <c r="R4273" s="0" t="n">
        <f aca="false">R4272+P4273*S4272</f>
        <v>627</v>
      </c>
      <c r="S4273" s="0" t="n">
        <f aca="false">INT(R4273*$O$1/IF(N4273=1,E4273,D4273))*H4273</f>
        <v>-0</v>
      </c>
      <c r="T4273" s="0" t="n">
        <f aca="false">IF(N4273=1,ABS(S4273)+ABS(60),ABS(S4273-S4272))</f>
        <v>0</v>
      </c>
    </row>
    <row r="4274" customFormat="false" ht="15" hidden="false" customHeight="false" outlineLevel="0" collapsed="false">
      <c r="A4274" s="1" t="n">
        <v>42269</v>
      </c>
      <c r="B4274" s="2" t="n">
        <v>8365.92</v>
      </c>
      <c r="C4274" s="2" t="n">
        <v>69267</v>
      </c>
      <c r="D4274" s="2" t="n">
        <v>8330</v>
      </c>
      <c r="E4274" s="2" t="n">
        <v>8312</v>
      </c>
      <c r="F4274" s="2" t="n">
        <f aca="false">AVERAGE(B4215:B4274)</f>
        <v>8488.148</v>
      </c>
      <c r="G4274" s="2" t="n">
        <f aca="false">AVERAGE(C4215:C4274)</f>
        <v>89860.2333333333</v>
      </c>
      <c r="H4274" s="2" t="n">
        <f aca="false">SIGN(C4274-G4274)</f>
        <v>-1</v>
      </c>
      <c r="I4274" s="0" t="n">
        <f aca="false">B4274-B4273</f>
        <v>58.8799999999992</v>
      </c>
      <c r="J4274" s="0" t="n">
        <f aca="false">H4273*I4274</f>
        <v>-58.8799999999992</v>
      </c>
      <c r="K4274" s="0" t="n">
        <f aca="false">K4273+I4274*L4273</f>
        <v>4234.23999999824</v>
      </c>
      <c r="L4274" s="0" t="n">
        <f aca="false">INT(K4274*$O$1/B4274)*H4274</f>
        <v>-3</v>
      </c>
      <c r="M4274" s="0" t="n">
        <f aca="false">ABS(L4274-L4273)</f>
        <v>0</v>
      </c>
      <c r="N4274" s="0" t="n">
        <f aca="false">COUNTIF(工作表2!$A$2:$A$248,A4274)</f>
        <v>0</v>
      </c>
      <c r="P4274" s="0" t="n">
        <f aca="false">D4274-IF(N4273=1,E4273,D4273)</f>
        <v>60</v>
      </c>
      <c r="Q4274" s="0" t="n">
        <f aca="false">H4273*P4274</f>
        <v>-60</v>
      </c>
      <c r="R4274" s="0" t="n">
        <f aca="false">R4273+P4274*S4273</f>
        <v>627</v>
      </c>
      <c r="S4274" s="0" t="n">
        <f aca="false">INT(R4274*$O$1/IF(N4274=1,E4274,D4274))*H4274</f>
        <v>-0</v>
      </c>
      <c r="T4274" s="0" t="n">
        <f aca="false">IF(N4274=1,ABS(S4274)+ABS(60),ABS(S4274-S4273))</f>
        <v>0</v>
      </c>
    </row>
    <row r="4275" customFormat="false" ht="15" hidden="false" customHeight="false" outlineLevel="0" collapsed="false">
      <c r="A4275" s="1" t="n">
        <v>42270</v>
      </c>
      <c r="B4275" s="2" t="n">
        <v>8193.42</v>
      </c>
      <c r="C4275" s="2" t="n">
        <v>79760</v>
      </c>
      <c r="D4275" s="2" t="n">
        <v>8140</v>
      </c>
      <c r="E4275" s="2" t="n">
        <v>8121</v>
      </c>
      <c r="F4275" s="2" t="n">
        <f aca="false">AVERAGE(B4216:B4275)</f>
        <v>8469.32133333333</v>
      </c>
      <c r="G4275" s="2" t="n">
        <f aca="false">AVERAGE(C4216:C4275)</f>
        <v>89671.65</v>
      </c>
      <c r="H4275" s="2" t="n">
        <f aca="false">SIGN(C4275-G4275)</f>
        <v>-1</v>
      </c>
      <c r="I4275" s="0" t="n">
        <f aca="false">B4275-B4274</f>
        <v>-172.5</v>
      </c>
      <c r="J4275" s="0" t="n">
        <f aca="false">H4274*I4275</f>
        <v>172.5</v>
      </c>
      <c r="K4275" s="0" t="n">
        <f aca="false">K4274+I4275*L4274</f>
        <v>4751.73999999824</v>
      </c>
      <c r="L4275" s="0" t="n">
        <f aca="false">INT(K4275*$O$1/B4275)*H4275</f>
        <v>-3</v>
      </c>
      <c r="M4275" s="0" t="n">
        <f aca="false">ABS(L4275-L4274)</f>
        <v>0</v>
      </c>
      <c r="N4275" s="0" t="n">
        <f aca="false">COUNTIF(工作表2!$A$2:$A$248,A4275)</f>
        <v>0</v>
      </c>
      <c r="P4275" s="0" t="n">
        <f aca="false">D4275-IF(N4274=1,E4274,D4274)</f>
        <v>-190</v>
      </c>
      <c r="Q4275" s="0" t="n">
        <f aca="false">H4274*P4275</f>
        <v>190</v>
      </c>
      <c r="R4275" s="0" t="n">
        <f aca="false">R4274+P4275*S4274</f>
        <v>627</v>
      </c>
      <c r="S4275" s="0" t="n">
        <f aca="false">INT(R4275*$O$1/IF(N4275=1,E4275,D4275))*H4275</f>
        <v>-0</v>
      </c>
      <c r="T4275" s="0" t="n">
        <f aca="false">IF(N4275=1,ABS(S4275)+ABS(60),ABS(S4275-S4274))</f>
        <v>0</v>
      </c>
    </row>
    <row r="4276" customFormat="false" ht="15" hidden="false" customHeight="false" outlineLevel="0" collapsed="false">
      <c r="A4276" s="1" t="n">
        <v>42271</v>
      </c>
      <c r="B4276" s="2" t="n">
        <v>8123.1</v>
      </c>
      <c r="C4276" s="2" t="n">
        <v>82005</v>
      </c>
      <c r="D4276" s="2" t="n">
        <v>8091</v>
      </c>
      <c r="E4276" s="2" t="n">
        <v>8070</v>
      </c>
      <c r="F4276" s="2" t="n">
        <f aca="false">AVERAGE(B4217:B4276)</f>
        <v>8448.4525</v>
      </c>
      <c r="G4276" s="2" t="n">
        <f aca="false">AVERAGE(C4217:C4276)</f>
        <v>89605.5833333333</v>
      </c>
      <c r="H4276" s="2" t="n">
        <f aca="false">SIGN(C4276-G4276)</f>
        <v>-1</v>
      </c>
      <c r="I4276" s="0" t="n">
        <f aca="false">B4276-B4275</f>
        <v>-70.3199999999997</v>
      </c>
      <c r="J4276" s="0" t="n">
        <f aca="false">H4275*I4276</f>
        <v>70.3199999999997</v>
      </c>
      <c r="K4276" s="0" t="n">
        <f aca="false">K4275+I4276*L4275</f>
        <v>4962.69999999824</v>
      </c>
      <c r="L4276" s="0" t="n">
        <f aca="false">INT(K4276*$O$1/B4276)*H4276</f>
        <v>-3</v>
      </c>
      <c r="M4276" s="0" t="n">
        <f aca="false">ABS(L4276-L4275)</f>
        <v>0</v>
      </c>
      <c r="N4276" s="0" t="n">
        <f aca="false">COUNTIF(工作表2!$A$2:$A$248,A4276)</f>
        <v>0</v>
      </c>
      <c r="P4276" s="0" t="n">
        <f aca="false">D4276-IF(N4275=1,E4275,D4275)</f>
        <v>-49</v>
      </c>
      <c r="Q4276" s="0" t="n">
        <f aca="false">H4275*P4276</f>
        <v>49</v>
      </c>
      <c r="R4276" s="0" t="n">
        <f aca="false">R4275+P4276*S4275</f>
        <v>627</v>
      </c>
      <c r="S4276" s="0" t="n">
        <f aca="false">INT(R4276*$O$1/IF(N4276=1,E4276,D4276))*H4276</f>
        <v>-0</v>
      </c>
      <c r="T4276" s="0" t="n">
        <f aca="false">IF(N4276=1,ABS(S4276)+ABS(60),ABS(S4276-S4275))</f>
        <v>0</v>
      </c>
    </row>
    <row r="4277" customFormat="false" ht="15" hidden="false" customHeight="false" outlineLevel="0" collapsed="false">
      <c r="A4277" s="1" t="n">
        <v>42272</v>
      </c>
      <c r="B4277" s="2" t="n">
        <v>8132.35</v>
      </c>
      <c r="C4277" s="2" t="n">
        <v>70709</v>
      </c>
      <c r="D4277" s="2" t="n">
        <v>8120</v>
      </c>
      <c r="E4277" s="2" t="n">
        <v>8105</v>
      </c>
      <c r="F4277" s="2" t="n">
        <f aca="false">AVERAGE(B4218:B4277)</f>
        <v>8427.671</v>
      </c>
      <c r="G4277" s="2" t="n">
        <f aca="false">AVERAGE(C4218:C4277)</f>
        <v>89371.8833333333</v>
      </c>
      <c r="H4277" s="2" t="n">
        <f aca="false">SIGN(C4277-G4277)</f>
        <v>-1</v>
      </c>
      <c r="I4277" s="0" t="n">
        <f aca="false">B4277-B4276</f>
        <v>9.25</v>
      </c>
      <c r="J4277" s="0" t="n">
        <f aca="false">H4276*I4277</f>
        <v>-9.25</v>
      </c>
      <c r="K4277" s="0" t="n">
        <f aca="false">K4276+I4277*L4276</f>
        <v>4934.94999999824</v>
      </c>
      <c r="L4277" s="0" t="n">
        <f aca="false">INT(K4277*$O$1/B4277)*H4277</f>
        <v>-3</v>
      </c>
      <c r="M4277" s="0" t="n">
        <f aca="false">ABS(L4277-L4276)</f>
        <v>0</v>
      </c>
      <c r="N4277" s="0" t="n">
        <f aca="false">COUNTIF(工作表2!$A$2:$A$248,A4277)</f>
        <v>0</v>
      </c>
      <c r="P4277" s="0" t="n">
        <f aca="false">D4277-IF(N4276=1,E4276,D4276)</f>
        <v>29</v>
      </c>
      <c r="Q4277" s="0" t="n">
        <f aca="false">H4276*P4277</f>
        <v>-29</v>
      </c>
      <c r="R4277" s="0" t="n">
        <f aca="false">R4276+P4277*S4276</f>
        <v>627</v>
      </c>
      <c r="S4277" s="0" t="n">
        <f aca="false">INT(R4277*$O$1/IF(N4277=1,E4277,D4277))*H4277</f>
        <v>-0</v>
      </c>
      <c r="T4277" s="0" t="n">
        <f aca="false">IF(N4277=1,ABS(S4277)+ABS(60),ABS(S4277-S4276))</f>
        <v>0</v>
      </c>
    </row>
    <row r="4278" customFormat="false" ht="15" hidden="false" customHeight="false" outlineLevel="0" collapsed="false">
      <c r="A4278" s="1" t="n">
        <v>42277</v>
      </c>
      <c r="B4278" s="2" t="n">
        <v>8181.24</v>
      </c>
      <c r="C4278" s="2" t="n">
        <v>102231</v>
      </c>
      <c r="D4278" s="2" t="n">
        <v>8135</v>
      </c>
      <c r="E4278" s="2" t="n">
        <v>8119</v>
      </c>
      <c r="F4278" s="2" t="n">
        <f aca="false">AVERAGE(B4219:B4278)</f>
        <v>8408.0545</v>
      </c>
      <c r="G4278" s="2" t="n">
        <f aca="false">AVERAGE(C4219:C4278)</f>
        <v>89704.4</v>
      </c>
      <c r="H4278" s="2" t="n">
        <f aca="false">SIGN(C4278-G4278)</f>
        <v>1</v>
      </c>
      <c r="I4278" s="0" t="n">
        <f aca="false">B4278-B4277</f>
        <v>48.8899999999994</v>
      </c>
      <c r="J4278" s="0" t="n">
        <f aca="false">H4277*I4278</f>
        <v>-48.8899999999994</v>
      </c>
      <c r="K4278" s="0" t="n">
        <f aca="false">K4277+I4278*L4277</f>
        <v>4788.27999999824</v>
      </c>
      <c r="L4278" s="0" t="n">
        <f aca="false">INT(K4278*$O$1/B4278)*H4278</f>
        <v>3</v>
      </c>
      <c r="M4278" s="0" t="n">
        <f aca="false">ABS(L4278-L4277)</f>
        <v>6</v>
      </c>
      <c r="N4278" s="0" t="n">
        <f aca="false">COUNTIF(工作表2!$A$2:$A$248,A4278)</f>
        <v>0</v>
      </c>
      <c r="P4278" s="0" t="n">
        <f aca="false">D4278-IF(N4277=1,E4277,D4277)</f>
        <v>15</v>
      </c>
      <c r="Q4278" s="0" t="n">
        <f aca="false">H4277*P4278</f>
        <v>-15</v>
      </c>
      <c r="R4278" s="0" t="n">
        <f aca="false">R4277+P4278*S4277</f>
        <v>627</v>
      </c>
      <c r="S4278" s="0" t="n">
        <f aca="false">INT(R4278*$O$1/IF(N4278=1,E4278,D4278))*H4278</f>
        <v>0</v>
      </c>
      <c r="T4278" s="0" t="n">
        <f aca="false">IF(N4278=1,ABS(S4278)+ABS(60),ABS(S4278-S4277))</f>
        <v>0</v>
      </c>
    </row>
    <row r="4279" customFormat="false" ht="15" hidden="false" customHeight="false" outlineLevel="0" collapsed="false">
      <c r="A4279" s="1" t="n">
        <v>42278</v>
      </c>
      <c r="B4279" s="2" t="n">
        <v>8295.94</v>
      </c>
      <c r="C4279" s="2" t="n">
        <v>87824</v>
      </c>
      <c r="D4279" s="2" t="n">
        <v>8309</v>
      </c>
      <c r="E4279" s="2" t="n">
        <v>8292</v>
      </c>
      <c r="F4279" s="2" t="n">
        <f aca="false">AVERAGE(B4220:B4279)</f>
        <v>8392.05416666666</v>
      </c>
      <c r="G4279" s="2" t="n">
        <f aca="false">AVERAGE(C4220:C4279)</f>
        <v>89809.2833333334</v>
      </c>
      <c r="H4279" s="2" t="n">
        <f aca="false">SIGN(C4279-G4279)</f>
        <v>-1</v>
      </c>
      <c r="I4279" s="0" t="n">
        <f aca="false">B4279-B4278</f>
        <v>114.700000000001</v>
      </c>
      <c r="J4279" s="0" t="n">
        <f aca="false">H4278*I4279</f>
        <v>114.700000000001</v>
      </c>
      <c r="K4279" s="0" t="n">
        <f aca="false">K4278+I4279*L4278</f>
        <v>5132.37999999824</v>
      </c>
      <c r="L4279" s="0" t="n">
        <f aca="false">INT(K4279*$O$1/B4279)*H4279</f>
        <v>-3</v>
      </c>
      <c r="M4279" s="0" t="n">
        <f aca="false">ABS(L4279-L4278)</f>
        <v>6</v>
      </c>
      <c r="N4279" s="0" t="n">
        <f aca="false">COUNTIF(工作表2!$A$2:$A$248,A4279)</f>
        <v>0</v>
      </c>
      <c r="P4279" s="0" t="n">
        <f aca="false">D4279-IF(N4278=1,E4278,D4278)</f>
        <v>174</v>
      </c>
      <c r="Q4279" s="0" t="n">
        <f aca="false">H4278*P4279</f>
        <v>174</v>
      </c>
      <c r="R4279" s="0" t="n">
        <f aca="false">R4278+P4279*S4278</f>
        <v>627</v>
      </c>
      <c r="S4279" s="0" t="n">
        <f aca="false">INT(R4279*$O$1/IF(N4279=1,E4279,D4279))*H4279</f>
        <v>-0</v>
      </c>
      <c r="T4279" s="0" t="n">
        <f aca="false">IF(N4279=1,ABS(S4279)+ABS(60),ABS(S4279-S4278))</f>
        <v>0</v>
      </c>
    </row>
    <row r="4280" customFormat="false" ht="15" hidden="false" customHeight="false" outlineLevel="0" collapsed="false">
      <c r="A4280" s="1" t="n">
        <v>42279</v>
      </c>
      <c r="B4280" s="2" t="n">
        <v>8305.03</v>
      </c>
      <c r="C4280" s="2" t="n">
        <v>73586</v>
      </c>
      <c r="D4280" s="2" t="n">
        <v>8277</v>
      </c>
      <c r="E4280" s="2" t="n">
        <v>8265</v>
      </c>
      <c r="F4280" s="2" t="n">
        <f aca="false">AVERAGE(B4221:B4280)</f>
        <v>8376.302</v>
      </c>
      <c r="G4280" s="2" t="n">
        <f aca="false">AVERAGE(C4221:C4280)</f>
        <v>89519.4</v>
      </c>
      <c r="H4280" s="2" t="n">
        <f aca="false">SIGN(C4280-G4280)</f>
        <v>-1</v>
      </c>
      <c r="I4280" s="0" t="n">
        <f aca="false">B4280-B4279</f>
        <v>9.09000000000015</v>
      </c>
      <c r="J4280" s="0" t="n">
        <f aca="false">H4279*I4280</f>
        <v>-9.09000000000015</v>
      </c>
      <c r="K4280" s="0" t="n">
        <f aca="false">K4279+I4280*L4279</f>
        <v>5105.10999999824</v>
      </c>
      <c r="L4280" s="0" t="n">
        <f aca="false">INT(K4280*$O$1/B4280)*H4280</f>
        <v>-3</v>
      </c>
      <c r="M4280" s="0" t="n">
        <f aca="false">ABS(L4280-L4279)</f>
        <v>0</v>
      </c>
      <c r="N4280" s="0" t="n">
        <f aca="false">COUNTIF(工作表2!$A$2:$A$248,A4280)</f>
        <v>0</v>
      </c>
      <c r="P4280" s="0" t="n">
        <f aca="false">D4280-IF(N4279=1,E4279,D4279)</f>
        <v>-32</v>
      </c>
      <c r="Q4280" s="0" t="n">
        <f aca="false">H4279*P4280</f>
        <v>32</v>
      </c>
      <c r="R4280" s="0" t="n">
        <f aca="false">R4279+P4280*S4279</f>
        <v>627</v>
      </c>
      <c r="S4280" s="0" t="n">
        <f aca="false">INT(R4280*$O$1/IF(N4280=1,E4280,D4280))*H4280</f>
        <v>-0</v>
      </c>
      <c r="T4280" s="0" t="n">
        <f aca="false">IF(N4280=1,ABS(S4280)+ABS(60),ABS(S4280-S4279))</f>
        <v>0</v>
      </c>
    </row>
    <row r="4281" customFormat="false" ht="15" hidden="false" customHeight="false" outlineLevel="0" collapsed="false">
      <c r="A4281" s="1" t="n">
        <v>42282</v>
      </c>
      <c r="B4281" s="2" t="n">
        <v>8352.36</v>
      </c>
      <c r="C4281" s="2" t="n">
        <v>82999</v>
      </c>
      <c r="D4281" s="2" t="n">
        <v>8335</v>
      </c>
      <c r="E4281" s="2" t="n">
        <v>8320</v>
      </c>
      <c r="F4281" s="2" t="n">
        <f aca="false">AVERAGE(B4222:B4281)</f>
        <v>8365.90616666666</v>
      </c>
      <c r="G4281" s="2" t="n">
        <f aca="false">AVERAGE(C4222:C4281)</f>
        <v>88539.5166666667</v>
      </c>
      <c r="H4281" s="2" t="n">
        <f aca="false">SIGN(C4281-G4281)</f>
        <v>-1</v>
      </c>
      <c r="I4281" s="0" t="n">
        <f aca="false">B4281-B4280</f>
        <v>47.3299999999999</v>
      </c>
      <c r="J4281" s="0" t="n">
        <f aca="false">H4280*I4281</f>
        <v>-47.3299999999999</v>
      </c>
      <c r="K4281" s="0" t="n">
        <f aca="false">K4280+I4281*L4280</f>
        <v>4963.11999999824</v>
      </c>
      <c r="L4281" s="0" t="n">
        <f aca="false">INT(K4281*$O$1/B4281)*H4281</f>
        <v>-3</v>
      </c>
      <c r="M4281" s="0" t="n">
        <f aca="false">ABS(L4281-L4280)</f>
        <v>0</v>
      </c>
      <c r="N4281" s="0" t="n">
        <f aca="false">COUNTIF(工作表2!$A$2:$A$248,A4281)</f>
        <v>0</v>
      </c>
      <c r="P4281" s="0" t="n">
        <f aca="false">D4281-IF(N4280=1,E4280,D4280)</f>
        <v>58</v>
      </c>
      <c r="Q4281" s="0" t="n">
        <f aca="false">H4280*P4281</f>
        <v>-58</v>
      </c>
      <c r="R4281" s="0" t="n">
        <f aca="false">R4280+P4281*S4280</f>
        <v>627</v>
      </c>
      <c r="S4281" s="0" t="n">
        <f aca="false">INT(R4281*$O$1/IF(N4281=1,E4281,D4281))*H4281</f>
        <v>-0</v>
      </c>
      <c r="T4281" s="0" t="n">
        <f aca="false">IF(N4281=1,ABS(S4281)+ABS(60),ABS(S4281-S4280))</f>
        <v>0</v>
      </c>
    </row>
    <row r="4282" customFormat="false" ht="15" hidden="false" customHeight="false" outlineLevel="0" collapsed="false">
      <c r="A4282" s="1" t="n">
        <v>42283</v>
      </c>
      <c r="B4282" s="2" t="n">
        <v>8394.1</v>
      </c>
      <c r="C4282" s="2" t="n">
        <v>99620</v>
      </c>
      <c r="D4282" s="2" t="n">
        <v>8370</v>
      </c>
      <c r="E4282" s="2" t="n">
        <v>8358</v>
      </c>
      <c r="F4282" s="2" t="n">
        <f aca="false">AVERAGE(B4223:B4282)</f>
        <v>8357.239</v>
      </c>
      <c r="G4282" s="2" t="n">
        <f aca="false">AVERAGE(C4223:C4282)</f>
        <v>88049.8333333333</v>
      </c>
      <c r="H4282" s="2" t="n">
        <f aca="false">SIGN(C4282-G4282)</f>
        <v>1</v>
      </c>
      <c r="I4282" s="0" t="n">
        <f aca="false">B4282-B4281</f>
        <v>41.7399999999998</v>
      </c>
      <c r="J4282" s="0" t="n">
        <f aca="false">H4281*I4282</f>
        <v>-41.7399999999998</v>
      </c>
      <c r="K4282" s="0" t="n">
        <f aca="false">K4281+I4282*L4281</f>
        <v>4837.89999999824</v>
      </c>
      <c r="L4282" s="0" t="n">
        <f aca="false">INT(K4282*$O$1/B4282)*H4282</f>
        <v>3</v>
      </c>
      <c r="M4282" s="0" t="n">
        <f aca="false">ABS(L4282-L4281)</f>
        <v>6</v>
      </c>
      <c r="N4282" s="0" t="n">
        <f aca="false">COUNTIF(工作表2!$A$2:$A$248,A4282)</f>
        <v>0</v>
      </c>
      <c r="P4282" s="0" t="n">
        <f aca="false">D4282-IF(N4281=1,E4281,D4281)</f>
        <v>35</v>
      </c>
      <c r="Q4282" s="0" t="n">
        <f aca="false">H4281*P4282</f>
        <v>-35</v>
      </c>
      <c r="R4282" s="0" t="n">
        <f aca="false">R4281+P4282*S4281</f>
        <v>627</v>
      </c>
      <c r="S4282" s="0" t="n">
        <f aca="false">INT(R4282*$O$1/IF(N4282=1,E4282,D4282))*H4282</f>
        <v>0</v>
      </c>
      <c r="T4282" s="0" t="n">
        <f aca="false">IF(N4282=1,ABS(S4282)+ABS(60),ABS(S4282-S4281))</f>
        <v>0</v>
      </c>
    </row>
    <row r="4283" customFormat="false" ht="15" hidden="false" customHeight="false" outlineLevel="0" collapsed="false">
      <c r="A4283" s="1" t="n">
        <v>42284</v>
      </c>
      <c r="B4283" s="2" t="n">
        <v>8495.23</v>
      </c>
      <c r="C4283" s="2" t="n">
        <v>93667</v>
      </c>
      <c r="D4283" s="2" t="n">
        <v>8492</v>
      </c>
      <c r="E4283" s="2" t="n">
        <v>8478</v>
      </c>
      <c r="F4283" s="2" t="n">
        <f aca="false">AVERAGE(B4224:B4283)</f>
        <v>8348.26083333333</v>
      </c>
      <c r="G4283" s="2" t="n">
        <f aca="false">AVERAGE(C4224:C4283)</f>
        <v>87903.5166666667</v>
      </c>
      <c r="H4283" s="2" t="n">
        <f aca="false">SIGN(C4283-G4283)</f>
        <v>1</v>
      </c>
      <c r="I4283" s="0" t="n">
        <f aca="false">B4283-B4282</f>
        <v>101.129999999999</v>
      </c>
      <c r="J4283" s="0" t="n">
        <f aca="false">H4282*I4283</f>
        <v>101.129999999999</v>
      </c>
      <c r="K4283" s="0" t="n">
        <f aca="false">K4282+I4283*L4282</f>
        <v>5141.28999999824</v>
      </c>
      <c r="L4283" s="0" t="n">
        <f aca="false">INT(K4283*$O$1/B4283)*H4283</f>
        <v>3</v>
      </c>
      <c r="M4283" s="0" t="n">
        <f aca="false">ABS(L4283-L4282)</f>
        <v>0</v>
      </c>
      <c r="N4283" s="0" t="n">
        <f aca="false">COUNTIF(工作表2!$A$2:$A$248,A4283)</f>
        <v>0</v>
      </c>
      <c r="P4283" s="0" t="n">
        <f aca="false">D4283-IF(N4282=1,E4282,D4282)</f>
        <v>122</v>
      </c>
      <c r="Q4283" s="0" t="n">
        <f aca="false">H4282*P4283</f>
        <v>122</v>
      </c>
      <c r="R4283" s="0" t="n">
        <f aca="false">R4282+P4283*S4282</f>
        <v>627</v>
      </c>
      <c r="S4283" s="0" t="n">
        <f aca="false">INT(R4283*$O$1/IF(N4283=1,E4283,D4283))*H4283</f>
        <v>0</v>
      </c>
      <c r="T4283" s="0" t="n">
        <f aca="false">IF(N4283=1,ABS(S4283)+ABS(60),ABS(S4283-S4282))</f>
        <v>0</v>
      </c>
    </row>
    <row r="4284" customFormat="false" ht="15" hidden="false" customHeight="false" outlineLevel="0" collapsed="false">
      <c r="A4284" s="1" t="n">
        <v>42285</v>
      </c>
      <c r="B4284" s="2" t="n">
        <v>8445.96</v>
      </c>
      <c r="C4284" s="2" t="n">
        <v>96378</v>
      </c>
      <c r="D4284" s="2" t="n">
        <v>8441</v>
      </c>
      <c r="E4284" s="2" t="n">
        <v>8433</v>
      </c>
      <c r="F4284" s="2" t="n">
        <f aca="false">AVERAGE(B4225:B4284)</f>
        <v>8338.33083333333</v>
      </c>
      <c r="G4284" s="2" t="n">
        <f aca="false">AVERAGE(C4225:C4284)</f>
        <v>87844.6333333333</v>
      </c>
      <c r="H4284" s="2" t="n">
        <f aca="false">SIGN(C4284-G4284)</f>
        <v>1</v>
      </c>
      <c r="I4284" s="0" t="n">
        <f aca="false">B4284-B4283</f>
        <v>-49.2700000000004</v>
      </c>
      <c r="J4284" s="0" t="n">
        <f aca="false">H4283*I4284</f>
        <v>-49.2700000000004</v>
      </c>
      <c r="K4284" s="0" t="n">
        <f aca="false">K4283+I4284*L4283</f>
        <v>4993.47999999824</v>
      </c>
      <c r="L4284" s="0" t="n">
        <f aca="false">INT(K4284*$O$1/B4284)*H4284</f>
        <v>3</v>
      </c>
      <c r="M4284" s="0" t="n">
        <f aca="false">ABS(L4284-L4283)</f>
        <v>0</v>
      </c>
      <c r="N4284" s="0" t="n">
        <f aca="false">COUNTIF(工作表2!$A$2:$A$248,A4284)</f>
        <v>0</v>
      </c>
      <c r="P4284" s="0" t="n">
        <f aca="false">D4284-IF(N4283=1,E4283,D4283)</f>
        <v>-51</v>
      </c>
      <c r="Q4284" s="0" t="n">
        <f aca="false">H4283*P4284</f>
        <v>-51</v>
      </c>
      <c r="R4284" s="0" t="n">
        <f aca="false">R4283+P4284*S4283</f>
        <v>627</v>
      </c>
      <c r="S4284" s="0" t="n">
        <f aca="false">INT(R4284*$O$1/IF(N4284=1,E4284,D4284))*H4284</f>
        <v>0</v>
      </c>
      <c r="T4284" s="0" t="n">
        <f aca="false">IF(N4284=1,ABS(S4284)+ABS(60),ABS(S4284-S4283))</f>
        <v>0</v>
      </c>
    </row>
    <row r="4285" customFormat="false" ht="15" hidden="false" customHeight="false" outlineLevel="0" collapsed="false">
      <c r="A4285" s="1" t="n">
        <v>42289</v>
      </c>
      <c r="B4285" s="2" t="n">
        <v>8573.72</v>
      </c>
      <c r="C4285" s="2" t="n">
        <v>99863</v>
      </c>
      <c r="D4285" s="2" t="n">
        <v>8552</v>
      </c>
      <c r="E4285" s="2" t="n">
        <v>8539</v>
      </c>
      <c r="F4285" s="2" t="n">
        <f aca="false">AVERAGE(B4226:B4285)</f>
        <v>8330.32283333333</v>
      </c>
      <c r="G4285" s="2" t="n">
        <f aca="false">AVERAGE(C4226:C4285)</f>
        <v>88137.25</v>
      </c>
      <c r="H4285" s="2" t="n">
        <f aca="false">SIGN(C4285-G4285)</f>
        <v>1</v>
      </c>
      <c r="I4285" s="0" t="n">
        <f aca="false">B4285-B4284</f>
        <v>127.76</v>
      </c>
      <c r="J4285" s="0" t="n">
        <f aca="false">H4284*I4285</f>
        <v>127.76</v>
      </c>
      <c r="K4285" s="0" t="n">
        <f aca="false">K4284+I4285*L4284</f>
        <v>5376.75999999824</v>
      </c>
      <c r="L4285" s="0" t="n">
        <f aca="false">INT(K4285*$O$1/B4285)*H4285</f>
        <v>3</v>
      </c>
      <c r="M4285" s="0" t="n">
        <f aca="false">ABS(L4285-L4284)</f>
        <v>0</v>
      </c>
      <c r="N4285" s="0" t="n">
        <f aca="false">COUNTIF(工作表2!$A$2:$A$248,A4285)</f>
        <v>0</v>
      </c>
      <c r="P4285" s="0" t="n">
        <f aca="false">D4285-IF(N4284=1,E4284,D4284)</f>
        <v>111</v>
      </c>
      <c r="Q4285" s="0" t="n">
        <f aca="false">H4284*P4285</f>
        <v>111</v>
      </c>
      <c r="R4285" s="0" t="n">
        <f aca="false">R4284+P4285*S4284</f>
        <v>627</v>
      </c>
      <c r="S4285" s="0" t="n">
        <f aca="false">INT(R4285*$O$1/IF(N4285=1,E4285,D4285))*H4285</f>
        <v>0</v>
      </c>
      <c r="T4285" s="0" t="n">
        <f aca="false">IF(N4285=1,ABS(S4285)+ABS(60),ABS(S4285-S4284))</f>
        <v>0</v>
      </c>
    </row>
    <row r="4286" customFormat="false" ht="15" hidden="false" customHeight="false" outlineLevel="0" collapsed="false">
      <c r="A4286" s="1" t="n">
        <v>42290</v>
      </c>
      <c r="B4286" s="2" t="n">
        <v>8567.92</v>
      </c>
      <c r="C4286" s="2" t="n">
        <v>89226</v>
      </c>
      <c r="D4286" s="2" t="n">
        <v>8553</v>
      </c>
      <c r="E4286" s="2" t="n">
        <v>8540</v>
      </c>
      <c r="F4286" s="2" t="n">
        <f aca="false">AVERAGE(B4227:B4286)</f>
        <v>8322.418</v>
      </c>
      <c r="G4286" s="2" t="n">
        <f aca="false">AVERAGE(C4227:C4286)</f>
        <v>88347.9666666667</v>
      </c>
      <c r="H4286" s="2" t="n">
        <f aca="false">SIGN(C4286-G4286)</f>
        <v>1</v>
      </c>
      <c r="I4286" s="0" t="n">
        <f aca="false">B4286-B4285</f>
        <v>-5.79999999999927</v>
      </c>
      <c r="J4286" s="0" t="n">
        <f aca="false">H4285*I4286</f>
        <v>-5.79999999999927</v>
      </c>
      <c r="K4286" s="0" t="n">
        <f aca="false">K4285+I4286*L4285</f>
        <v>5359.35999999824</v>
      </c>
      <c r="L4286" s="0" t="n">
        <f aca="false">INT(K4286*$O$1/B4286)*H4286</f>
        <v>3</v>
      </c>
      <c r="M4286" s="0" t="n">
        <f aca="false">ABS(L4286-L4285)</f>
        <v>0</v>
      </c>
      <c r="N4286" s="0" t="n">
        <f aca="false">COUNTIF(工作表2!$A$2:$A$248,A4286)</f>
        <v>0</v>
      </c>
      <c r="P4286" s="0" t="n">
        <f aca="false">D4286-IF(N4285=1,E4285,D4285)</f>
        <v>1</v>
      </c>
      <c r="Q4286" s="0" t="n">
        <f aca="false">H4285*P4286</f>
        <v>1</v>
      </c>
      <c r="R4286" s="0" t="n">
        <f aca="false">R4285+P4286*S4285</f>
        <v>627</v>
      </c>
      <c r="S4286" s="0" t="n">
        <f aca="false">INT(R4286*$O$1/IF(N4286=1,E4286,D4286))*H4286</f>
        <v>0</v>
      </c>
      <c r="T4286" s="0" t="n">
        <f aca="false">IF(N4286=1,ABS(S4286)+ABS(60),ABS(S4286-S4285))</f>
        <v>0</v>
      </c>
    </row>
    <row r="4287" customFormat="false" ht="15" hidden="false" customHeight="false" outlineLevel="0" collapsed="false">
      <c r="A4287" s="1" t="n">
        <v>42291</v>
      </c>
      <c r="B4287" s="2" t="n">
        <v>8522.51</v>
      </c>
      <c r="C4287" s="2" t="n">
        <v>80463</v>
      </c>
      <c r="D4287" s="2" t="n">
        <v>8519</v>
      </c>
      <c r="E4287" s="2" t="n">
        <v>8507</v>
      </c>
      <c r="F4287" s="2" t="n">
        <f aca="false">AVERAGE(B4228:B4287)</f>
        <v>8313.6935</v>
      </c>
      <c r="G4287" s="2" t="n">
        <f aca="false">AVERAGE(C4228:C4287)</f>
        <v>88425.6166666667</v>
      </c>
      <c r="H4287" s="2" t="n">
        <f aca="false">SIGN(C4287-G4287)</f>
        <v>-1</v>
      </c>
      <c r="I4287" s="0" t="n">
        <f aca="false">B4287-B4286</f>
        <v>-45.4099999999999</v>
      </c>
      <c r="J4287" s="0" t="n">
        <f aca="false">H4286*I4287</f>
        <v>-45.4099999999999</v>
      </c>
      <c r="K4287" s="0" t="n">
        <f aca="false">K4286+I4287*L4286</f>
        <v>5223.12999999824</v>
      </c>
      <c r="L4287" s="0" t="n">
        <f aca="false">INT(K4287*$O$1/B4287)*H4287</f>
        <v>-3</v>
      </c>
      <c r="M4287" s="0" t="n">
        <f aca="false">ABS(L4287-L4286)</f>
        <v>6</v>
      </c>
      <c r="N4287" s="0" t="n">
        <f aca="false">COUNTIF(工作表2!$A$2:$A$248,A4287)</f>
        <v>0</v>
      </c>
      <c r="P4287" s="0" t="n">
        <f aca="false">D4287-IF(N4286=1,E4286,D4286)</f>
        <v>-34</v>
      </c>
      <c r="Q4287" s="0" t="n">
        <f aca="false">H4286*P4287</f>
        <v>-34</v>
      </c>
      <c r="R4287" s="0" t="n">
        <f aca="false">R4286+P4287*S4286</f>
        <v>627</v>
      </c>
      <c r="S4287" s="0" t="n">
        <f aca="false">INT(R4287*$O$1/IF(N4287=1,E4287,D4287))*H4287</f>
        <v>-0</v>
      </c>
      <c r="T4287" s="0" t="n">
        <f aca="false">IF(N4287=1,ABS(S4287)+ABS(60),ABS(S4287-S4286))</f>
        <v>0</v>
      </c>
    </row>
    <row r="4288" customFormat="false" ht="15" hidden="false" customHeight="false" outlineLevel="0" collapsed="false">
      <c r="A4288" s="1" t="n">
        <v>42292</v>
      </c>
      <c r="B4288" s="2" t="n">
        <v>8601.52</v>
      </c>
      <c r="C4288" s="2" t="n">
        <v>91564</v>
      </c>
      <c r="D4288" s="2" t="n">
        <v>8608</v>
      </c>
      <c r="E4288" s="2" t="n">
        <v>8596</v>
      </c>
      <c r="F4288" s="2" t="n">
        <f aca="false">AVERAGE(B4229:B4288)</f>
        <v>8307.46883333333</v>
      </c>
      <c r="G4288" s="2" t="n">
        <f aca="false">AVERAGE(C4229:C4288)</f>
        <v>88599.15</v>
      </c>
      <c r="H4288" s="2" t="n">
        <f aca="false">SIGN(C4288-G4288)</f>
        <v>1</v>
      </c>
      <c r="I4288" s="0" t="n">
        <f aca="false">B4288-B4287</f>
        <v>79.0100000000002</v>
      </c>
      <c r="J4288" s="0" t="n">
        <f aca="false">H4287*I4288</f>
        <v>-79.0100000000002</v>
      </c>
      <c r="K4288" s="0" t="n">
        <f aca="false">K4287+I4288*L4287</f>
        <v>4986.09999999824</v>
      </c>
      <c r="L4288" s="0" t="n">
        <f aca="false">INT(K4288*$O$1/B4288)*H4288</f>
        <v>3</v>
      </c>
      <c r="M4288" s="0" t="n">
        <f aca="false">ABS(L4288-L4287)</f>
        <v>6</v>
      </c>
      <c r="N4288" s="0" t="n">
        <f aca="false">COUNTIF(工作表2!$A$2:$A$248,A4288)</f>
        <v>0</v>
      </c>
      <c r="P4288" s="0" t="n">
        <f aca="false">D4288-IF(N4287=1,E4287,D4287)</f>
        <v>89</v>
      </c>
      <c r="Q4288" s="0" t="n">
        <f aca="false">H4287*P4288</f>
        <v>-89</v>
      </c>
      <c r="R4288" s="0" t="n">
        <f aca="false">R4287+P4288*S4287</f>
        <v>627</v>
      </c>
      <c r="S4288" s="0" t="n">
        <f aca="false">INT(R4288*$O$1/IF(N4288=1,E4288,D4288))*H4288</f>
        <v>0</v>
      </c>
      <c r="T4288" s="0" t="n">
        <f aca="false">IF(N4288=1,ABS(S4288)+ABS(60),ABS(S4288-S4287))</f>
        <v>0</v>
      </c>
    </row>
    <row r="4289" customFormat="false" ht="15" hidden="false" customHeight="false" outlineLevel="0" collapsed="false">
      <c r="A4289" s="1" t="n">
        <v>42293</v>
      </c>
      <c r="B4289" s="2" t="n">
        <v>8604.95</v>
      </c>
      <c r="C4289" s="2" t="n">
        <v>94037</v>
      </c>
      <c r="D4289" s="2" t="n">
        <v>8607</v>
      </c>
      <c r="E4289" s="2" t="n">
        <v>8596</v>
      </c>
      <c r="F4289" s="2" t="n">
        <f aca="false">AVERAGE(B4230:B4289)</f>
        <v>8300.78533333333</v>
      </c>
      <c r="G4289" s="2" t="n">
        <f aca="false">AVERAGE(C4230:C4289)</f>
        <v>88972.35</v>
      </c>
      <c r="H4289" s="2" t="n">
        <f aca="false">SIGN(C4289-G4289)</f>
        <v>1</v>
      </c>
      <c r="I4289" s="0" t="n">
        <f aca="false">B4289-B4288</f>
        <v>3.43000000000029</v>
      </c>
      <c r="J4289" s="0" t="n">
        <f aca="false">H4288*I4289</f>
        <v>3.43000000000029</v>
      </c>
      <c r="K4289" s="0" t="n">
        <f aca="false">K4288+I4289*L4288</f>
        <v>4996.38999999824</v>
      </c>
      <c r="L4289" s="0" t="n">
        <f aca="false">INT(K4289*$O$1/B4289)*H4289</f>
        <v>3</v>
      </c>
      <c r="M4289" s="0" t="n">
        <f aca="false">ABS(L4289-L4288)</f>
        <v>0</v>
      </c>
      <c r="N4289" s="0" t="n">
        <f aca="false">COUNTIF(工作表2!$A$2:$A$248,A4289)</f>
        <v>0</v>
      </c>
      <c r="P4289" s="0" t="n">
        <f aca="false">D4289-IF(N4288=1,E4288,D4288)</f>
        <v>-1</v>
      </c>
      <c r="Q4289" s="0" t="n">
        <f aca="false">H4288*P4289</f>
        <v>-1</v>
      </c>
      <c r="R4289" s="0" t="n">
        <f aca="false">R4288+P4289*S4288</f>
        <v>627</v>
      </c>
      <c r="S4289" s="0" t="n">
        <f aca="false">INT(R4289*$O$1/IF(N4289=1,E4289,D4289))*H4289</f>
        <v>0</v>
      </c>
      <c r="T4289" s="0" t="n">
        <f aca="false">IF(N4289=1,ABS(S4289)+ABS(60),ABS(S4289-S4288))</f>
        <v>0</v>
      </c>
    </row>
    <row r="4290" customFormat="false" ht="15" hidden="false" customHeight="false" outlineLevel="0" collapsed="false">
      <c r="A4290" s="1" t="n">
        <v>42296</v>
      </c>
      <c r="B4290" s="2" t="n">
        <v>8631.5</v>
      </c>
      <c r="C4290" s="2" t="n">
        <v>80286</v>
      </c>
      <c r="D4290" s="2" t="n">
        <v>8624</v>
      </c>
      <c r="E4290" s="2" t="n">
        <v>8621</v>
      </c>
      <c r="F4290" s="2" t="n">
        <f aca="false">AVERAGE(B4231:B4290)</f>
        <v>8295.99866666666</v>
      </c>
      <c r="G4290" s="2" t="n">
        <f aca="false">AVERAGE(C4231:C4290)</f>
        <v>89011.7333333333</v>
      </c>
      <c r="H4290" s="2" t="n">
        <f aca="false">SIGN(C4290-G4290)</f>
        <v>-1</v>
      </c>
      <c r="I4290" s="0" t="n">
        <f aca="false">B4290-B4289</f>
        <v>26.5499999999993</v>
      </c>
      <c r="J4290" s="0" t="n">
        <f aca="false">H4289*I4290</f>
        <v>26.5499999999993</v>
      </c>
      <c r="K4290" s="0" t="n">
        <f aca="false">K4289+I4290*L4289</f>
        <v>5076.03999999824</v>
      </c>
      <c r="L4290" s="0" t="n">
        <f aca="false">INT(K4290*$O$1/B4290)*H4290</f>
        <v>-3</v>
      </c>
      <c r="M4290" s="0" t="n">
        <f aca="false">ABS(L4290-L4289)</f>
        <v>6</v>
      </c>
      <c r="N4290" s="0" t="n">
        <f aca="false">COUNTIF(工作表2!$A$2:$A$248,A4290)</f>
        <v>0</v>
      </c>
      <c r="P4290" s="0" t="n">
        <f aca="false">D4290-IF(N4289=1,E4289,D4289)</f>
        <v>17</v>
      </c>
      <c r="Q4290" s="0" t="n">
        <f aca="false">H4289*P4290</f>
        <v>17</v>
      </c>
      <c r="R4290" s="0" t="n">
        <f aca="false">R4289+P4290*S4289</f>
        <v>627</v>
      </c>
      <c r="S4290" s="0" t="n">
        <f aca="false">INT(R4290*$O$1/IF(N4290=1,E4290,D4290))*H4290</f>
        <v>-0</v>
      </c>
      <c r="T4290" s="0" t="n">
        <f aca="false">IF(N4290=1,ABS(S4290)+ABS(60),ABS(S4290-S4289))</f>
        <v>0</v>
      </c>
    </row>
    <row r="4291" customFormat="false" ht="15" hidden="false" customHeight="false" outlineLevel="0" collapsed="false">
      <c r="A4291" s="1" t="n">
        <v>42297</v>
      </c>
      <c r="B4291" s="2" t="n">
        <v>8653.6</v>
      </c>
      <c r="C4291" s="2" t="n">
        <v>81829</v>
      </c>
      <c r="D4291" s="2" t="n">
        <v>8659</v>
      </c>
      <c r="E4291" s="2" t="n">
        <v>8655</v>
      </c>
      <c r="F4291" s="2" t="n">
        <f aca="false">AVERAGE(B4232:B4291)</f>
        <v>8293.70666666666</v>
      </c>
      <c r="G4291" s="2" t="n">
        <f aca="false">AVERAGE(C4232:C4291)</f>
        <v>88690.25</v>
      </c>
      <c r="H4291" s="2" t="n">
        <f aca="false">SIGN(C4291-G4291)</f>
        <v>-1</v>
      </c>
      <c r="I4291" s="0" t="n">
        <f aca="false">B4291-B4290</f>
        <v>22.1000000000004</v>
      </c>
      <c r="J4291" s="0" t="n">
        <f aca="false">H4290*I4291</f>
        <v>-22.1000000000004</v>
      </c>
      <c r="K4291" s="0" t="n">
        <f aca="false">K4290+I4291*L4290</f>
        <v>5009.73999999824</v>
      </c>
      <c r="L4291" s="0" t="n">
        <f aca="false">INT(K4291*$O$1/B4291)*H4291</f>
        <v>-3</v>
      </c>
      <c r="M4291" s="0" t="n">
        <f aca="false">ABS(L4291-L4290)</f>
        <v>0</v>
      </c>
      <c r="N4291" s="0" t="n">
        <f aca="false">COUNTIF(工作表2!$A$2:$A$248,A4291)</f>
        <v>0</v>
      </c>
      <c r="P4291" s="0" t="n">
        <f aca="false">D4291-IF(N4290=1,E4290,D4290)</f>
        <v>35</v>
      </c>
      <c r="Q4291" s="0" t="n">
        <f aca="false">H4290*P4291</f>
        <v>-35</v>
      </c>
      <c r="R4291" s="0" t="n">
        <f aca="false">R4290+P4291*S4290</f>
        <v>627</v>
      </c>
      <c r="S4291" s="0" t="n">
        <f aca="false">INT(R4291*$O$1/IF(N4291=1,E4291,D4291))*H4291</f>
        <v>-0</v>
      </c>
      <c r="T4291" s="0" t="n">
        <f aca="false">IF(N4291=1,ABS(S4291)+ABS(60),ABS(S4291-S4290))</f>
        <v>0</v>
      </c>
    </row>
    <row r="4292" customFormat="false" ht="15" hidden="false" customHeight="false" outlineLevel="0" collapsed="false">
      <c r="A4292" s="1" t="n">
        <v>42298</v>
      </c>
      <c r="B4292" s="2" t="n">
        <v>8609.23</v>
      </c>
      <c r="C4292" s="2" t="n">
        <v>87959</v>
      </c>
      <c r="D4292" s="2" t="n">
        <v>8617</v>
      </c>
      <c r="E4292" s="2" t="n">
        <v>8609</v>
      </c>
      <c r="F4292" s="2" t="n">
        <f aca="false">AVERAGE(B4233:B4292)</f>
        <v>8291.06283333333</v>
      </c>
      <c r="G4292" s="2" t="n">
        <f aca="false">AVERAGE(C4233:C4292)</f>
        <v>88890.8833333333</v>
      </c>
      <c r="H4292" s="2" t="n">
        <f aca="false">SIGN(C4292-G4292)</f>
        <v>-1</v>
      </c>
      <c r="I4292" s="0" t="n">
        <f aca="false">B4292-B4291</f>
        <v>-44.3700000000008</v>
      </c>
      <c r="J4292" s="0" t="n">
        <f aca="false">H4291*I4292</f>
        <v>44.3700000000008</v>
      </c>
      <c r="K4292" s="0" t="n">
        <f aca="false">K4291+I4292*L4291</f>
        <v>5142.84999999824</v>
      </c>
      <c r="L4292" s="0" t="n">
        <f aca="false">INT(K4292*$O$1/B4292)*H4292</f>
        <v>-3</v>
      </c>
      <c r="M4292" s="0" t="n">
        <f aca="false">ABS(L4292-L4291)</f>
        <v>0</v>
      </c>
      <c r="N4292" s="0" t="n">
        <f aca="false">COUNTIF(工作表2!$A$2:$A$248,A4292)</f>
        <v>1</v>
      </c>
      <c r="P4292" s="0" t="n">
        <f aca="false">D4292-IF(N4291=1,E4291,D4291)</f>
        <v>-42</v>
      </c>
      <c r="Q4292" s="0" t="n">
        <f aca="false">H4291*P4292</f>
        <v>42</v>
      </c>
      <c r="R4292" s="0" t="n">
        <f aca="false">R4291+P4292*S4291</f>
        <v>627</v>
      </c>
      <c r="S4292" s="0" t="n">
        <f aca="false">INT(R4292*$O$1/IF(N4292=1,E4292,D4292))*H4292</f>
        <v>-0</v>
      </c>
      <c r="T4292" s="0" t="n">
        <f aca="false">IF(N4292=1,ABS(S4292)+ABS(60),ABS(S4292-S4291))</f>
        <v>60</v>
      </c>
    </row>
    <row r="4293" customFormat="false" ht="15" hidden="false" customHeight="false" outlineLevel="0" collapsed="false">
      <c r="A4293" s="1" t="n">
        <v>42299</v>
      </c>
      <c r="B4293" s="2" t="n">
        <v>8608.46</v>
      </c>
      <c r="C4293" s="2" t="n">
        <v>75343</v>
      </c>
      <c r="D4293" s="2" t="n">
        <v>8595</v>
      </c>
      <c r="E4293" s="2" t="n">
        <v>8590</v>
      </c>
      <c r="F4293" s="2" t="n">
        <f aca="false">AVERAGE(B4234:B4293)</f>
        <v>8291.92583333333</v>
      </c>
      <c r="G4293" s="2" t="n">
        <f aca="false">AVERAGE(C4234:C4293)</f>
        <v>88552.6</v>
      </c>
      <c r="H4293" s="2" t="n">
        <f aca="false">SIGN(C4293-G4293)</f>
        <v>-1</v>
      </c>
      <c r="I4293" s="0" t="n">
        <f aca="false">B4293-B4292</f>
        <v>-0.770000000000437</v>
      </c>
      <c r="J4293" s="0" t="n">
        <f aca="false">H4292*I4293</f>
        <v>0.770000000000437</v>
      </c>
      <c r="K4293" s="0" t="n">
        <f aca="false">K4292+I4293*L4292</f>
        <v>5145.15999999824</v>
      </c>
      <c r="L4293" s="0" t="n">
        <f aca="false">INT(K4293*$O$1/B4293)*H4293</f>
        <v>-3</v>
      </c>
      <c r="M4293" s="0" t="n">
        <f aca="false">ABS(L4293-L4292)</f>
        <v>0</v>
      </c>
      <c r="N4293" s="0" t="n">
        <f aca="false">COUNTIF(工作表2!$A$2:$A$248,A4293)</f>
        <v>0</v>
      </c>
      <c r="P4293" s="0" t="n">
        <f aca="false">D4293-IF(N4292=1,E4292,D4292)</f>
        <v>-14</v>
      </c>
      <c r="Q4293" s="0" t="n">
        <f aca="false">H4292*P4293</f>
        <v>14</v>
      </c>
      <c r="R4293" s="0" t="n">
        <f aca="false">R4292+P4293*S4292</f>
        <v>627</v>
      </c>
      <c r="S4293" s="0" t="n">
        <f aca="false">INT(R4293*$O$1/IF(N4293=1,E4293,D4293))*H4293</f>
        <v>-0</v>
      </c>
      <c r="T4293" s="0" t="n">
        <f aca="false">IF(N4293=1,ABS(S4293)+ABS(60),ABS(S4293-S4292))</f>
        <v>0</v>
      </c>
    </row>
    <row r="4294" customFormat="false" ht="15" hidden="false" customHeight="false" outlineLevel="0" collapsed="false">
      <c r="A4294" s="1" t="n">
        <v>42300</v>
      </c>
      <c r="B4294" s="2" t="n">
        <v>8673.81</v>
      </c>
      <c r="C4294" s="2" t="n">
        <v>92006</v>
      </c>
      <c r="D4294" s="2" t="n">
        <v>8692</v>
      </c>
      <c r="E4294" s="2" t="n">
        <v>8688</v>
      </c>
      <c r="F4294" s="2" t="n">
        <f aca="false">AVERAGE(B4235:B4294)</f>
        <v>8293.44783333333</v>
      </c>
      <c r="G4294" s="2" t="n">
        <f aca="false">AVERAGE(C4235:C4294)</f>
        <v>88441.4333333333</v>
      </c>
      <c r="H4294" s="2" t="n">
        <f aca="false">SIGN(C4294-G4294)</f>
        <v>1</v>
      </c>
      <c r="I4294" s="0" t="n">
        <f aca="false">B4294-B4293</f>
        <v>65.3500000000004</v>
      </c>
      <c r="J4294" s="0" t="n">
        <f aca="false">H4293*I4294</f>
        <v>-65.3500000000004</v>
      </c>
      <c r="K4294" s="0" t="n">
        <f aca="false">K4293+I4294*L4293</f>
        <v>4949.10999999824</v>
      </c>
      <c r="L4294" s="0" t="n">
        <f aca="false">INT(K4294*$O$1/B4294)*H4294</f>
        <v>3</v>
      </c>
      <c r="M4294" s="0" t="n">
        <f aca="false">ABS(L4294-L4293)</f>
        <v>6</v>
      </c>
      <c r="N4294" s="0" t="n">
        <f aca="false">COUNTIF(工作表2!$A$2:$A$248,A4294)</f>
        <v>0</v>
      </c>
      <c r="P4294" s="0" t="n">
        <f aca="false">D4294-IF(N4293=1,E4293,D4293)</f>
        <v>97</v>
      </c>
      <c r="Q4294" s="0" t="n">
        <f aca="false">H4293*P4294</f>
        <v>-97</v>
      </c>
      <c r="R4294" s="0" t="n">
        <f aca="false">R4293+P4294*S4293</f>
        <v>627</v>
      </c>
      <c r="S4294" s="0" t="n">
        <f aca="false">INT(R4294*$O$1/IF(N4294=1,E4294,D4294))*H4294</f>
        <v>0</v>
      </c>
      <c r="T4294" s="0" t="n">
        <f aca="false">IF(N4294=1,ABS(S4294)+ABS(60),ABS(S4294-S4293))</f>
        <v>0</v>
      </c>
    </row>
    <row r="4295" customFormat="false" ht="15" hidden="false" customHeight="false" outlineLevel="0" collapsed="false">
      <c r="A4295" s="1" t="n">
        <v>42303</v>
      </c>
      <c r="B4295" s="2" t="n">
        <v>8745.36</v>
      </c>
      <c r="C4295" s="2" t="n">
        <v>84413</v>
      </c>
      <c r="D4295" s="2" t="n">
        <v>8736</v>
      </c>
      <c r="E4295" s="2" t="n">
        <v>8733</v>
      </c>
      <c r="F4295" s="2" t="n">
        <f aca="false">AVERAGE(B4236:B4295)</f>
        <v>8296.47916666666</v>
      </c>
      <c r="G4295" s="2" t="n">
        <f aca="false">AVERAGE(C4236:C4295)</f>
        <v>88367.5666666667</v>
      </c>
      <c r="H4295" s="2" t="n">
        <f aca="false">SIGN(C4295-G4295)</f>
        <v>-1</v>
      </c>
      <c r="I4295" s="0" t="n">
        <f aca="false">B4295-B4294</f>
        <v>71.5500000000011</v>
      </c>
      <c r="J4295" s="0" t="n">
        <f aca="false">H4294*I4295</f>
        <v>71.5500000000011</v>
      </c>
      <c r="K4295" s="0" t="n">
        <f aca="false">K4294+I4295*L4294</f>
        <v>5163.75999999825</v>
      </c>
      <c r="L4295" s="0" t="n">
        <f aca="false">INT(K4295*$O$1/B4295)*H4295</f>
        <v>-3</v>
      </c>
      <c r="M4295" s="0" t="n">
        <f aca="false">ABS(L4295-L4294)</f>
        <v>6</v>
      </c>
      <c r="N4295" s="0" t="n">
        <f aca="false">COUNTIF(工作表2!$A$2:$A$248,A4295)</f>
        <v>0</v>
      </c>
      <c r="P4295" s="0" t="n">
        <f aca="false">D4295-IF(N4294=1,E4294,D4294)</f>
        <v>44</v>
      </c>
      <c r="Q4295" s="0" t="n">
        <f aca="false">H4294*P4295</f>
        <v>44</v>
      </c>
      <c r="R4295" s="0" t="n">
        <f aca="false">R4294+P4295*S4294</f>
        <v>627</v>
      </c>
      <c r="S4295" s="0" t="n">
        <f aca="false">INT(R4295*$O$1/IF(N4295=1,E4295,D4295))*H4295</f>
        <v>-0</v>
      </c>
      <c r="T4295" s="0" t="n">
        <f aca="false">IF(N4295=1,ABS(S4295)+ABS(60),ABS(S4295-S4294))</f>
        <v>0</v>
      </c>
    </row>
    <row r="4296" customFormat="false" ht="15" hidden="false" customHeight="false" outlineLevel="0" collapsed="false">
      <c r="A4296" s="1" t="n">
        <v>42304</v>
      </c>
      <c r="B4296" s="2" t="n">
        <v>8701.32</v>
      </c>
      <c r="C4296" s="2" t="n">
        <v>88113</v>
      </c>
      <c r="D4296" s="2" t="n">
        <v>8691</v>
      </c>
      <c r="E4296" s="2" t="n">
        <v>8692</v>
      </c>
      <c r="F4296" s="2" t="n">
        <f aca="false">AVERAGE(B4237:B4296)</f>
        <v>8297.30966666666</v>
      </c>
      <c r="G4296" s="2" t="n">
        <f aca="false">AVERAGE(C4237:C4296)</f>
        <v>88378.8666666667</v>
      </c>
      <c r="H4296" s="2" t="n">
        <f aca="false">SIGN(C4296-G4296)</f>
        <v>-1</v>
      </c>
      <c r="I4296" s="0" t="n">
        <f aca="false">B4296-B4295</f>
        <v>-44.0400000000009</v>
      </c>
      <c r="J4296" s="0" t="n">
        <f aca="false">H4295*I4296</f>
        <v>44.0400000000009</v>
      </c>
      <c r="K4296" s="0" t="n">
        <f aca="false">K4295+I4296*L4295</f>
        <v>5295.87999999825</v>
      </c>
      <c r="L4296" s="0" t="n">
        <f aca="false">INT(K4296*$O$1/B4296)*H4296</f>
        <v>-3</v>
      </c>
      <c r="M4296" s="0" t="n">
        <f aca="false">ABS(L4296-L4295)</f>
        <v>0</v>
      </c>
      <c r="N4296" s="0" t="n">
        <f aca="false">COUNTIF(工作表2!$A$2:$A$248,A4296)</f>
        <v>0</v>
      </c>
      <c r="P4296" s="0" t="n">
        <f aca="false">D4296-IF(N4295=1,E4295,D4295)</f>
        <v>-45</v>
      </c>
      <c r="Q4296" s="0" t="n">
        <f aca="false">H4295*P4296</f>
        <v>45</v>
      </c>
      <c r="R4296" s="0" t="n">
        <f aca="false">R4295+P4296*S4295</f>
        <v>627</v>
      </c>
      <c r="S4296" s="0" t="n">
        <f aca="false">INT(R4296*$O$1/IF(N4296=1,E4296,D4296))*H4296</f>
        <v>-0</v>
      </c>
      <c r="T4296" s="0" t="n">
        <f aca="false">IF(N4296=1,ABS(S4296)+ABS(60),ABS(S4296-S4295))</f>
        <v>0</v>
      </c>
    </row>
    <row r="4297" customFormat="false" ht="15" hidden="false" customHeight="false" outlineLevel="0" collapsed="false">
      <c r="A4297" s="1" t="n">
        <v>42305</v>
      </c>
      <c r="B4297" s="2" t="n">
        <v>8665.99</v>
      </c>
      <c r="C4297" s="2" t="n">
        <v>80245</v>
      </c>
      <c r="D4297" s="2" t="n">
        <v>8638</v>
      </c>
      <c r="E4297" s="2" t="n">
        <v>8638</v>
      </c>
      <c r="F4297" s="2" t="n">
        <f aca="false">AVERAGE(B4238:B4297)</f>
        <v>8297.3205</v>
      </c>
      <c r="G4297" s="2" t="n">
        <f aca="false">AVERAGE(C4238:C4297)</f>
        <v>88284.6333333333</v>
      </c>
      <c r="H4297" s="2" t="n">
        <f aca="false">SIGN(C4297-G4297)</f>
        <v>-1</v>
      </c>
      <c r="I4297" s="0" t="n">
        <f aca="false">B4297-B4296</f>
        <v>-35.3299999999999</v>
      </c>
      <c r="J4297" s="0" t="n">
        <f aca="false">H4296*I4297</f>
        <v>35.3299999999999</v>
      </c>
      <c r="K4297" s="0" t="n">
        <f aca="false">K4296+I4297*L4296</f>
        <v>5401.86999999825</v>
      </c>
      <c r="L4297" s="0" t="n">
        <f aca="false">INT(K4297*$O$1/B4297)*H4297</f>
        <v>-3</v>
      </c>
      <c r="M4297" s="0" t="n">
        <f aca="false">ABS(L4297-L4296)</f>
        <v>0</v>
      </c>
      <c r="N4297" s="0" t="n">
        <f aca="false">COUNTIF(工作表2!$A$2:$A$248,A4297)</f>
        <v>0</v>
      </c>
      <c r="P4297" s="0" t="n">
        <f aca="false">D4297-IF(N4296=1,E4296,D4296)</f>
        <v>-53</v>
      </c>
      <c r="Q4297" s="0" t="n">
        <f aca="false">H4296*P4297</f>
        <v>53</v>
      </c>
      <c r="R4297" s="0" t="n">
        <f aca="false">R4296+P4297*S4296</f>
        <v>627</v>
      </c>
      <c r="S4297" s="0" t="n">
        <f aca="false">INT(R4297*$O$1/IF(N4297=1,E4297,D4297))*H4297</f>
        <v>-0</v>
      </c>
      <c r="T4297" s="0" t="n">
        <f aca="false">IF(N4297=1,ABS(S4297)+ABS(60),ABS(S4297-S4296))</f>
        <v>0</v>
      </c>
    </row>
    <row r="4298" customFormat="false" ht="15" hidden="false" customHeight="false" outlineLevel="0" collapsed="false">
      <c r="A4298" s="1" t="n">
        <v>42306</v>
      </c>
      <c r="B4298" s="2" t="n">
        <v>8571.08</v>
      </c>
      <c r="C4298" s="2" t="n">
        <v>85310</v>
      </c>
      <c r="D4298" s="2" t="n">
        <v>8550</v>
      </c>
      <c r="E4298" s="2" t="n">
        <v>8547</v>
      </c>
      <c r="F4298" s="2" t="n">
        <f aca="false">AVERAGE(B4239:B4298)</f>
        <v>8298.09833333333</v>
      </c>
      <c r="G4298" s="2" t="n">
        <f aca="false">AVERAGE(C4239:C4298)</f>
        <v>88403.15</v>
      </c>
      <c r="H4298" s="2" t="n">
        <f aca="false">SIGN(C4298-G4298)</f>
        <v>-1</v>
      </c>
      <c r="I4298" s="0" t="n">
        <f aca="false">B4298-B4297</f>
        <v>-94.9099999999999</v>
      </c>
      <c r="J4298" s="0" t="n">
        <f aca="false">H4297*I4298</f>
        <v>94.9099999999999</v>
      </c>
      <c r="K4298" s="0" t="n">
        <f aca="false">K4297+I4298*L4297</f>
        <v>5686.59999999825</v>
      </c>
      <c r="L4298" s="0" t="n">
        <f aca="false">INT(K4298*$O$1/B4298)*H4298</f>
        <v>-3</v>
      </c>
      <c r="M4298" s="0" t="n">
        <f aca="false">ABS(L4298-L4297)</f>
        <v>0</v>
      </c>
      <c r="N4298" s="0" t="n">
        <f aca="false">COUNTIF(工作表2!$A$2:$A$248,A4298)</f>
        <v>0</v>
      </c>
      <c r="P4298" s="0" t="n">
        <f aca="false">D4298-IF(N4297=1,E4297,D4297)</f>
        <v>-88</v>
      </c>
      <c r="Q4298" s="0" t="n">
        <f aca="false">H4297*P4298</f>
        <v>88</v>
      </c>
      <c r="R4298" s="0" t="n">
        <f aca="false">R4297+P4298*S4297</f>
        <v>627</v>
      </c>
      <c r="S4298" s="0" t="n">
        <f aca="false">INT(R4298*$O$1/IF(N4298=1,E4298,D4298))*H4298</f>
        <v>-0</v>
      </c>
      <c r="T4298" s="0" t="n">
        <f aca="false">IF(N4298=1,ABS(S4298)+ABS(60),ABS(S4298-S4297))</f>
        <v>0</v>
      </c>
    </row>
    <row r="4299" customFormat="false" ht="15" hidden="false" customHeight="false" outlineLevel="0" collapsed="false">
      <c r="A4299" s="1" t="n">
        <v>42307</v>
      </c>
      <c r="B4299" s="2" t="n">
        <v>8554.31</v>
      </c>
      <c r="C4299" s="2" t="n">
        <v>86371</v>
      </c>
      <c r="D4299" s="2" t="n">
        <v>8568</v>
      </c>
      <c r="E4299" s="2" t="n">
        <v>8569</v>
      </c>
      <c r="F4299" s="2" t="n">
        <f aca="false">AVERAGE(B4240:B4299)</f>
        <v>8298.8225</v>
      </c>
      <c r="G4299" s="2" t="n">
        <f aca="false">AVERAGE(C4240:C4299)</f>
        <v>88181.9166666667</v>
      </c>
      <c r="H4299" s="2" t="n">
        <f aca="false">SIGN(C4299-G4299)</f>
        <v>-1</v>
      </c>
      <c r="I4299" s="0" t="n">
        <f aca="false">B4299-B4298</f>
        <v>-16.7700000000004</v>
      </c>
      <c r="J4299" s="0" t="n">
        <f aca="false">H4298*I4299</f>
        <v>16.7700000000004</v>
      </c>
      <c r="K4299" s="0" t="n">
        <f aca="false">K4298+I4299*L4298</f>
        <v>5736.90999999825</v>
      </c>
      <c r="L4299" s="0" t="n">
        <f aca="false">INT(K4299*$O$1/B4299)*H4299</f>
        <v>-4</v>
      </c>
      <c r="M4299" s="0" t="n">
        <f aca="false">ABS(L4299-L4298)</f>
        <v>1</v>
      </c>
      <c r="N4299" s="0" t="n">
        <f aca="false">COUNTIF(工作表2!$A$2:$A$248,A4299)</f>
        <v>0</v>
      </c>
      <c r="P4299" s="0" t="n">
        <f aca="false">D4299-IF(N4298=1,E4298,D4298)</f>
        <v>18</v>
      </c>
      <c r="Q4299" s="0" t="n">
        <f aca="false">H4298*P4299</f>
        <v>-18</v>
      </c>
      <c r="R4299" s="0" t="n">
        <f aca="false">R4298+P4299*S4298</f>
        <v>627</v>
      </c>
      <c r="S4299" s="0" t="n">
        <f aca="false">INT(R4299*$O$1/IF(N4299=1,E4299,D4299))*H4299</f>
        <v>-0</v>
      </c>
      <c r="T4299" s="0" t="n">
        <f aca="false">IF(N4299=1,ABS(S4299)+ABS(60),ABS(S4299-S4298))</f>
        <v>0</v>
      </c>
    </row>
    <row r="4300" customFormat="false" ht="15" hidden="false" customHeight="false" outlineLevel="0" collapsed="false">
      <c r="A4300" s="1" t="n">
        <v>42310</v>
      </c>
      <c r="B4300" s="2" t="n">
        <v>8614.77</v>
      </c>
      <c r="C4300" s="2" t="n">
        <v>77736</v>
      </c>
      <c r="D4300" s="2" t="n">
        <v>8583</v>
      </c>
      <c r="E4300" s="2" t="n">
        <v>8585</v>
      </c>
      <c r="F4300" s="2" t="n">
        <f aca="false">AVERAGE(B4241:B4300)</f>
        <v>8300.03083333333</v>
      </c>
      <c r="G4300" s="2" t="n">
        <f aca="false">AVERAGE(C4241:C4300)</f>
        <v>88050.7333333333</v>
      </c>
      <c r="H4300" s="2" t="n">
        <f aca="false">SIGN(C4300-G4300)</f>
        <v>-1</v>
      </c>
      <c r="I4300" s="0" t="n">
        <f aca="false">B4300-B4299</f>
        <v>60.4600000000009</v>
      </c>
      <c r="J4300" s="0" t="n">
        <f aca="false">H4299*I4300</f>
        <v>-60.4600000000009</v>
      </c>
      <c r="K4300" s="0" t="n">
        <f aca="false">K4299+I4300*L4299</f>
        <v>5495.06999999824</v>
      </c>
      <c r="L4300" s="0" t="n">
        <f aca="false">INT(K4300*$O$1/B4300)*H4300</f>
        <v>-3</v>
      </c>
      <c r="M4300" s="0" t="n">
        <f aca="false">ABS(L4300-L4299)</f>
        <v>1</v>
      </c>
      <c r="N4300" s="0" t="n">
        <f aca="false">COUNTIF(工作表2!$A$2:$A$248,A4300)</f>
        <v>0</v>
      </c>
      <c r="P4300" s="0" t="n">
        <f aca="false">D4300-IF(N4299=1,E4299,D4299)</f>
        <v>15</v>
      </c>
      <c r="Q4300" s="0" t="n">
        <f aca="false">H4299*P4300</f>
        <v>-15</v>
      </c>
      <c r="R4300" s="0" t="n">
        <f aca="false">R4299+P4300*S4299</f>
        <v>627</v>
      </c>
      <c r="S4300" s="0" t="n">
        <f aca="false">INT(R4300*$O$1/IF(N4300=1,E4300,D4300))*H4300</f>
        <v>-0</v>
      </c>
      <c r="T4300" s="0" t="n">
        <f aca="false">IF(N4300=1,ABS(S4300)+ABS(60),ABS(S4300-S4299))</f>
        <v>0</v>
      </c>
    </row>
    <row r="4301" customFormat="false" ht="15" hidden="false" customHeight="false" outlineLevel="0" collapsed="false">
      <c r="A4301" s="1" t="n">
        <v>42311</v>
      </c>
      <c r="B4301" s="2" t="n">
        <v>8713.19</v>
      </c>
      <c r="C4301" s="2" t="n">
        <v>96459</v>
      </c>
      <c r="D4301" s="2" t="n">
        <v>8721</v>
      </c>
      <c r="E4301" s="2" t="n">
        <v>8722</v>
      </c>
      <c r="F4301" s="2" t="n">
        <f aca="false">AVERAGE(B4242:B4301)</f>
        <v>8304.42466666667</v>
      </c>
      <c r="G4301" s="2" t="n">
        <f aca="false">AVERAGE(C4242:C4301)</f>
        <v>88173.65</v>
      </c>
      <c r="H4301" s="2" t="n">
        <f aca="false">SIGN(C4301-G4301)</f>
        <v>1</v>
      </c>
      <c r="I4301" s="0" t="n">
        <f aca="false">B4301-B4300</f>
        <v>98.4200000000001</v>
      </c>
      <c r="J4301" s="0" t="n">
        <f aca="false">H4300*I4301</f>
        <v>-98.4200000000001</v>
      </c>
      <c r="K4301" s="0" t="n">
        <f aca="false">K4300+I4301*L4300</f>
        <v>5199.80999999824</v>
      </c>
      <c r="L4301" s="0" t="n">
        <f aca="false">INT(K4301*$O$1/B4301)*H4301</f>
        <v>3</v>
      </c>
      <c r="M4301" s="0" t="n">
        <f aca="false">ABS(L4301-L4300)</f>
        <v>6</v>
      </c>
      <c r="N4301" s="0" t="n">
        <f aca="false">COUNTIF(工作表2!$A$2:$A$248,A4301)</f>
        <v>0</v>
      </c>
      <c r="P4301" s="0" t="n">
        <f aca="false">D4301-IF(N4300=1,E4300,D4300)</f>
        <v>138</v>
      </c>
      <c r="Q4301" s="0" t="n">
        <f aca="false">H4300*P4301</f>
        <v>-138</v>
      </c>
      <c r="R4301" s="0" t="n">
        <f aca="false">R4300+P4301*S4300</f>
        <v>627</v>
      </c>
      <c r="S4301" s="0" t="n">
        <f aca="false">INT(R4301*$O$1/IF(N4301=1,E4301,D4301))*H4301</f>
        <v>0</v>
      </c>
      <c r="T4301" s="0" t="n">
        <f aca="false">IF(N4301=1,ABS(S4301)+ABS(60),ABS(S4301-S4300))</f>
        <v>0</v>
      </c>
    </row>
    <row r="4302" customFormat="false" ht="15" hidden="false" customHeight="false" outlineLevel="0" collapsed="false">
      <c r="A4302" s="1" t="n">
        <v>42312</v>
      </c>
      <c r="B4302" s="2" t="n">
        <v>8857.02</v>
      </c>
      <c r="C4302" s="2" t="n">
        <v>127206</v>
      </c>
      <c r="D4302" s="2" t="n">
        <v>8882</v>
      </c>
      <c r="E4302" s="2" t="n">
        <v>8892</v>
      </c>
      <c r="F4302" s="2" t="n">
        <f aca="false">AVERAGE(B4243:B4302)</f>
        <v>8311.33683333333</v>
      </c>
      <c r="G4302" s="2" t="n">
        <f aca="false">AVERAGE(C4243:C4302)</f>
        <v>89036.4666666667</v>
      </c>
      <c r="H4302" s="2" t="n">
        <f aca="false">SIGN(C4302-G4302)</f>
        <v>1</v>
      </c>
      <c r="I4302" s="0" t="n">
        <f aca="false">B4302-B4301</f>
        <v>143.83</v>
      </c>
      <c r="J4302" s="0" t="n">
        <f aca="false">H4301*I4302</f>
        <v>143.83</v>
      </c>
      <c r="K4302" s="0" t="n">
        <f aca="false">K4301+I4302*L4301</f>
        <v>5631.29999999824</v>
      </c>
      <c r="L4302" s="0" t="n">
        <f aca="false">INT(K4302*$O$1/B4302)*H4302</f>
        <v>3</v>
      </c>
      <c r="M4302" s="0" t="n">
        <f aca="false">ABS(L4302-L4301)</f>
        <v>0</v>
      </c>
      <c r="N4302" s="0" t="n">
        <f aca="false">COUNTIF(工作表2!$A$2:$A$248,A4302)</f>
        <v>0</v>
      </c>
      <c r="P4302" s="0" t="n">
        <f aca="false">D4302-IF(N4301=1,E4301,D4301)</f>
        <v>161</v>
      </c>
      <c r="Q4302" s="0" t="n">
        <f aca="false">H4301*P4302</f>
        <v>161</v>
      </c>
      <c r="R4302" s="0" t="n">
        <f aca="false">R4301+P4302*S4301</f>
        <v>627</v>
      </c>
      <c r="S4302" s="0" t="n">
        <f aca="false">INT(R4302*$O$1/IF(N4302=1,E4302,D4302))*H4302</f>
        <v>0</v>
      </c>
      <c r="T4302" s="0" t="n">
        <f aca="false">IF(N4302=1,ABS(S4302)+ABS(60),ABS(S4302-S4301))</f>
        <v>0</v>
      </c>
    </row>
    <row r="4303" customFormat="false" ht="15" hidden="false" customHeight="false" outlineLevel="0" collapsed="false">
      <c r="A4303" s="1" t="n">
        <v>42313</v>
      </c>
      <c r="B4303" s="2" t="n">
        <v>8850.18</v>
      </c>
      <c r="C4303" s="2" t="n">
        <v>106138</v>
      </c>
      <c r="D4303" s="2" t="n">
        <v>8870</v>
      </c>
      <c r="E4303" s="2" t="n">
        <v>8881</v>
      </c>
      <c r="F4303" s="2" t="n">
        <f aca="false">AVERAGE(B4244:B4303)</f>
        <v>8317.72583333333</v>
      </c>
      <c r="G4303" s="2" t="n">
        <f aca="false">AVERAGE(C4244:C4303)</f>
        <v>89500.5833333333</v>
      </c>
      <c r="H4303" s="2" t="n">
        <f aca="false">SIGN(C4303-G4303)</f>
        <v>1</v>
      </c>
      <c r="I4303" s="0" t="n">
        <f aca="false">B4303-B4302</f>
        <v>-6.84000000000015</v>
      </c>
      <c r="J4303" s="0" t="n">
        <f aca="false">H4302*I4303</f>
        <v>-6.84000000000015</v>
      </c>
      <c r="K4303" s="0" t="n">
        <f aca="false">K4302+I4303*L4302</f>
        <v>5610.77999999824</v>
      </c>
      <c r="L4303" s="0" t="n">
        <f aca="false">INT(K4303*$O$1/B4303)*H4303</f>
        <v>3</v>
      </c>
      <c r="M4303" s="0" t="n">
        <f aca="false">ABS(L4303-L4302)</f>
        <v>0</v>
      </c>
      <c r="N4303" s="0" t="n">
        <f aca="false">COUNTIF(工作表2!$A$2:$A$248,A4303)</f>
        <v>0</v>
      </c>
      <c r="P4303" s="0" t="n">
        <f aca="false">D4303-IF(N4302=1,E4302,D4302)</f>
        <v>-12</v>
      </c>
      <c r="Q4303" s="0" t="n">
        <f aca="false">H4302*P4303</f>
        <v>-12</v>
      </c>
      <c r="R4303" s="0" t="n">
        <f aca="false">R4302+P4303*S4302</f>
        <v>627</v>
      </c>
      <c r="S4303" s="0" t="n">
        <f aca="false">INT(R4303*$O$1/IF(N4303=1,E4303,D4303))*H4303</f>
        <v>0</v>
      </c>
      <c r="T4303" s="0" t="n">
        <f aca="false">IF(N4303=1,ABS(S4303)+ABS(60),ABS(S4303-S4302))</f>
        <v>0</v>
      </c>
    </row>
    <row r="4304" customFormat="false" ht="15" hidden="false" customHeight="false" outlineLevel="0" collapsed="false">
      <c r="A4304" s="1" t="n">
        <v>42314</v>
      </c>
      <c r="B4304" s="2" t="n">
        <v>8693.57</v>
      </c>
      <c r="C4304" s="2" t="n">
        <v>112033</v>
      </c>
      <c r="D4304" s="2" t="n">
        <v>8689</v>
      </c>
      <c r="E4304" s="2" t="n">
        <v>8699</v>
      </c>
      <c r="F4304" s="2" t="n">
        <f aca="false">AVERAGE(B4245:B4304)</f>
        <v>8322.71633333333</v>
      </c>
      <c r="G4304" s="2" t="n">
        <f aca="false">AVERAGE(C4245:C4304)</f>
        <v>89706.4</v>
      </c>
      <c r="H4304" s="2" t="n">
        <f aca="false">SIGN(C4304-G4304)</f>
        <v>1</v>
      </c>
      <c r="I4304" s="0" t="n">
        <f aca="false">B4304-B4303</f>
        <v>-156.610000000001</v>
      </c>
      <c r="J4304" s="0" t="n">
        <f aca="false">H4303*I4304</f>
        <v>-156.610000000001</v>
      </c>
      <c r="K4304" s="0" t="n">
        <f aca="false">K4303+I4304*L4303</f>
        <v>5140.94999999824</v>
      </c>
      <c r="L4304" s="0" t="n">
        <f aca="false">INT(K4304*$O$1/B4304)*H4304</f>
        <v>3</v>
      </c>
      <c r="M4304" s="0" t="n">
        <f aca="false">ABS(L4304-L4303)</f>
        <v>0</v>
      </c>
      <c r="N4304" s="0" t="n">
        <f aca="false">COUNTIF(工作表2!$A$2:$A$248,A4304)</f>
        <v>0</v>
      </c>
      <c r="P4304" s="0" t="n">
        <f aca="false">D4304-IF(N4303=1,E4303,D4303)</f>
        <v>-181</v>
      </c>
      <c r="Q4304" s="0" t="n">
        <f aca="false">H4303*P4304</f>
        <v>-181</v>
      </c>
      <c r="R4304" s="0" t="n">
        <f aca="false">R4303+P4304*S4303</f>
        <v>627</v>
      </c>
      <c r="S4304" s="0" t="n">
        <f aca="false">INT(R4304*$O$1/IF(N4304=1,E4304,D4304))*H4304</f>
        <v>0</v>
      </c>
      <c r="T4304" s="0" t="n">
        <f aca="false">IF(N4304=1,ABS(S4304)+ABS(60),ABS(S4304-S4303))</f>
        <v>0</v>
      </c>
    </row>
    <row r="4305" customFormat="false" ht="15" hidden="false" customHeight="false" outlineLevel="0" collapsed="false">
      <c r="A4305" s="1" t="n">
        <v>42317</v>
      </c>
      <c r="B4305" s="2" t="n">
        <v>8642.48</v>
      </c>
      <c r="C4305" s="2" t="n">
        <v>95259</v>
      </c>
      <c r="D4305" s="2" t="n">
        <v>8631</v>
      </c>
      <c r="E4305" s="2" t="n">
        <v>8635</v>
      </c>
      <c r="F4305" s="2" t="n">
        <f aca="false">AVERAGE(B4246:B4305)</f>
        <v>8328.70133333334</v>
      </c>
      <c r="G4305" s="2" t="n">
        <f aca="false">AVERAGE(C4246:C4305)</f>
        <v>89703.1833333333</v>
      </c>
      <c r="H4305" s="2" t="n">
        <f aca="false">SIGN(C4305-G4305)</f>
        <v>1</v>
      </c>
      <c r="I4305" s="0" t="n">
        <f aca="false">B4305-B4304</f>
        <v>-51.0900000000001</v>
      </c>
      <c r="J4305" s="0" t="n">
        <f aca="false">H4304*I4305</f>
        <v>-51.0900000000001</v>
      </c>
      <c r="K4305" s="0" t="n">
        <f aca="false">K4304+I4305*L4304</f>
        <v>4987.67999999824</v>
      </c>
      <c r="L4305" s="0" t="n">
        <f aca="false">INT(K4305*$O$1/B4305)*H4305</f>
        <v>3</v>
      </c>
      <c r="M4305" s="0" t="n">
        <f aca="false">ABS(L4305-L4304)</f>
        <v>0</v>
      </c>
      <c r="N4305" s="0" t="n">
        <f aca="false">COUNTIF(工作表2!$A$2:$A$248,A4305)</f>
        <v>0</v>
      </c>
      <c r="P4305" s="0" t="n">
        <f aca="false">D4305-IF(N4304=1,E4304,D4304)</f>
        <v>-58</v>
      </c>
      <c r="Q4305" s="0" t="n">
        <f aca="false">H4304*P4305</f>
        <v>-58</v>
      </c>
      <c r="R4305" s="0" t="n">
        <f aca="false">R4304+P4305*S4304</f>
        <v>627</v>
      </c>
      <c r="S4305" s="0" t="n">
        <f aca="false">INT(R4305*$O$1/IF(N4305=1,E4305,D4305))*H4305</f>
        <v>0</v>
      </c>
      <c r="T4305" s="0" t="n">
        <f aca="false">IF(N4305=1,ABS(S4305)+ABS(60),ABS(S4305-S4304))</f>
        <v>0</v>
      </c>
    </row>
    <row r="4306" customFormat="false" ht="15" hidden="false" customHeight="false" outlineLevel="0" collapsed="false">
      <c r="A4306" s="1" t="n">
        <v>42318</v>
      </c>
      <c r="B4306" s="2" t="n">
        <v>8536.9</v>
      </c>
      <c r="C4306" s="2" t="n">
        <v>86007</v>
      </c>
      <c r="D4306" s="2" t="n">
        <v>8532</v>
      </c>
      <c r="E4306" s="2" t="n">
        <v>8536</v>
      </c>
      <c r="F4306" s="2" t="n">
        <f aca="false">AVERAGE(B4247:B4306)</f>
        <v>8332.454</v>
      </c>
      <c r="G4306" s="2" t="n">
        <f aca="false">AVERAGE(C4247:C4306)</f>
        <v>89679.7333333333</v>
      </c>
      <c r="H4306" s="2" t="n">
        <f aca="false">SIGN(C4306-G4306)</f>
        <v>-1</v>
      </c>
      <c r="I4306" s="0" t="n">
        <f aca="false">B4306-B4305</f>
        <v>-105.58</v>
      </c>
      <c r="J4306" s="0" t="n">
        <f aca="false">H4305*I4306</f>
        <v>-105.58</v>
      </c>
      <c r="K4306" s="0" t="n">
        <f aca="false">K4305+I4306*L4305</f>
        <v>4670.93999999824</v>
      </c>
      <c r="L4306" s="0" t="n">
        <f aca="false">INT(K4306*$O$1/B4306)*H4306</f>
        <v>-3</v>
      </c>
      <c r="M4306" s="0" t="n">
        <f aca="false">ABS(L4306-L4305)</f>
        <v>6</v>
      </c>
      <c r="N4306" s="0" t="n">
        <f aca="false">COUNTIF(工作表2!$A$2:$A$248,A4306)</f>
        <v>0</v>
      </c>
      <c r="P4306" s="0" t="n">
        <f aca="false">D4306-IF(N4305=1,E4305,D4305)</f>
        <v>-99</v>
      </c>
      <c r="Q4306" s="0" t="n">
        <f aca="false">H4305*P4306</f>
        <v>-99</v>
      </c>
      <c r="R4306" s="0" t="n">
        <f aca="false">R4305+P4306*S4305</f>
        <v>627</v>
      </c>
      <c r="S4306" s="0" t="n">
        <f aca="false">INT(R4306*$O$1/IF(N4306=1,E4306,D4306))*H4306</f>
        <v>-0</v>
      </c>
      <c r="T4306" s="0" t="n">
        <f aca="false">IF(N4306=1,ABS(S4306)+ABS(60),ABS(S4306-S4305))</f>
        <v>0</v>
      </c>
    </row>
    <row r="4307" customFormat="false" ht="15" hidden="false" customHeight="false" outlineLevel="0" collapsed="false">
      <c r="A4307" s="1" t="n">
        <v>42319</v>
      </c>
      <c r="B4307" s="2" t="n">
        <v>8415.01</v>
      </c>
      <c r="C4307" s="2" t="n">
        <v>97069</v>
      </c>
      <c r="D4307" s="2" t="n">
        <v>8380</v>
      </c>
      <c r="E4307" s="2" t="n">
        <v>8376</v>
      </c>
      <c r="F4307" s="2" t="n">
        <f aca="false">AVERAGE(B4248:B4307)</f>
        <v>8334.27683333333</v>
      </c>
      <c r="G4307" s="2" t="n">
        <f aca="false">AVERAGE(C4248:C4307)</f>
        <v>90098.0833333333</v>
      </c>
      <c r="H4307" s="2" t="n">
        <f aca="false">SIGN(C4307-G4307)</f>
        <v>1</v>
      </c>
      <c r="I4307" s="0" t="n">
        <f aca="false">B4307-B4306</f>
        <v>-121.889999999999</v>
      </c>
      <c r="J4307" s="0" t="n">
        <f aca="false">H4306*I4307</f>
        <v>121.889999999999</v>
      </c>
      <c r="K4307" s="0" t="n">
        <f aca="false">K4306+I4307*L4306</f>
        <v>5036.60999999824</v>
      </c>
      <c r="L4307" s="0" t="n">
        <f aca="false">INT(K4307*$O$1/B4307)*H4307</f>
        <v>3</v>
      </c>
      <c r="M4307" s="0" t="n">
        <f aca="false">ABS(L4307-L4306)</f>
        <v>6</v>
      </c>
      <c r="N4307" s="0" t="n">
        <f aca="false">COUNTIF(工作表2!$A$2:$A$248,A4307)</f>
        <v>0</v>
      </c>
      <c r="P4307" s="0" t="n">
        <f aca="false">D4307-IF(N4306=1,E4306,D4306)</f>
        <v>-152</v>
      </c>
      <c r="Q4307" s="0" t="n">
        <f aca="false">H4306*P4307</f>
        <v>152</v>
      </c>
      <c r="R4307" s="0" t="n">
        <f aca="false">R4306+P4307*S4306</f>
        <v>627</v>
      </c>
      <c r="S4307" s="0" t="n">
        <f aca="false">INT(R4307*$O$1/IF(N4307=1,E4307,D4307))*H4307</f>
        <v>0</v>
      </c>
      <c r="T4307" s="0" t="n">
        <f aca="false">IF(N4307=1,ABS(S4307)+ABS(60),ABS(S4307-S4306))</f>
        <v>0</v>
      </c>
    </row>
    <row r="4308" customFormat="false" ht="15" hidden="false" customHeight="false" outlineLevel="0" collapsed="false">
      <c r="A4308" s="1" t="n">
        <v>42320</v>
      </c>
      <c r="B4308" s="2" t="n">
        <v>8428.09</v>
      </c>
      <c r="C4308" s="2" t="n">
        <v>81943</v>
      </c>
      <c r="D4308" s="2" t="n">
        <v>8461</v>
      </c>
      <c r="E4308" s="2" t="n">
        <v>8450</v>
      </c>
      <c r="F4308" s="2" t="n">
        <f aca="false">AVERAGE(B4249:B4308)</f>
        <v>8337.85466666667</v>
      </c>
      <c r="G4308" s="2" t="n">
        <f aca="false">AVERAGE(C4249:C4308)</f>
        <v>90319.15</v>
      </c>
      <c r="H4308" s="2" t="n">
        <f aca="false">SIGN(C4308-G4308)</f>
        <v>-1</v>
      </c>
      <c r="I4308" s="0" t="n">
        <f aca="false">B4308-B4307</f>
        <v>13.0799999999999</v>
      </c>
      <c r="J4308" s="0" t="n">
        <f aca="false">H4307*I4308</f>
        <v>13.0799999999999</v>
      </c>
      <c r="K4308" s="0" t="n">
        <f aca="false">K4307+I4308*L4307</f>
        <v>5075.84999999824</v>
      </c>
      <c r="L4308" s="0" t="n">
        <f aca="false">INT(K4308*$O$1/B4308)*H4308</f>
        <v>-3</v>
      </c>
      <c r="M4308" s="0" t="n">
        <f aca="false">ABS(L4308-L4307)</f>
        <v>6</v>
      </c>
      <c r="N4308" s="0" t="n">
        <f aca="false">COUNTIF(工作表2!$A$2:$A$248,A4308)</f>
        <v>0</v>
      </c>
      <c r="P4308" s="0" t="n">
        <f aca="false">D4308-IF(N4307=1,E4307,D4307)</f>
        <v>81</v>
      </c>
      <c r="Q4308" s="0" t="n">
        <f aca="false">H4307*P4308</f>
        <v>81</v>
      </c>
      <c r="R4308" s="0" t="n">
        <f aca="false">R4307+P4308*S4307</f>
        <v>627</v>
      </c>
      <c r="S4308" s="0" t="n">
        <f aca="false">INT(R4308*$O$1/IF(N4308=1,E4308,D4308))*H4308</f>
        <v>-0</v>
      </c>
      <c r="T4308" s="0" t="n">
        <f aca="false">IF(N4308=1,ABS(S4308)+ABS(60),ABS(S4308-S4307))</f>
        <v>0</v>
      </c>
    </row>
    <row r="4309" customFormat="false" ht="15" hidden="false" customHeight="false" outlineLevel="0" collapsed="false">
      <c r="A4309" s="1" t="n">
        <v>42321</v>
      </c>
      <c r="B4309" s="2" t="n">
        <v>8329.5</v>
      </c>
      <c r="C4309" s="2" t="n">
        <v>77151</v>
      </c>
      <c r="D4309" s="2" t="n">
        <v>8356</v>
      </c>
      <c r="E4309" s="2" t="n">
        <v>8358</v>
      </c>
      <c r="F4309" s="2" t="n">
        <f aca="false">AVERAGE(B4250:B4309)</f>
        <v>8340.39266666667</v>
      </c>
      <c r="G4309" s="2" t="n">
        <f aca="false">AVERAGE(C4250:C4309)</f>
        <v>90363.5166666667</v>
      </c>
      <c r="H4309" s="2" t="n">
        <f aca="false">SIGN(C4309-G4309)</f>
        <v>-1</v>
      </c>
      <c r="I4309" s="0" t="n">
        <f aca="false">B4309-B4308</f>
        <v>-98.5900000000001</v>
      </c>
      <c r="J4309" s="0" t="n">
        <f aca="false">H4308*I4309</f>
        <v>98.5900000000001</v>
      </c>
      <c r="K4309" s="0" t="n">
        <f aca="false">K4308+I4309*L4308</f>
        <v>5371.61999999824</v>
      </c>
      <c r="L4309" s="0" t="n">
        <f aca="false">INT(K4309*$O$1/B4309)*H4309</f>
        <v>-3</v>
      </c>
      <c r="M4309" s="0" t="n">
        <f aca="false">ABS(L4309-L4308)</f>
        <v>0</v>
      </c>
      <c r="N4309" s="0" t="n">
        <f aca="false">COUNTIF(工作表2!$A$2:$A$248,A4309)</f>
        <v>0</v>
      </c>
      <c r="P4309" s="0" t="n">
        <f aca="false">D4309-IF(N4308=1,E4308,D4308)</f>
        <v>-105</v>
      </c>
      <c r="Q4309" s="0" t="n">
        <f aca="false">H4308*P4309</f>
        <v>105</v>
      </c>
      <c r="R4309" s="0" t="n">
        <f aca="false">R4308+P4309*S4308</f>
        <v>627</v>
      </c>
      <c r="S4309" s="0" t="n">
        <f aca="false">INT(R4309*$O$1/IF(N4309=1,E4309,D4309))*H4309</f>
        <v>-0</v>
      </c>
      <c r="T4309" s="0" t="n">
        <f aca="false">IF(N4309=1,ABS(S4309)+ABS(60),ABS(S4309-S4308))</f>
        <v>0</v>
      </c>
    </row>
    <row r="4310" customFormat="false" ht="15" hidden="false" customHeight="false" outlineLevel="0" collapsed="false">
      <c r="A4310" s="1" t="n">
        <v>42324</v>
      </c>
      <c r="B4310" s="2" t="n">
        <v>8295.4</v>
      </c>
      <c r="C4310" s="2" t="n">
        <v>80803</v>
      </c>
      <c r="D4310" s="2" t="n">
        <v>8290</v>
      </c>
      <c r="E4310" s="2" t="n">
        <v>8284</v>
      </c>
      <c r="F4310" s="2" t="n">
        <f aca="false">AVERAGE(B4251:B4310)</f>
        <v>8344.952</v>
      </c>
      <c r="G4310" s="2" t="n">
        <f aca="false">AVERAGE(C4251:C4310)</f>
        <v>90066.1666666667</v>
      </c>
      <c r="H4310" s="2" t="n">
        <f aca="false">SIGN(C4310-G4310)</f>
        <v>-1</v>
      </c>
      <c r="I4310" s="0" t="n">
        <f aca="false">B4310-B4309</f>
        <v>-34.1000000000004</v>
      </c>
      <c r="J4310" s="0" t="n">
        <f aca="false">H4309*I4310</f>
        <v>34.1000000000004</v>
      </c>
      <c r="K4310" s="0" t="n">
        <f aca="false">K4309+I4310*L4309</f>
        <v>5473.91999999824</v>
      </c>
      <c r="L4310" s="0" t="n">
        <f aca="false">INT(K4310*$O$1/B4310)*H4310</f>
        <v>-3</v>
      </c>
      <c r="M4310" s="0" t="n">
        <f aca="false">ABS(L4310-L4309)</f>
        <v>0</v>
      </c>
      <c r="N4310" s="0" t="n">
        <f aca="false">COUNTIF(工作表2!$A$2:$A$248,A4310)</f>
        <v>0</v>
      </c>
      <c r="P4310" s="0" t="n">
        <f aca="false">D4310-IF(N4309=1,E4309,D4309)</f>
        <v>-66</v>
      </c>
      <c r="Q4310" s="0" t="n">
        <f aca="false">H4309*P4310</f>
        <v>66</v>
      </c>
      <c r="R4310" s="0" t="n">
        <f aca="false">R4309+P4310*S4309</f>
        <v>627</v>
      </c>
      <c r="S4310" s="0" t="n">
        <f aca="false">INT(R4310*$O$1/IF(N4310=1,E4310,D4310))*H4310</f>
        <v>-0</v>
      </c>
      <c r="T4310" s="0" t="n">
        <f aca="false">IF(N4310=1,ABS(S4310)+ABS(60),ABS(S4310-S4309))</f>
        <v>0</v>
      </c>
    </row>
    <row r="4311" customFormat="false" ht="15" hidden="false" customHeight="false" outlineLevel="0" collapsed="false">
      <c r="A4311" s="1" t="n">
        <v>42325</v>
      </c>
      <c r="B4311" s="2" t="n">
        <v>8419.42</v>
      </c>
      <c r="C4311" s="2" t="n">
        <v>85669</v>
      </c>
      <c r="D4311" s="2" t="n">
        <v>8440</v>
      </c>
      <c r="E4311" s="2" t="n">
        <v>8435</v>
      </c>
      <c r="F4311" s="2" t="n">
        <f aca="false">AVERAGE(B4252:B4311)</f>
        <v>8351.4455</v>
      </c>
      <c r="G4311" s="2" t="n">
        <f aca="false">AVERAGE(C4252:C4311)</f>
        <v>90027.6333333333</v>
      </c>
      <c r="H4311" s="2" t="n">
        <f aca="false">SIGN(C4311-G4311)</f>
        <v>-1</v>
      </c>
      <c r="I4311" s="0" t="n">
        <f aca="false">B4311-B4310</f>
        <v>124.02</v>
      </c>
      <c r="J4311" s="0" t="n">
        <f aca="false">H4310*I4311</f>
        <v>-124.02</v>
      </c>
      <c r="K4311" s="0" t="n">
        <f aca="false">K4310+I4311*L4310</f>
        <v>5101.85999999824</v>
      </c>
      <c r="L4311" s="0" t="n">
        <f aca="false">INT(K4311*$O$1/B4311)*H4311</f>
        <v>-3</v>
      </c>
      <c r="M4311" s="0" t="n">
        <f aca="false">ABS(L4311-L4310)</f>
        <v>0</v>
      </c>
      <c r="N4311" s="0" t="n">
        <f aca="false">COUNTIF(工作表2!$A$2:$A$248,A4311)</f>
        <v>0</v>
      </c>
      <c r="P4311" s="0" t="n">
        <f aca="false">D4311-IF(N4310=1,E4310,D4310)</f>
        <v>150</v>
      </c>
      <c r="Q4311" s="0" t="n">
        <f aca="false">H4310*P4311</f>
        <v>-150</v>
      </c>
      <c r="R4311" s="0" t="n">
        <f aca="false">R4310+P4311*S4310</f>
        <v>627</v>
      </c>
      <c r="S4311" s="0" t="n">
        <f aca="false">INT(R4311*$O$1/IF(N4311=1,E4311,D4311))*H4311</f>
        <v>-0</v>
      </c>
      <c r="T4311" s="0" t="n">
        <f aca="false">IF(N4311=1,ABS(S4311)+ABS(60),ABS(S4311-S4310))</f>
        <v>0</v>
      </c>
    </row>
    <row r="4312" customFormat="false" ht="15" hidden="false" customHeight="false" outlineLevel="0" collapsed="false">
      <c r="A4312" s="1" t="n">
        <v>42326</v>
      </c>
      <c r="B4312" s="2" t="n">
        <v>8340.47</v>
      </c>
      <c r="C4312" s="2" t="n">
        <v>83044</v>
      </c>
      <c r="D4312" s="2" t="n">
        <v>8336</v>
      </c>
      <c r="E4312" s="2" t="n">
        <v>8276</v>
      </c>
      <c r="F4312" s="2" t="n">
        <f aca="false">AVERAGE(B4253:B4312)</f>
        <v>8360.67133333334</v>
      </c>
      <c r="G4312" s="2" t="n">
        <f aca="false">AVERAGE(C4253:C4312)</f>
        <v>89717.75</v>
      </c>
      <c r="H4312" s="2" t="n">
        <f aca="false">SIGN(C4312-G4312)</f>
        <v>-1</v>
      </c>
      <c r="I4312" s="0" t="n">
        <f aca="false">B4312-B4311</f>
        <v>-78.9500000000007</v>
      </c>
      <c r="J4312" s="0" t="n">
        <f aca="false">H4311*I4312</f>
        <v>78.9500000000007</v>
      </c>
      <c r="K4312" s="0" t="n">
        <f aca="false">K4311+I4312*L4311</f>
        <v>5338.70999999824</v>
      </c>
      <c r="L4312" s="0" t="n">
        <f aca="false">INT(K4312*$O$1/B4312)*H4312</f>
        <v>-3</v>
      </c>
      <c r="M4312" s="0" t="n">
        <f aca="false">ABS(L4312-L4311)</f>
        <v>0</v>
      </c>
      <c r="N4312" s="0" t="n">
        <f aca="false">COUNTIF(工作表2!$A$2:$A$248,A4312)</f>
        <v>1</v>
      </c>
      <c r="P4312" s="0" t="n">
        <f aca="false">D4312-IF(N4311=1,E4311,D4311)</f>
        <v>-104</v>
      </c>
      <c r="Q4312" s="0" t="n">
        <f aca="false">H4311*P4312</f>
        <v>104</v>
      </c>
      <c r="R4312" s="0" t="n">
        <f aca="false">R4311+P4312*S4311</f>
        <v>627</v>
      </c>
      <c r="S4312" s="0" t="n">
        <f aca="false">INT(R4312*$O$1/IF(N4312=1,E4312,D4312))*H4312</f>
        <v>-0</v>
      </c>
      <c r="T4312" s="0" t="n">
        <f aca="false">IF(N4312=1,ABS(S4312)+ABS(60),ABS(S4312-S4311))</f>
        <v>60</v>
      </c>
    </row>
    <row r="4313" customFormat="false" ht="15" hidden="false" customHeight="false" outlineLevel="0" collapsed="false">
      <c r="A4313" s="1" t="n">
        <v>42327</v>
      </c>
      <c r="B4313" s="2" t="n">
        <v>8477.2</v>
      </c>
      <c r="C4313" s="2" t="n">
        <v>85344</v>
      </c>
      <c r="D4313" s="2" t="n">
        <v>8447</v>
      </c>
      <c r="E4313" s="2" t="n">
        <v>8441</v>
      </c>
      <c r="F4313" s="2" t="n">
        <f aca="false">AVERAGE(B4254:B4313)</f>
        <v>8378.45233333334</v>
      </c>
      <c r="G4313" s="2" t="n">
        <f aca="false">AVERAGE(C4254:C4313)</f>
        <v>88725.3833333333</v>
      </c>
      <c r="H4313" s="2" t="n">
        <f aca="false">SIGN(C4313-G4313)</f>
        <v>-1</v>
      </c>
      <c r="I4313" s="0" t="n">
        <f aca="false">B4313-B4312</f>
        <v>136.730000000001</v>
      </c>
      <c r="J4313" s="0" t="n">
        <f aca="false">H4312*I4313</f>
        <v>-136.730000000001</v>
      </c>
      <c r="K4313" s="0" t="n">
        <f aca="false">K4312+I4313*L4312</f>
        <v>4928.51999999824</v>
      </c>
      <c r="L4313" s="0" t="n">
        <f aca="false">INT(K4313*$O$1/B4313)*H4313</f>
        <v>-3</v>
      </c>
      <c r="M4313" s="0" t="n">
        <f aca="false">ABS(L4313-L4312)</f>
        <v>0</v>
      </c>
      <c r="N4313" s="0" t="n">
        <f aca="false">COUNTIF(工作表2!$A$2:$A$248,A4313)</f>
        <v>0</v>
      </c>
      <c r="P4313" s="0" t="n">
        <f aca="false">D4313-IF(N4312=1,E4312,D4312)</f>
        <v>171</v>
      </c>
      <c r="Q4313" s="0" t="n">
        <f aca="false">H4312*P4313</f>
        <v>-171</v>
      </c>
      <c r="R4313" s="0" t="n">
        <f aca="false">R4312+P4313*S4312</f>
        <v>627</v>
      </c>
      <c r="S4313" s="0" t="n">
        <f aca="false">INT(R4313*$O$1/IF(N4313=1,E4313,D4313))*H4313</f>
        <v>-0</v>
      </c>
      <c r="T4313" s="0" t="n">
        <f aca="false">IF(N4313=1,ABS(S4313)+ABS(60),ABS(S4313-S4312))</f>
        <v>0</v>
      </c>
    </row>
    <row r="4314" customFormat="false" ht="15" hidden="false" customHeight="false" outlineLevel="0" collapsed="false">
      <c r="A4314" s="1" t="n">
        <v>42328</v>
      </c>
      <c r="B4314" s="2" t="n">
        <v>8465.45</v>
      </c>
      <c r="C4314" s="2" t="n">
        <v>75593</v>
      </c>
      <c r="D4314" s="2" t="n">
        <v>8444</v>
      </c>
      <c r="E4314" s="2" t="n">
        <v>8437</v>
      </c>
      <c r="F4314" s="2" t="n">
        <f aca="false">AVERAGE(B4255:B4314)</f>
        <v>8391.61583333333</v>
      </c>
      <c r="G4314" s="2" t="n">
        <f aca="false">AVERAGE(C4255:C4314)</f>
        <v>87976.6833333333</v>
      </c>
      <c r="H4314" s="2" t="n">
        <f aca="false">SIGN(C4314-G4314)</f>
        <v>-1</v>
      </c>
      <c r="I4314" s="0" t="n">
        <f aca="false">B4314-B4313</f>
        <v>-11.75</v>
      </c>
      <c r="J4314" s="0" t="n">
        <f aca="false">H4313*I4314</f>
        <v>11.75</v>
      </c>
      <c r="K4314" s="0" t="n">
        <f aca="false">K4313+I4314*L4313</f>
        <v>4963.76999999824</v>
      </c>
      <c r="L4314" s="0" t="n">
        <f aca="false">INT(K4314*$O$1/B4314)*H4314</f>
        <v>-3</v>
      </c>
      <c r="M4314" s="0" t="n">
        <f aca="false">ABS(L4314-L4313)</f>
        <v>0</v>
      </c>
      <c r="N4314" s="0" t="n">
        <f aca="false">COUNTIF(工作表2!$A$2:$A$248,A4314)</f>
        <v>0</v>
      </c>
      <c r="P4314" s="0" t="n">
        <f aca="false">D4314-IF(N4313=1,E4313,D4313)</f>
        <v>-3</v>
      </c>
      <c r="Q4314" s="0" t="n">
        <f aca="false">H4313*P4314</f>
        <v>3</v>
      </c>
      <c r="R4314" s="0" t="n">
        <f aca="false">R4313+P4314*S4313</f>
        <v>627</v>
      </c>
      <c r="S4314" s="0" t="n">
        <f aca="false">INT(R4314*$O$1/IF(N4314=1,E4314,D4314))*H4314</f>
        <v>-0</v>
      </c>
      <c r="T4314" s="0" t="n">
        <f aca="false">IF(N4314=1,ABS(S4314)+ABS(60),ABS(S4314-S4313))</f>
        <v>0</v>
      </c>
    </row>
    <row r="4315" customFormat="false" ht="15" hidden="false" customHeight="false" outlineLevel="0" collapsed="false">
      <c r="A4315" s="1" t="n">
        <v>42331</v>
      </c>
      <c r="B4315" s="2" t="n">
        <v>8485.73</v>
      </c>
      <c r="C4315" s="2" t="n">
        <v>69745</v>
      </c>
      <c r="D4315" s="2" t="n">
        <v>8478</v>
      </c>
      <c r="E4315" s="2" t="n">
        <v>8475</v>
      </c>
      <c r="F4315" s="2" t="n">
        <f aca="false">AVERAGE(B4256:B4315)</f>
        <v>8404.4515</v>
      </c>
      <c r="G4315" s="2" t="n">
        <f aca="false">AVERAGE(C4256:C4315)</f>
        <v>87317.5666666667</v>
      </c>
      <c r="H4315" s="2" t="n">
        <f aca="false">SIGN(C4315-G4315)</f>
        <v>-1</v>
      </c>
      <c r="I4315" s="0" t="n">
        <f aca="false">B4315-B4314</f>
        <v>20.2799999999988</v>
      </c>
      <c r="J4315" s="0" t="n">
        <f aca="false">H4314*I4315</f>
        <v>-20.2799999999988</v>
      </c>
      <c r="K4315" s="0" t="n">
        <f aca="false">K4314+I4315*L4314</f>
        <v>4902.92999999824</v>
      </c>
      <c r="L4315" s="0" t="n">
        <f aca="false">INT(K4315*$O$1/B4315)*H4315</f>
        <v>-3</v>
      </c>
      <c r="M4315" s="0" t="n">
        <f aca="false">ABS(L4315-L4314)</f>
        <v>0</v>
      </c>
      <c r="N4315" s="0" t="n">
        <f aca="false">COUNTIF(工作表2!$A$2:$A$248,A4315)</f>
        <v>0</v>
      </c>
      <c r="P4315" s="0" t="n">
        <f aca="false">D4315-IF(N4314=1,E4314,D4314)</f>
        <v>34</v>
      </c>
      <c r="Q4315" s="0" t="n">
        <f aca="false">H4314*P4315</f>
        <v>-34</v>
      </c>
      <c r="R4315" s="0" t="n">
        <f aca="false">R4314+P4315*S4314</f>
        <v>627</v>
      </c>
      <c r="S4315" s="0" t="n">
        <f aca="false">INT(R4315*$O$1/IF(N4315=1,E4315,D4315))*H4315</f>
        <v>-0</v>
      </c>
      <c r="T4315" s="0" t="n">
        <f aca="false">IF(N4315=1,ABS(S4315)+ABS(60),ABS(S4315-S4314))</f>
        <v>0</v>
      </c>
    </row>
    <row r="4316" customFormat="false" ht="15" hidden="false" customHeight="false" outlineLevel="0" collapsed="false">
      <c r="A4316" s="1" t="n">
        <v>42332</v>
      </c>
      <c r="B4316" s="2" t="n">
        <v>8400.14</v>
      </c>
      <c r="C4316" s="2" t="n">
        <v>80415</v>
      </c>
      <c r="D4316" s="2" t="n">
        <v>8402</v>
      </c>
      <c r="E4316" s="2" t="n">
        <v>8395</v>
      </c>
      <c r="F4316" s="2" t="n">
        <f aca="false">AVERAGE(B4257:B4316)</f>
        <v>8414.04466666667</v>
      </c>
      <c r="G4316" s="2" t="n">
        <f aca="false">AVERAGE(C4257:C4316)</f>
        <v>86837.4333333333</v>
      </c>
      <c r="H4316" s="2" t="n">
        <f aca="false">SIGN(C4316-G4316)</f>
        <v>-1</v>
      </c>
      <c r="I4316" s="0" t="n">
        <f aca="false">B4316-B4315</f>
        <v>-85.5900000000002</v>
      </c>
      <c r="J4316" s="0" t="n">
        <f aca="false">H4315*I4316</f>
        <v>85.5900000000002</v>
      </c>
      <c r="K4316" s="0" t="n">
        <f aca="false">K4315+I4316*L4315</f>
        <v>5159.69999999824</v>
      </c>
      <c r="L4316" s="0" t="n">
        <f aca="false">INT(K4316*$O$1/B4316)*H4316</f>
        <v>-3</v>
      </c>
      <c r="M4316" s="0" t="n">
        <f aca="false">ABS(L4316-L4315)</f>
        <v>0</v>
      </c>
      <c r="N4316" s="0" t="n">
        <f aca="false">COUNTIF(工作表2!$A$2:$A$248,A4316)</f>
        <v>0</v>
      </c>
      <c r="P4316" s="0" t="n">
        <f aca="false">D4316-IF(N4315=1,E4315,D4315)</f>
        <v>-76</v>
      </c>
      <c r="Q4316" s="0" t="n">
        <f aca="false">H4315*P4316</f>
        <v>76</v>
      </c>
      <c r="R4316" s="0" t="n">
        <f aca="false">R4315+P4316*S4315</f>
        <v>627</v>
      </c>
      <c r="S4316" s="0" t="n">
        <f aca="false">INT(R4316*$O$1/IF(N4316=1,E4316,D4316))*H4316</f>
        <v>-0</v>
      </c>
      <c r="T4316" s="0" t="n">
        <f aca="false">IF(N4316=1,ABS(S4316)+ABS(60),ABS(S4316-S4315))</f>
        <v>0</v>
      </c>
    </row>
    <row r="4317" customFormat="false" ht="15" hidden="false" customHeight="false" outlineLevel="0" collapsed="false">
      <c r="A4317" s="1" t="n">
        <v>42333</v>
      </c>
      <c r="B4317" s="2" t="n">
        <v>8386.13</v>
      </c>
      <c r="C4317" s="2" t="n">
        <v>74255</v>
      </c>
      <c r="D4317" s="2" t="n">
        <v>8388</v>
      </c>
      <c r="E4317" s="2" t="n">
        <v>8383</v>
      </c>
      <c r="F4317" s="2" t="n">
        <f aca="false">AVERAGE(B4258:B4317)</f>
        <v>8420.1605</v>
      </c>
      <c r="G4317" s="2" t="n">
        <f aca="false">AVERAGE(C4258:C4317)</f>
        <v>86344.5666666667</v>
      </c>
      <c r="H4317" s="2" t="n">
        <f aca="false">SIGN(C4317-G4317)</f>
        <v>-1</v>
      </c>
      <c r="I4317" s="0" t="n">
        <f aca="false">B4317-B4316</f>
        <v>-14.0100000000002</v>
      </c>
      <c r="J4317" s="0" t="n">
        <f aca="false">H4316*I4317</f>
        <v>14.0100000000002</v>
      </c>
      <c r="K4317" s="0" t="n">
        <f aca="false">K4316+I4317*L4316</f>
        <v>5201.72999999824</v>
      </c>
      <c r="L4317" s="0" t="n">
        <f aca="false">INT(K4317*$O$1/B4317)*H4317</f>
        <v>-3</v>
      </c>
      <c r="M4317" s="0" t="n">
        <f aca="false">ABS(L4317-L4316)</f>
        <v>0</v>
      </c>
      <c r="N4317" s="0" t="n">
        <f aca="false">COUNTIF(工作表2!$A$2:$A$248,A4317)</f>
        <v>0</v>
      </c>
      <c r="P4317" s="0" t="n">
        <f aca="false">D4317-IF(N4316=1,E4316,D4316)</f>
        <v>-14</v>
      </c>
      <c r="Q4317" s="0" t="n">
        <f aca="false">H4316*P4317</f>
        <v>14</v>
      </c>
      <c r="R4317" s="0" t="n">
        <f aca="false">R4316+P4317*S4316</f>
        <v>627</v>
      </c>
      <c r="S4317" s="0" t="n">
        <f aca="false">INT(R4317*$O$1/IF(N4317=1,E4317,D4317))*H4317</f>
        <v>-0</v>
      </c>
      <c r="T4317" s="0" t="n">
        <f aca="false">IF(N4317=1,ABS(S4317)+ABS(60),ABS(S4317-S4316))</f>
        <v>0</v>
      </c>
    </row>
    <row r="4318" customFormat="false" ht="15" hidden="false" customHeight="false" outlineLevel="0" collapsed="false">
      <c r="A4318" s="1" t="n">
        <v>42334</v>
      </c>
      <c r="B4318" s="2" t="n">
        <v>8484.9</v>
      </c>
      <c r="C4318" s="2" t="n">
        <v>79205</v>
      </c>
      <c r="D4318" s="2" t="n">
        <v>8502</v>
      </c>
      <c r="E4318" s="2" t="n">
        <v>8497</v>
      </c>
      <c r="F4318" s="2" t="n">
        <f aca="false">AVERAGE(B4259:B4318)</f>
        <v>8425.32683333334</v>
      </c>
      <c r="G4318" s="2" t="n">
        <f aca="false">AVERAGE(C4259:C4318)</f>
        <v>85977.8666666667</v>
      </c>
      <c r="H4318" s="2" t="n">
        <f aca="false">SIGN(C4318-G4318)</f>
        <v>-1</v>
      </c>
      <c r="I4318" s="0" t="n">
        <f aca="false">B4318-B4317</f>
        <v>98.7700000000004</v>
      </c>
      <c r="J4318" s="0" t="n">
        <f aca="false">H4317*I4318</f>
        <v>-98.7700000000004</v>
      </c>
      <c r="K4318" s="0" t="n">
        <f aca="false">K4317+I4318*L4317</f>
        <v>4905.41999999824</v>
      </c>
      <c r="L4318" s="0" t="n">
        <f aca="false">INT(K4318*$O$1/B4318)*H4318</f>
        <v>-3</v>
      </c>
      <c r="M4318" s="0" t="n">
        <f aca="false">ABS(L4318-L4317)</f>
        <v>0</v>
      </c>
      <c r="N4318" s="0" t="n">
        <f aca="false">COUNTIF(工作表2!$A$2:$A$248,A4318)</f>
        <v>0</v>
      </c>
      <c r="P4318" s="0" t="n">
        <f aca="false">D4318-IF(N4317=1,E4317,D4317)</f>
        <v>114</v>
      </c>
      <c r="Q4318" s="0" t="n">
        <f aca="false">H4317*P4318</f>
        <v>-114</v>
      </c>
      <c r="R4318" s="0" t="n">
        <f aca="false">R4317+P4318*S4317</f>
        <v>627</v>
      </c>
      <c r="S4318" s="0" t="n">
        <f aca="false">INT(R4318*$O$1/IF(N4318=1,E4318,D4318))*H4318</f>
        <v>-0</v>
      </c>
      <c r="T4318" s="0" t="n">
        <f aca="false">IF(N4318=1,ABS(S4318)+ABS(60),ABS(S4318-S4317))</f>
        <v>0</v>
      </c>
    </row>
    <row r="4319" customFormat="false" ht="15" hidden="false" customHeight="false" outlineLevel="0" collapsed="false">
      <c r="A4319" s="1" t="n">
        <v>42335</v>
      </c>
      <c r="B4319" s="2" t="n">
        <v>8398.4</v>
      </c>
      <c r="C4319" s="2" t="n">
        <v>65070</v>
      </c>
      <c r="D4319" s="2" t="n">
        <v>8393</v>
      </c>
      <c r="E4319" s="2" t="n">
        <v>8389</v>
      </c>
      <c r="F4319" s="2" t="n">
        <f aca="false">AVERAGE(B4260:B4319)</f>
        <v>8431.67416666667</v>
      </c>
      <c r="G4319" s="2" t="n">
        <f aca="false">AVERAGE(C4260:C4319)</f>
        <v>85657.0333333333</v>
      </c>
      <c r="H4319" s="2" t="n">
        <f aca="false">SIGN(C4319-G4319)</f>
        <v>-1</v>
      </c>
      <c r="I4319" s="0" t="n">
        <f aca="false">B4319-B4318</f>
        <v>-86.5</v>
      </c>
      <c r="J4319" s="0" t="n">
        <f aca="false">H4318*I4319</f>
        <v>86.5</v>
      </c>
      <c r="K4319" s="0" t="n">
        <f aca="false">K4318+I4319*L4318</f>
        <v>5164.91999999824</v>
      </c>
      <c r="L4319" s="0" t="n">
        <f aca="false">INT(K4319*$O$1/B4319)*H4319</f>
        <v>-3</v>
      </c>
      <c r="M4319" s="0" t="n">
        <f aca="false">ABS(L4319-L4318)</f>
        <v>0</v>
      </c>
      <c r="N4319" s="0" t="n">
        <f aca="false">COUNTIF(工作表2!$A$2:$A$248,A4319)</f>
        <v>0</v>
      </c>
      <c r="P4319" s="0" t="n">
        <f aca="false">D4319-IF(N4318=1,E4318,D4318)</f>
        <v>-109</v>
      </c>
      <c r="Q4319" s="0" t="n">
        <f aca="false">H4318*P4319</f>
        <v>109</v>
      </c>
      <c r="R4319" s="0" t="n">
        <f aca="false">R4318+P4319*S4318</f>
        <v>627</v>
      </c>
      <c r="S4319" s="0" t="n">
        <f aca="false">INT(R4319*$O$1/IF(N4319=1,E4319,D4319))*H4319</f>
        <v>-0</v>
      </c>
      <c r="T4319" s="0" t="n">
        <f aca="false">IF(N4319=1,ABS(S4319)+ABS(60),ABS(S4319-S4318))</f>
        <v>0</v>
      </c>
    </row>
    <row r="4320" customFormat="false" ht="15" hidden="false" customHeight="false" outlineLevel="0" collapsed="false">
      <c r="A4320" s="1" t="n">
        <v>42338</v>
      </c>
      <c r="B4320" s="2" t="n">
        <v>8320.61</v>
      </c>
      <c r="C4320" s="2" t="n">
        <v>132322</v>
      </c>
      <c r="D4320" s="2" t="n">
        <v>8300</v>
      </c>
      <c r="E4320" s="2" t="n">
        <v>8296</v>
      </c>
      <c r="F4320" s="2" t="n">
        <f aca="false">AVERAGE(B4261:B4320)</f>
        <v>8436.4295</v>
      </c>
      <c r="G4320" s="2" t="n">
        <f aca="false">AVERAGE(C4261:C4320)</f>
        <v>86349.7</v>
      </c>
      <c r="H4320" s="2" t="n">
        <f aca="false">SIGN(C4320-G4320)</f>
        <v>1</v>
      </c>
      <c r="I4320" s="0" t="n">
        <f aca="false">B4320-B4319</f>
        <v>-77.7899999999991</v>
      </c>
      <c r="J4320" s="0" t="n">
        <f aca="false">H4319*I4320</f>
        <v>77.7899999999991</v>
      </c>
      <c r="K4320" s="0" t="n">
        <f aca="false">K4319+I4320*L4319</f>
        <v>5398.28999999824</v>
      </c>
      <c r="L4320" s="0" t="n">
        <f aca="false">INT(K4320*$O$1/B4320)*H4320</f>
        <v>3</v>
      </c>
      <c r="M4320" s="0" t="n">
        <f aca="false">ABS(L4320-L4319)</f>
        <v>6</v>
      </c>
      <c r="N4320" s="0" t="n">
        <f aca="false">COUNTIF(工作表2!$A$2:$A$248,A4320)</f>
        <v>0</v>
      </c>
      <c r="P4320" s="0" t="n">
        <f aca="false">D4320-IF(N4319=1,E4319,D4319)</f>
        <v>-93</v>
      </c>
      <c r="Q4320" s="0" t="n">
        <f aca="false">H4319*P4320</f>
        <v>93</v>
      </c>
      <c r="R4320" s="0" t="n">
        <f aca="false">R4319+P4320*S4319</f>
        <v>627</v>
      </c>
      <c r="S4320" s="0" t="n">
        <f aca="false">INT(R4320*$O$1/IF(N4320=1,E4320,D4320))*H4320</f>
        <v>0</v>
      </c>
      <c r="T4320" s="0" t="n">
        <f aca="false">IF(N4320=1,ABS(S4320)+ABS(60),ABS(S4320-S4319))</f>
        <v>0</v>
      </c>
    </row>
    <row r="4321" customFormat="false" ht="15" hidden="false" customHeight="false" outlineLevel="0" collapsed="false">
      <c r="A4321" s="1" t="n">
        <v>42339</v>
      </c>
      <c r="B4321" s="2" t="n">
        <v>8463.3</v>
      </c>
      <c r="C4321" s="2" t="n">
        <v>90134</v>
      </c>
      <c r="D4321" s="2" t="n">
        <v>8456</v>
      </c>
      <c r="E4321" s="2" t="n">
        <v>8456</v>
      </c>
      <c r="F4321" s="2" t="n">
        <f aca="false">AVERAGE(B4262:B4321)</f>
        <v>8442.552</v>
      </c>
      <c r="G4321" s="2" t="n">
        <f aca="false">AVERAGE(C4262:C4321)</f>
        <v>86424.4833333333</v>
      </c>
      <c r="H4321" s="2" t="n">
        <f aca="false">SIGN(C4321-G4321)</f>
        <v>1</v>
      </c>
      <c r="I4321" s="0" t="n">
        <f aca="false">B4321-B4320</f>
        <v>142.689999999999</v>
      </c>
      <c r="J4321" s="0" t="n">
        <f aca="false">H4320*I4321</f>
        <v>142.689999999999</v>
      </c>
      <c r="K4321" s="0" t="n">
        <f aca="false">K4320+I4321*L4320</f>
        <v>5826.35999999823</v>
      </c>
      <c r="L4321" s="0" t="n">
        <f aca="false">INT(K4321*$O$1/B4321)*H4321</f>
        <v>4</v>
      </c>
      <c r="M4321" s="0" t="n">
        <f aca="false">ABS(L4321-L4320)</f>
        <v>1</v>
      </c>
      <c r="N4321" s="0" t="n">
        <f aca="false">COUNTIF(工作表2!$A$2:$A$248,A4321)</f>
        <v>0</v>
      </c>
      <c r="P4321" s="0" t="n">
        <f aca="false">D4321-IF(N4320=1,E4320,D4320)</f>
        <v>156</v>
      </c>
      <c r="Q4321" s="0" t="n">
        <f aca="false">H4320*P4321</f>
        <v>156</v>
      </c>
      <c r="R4321" s="0" t="n">
        <f aca="false">R4320+P4321*S4320</f>
        <v>627</v>
      </c>
      <c r="S4321" s="0" t="n">
        <f aca="false">INT(R4321*$O$1/IF(N4321=1,E4321,D4321))*H4321</f>
        <v>0</v>
      </c>
      <c r="T4321" s="0" t="n">
        <f aca="false">IF(N4321=1,ABS(S4321)+ABS(60),ABS(S4321-S4320))</f>
        <v>0</v>
      </c>
    </row>
    <row r="4322" customFormat="false" ht="15" hidden="false" customHeight="false" outlineLevel="0" collapsed="false">
      <c r="A4322" s="1" t="n">
        <v>42340</v>
      </c>
      <c r="B4322" s="2" t="n">
        <v>8457.4</v>
      </c>
      <c r="C4322" s="2" t="n">
        <v>89961</v>
      </c>
      <c r="D4322" s="2" t="n">
        <v>8452</v>
      </c>
      <c r="E4322" s="2" t="n">
        <v>8451</v>
      </c>
      <c r="F4322" s="2" t="n">
        <f aca="false">AVERAGE(B4263:B4322)</f>
        <v>8450.16533333334</v>
      </c>
      <c r="G4322" s="2" t="n">
        <f aca="false">AVERAGE(C4263:C4322)</f>
        <v>86552.3166666667</v>
      </c>
      <c r="H4322" s="2" t="n">
        <f aca="false">SIGN(C4322-G4322)</f>
        <v>1</v>
      </c>
      <c r="I4322" s="0" t="n">
        <f aca="false">B4322-B4321</f>
        <v>-5.89999999999964</v>
      </c>
      <c r="J4322" s="0" t="n">
        <f aca="false">H4321*I4322</f>
        <v>-5.89999999999964</v>
      </c>
      <c r="K4322" s="0" t="n">
        <f aca="false">K4321+I4322*L4321</f>
        <v>5802.75999999824</v>
      </c>
      <c r="L4322" s="0" t="n">
        <f aca="false">INT(K4322*$O$1/B4322)*H4322</f>
        <v>4</v>
      </c>
      <c r="M4322" s="0" t="n">
        <f aca="false">ABS(L4322-L4321)</f>
        <v>0</v>
      </c>
      <c r="N4322" s="0" t="n">
        <f aca="false">COUNTIF(工作表2!$A$2:$A$248,A4322)</f>
        <v>0</v>
      </c>
      <c r="P4322" s="0" t="n">
        <f aca="false">D4322-IF(N4321=1,E4321,D4321)</f>
        <v>-4</v>
      </c>
      <c r="Q4322" s="0" t="n">
        <f aca="false">H4321*P4322</f>
        <v>-4</v>
      </c>
      <c r="R4322" s="0" t="n">
        <f aca="false">R4321+P4322*S4321</f>
        <v>627</v>
      </c>
      <c r="S4322" s="0" t="n">
        <f aca="false">INT(R4322*$O$1/IF(N4322=1,E4322,D4322))*H4322</f>
        <v>0</v>
      </c>
      <c r="T4322" s="0" t="n">
        <f aca="false">IF(N4322=1,ABS(S4322)+ABS(60),ABS(S4322-S4321))</f>
        <v>0</v>
      </c>
    </row>
    <row r="4323" customFormat="false" ht="15" hidden="false" customHeight="false" outlineLevel="0" collapsed="false">
      <c r="A4323" s="1" t="n">
        <v>42341</v>
      </c>
      <c r="B4323" s="2" t="n">
        <v>8456.06</v>
      </c>
      <c r="C4323" s="2" t="n">
        <v>80073</v>
      </c>
      <c r="D4323" s="2" t="n">
        <v>8476</v>
      </c>
      <c r="E4323" s="2" t="n">
        <v>8473</v>
      </c>
      <c r="F4323" s="2" t="n">
        <f aca="false">AVERAGE(B4264:B4323)</f>
        <v>8457.99033333334</v>
      </c>
      <c r="G4323" s="2" t="n">
        <f aca="false">AVERAGE(C4264:C4323)</f>
        <v>86758.6333333333</v>
      </c>
      <c r="H4323" s="2" t="n">
        <f aca="false">SIGN(C4323-G4323)</f>
        <v>-1</v>
      </c>
      <c r="I4323" s="0" t="n">
        <f aca="false">B4323-B4322</f>
        <v>-1.34000000000015</v>
      </c>
      <c r="J4323" s="0" t="n">
        <f aca="false">H4322*I4323</f>
        <v>-1.34000000000015</v>
      </c>
      <c r="K4323" s="0" t="n">
        <f aca="false">K4322+I4323*L4322</f>
        <v>5797.39999999824</v>
      </c>
      <c r="L4323" s="0" t="n">
        <f aca="false">INT(K4323*$O$1/B4323)*H4323</f>
        <v>-4</v>
      </c>
      <c r="M4323" s="0" t="n">
        <f aca="false">ABS(L4323-L4322)</f>
        <v>8</v>
      </c>
      <c r="N4323" s="0" t="n">
        <f aca="false">COUNTIF(工作表2!$A$2:$A$248,A4323)</f>
        <v>0</v>
      </c>
      <c r="P4323" s="0" t="n">
        <f aca="false">D4323-IF(N4322=1,E4322,D4322)</f>
        <v>24</v>
      </c>
      <c r="Q4323" s="0" t="n">
        <f aca="false">H4322*P4323</f>
        <v>24</v>
      </c>
      <c r="R4323" s="0" t="n">
        <f aca="false">R4322+P4323*S4322</f>
        <v>627</v>
      </c>
      <c r="S4323" s="0" t="n">
        <f aca="false">INT(R4323*$O$1/IF(N4323=1,E4323,D4323))*H4323</f>
        <v>-0</v>
      </c>
      <c r="T4323" s="0" t="n">
        <f aca="false">IF(N4323=1,ABS(S4323)+ABS(60),ABS(S4323-S4322))</f>
        <v>0</v>
      </c>
    </row>
    <row r="4324" customFormat="false" ht="15" hidden="false" customHeight="false" outlineLevel="0" collapsed="false">
      <c r="A4324" s="1" t="n">
        <v>42342</v>
      </c>
      <c r="B4324" s="2" t="n">
        <v>8398.6</v>
      </c>
      <c r="C4324" s="2" t="n">
        <v>80563</v>
      </c>
      <c r="D4324" s="2" t="n">
        <v>8397</v>
      </c>
      <c r="E4324" s="2" t="n">
        <v>8393</v>
      </c>
      <c r="F4324" s="2" t="n">
        <f aca="false">AVERAGE(B4265:B4324)</f>
        <v>8464.60866666667</v>
      </c>
      <c r="G4324" s="2" t="n">
        <f aca="false">AVERAGE(C4265:C4324)</f>
        <v>86999.3</v>
      </c>
      <c r="H4324" s="2" t="n">
        <f aca="false">SIGN(C4324-G4324)</f>
        <v>-1</v>
      </c>
      <c r="I4324" s="0" t="n">
        <f aca="false">B4324-B4323</f>
        <v>-57.4599999999991</v>
      </c>
      <c r="J4324" s="0" t="n">
        <f aca="false">H4323*I4324</f>
        <v>57.4599999999991</v>
      </c>
      <c r="K4324" s="0" t="n">
        <f aca="false">K4323+I4324*L4323</f>
        <v>6027.23999999823</v>
      </c>
      <c r="L4324" s="0" t="n">
        <f aca="false">INT(K4324*$O$1/B4324)*H4324</f>
        <v>-4</v>
      </c>
      <c r="M4324" s="0" t="n">
        <f aca="false">ABS(L4324-L4323)</f>
        <v>0</v>
      </c>
      <c r="N4324" s="0" t="n">
        <f aca="false">COUNTIF(工作表2!$A$2:$A$248,A4324)</f>
        <v>0</v>
      </c>
      <c r="P4324" s="0" t="n">
        <f aca="false">D4324-IF(N4323=1,E4323,D4323)</f>
        <v>-79</v>
      </c>
      <c r="Q4324" s="0" t="n">
        <f aca="false">H4323*P4324</f>
        <v>79</v>
      </c>
      <c r="R4324" s="0" t="n">
        <f aca="false">R4323+P4324*S4323</f>
        <v>627</v>
      </c>
      <c r="S4324" s="0" t="n">
        <f aca="false">INT(R4324*$O$1/IF(N4324=1,E4324,D4324))*H4324</f>
        <v>-0</v>
      </c>
      <c r="T4324" s="0" t="n">
        <f aca="false">IF(N4324=1,ABS(S4324)+ABS(60),ABS(S4324-S4323))</f>
        <v>0</v>
      </c>
    </row>
    <row r="4325" customFormat="false" ht="15" hidden="false" customHeight="false" outlineLevel="0" collapsed="false">
      <c r="A4325" s="1" t="n">
        <v>42345</v>
      </c>
      <c r="B4325" s="2" t="n">
        <v>8454.27</v>
      </c>
      <c r="C4325" s="2" t="n">
        <v>87618</v>
      </c>
      <c r="D4325" s="2" t="n">
        <v>8468</v>
      </c>
      <c r="E4325" s="2" t="n">
        <v>8464</v>
      </c>
      <c r="F4325" s="2" t="n">
        <f aca="false">AVERAGE(B4266:B4325)</f>
        <v>8467.39783333334</v>
      </c>
      <c r="G4325" s="2" t="n">
        <f aca="false">AVERAGE(C4266:C4325)</f>
        <v>86492.1833333333</v>
      </c>
      <c r="H4325" s="2" t="n">
        <f aca="false">SIGN(C4325-G4325)</f>
        <v>1</v>
      </c>
      <c r="I4325" s="0" t="n">
        <f aca="false">B4325-B4324</f>
        <v>55.6700000000001</v>
      </c>
      <c r="J4325" s="0" t="n">
        <f aca="false">H4324*I4325</f>
        <v>-55.6700000000001</v>
      </c>
      <c r="K4325" s="0" t="n">
        <f aca="false">K4324+I4325*L4324</f>
        <v>5804.55999999823</v>
      </c>
      <c r="L4325" s="0" t="n">
        <f aca="false">INT(K4325*$O$1/B4325)*H4325</f>
        <v>4</v>
      </c>
      <c r="M4325" s="0" t="n">
        <f aca="false">ABS(L4325-L4324)</f>
        <v>8</v>
      </c>
      <c r="N4325" s="0" t="n">
        <f aca="false">COUNTIF(工作表2!$A$2:$A$248,A4325)</f>
        <v>0</v>
      </c>
      <c r="P4325" s="0" t="n">
        <f aca="false">D4325-IF(N4324=1,E4324,D4324)</f>
        <v>71</v>
      </c>
      <c r="Q4325" s="0" t="n">
        <f aca="false">H4324*P4325</f>
        <v>-71</v>
      </c>
      <c r="R4325" s="0" t="n">
        <f aca="false">R4324+P4325*S4324</f>
        <v>627</v>
      </c>
      <c r="S4325" s="0" t="n">
        <f aca="false">INT(R4325*$O$1/IF(N4325=1,E4325,D4325))*H4325</f>
        <v>0</v>
      </c>
      <c r="T4325" s="0" t="n">
        <f aca="false">IF(N4325=1,ABS(S4325)+ABS(60),ABS(S4325-S4324))</f>
        <v>0</v>
      </c>
    </row>
    <row r="4326" customFormat="false" ht="15" hidden="false" customHeight="false" outlineLevel="0" collapsed="false">
      <c r="A4326" s="1" t="n">
        <v>42346</v>
      </c>
      <c r="B4326" s="2" t="n">
        <v>8343.86</v>
      </c>
      <c r="C4326" s="2" t="n">
        <v>86701</v>
      </c>
      <c r="D4326" s="2" t="n">
        <v>8334</v>
      </c>
      <c r="E4326" s="2" t="n">
        <v>8331</v>
      </c>
      <c r="F4326" s="2" t="n">
        <f aca="false">AVERAGE(B4267:B4326)</f>
        <v>8468.65083333334</v>
      </c>
      <c r="G4326" s="2" t="n">
        <f aca="false">AVERAGE(C4267:C4326)</f>
        <v>86519.3</v>
      </c>
      <c r="H4326" s="2" t="n">
        <f aca="false">SIGN(C4326-G4326)</f>
        <v>1</v>
      </c>
      <c r="I4326" s="0" t="n">
        <f aca="false">B4326-B4325</f>
        <v>-110.41</v>
      </c>
      <c r="J4326" s="0" t="n">
        <f aca="false">H4325*I4326</f>
        <v>-110.41</v>
      </c>
      <c r="K4326" s="0" t="n">
        <f aca="false">K4325+I4326*L4325</f>
        <v>5362.91999999823</v>
      </c>
      <c r="L4326" s="0" t="n">
        <f aca="false">INT(K4326*$O$1/B4326)*H4326</f>
        <v>3</v>
      </c>
      <c r="M4326" s="0" t="n">
        <f aca="false">ABS(L4326-L4325)</f>
        <v>1</v>
      </c>
      <c r="N4326" s="0" t="n">
        <f aca="false">COUNTIF(工作表2!$A$2:$A$248,A4326)</f>
        <v>0</v>
      </c>
      <c r="P4326" s="0" t="n">
        <f aca="false">D4326-IF(N4325=1,E4325,D4325)</f>
        <v>-134</v>
      </c>
      <c r="Q4326" s="0" t="n">
        <f aca="false">H4325*P4326</f>
        <v>-134</v>
      </c>
      <c r="R4326" s="0" t="n">
        <f aca="false">R4325+P4326*S4325</f>
        <v>627</v>
      </c>
      <c r="S4326" s="0" t="n">
        <f aca="false">INT(R4326*$O$1/IF(N4326=1,E4326,D4326))*H4326</f>
        <v>0</v>
      </c>
      <c r="T4326" s="0" t="n">
        <f aca="false">IF(N4326=1,ABS(S4326)+ABS(60),ABS(S4326-S4325))</f>
        <v>0</v>
      </c>
    </row>
    <row r="4327" customFormat="false" ht="15" hidden="false" customHeight="false" outlineLevel="0" collapsed="false">
      <c r="A4327" s="1" t="n">
        <v>42347</v>
      </c>
      <c r="B4327" s="2" t="n">
        <v>8229.62</v>
      </c>
      <c r="C4327" s="2" t="n">
        <v>88986</v>
      </c>
      <c r="D4327" s="2" t="n">
        <v>8221</v>
      </c>
      <c r="E4327" s="2" t="n">
        <v>8217</v>
      </c>
      <c r="F4327" s="2" t="n">
        <f aca="false">AVERAGE(B4268:B4327)</f>
        <v>8467.38083333334</v>
      </c>
      <c r="G4327" s="2" t="n">
        <f aca="false">AVERAGE(C4268:C4327)</f>
        <v>86677.55</v>
      </c>
      <c r="H4327" s="2" t="n">
        <f aca="false">SIGN(C4327-G4327)</f>
        <v>1</v>
      </c>
      <c r="I4327" s="0" t="n">
        <f aca="false">B4327-B4326</f>
        <v>-114.24</v>
      </c>
      <c r="J4327" s="0" t="n">
        <f aca="false">H4326*I4327</f>
        <v>-114.24</v>
      </c>
      <c r="K4327" s="0" t="n">
        <f aca="false">K4326+I4327*L4326</f>
        <v>5020.19999999823</v>
      </c>
      <c r="L4327" s="0" t="n">
        <f aca="false">INT(K4327*$O$1/B4327)*H4327</f>
        <v>3</v>
      </c>
      <c r="M4327" s="0" t="n">
        <f aca="false">ABS(L4327-L4326)</f>
        <v>0</v>
      </c>
      <c r="N4327" s="0" t="n">
        <f aca="false">COUNTIF(工作表2!$A$2:$A$248,A4327)</f>
        <v>0</v>
      </c>
      <c r="P4327" s="0" t="n">
        <f aca="false">D4327-IF(N4326=1,E4326,D4326)</f>
        <v>-113</v>
      </c>
      <c r="Q4327" s="0" t="n">
        <f aca="false">H4326*P4327</f>
        <v>-113</v>
      </c>
      <c r="R4327" s="0" t="n">
        <f aca="false">R4326+P4327*S4326</f>
        <v>627</v>
      </c>
      <c r="S4327" s="0" t="n">
        <f aca="false">INT(R4327*$O$1/IF(N4327=1,E4327,D4327))*H4327</f>
        <v>0</v>
      </c>
      <c r="T4327" s="0" t="n">
        <f aca="false">IF(N4327=1,ABS(S4327)+ABS(60),ABS(S4327-S4326))</f>
        <v>0</v>
      </c>
    </row>
    <row r="4328" customFormat="false" ht="15" hidden="false" customHeight="false" outlineLevel="0" collapsed="false">
      <c r="A4328" s="1" t="n">
        <v>42348</v>
      </c>
      <c r="B4328" s="2" t="n">
        <v>8216.17</v>
      </c>
      <c r="C4328" s="2" t="n">
        <v>88858</v>
      </c>
      <c r="D4328" s="2" t="n">
        <v>8188</v>
      </c>
      <c r="E4328" s="2" t="n">
        <v>8178</v>
      </c>
      <c r="F4328" s="2" t="n">
        <f aca="false">AVERAGE(B4269:B4328)</f>
        <v>8465.86216666667</v>
      </c>
      <c r="G4328" s="2" t="n">
        <f aca="false">AVERAGE(C4269:C4328)</f>
        <v>86885.9333333333</v>
      </c>
      <c r="H4328" s="2" t="n">
        <f aca="false">SIGN(C4328-G4328)</f>
        <v>1</v>
      </c>
      <c r="I4328" s="0" t="n">
        <f aca="false">B4328-B4327</f>
        <v>-13.4500000000007</v>
      </c>
      <c r="J4328" s="0" t="n">
        <f aca="false">H4327*I4328</f>
        <v>-13.4500000000007</v>
      </c>
      <c r="K4328" s="0" t="n">
        <f aca="false">K4327+I4328*L4327</f>
        <v>4979.84999999823</v>
      </c>
      <c r="L4328" s="0" t="n">
        <f aca="false">INT(K4328*$O$1/B4328)*H4328</f>
        <v>3</v>
      </c>
      <c r="M4328" s="0" t="n">
        <f aca="false">ABS(L4328-L4327)</f>
        <v>0</v>
      </c>
      <c r="N4328" s="0" t="n">
        <f aca="false">COUNTIF(工作表2!$A$2:$A$248,A4328)</f>
        <v>0</v>
      </c>
      <c r="P4328" s="0" t="n">
        <f aca="false">D4328-IF(N4327=1,E4327,D4327)</f>
        <v>-33</v>
      </c>
      <c r="Q4328" s="0" t="n">
        <f aca="false">H4327*P4328</f>
        <v>-33</v>
      </c>
      <c r="R4328" s="0" t="n">
        <f aca="false">R4327+P4328*S4327</f>
        <v>627</v>
      </c>
      <c r="S4328" s="0" t="n">
        <f aca="false">INT(R4328*$O$1/IF(N4328=1,E4328,D4328))*H4328</f>
        <v>0</v>
      </c>
      <c r="T4328" s="0" t="n">
        <f aca="false">IF(N4328=1,ABS(S4328)+ABS(60),ABS(S4328-S4327))</f>
        <v>0</v>
      </c>
    </row>
    <row r="4329" customFormat="false" ht="15" hidden="false" customHeight="false" outlineLevel="0" collapsed="false">
      <c r="A4329" s="1" t="n">
        <v>42349</v>
      </c>
      <c r="B4329" s="2" t="n">
        <v>8115.89</v>
      </c>
      <c r="C4329" s="2" t="n">
        <v>87435</v>
      </c>
      <c r="D4329" s="2" t="n">
        <v>8071</v>
      </c>
      <c r="E4329" s="2" t="n">
        <v>8058</v>
      </c>
      <c r="F4329" s="2" t="n">
        <f aca="false">AVERAGE(B4270:B4329)</f>
        <v>8463.4605</v>
      </c>
      <c r="G4329" s="2" t="n">
        <f aca="false">AVERAGE(C4270:C4329)</f>
        <v>87200.05</v>
      </c>
      <c r="H4329" s="2" t="n">
        <f aca="false">SIGN(C4329-G4329)</f>
        <v>1</v>
      </c>
      <c r="I4329" s="0" t="n">
        <f aca="false">B4329-B4328</f>
        <v>-100.28</v>
      </c>
      <c r="J4329" s="0" t="n">
        <f aca="false">H4328*I4329</f>
        <v>-100.28</v>
      </c>
      <c r="K4329" s="0" t="n">
        <f aca="false">K4328+I4329*L4328</f>
        <v>4679.00999999823</v>
      </c>
      <c r="L4329" s="0" t="n">
        <f aca="false">INT(K4329*$O$1/B4329)*H4329</f>
        <v>3</v>
      </c>
      <c r="M4329" s="0" t="n">
        <f aca="false">ABS(L4329-L4328)</f>
        <v>0</v>
      </c>
      <c r="N4329" s="0" t="n">
        <f aca="false">COUNTIF(工作表2!$A$2:$A$248,A4329)</f>
        <v>0</v>
      </c>
      <c r="P4329" s="0" t="n">
        <f aca="false">D4329-IF(N4328=1,E4328,D4328)</f>
        <v>-117</v>
      </c>
      <c r="Q4329" s="0" t="n">
        <f aca="false">H4328*P4329</f>
        <v>-117</v>
      </c>
      <c r="R4329" s="0" t="n">
        <f aca="false">R4328+P4329*S4328</f>
        <v>627</v>
      </c>
      <c r="S4329" s="0" t="n">
        <f aca="false">INT(R4329*$O$1/IF(N4329=1,E4329,D4329))*H4329</f>
        <v>0</v>
      </c>
      <c r="T4329" s="0" t="n">
        <f aca="false">IF(N4329=1,ABS(S4329)+ABS(60),ABS(S4329-S4328))</f>
        <v>0</v>
      </c>
    </row>
    <row r="4330" customFormat="false" ht="15" hidden="false" customHeight="false" outlineLevel="0" collapsed="false">
      <c r="A4330" s="1" t="n">
        <v>42352</v>
      </c>
      <c r="B4330" s="2" t="n">
        <v>8040.16</v>
      </c>
      <c r="C4330" s="2" t="n">
        <v>74655</v>
      </c>
      <c r="D4330" s="2" t="n">
        <v>8058</v>
      </c>
      <c r="E4330" s="2" t="n">
        <v>8046</v>
      </c>
      <c r="F4330" s="2" t="n">
        <f aca="false">AVERAGE(B4271:B4330)</f>
        <v>8458.575</v>
      </c>
      <c r="G4330" s="2" t="n">
        <f aca="false">AVERAGE(C4271:C4330)</f>
        <v>87104.0166666667</v>
      </c>
      <c r="H4330" s="2" t="n">
        <f aca="false">SIGN(C4330-G4330)</f>
        <v>-1</v>
      </c>
      <c r="I4330" s="0" t="n">
        <f aca="false">B4330-B4329</f>
        <v>-75.7300000000005</v>
      </c>
      <c r="J4330" s="0" t="n">
        <f aca="false">H4329*I4330</f>
        <v>-75.7300000000005</v>
      </c>
      <c r="K4330" s="0" t="n">
        <f aca="false">K4329+I4330*L4329</f>
        <v>4451.81999999823</v>
      </c>
      <c r="L4330" s="0" t="n">
        <f aca="false">INT(K4330*$O$1/B4330)*H4330</f>
        <v>-3</v>
      </c>
      <c r="M4330" s="0" t="n">
        <f aca="false">ABS(L4330-L4329)</f>
        <v>6</v>
      </c>
      <c r="N4330" s="0" t="n">
        <f aca="false">COUNTIF(工作表2!$A$2:$A$248,A4330)</f>
        <v>0</v>
      </c>
      <c r="P4330" s="0" t="n">
        <f aca="false">D4330-IF(N4329=1,E4329,D4329)</f>
        <v>-13</v>
      </c>
      <c r="Q4330" s="0" t="n">
        <f aca="false">H4329*P4330</f>
        <v>-13</v>
      </c>
      <c r="R4330" s="0" t="n">
        <f aca="false">R4329+P4330*S4329</f>
        <v>627</v>
      </c>
      <c r="S4330" s="0" t="n">
        <f aca="false">INT(R4330*$O$1/IF(N4330=1,E4330,D4330))*H4330</f>
        <v>-0</v>
      </c>
      <c r="T4330" s="0" t="n">
        <f aca="false">IF(N4330=1,ABS(S4330)+ABS(60),ABS(S4330-S4329))</f>
        <v>0</v>
      </c>
    </row>
    <row r="4331" customFormat="false" ht="15" hidden="false" customHeight="false" outlineLevel="0" collapsed="false">
      <c r="A4331" s="1" t="n">
        <v>42353</v>
      </c>
      <c r="B4331" s="2" t="n">
        <v>8073.35</v>
      </c>
      <c r="C4331" s="2" t="n">
        <v>72329</v>
      </c>
      <c r="D4331" s="2" t="n">
        <v>8066</v>
      </c>
      <c r="E4331" s="2" t="n">
        <v>8044</v>
      </c>
      <c r="F4331" s="2" t="n">
        <f aca="false">AVERAGE(B4272:B4331)</f>
        <v>8452.3725</v>
      </c>
      <c r="G4331" s="2" t="n">
        <f aca="false">AVERAGE(C4272:C4331)</f>
        <v>86680.5333333334</v>
      </c>
      <c r="H4331" s="2" t="n">
        <f aca="false">SIGN(C4331-G4331)</f>
        <v>-1</v>
      </c>
      <c r="I4331" s="0" t="n">
        <f aca="false">B4331-B4330</f>
        <v>33.1900000000005</v>
      </c>
      <c r="J4331" s="0" t="n">
        <f aca="false">H4330*I4331</f>
        <v>-33.1900000000005</v>
      </c>
      <c r="K4331" s="0" t="n">
        <f aca="false">K4330+I4331*L4330</f>
        <v>4352.24999999823</v>
      </c>
      <c r="L4331" s="0" t="n">
        <f aca="false">INT(K4331*$O$1/B4331)*H4331</f>
        <v>-3</v>
      </c>
      <c r="M4331" s="0" t="n">
        <f aca="false">ABS(L4331-L4330)</f>
        <v>0</v>
      </c>
      <c r="N4331" s="0" t="n">
        <f aca="false">COUNTIF(工作表2!$A$2:$A$248,A4331)</f>
        <v>0</v>
      </c>
      <c r="P4331" s="0" t="n">
        <f aca="false">D4331-IF(N4330=1,E4330,D4330)</f>
        <v>8</v>
      </c>
      <c r="Q4331" s="0" t="n">
        <f aca="false">H4330*P4331</f>
        <v>-8</v>
      </c>
      <c r="R4331" s="0" t="n">
        <f aca="false">R4330+P4331*S4330</f>
        <v>627</v>
      </c>
      <c r="S4331" s="0" t="n">
        <f aca="false">INT(R4331*$O$1/IF(N4331=1,E4331,D4331))*H4331</f>
        <v>-0</v>
      </c>
      <c r="T4331" s="0" t="n">
        <f aca="false">IF(N4331=1,ABS(S4331)+ABS(60),ABS(S4331-S4330))</f>
        <v>0</v>
      </c>
    </row>
    <row r="4332" customFormat="false" ht="15" hidden="false" customHeight="false" outlineLevel="0" collapsed="false">
      <c r="A4332" s="1" t="n">
        <v>42354</v>
      </c>
      <c r="B4332" s="2" t="n">
        <v>8184.66</v>
      </c>
      <c r="C4332" s="2" t="n">
        <v>88126</v>
      </c>
      <c r="D4332" s="2" t="n">
        <v>8198</v>
      </c>
      <c r="E4332" s="2" t="n">
        <v>8170</v>
      </c>
      <c r="F4332" s="2" t="n">
        <f aca="false">AVERAGE(B4273:B4332)</f>
        <v>8447.74783333333</v>
      </c>
      <c r="G4332" s="2" t="n">
        <f aca="false">AVERAGE(C4273:C4332)</f>
        <v>86577.4833333333</v>
      </c>
      <c r="H4332" s="2" t="n">
        <f aca="false">SIGN(C4332-G4332)</f>
        <v>1</v>
      </c>
      <c r="I4332" s="0" t="n">
        <f aca="false">B4332-B4331</f>
        <v>111.309999999999</v>
      </c>
      <c r="J4332" s="0" t="n">
        <f aca="false">H4331*I4332</f>
        <v>-111.309999999999</v>
      </c>
      <c r="K4332" s="0" t="n">
        <f aca="false">K4331+I4332*L4331</f>
        <v>4018.31999999823</v>
      </c>
      <c r="L4332" s="0" t="n">
        <f aca="false">INT(K4332*$O$1/B4332)*H4332</f>
        <v>2</v>
      </c>
      <c r="M4332" s="0" t="n">
        <f aca="false">ABS(L4332-L4331)</f>
        <v>5</v>
      </c>
      <c r="N4332" s="0" t="n">
        <f aca="false">COUNTIF(工作表2!$A$2:$A$248,A4332)</f>
        <v>1</v>
      </c>
      <c r="P4332" s="0" t="n">
        <f aca="false">D4332-IF(N4331=1,E4331,D4331)</f>
        <v>132</v>
      </c>
      <c r="Q4332" s="0" t="n">
        <f aca="false">H4331*P4332</f>
        <v>-132</v>
      </c>
      <c r="R4332" s="0" t="n">
        <f aca="false">R4331+P4332*S4331</f>
        <v>627</v>
      </c>
      <c r="S4332" s="0" t="n">
        <f aca="false">INT(R4332*$O$1/IF(N4332=1,E4332,D4332))*H4332</f>
        <v>0</v>
      </c>
      <c r="T4332" s="0" t="n">
        <f aca="false">IF(N4332=1,ABS(S4332)+ABS(60),ABS(S4332-S4331))</f>
        <v>60</v>
      </c>
    </row>
    <row r="4333" customFormat="false" ht="15" hidden="false" customHeight="false" outlineLevel="0" collapsed="false">
      <c r="A4333" s="1" t="n">
        <v>42355</v>
      </c>
      <c r="B4333" s="2" t="n">
        <v>8319.67</v>
      </c>
      <c r="C4333" s="2" t="n">
        <v>91678</v>
      </c>
      <c r="D4333" s="2" t="n">
        <v>8281</v>
      </c>
      <c r="E4333" s="2" t="n">
        <v>8271</v>
      </c>
      <c r="F4333" s="2" t="n">
        <f aca="false">AVERAGE(B4274:B4333)</f>
        <v>8447.95833333333</v>
      </c>
      <c r="G4333" s="2" t="n">
        <f aca="false">AVERAGE(C4274:C4333)</f>
        <v>86844.2833333334</v>
      </c>
      <c r="H4333" s="2" t="n">
        <f aca="false">SIGN(C4333-G4333)</f>
        <v>1</v>
      </c>
      <c r="I4333" s="0" t="n">
        <f aca="false">B4333-B4332</f>
        <v>135.01</v>
      </c>
      <c r="J4333" s="0" t="n">
        <f aca="false">H4332*I4333</f>
        <v>135.01</v>
      </c>
      <c r="K4333" s="0" t="n">
        <f aca="false">K4332+I4333*L4332</f>
        <v>4288.33999999823</v>
      </c>
      <c r="L4333" s="0" t="n">
        <f aca="false">INT(K4333*$O$1/B4333)*H4333</f>
        <v>3</v>
      </c>
      <c r="M4333" s="0" t="n">
        <f aca="false">ABS(L4333-L4332)</f>
        <v>1</v>
      </c>
      <c r="N4333" s="0" t="n">
        <f aca="false">COUNTIF(工作表2!$A$2:$A$248,A4333)</f>
        <v>0</v>
      </c>
      <c r="P4333" s="0" t="n">
        <f aca="false">D4333-IF(N4332=1,E4332,D4332)</f>
        <v>111</v>
      </c>
      <c r="Q4333" s="0" t="n">
        <f aca="false">H4332*P4333</f>
        <v>111</v>
      </c>
      <c r="R4333" s="0" t="n">
        <f aca="false">R4332+P4333*S4332</f>
        <v>627</v>
      </c>
      <c r="S4333" s="0" t="n">
        <f aca="false">INT(R4333*$O$1/IF(N4333=1,E4333,D4333))*H4333</f>
        <v>0</v>
      </c>
      <c r="T4333" s="0" t="n">
        <f aca="false">IF(N4333=1,ABS(S4333)+ABS(60),ABS(S4333-S4332))</f>
        <v>0</v>
      </c>
    </row>
    <row r="4334" customFormat="false" ht="15" hidden="false" customHeight="false" outlineLevel="0" collapsed="false">
      <c r="A4334" s="1" t="n">
        <v>42356</v>
      </c>
      <c r="B4334" s="2" t="n">
        <v>8257.32</v>
      </c>
      <c r="C4334" s="2" t="n">
        <v>82922</v>
      </c>
      <c r="D4334" s="2" t="n">
        <v>8231</v>
      </c>
      <c r="E4334" s="2" t="n">
        <v>8218</v>
      </c>
      <c r="F4334" s="2" t="n">
        <f aca="false">AVERAGE(B4275:B4334)</f>
        <v>8446.14833333333</v>
      </c>
      <c r="G4334" s="2" t="n">
        <f aca="false">AVERAGE(C4275:C4334)</f>
        <v>87071.8666666667</v>
      </c>
      <c r="H4334" s="2" t="n">
        <f aca="false">SIGN(C4334-G4334)</f>
        <v>-1</v>
      </c>
      <c r="I4334" s="0" t="n">
        <f aca="false">B4334-B4333</f>
        <v>-62.3500000000004</v>
      </c>
      <c r="J4334" s="0" t="n">
        <f aca="false">H4333*I4334</f>
        <v>-62.3500000000004</v>
      </c>
      <c r="K4334" s="0" t="n">
        <f aca="false">K4333+I4334*L4333</f>
        <v>4101.28999999823</v>
      </c>
      <c r="L4334" s="0" t="n">
        <f aca="false">INT(K4334*$O$1/B4334)*H4334</f>
        <v>-2</v>
      </c>
      <c r="M4334" s="0" t="n">
        <f aca="false">ABS(L4334-L4333)</f>
        <v>5</v>
      </c>
      <c r="N4334" s="0" t="n">
        <f aca="false">COUNTIF(工作表2!$A$2:$A$248,A4334)</f>
        <v>0</v>
      </c>
      <c r="P4334" s="0" t="n">
        <f aca="false">D4334-IF(N4333=1,E4333,D4333)</f>
        <v>-50</v>
      </c>
      <c r="Q4334" s="0" t="n">
        <f aca="false">H4333*P4334</f>
        <v>-50</v>
      </c>
      <c r="R4334" s="0" t="n">
        <f aca="false">R4333+P4334*S4333</f>
        <v>627</v>
      </c>
      <c r="S4334" s="0" t="n">
        <f aca="false">INT(R4334*$O$1/IF(N4334=1,E4334,D4334))*H4334</f>
        <v>-0</v>
      </c>
      <c r="T4334" s="0" t="n">
        <f aca="false">IF(N4334=1,ABS(S4334)+ABS(60),ABS(S4334-S4333))</f>
        <v>0</v>
      </c>
    </row>
    <row r="4335" customFormat="false" ht="15" hidden="false" customHeight="false" outlineLevel="0" collapsed="false">
      <c r="A4335" s="1" t="n">
        <v>42359</v>
      </c>
      <c r="B4335" s="2" t="n">
        <v>8282.17</v>
      </c>
      <c r="C4335" s="2" t="n">
        <v>77013</v>
      </c>
      <c r="D4335" s="2" t="n">
        <v>8280</v>
      </c>
      <c r="E4335" s="2" t="n">
        <v>8265</v>
      </c>
      <c r="F4335" s="2" t="n">
        <f aca="false">AVERAGE(B4276:B4335)</f>
        <v>8447.6275</v>
      </c>
      <c r="G4335" s="2" t="n">
        <f aca="false">AVERAGE(C4276:C4335)</f>
        <v>87026.0833333333</v>
      </c>
      <c r="H4335" s="2" t="n">
        <f aca="false">SIGN(C4335-G4335)</f>
        <v>-1</v>
      </c>
      <c r="I4335" s="0" t="n">
        <f aca="false">B4335-B4334</f>
        <v>24.8500000000004</v>
      </c>
      <c r="J4335" s="0" t="n">
        <f aca="false">H4334*I4335</f>
        <v>-24.8500000000004</v>
      </c>
      <c r="K4335" s="0" t="n">
        <f aca="false">K4334+I4335*L4334</f>
        <v>4051.58999999823</v>
      </c>
      <c r="L4335" s="0" t="n">
        <f aca="false">INT(K4335*$O$1/B4335)*H4335</f>
        <v>-2</v>
      </c>
      <c r="M4335" s="0" t="n">
        <f aca="false">ABS(L4335-L4334)</f>
        <v>0</v>
      </c>
      <c r="N4335" s="0" t="n">
        <f aca="false">COUNTIF(工作表2!$A$2:$A$248,A4335)</f>
        <v>0</v>
      </c>
      <c r="P4335" s="0" t="n">
        <f aca="false">D4335-IF(N4334=1,E4334,D4334)</f>
        <v>49</v>
      </c>
      <c r="Q4335" s="0" t="n">
        <f aca="false">H4334*P4335</f>
        <v>-49</v>
      </c>
      <c r="R4335" s="0" t="n">
        <f aca="false">R4334+P4335*S4334</f>
        <v>627</v>
      </c>
      <c r="S4335" s="0" t="n">
        <f aca="false">INT(R4335*$O$1/IF(N4335=1,E4335,D4335))*H4335</f>
        <v>-0</v>
      </c>
      <c r="T4335" s="0" t="n">
        <f aca="false">IF(N4335=1,ABS(S4335)+ABS(60),ABS(S4335-S4334))</f>
        <v>0</v>
      </c>
    </row>
    <row r="4336" customFormat="false" ht="15" hidden="false" customHeight="false" outlineLevel="0" collapsed="false">
      <c r="A4336" s="1" t="n">
        <v>42360</v>
      </c>
      <c r="B4336" s="2" t="n">
        <v>8292.74</v>
      </c>
      <c r="C4336" s="2" t="n">
        <v>76859</v>
      </c>
      <c r="D4336" s="2" t="n">
        <v>8277</v>
      </c>
      <c r="E4336" s="2" t="n">
        <v>8260</v>
      </c>
      <c r="F4336" s="2" t="n">
        <f aca="false">AVERAGE(B4277:B4336)</f>
        <v>8450.45483333333</v>
      </c>
      <c r="G4336" s="2" t="n">
        <f aca="false">AVERAGE(C4277:C4336)</f>
        <v>86940.3166666667</v>
      </c>
      <c r="H4336" s="2" t="n">
        <f aca="false">SIGN(C4336-G4336)</f>
        <v>-1</v>
      </c>
      <c r="I4336" s="0" t="n">
        <f aca="false">B4336-B4335</f>
        <v>10.5699999999997</v>
      </c>
      <c r="J4336" s="0" t="n">
        <f aca="false">H4335*I4336</f>
        <v>-10.5699999999997</v>
      </c>
      <c r="K4336" s="0" t="n">
        <f aca="false">K4335+I4336*L4335</f>
        <v>4030.44999999823</v>
      </c>
      <c r="L4336" s="0" t="n">
        <f aca="false">INT(K4336*$O$1/B4336)*H4336</f>
        <v>-2</v>
      </c>
      <c r="M4336" s="0" t="n">
        <f aca="false">ABS(L4336-L4335)</f>
        <v>0</v>
      </c>
      <c r="N4336" s="0" t="n">
        <f aca="false">COUNTIF(工作表2!$A$2:$A$248,A4336)</f>
        <v>0</v>
      </c>
      <c r="P4336" s="0" t="n">
        <f aca="false">D4336-IF(N4335=1,E4335,D4335)</f>
        <v>-3</v>
      </c>
      <c r="Q4336" s="0" t="n">
        <f aca="false">H4335*P4336</f>
        <v>3</v>
      </c>
      <c r="R4336" s="0" t="n">
        <f aca="false">R4335+P4336*S4335</f>
        <v>627</v>
      </c>
      <c r="S4336" s="0" t="n">
        <f aca="false">INT(R4336*$O$1/IF(N4336=1,E4336,D4336))*H4336</f>
        <v>-0</v>
      </c>
      <c r="T4336" s="0" t="n">
        <f aca="false">IF(N4336=1,ABS(S4336)+ABS(60),ABS(S4336-S4335))</f>
        <v>0</v>
      </c>
    </row>
    <row r="4337" customFormat="false" ht="15" hidden="false" customHeight="false" outlineLevel="0" collapsed="false">
      <c r="A4337" s="1" t="n">
        <v>42361</v>
      </c>
      <c r="B4337" s="2" t="n">
        <v>8315.7</v>
      </c>
      <c r="C4337" s="2" t="n">
        <v>74069</v>
      </c>
      <c r="D4337" s="2" t="n">
        <v>8290</v>
      </c>
      <c r="E4337" s="2" t="n">
        <v>8275</v>
      </c>
      <c r="F4337" s="2" t="n">
        <f aca="false">AVERAGE(B4278:B4337)</f>
        <v>8453.51066666666</v>
      </c>
      <c r="G4337" s="2" t="n">
        <f aca="false">AVERAGE(C4278:C4337)</f>
        <v>86996.3166666667</v>
      </c>
      <c r="H4337" s="2" t="n">
        <f aca="false">SIGN(C4337-G4337)</f>
        <v>-1</v>
      </c>
      <c r="I4337" s="0" t="n">
        <f aca="false">B4337-B4336</f>
        <v>22.9600000000009</v>
      </c>
      <c r="J4337" s="0" t="n">
        <f aca="false">H4336*I4337</f>
        <v>-22.9600000000009</v>
      </c>
      <c r="K4337" s="0" t="n">
        <f aca="false">K4336+I4337*L4336</f>
        <v>3984.52999999823</v>
      </c>
      <c r="L4337" s="0" t="n">
        <f aca="false">INT(K4337*$O$1/B4337)*H4337</f>
        <v>-2</v>
      </c>
      <c r="M4337" s="0" t="n">
        <f aca="false">ABS(L4337-L4336)</f>
        <v>0</v>
      </c>
      <c r="N4337" s="0" t="n">
        <f aca="false">COUNTIF(工作表2!$A$2:$A$248,A4337)</f>
        <v>0</v>
      </c>
      <c r="P4337" s="0" t="n">
        <f aca="false">D4337-IF(N4336=1,E4336,D4336)</f>
        <v>13</v>
      </c>
      <c r="Q4337" s="0" t="n">
        <f aca="false">H4336*P4337</f>
        <v>-13</v>
      </c>
      <c r="R4337" s="0" t="n">
        <f aca="false">R4336+P4337*S4336</f>
        <v>627</v>
      </c>
      <c r="S4337" s="0" t="n">
        <f aca="false">INT(R4337*$O$1/IF(N4337=1,E4337,D4337))*H4337</f>
        <v>-0</v>
      </c>
      <c r="T4337" s="0" t="n">
        <f aca="false">IF(N4337=1,ABS(S4337)+ABS(60),ABS(S4337-S4336))</f>
        <v>0</v>
      </c>
    </row>
    <row r="4338" customFormat="false" ht="15" hidden="false" customHeight="false" outlineLevel="0" collapsed="false">
      <c r="A4338" s="1" t="n">
        <v>42362</v>
      </c>
      <c r="B4338" s="2" t="n">
        <v>8324.36</v>
      </c>
      <c r="C4338" s="2" t="n">
        <v>61296</v>
      </c>
      <c r="D4338" s="2" t="n">
        <v>8317</v>
      </c>
      <c r="E4338" s="2" t="n">
        <v>8305</v>
      </c>
      <c r="F4338" s="2" t="n">
        <f aca="false">AVERAGE(B4279:B4338)</f>
        <v>8455.896</v>
      </c>
      <c r="G4338" s="2" t="n">
        <f aca="false">AVERAGE(C4279:C4338)</f>
        <v>86314.0666666667</v>
      </c>
      <c r="H4338" s="2" t="n">
        <f aca="false">SIGN(C4338-G4338)</f>
        <v>-1</v>
      </c>
      <c r="I4338" s="0" t="n">
        <f aca="false">B4338-B4337</f>
        <v>8.65999999999985</v>
      </c>
      <c r="J4338" s="0" t="n">
        <f aca="false">H4337*I4338</f>
        <v>-8.65999999999985</v>
      </c>
      <c r="K4338" s="0" t="n">
        <f aca="false">K4337+I4338*L4337</f>
        <v>3967.20999999823</v>
      </c>
      <c r="L4338" s="0" t="n">
        <f aca="false">INT(K4338*$O$1/B4338)*H4338</f>
        <v>-2</v>
      </c>
      <c r="M4338" s="0" t="n">
        <f aca="false">ABS(L4338-L4337)</f>
        <v>0</v>
      </c>
      <c r="N4338" s="0" t="n">
        <f aca="false">COUNTIF(工作表2!$A$2:$A$248,A4338)</f>
        <v>0</v>
      </c>
      <c r="P4338" s="0" t="n">
        <f aca="false">D4338-IF(N4337=1,E4337,D4337)</f>
        <v>27</v>
      </c>
      <c r="Q4338" s="0" t="n">
        <f aca="false">H4337*P4338</f>
        <v>-27</v>
      </c>
      <c r="R4338" s="0" t="n">
        <f aca="false">R4337+P4338*S4337</f>
        <v>627</v>
      </c>
      <c r="S4338" s="0" t="n">
        <f aca="false">INT(R4338*$O$1/IF(N4338=1,E4338,D4338))*H4338</f>
        <v>-0</v>
      </c>
      <c r="T4338" s="0" t="n">
        <f aca="false">IF(N4338=1,ABS(S4338)+ABS(60),ABS(S4338-S4337))</f>
        <v>0</v>
      </c>
    </row>
    <row r="4339" customFormat="false" ht="15" hidden="false" customHeight="false" outlineLevel="0" collapsed="false">
      <c r="A4339" s="1" t="n">
        <v>42363</v>
      </c>
      <c r="B4339" s="2" t="n">
        <v>8363.28</v>
      </c>
      <c r="C4339" s="2" t="n">
        <v>40000</v>
      </c>
      <c r="D4339" s="2" t="n">
        <v>8376</v>
      </c>
      <c r="E4339" s="2" t="n">
        <v>8368</v>
      </c>
      <c r="F4339" s="2" t="n">
        <f aca="false">AVERAGE(B4280:B4339)</f>
        <v>8457.01833333333</v>
      </c>
      <c r="G4339" s="2" t="n">
        <f aca="false">AVERAGE(C4280:C4339)</f>
        <v>85517</v>
      </c>
      <c r="H4339" s="2" t="n">
        <f aca="false">SIGN(C4339-G4339)</f>
        <v>-1</v>
      </c>
      <c r="I4339" s="0" t="n">
        <f aca="false">B4339-B4338</f>
        <v>38.9200000000001</v>
      </c>
      <c r="J4339" s="0" t="n">
        <f aca="false">H4338*I4339</f>
        <v>-38.9200000000001</v>
      </c>
      <c r="K4339" s="0" t="n">
        <f aca="false">K4338+I4339*L4338</f>
        <v>3889.36999999823</v>
      </c>
      <c r="L4339" s="0" t="n">
        <f aca="false">INT(K4339*$O$1/B4339)*H4339</f>
        <v>-2</v>
      </c>
      <c r="M4339" s="0" t="n">
        <f aca="false">ABS(L4339-L4338)</f>
        <v>0</v>
      </c>
      <c r="N4339" s="0" t="n">
        <f aca="false">COUNTIF(工作表2!$A$2:$A$248,A4339)</f>
        <v>0</v>
      </c>
      <c r="P4339" s="0" t="n">
        <f aca="false">D4339-IF(N4338=1,E4338,D4338)</f>
        <v>59</v>
      </c>
      <c r="Q4339" s="0" t="n">
        <f aca="false">H4338*P4339</f>
        <v>-59</v>
      </c>
      <c r="R4339" s="0" t="n">
        <f aca="false">R4338+P4339*S4338</f>
        <v>627</v>
      </c>
      <c r="S4339" s="0" t="n">
        <f aca="false">INT(R4339*$O$1/IF(N4339=1,E4339,D4339))*H4339</f>
        <v>-0</v>
      </c>
      <c r="T4339" s="0" t="n">
        <f aca="false">IF(N4339=1,ABS(S4339)+ABS(60),ABS(S4339-S4338))</f>
        <v>0</v>
      </c>
    </row>
    <row r="4340" customFormat="false" ht="15" hidden="false" customHeight="false" outlineLevel="0" collapsed="false">
      <c r="A4340" s="1" t="n">
        <v>42366</v>
      </c>
      <c r="B4340" s="2" t="n">
        <v>8358.49</v>
      </c>
      <c r="C4340" s="2" t="n">
        <v>45650</v>
      </c>
      <c r="D4340" s="2" t="n">
        <v>8356</v>
      </c>
      <c r="E4340" s="2" t="n">
        <v>8345</v>
      </c>
      <c r="F4340" s="2" t="n">
        <f aca="false">AVERAGE(B4281:B4340)</f>
        <v>8457.90933333333</v>
      </c>
      <c r="G4340" s="2" t="n">
        <f aca="false">AVERAGE(C4281:C4340)</f>
        <v>85051.4</v>
      </c>
      <c r="H4340" s="2" t="n">
        <f aca="false">SIGN(C4340-G4340)</f>
        <v>-1</v>
      </c>
      <c r="I4340" s="0" t="n">
        <f aca="false">B4340-B4339</f>
        <v>-4.79000000000087</v>
      </c>
      <c r="J4340" s="0" t="n">
        <f aca="false">H4339*I4340</f>
        <v>4.79000000000087</v>
      </c>
      <c r="K4340" s="0" t="n">
        <f aca="false">K4339+I4340*L4339</f>
        <v>3898.94999999823</v>
      </c>
      <c r="L4340" s="0" t="n">
        <f aca="false">INT(K4340*$O$1/B4340)*H4340</f>
        <v>-2</v>
      </c>
      <c r="M4340" s="0" t="n">
        <f aca="false">ABS(L4340-L4339)</f>
        <v>0</v>
      </c>
      <c r="N4340" s="0" t="n">
        <f aca="false">COUNTIF(工作表2!$A$2:$A$248,A4340)</f>
        <v>0</v>
      </c>
      <c r="P4340" s="0" t="n">
        <f aca="false">D4340-IF(N4339=1,E4339,D4339)</f>
        <v>-20</v>
      </c>
      <c r="Q4340" s="0" t="n">
        <f aca="false">H4339*P4340</f>
        <v>20</v>
      </c>
      <c r="R4340" s="0" t="n">
        <f aca="false">R4339+P4340*S4339</f>
        <v>627</v>
      </c>
      <c r="S4340" s="0" t="n">
        <f aca="false">INT(R4340*$O$1/IF(N4340=1,E4340,D4340))*H4340</f>
        <v>-0</v>
      </c>
      <c r="T4340" s="0" t="n">
        <f aca="false">IF(N4340=1,ABS(S4340)+ABS(60),ABS(S4340-S4339))</f>
        <v>0</v>
      </c>
    </row>
    <row r="4341" customFormat="false" ht="15" hidden="false" customHeight="false" outlineLevel="0" collapsed="false">
      <c r="A4341" s="1" t="n">
        <v>42367</v>
      </c>
      <c r="B4341" s="2" t="n">
        <v>8293.91</v>
      </c>
      <c r="C4341" s="2" t="n">
        <v>52480</v>
      </c>
      <c r="D4341" s="2" t="n">
        <v>8287</v>
      </c>
      <c r="E4341" s="2" t="n">
        <v>8279</v>
      </c>
      <c r="F4341" s="2" t="n">
        <f aca="false">AVERAGE(B4282:B4341)</f>
        <v>8456.93516666666</v>
      </c>
      <c r="G4341" s="2" t="n">
        <f aca="false">AVERAGE(C4282:C4341)</f>
        <v>84542.75</v>
      </c>
      <c r="H4341" s="2" t="n">
        <f aca="false">SIGN(C4341-G4341)</f>
        <v>-1</v>
      </c>
      <c r="I4341" s="0" t="n">
        <f aca="false">B4341-B4340</f>
        <v>-64.5799999999999</v>
      </c>
      <c r="J4341" s="0" t="n">
        <f aca="false">H4340*I4341</f>
        <v>64.5799999999999</v>
      </c>
      <c r="K4341" s="0" t="n">
        <f aca="false">K4340+I4341*L4340</f>
        <v>4028.10999999823</v>
      </c>
      <c r="L4341" s="0" t="n">
        <f aca="false">INT(K4341*$O$1/B4341)*H4341</f>
        <v>-2</v>
      </c>
      <c r="M4341" s="0" t="n">
        <f aca="false">ABS(L4341-L4340)</f>
        <v>0</v>
      </c>
      <c r="N4341" s="0" t="n">
        <f aca="false">COUNTIF(工作表2!$A$2:$A$248,A4341)</f>
        <v>0</v>
      </c>
      <c r="P4341" s="0" t="n">
        <f aca="false">D4341-IF(N4340=1,E4340,D4340)</f>
        <v>-69</v>
      </c>
      <c r="Q4341" s="0" t="n">
        <f aca="false">H4340*P4341</f>
        <v>69</v>
      </c>
      <c r="R4341" s="0" t="n">
        <f aca="false">R4340+P4341*S4340</f>
        <v>627</v>
      </c>
      <c r="S4341" s="0" t="n">
        <f aca="false">INT(R4341*$O$1/IF(N4341=1,E4341,D4341))*H4341</f>
        <v>-0</v>
      </c>
      <c r="T4341" s="0" t="n">
        <f aca="false">IF(N4341=1,ABS(S4341)+ABS(60),ABS(S4341-S4340))</f>
        <v>0</v>
      </c>
    </row>
    <row r="4342" customFormat="false" ht="15" hidden="false" customHeight="false" outlineLevel="0" collapsed="false">
      <c r="A4342" s="1" t="n">
        <v>42368</v>
      </c>
      <c r="B4342" s="2" t="n">
        <v>8279.99</v>
      </c>
      <c r="C4342" s="2" t="n">
        <v>53245</v>
      </c>
      <c r="D4342" s="2" t="n">
        <v>8260</v>
      </c>
      <c r="E4342" s="2" t="n">
        <v>8249</v>
      </c>
      <c r="F4342" s="2" t="n">
        <f aca="false">AVERAGE(B4283:B4342)</f>
        <v>8455.03333333333</v>
      </c>
      <c r="G4342" s="2" t="n">
        <f aca="false">AVERAGE(C4283:C4342)</f>
        <v>83769.8333333333</v>
      </c>
      <c r="H4342" s="2" t="n">
        <f aca="false">SIGN(C4342-G4342)</f>
        <v>-1</v>
      </c>
      <c r="I4342" s="0" t="n">
        <f aca="false">B4342-B4341</f>
        <v>-13.9200000000001</v>
      </c>
      <c r="J4342" s="0" t="n">
        <f aca="false">H4341*I4342</f>
        <v>13.9200000000001</v>
      </c>
      <c r="K4342" s="0" t="n">
        <f aca="false">K4341+I4342*L4341</f>
        <v>4055.94999999823</v>
      </c>
      <c r="L4342" s="0" t="n">
        <f aca="false">INT(K4342*$O$1/B4342)*H4342</f>
        <v>-2</v>
      </c>
      <c r="M4342" s="0" t="n">
        <f aca="false">ABS(L4342-L4341)</f>
        <v>0</v>
      </c>
      <c r="N4342" s="0" t="n">
        <f aca="false">COUNTIF(工作表2!$A$2:$A$248,A4342)</f>
        <v>0</v>
      </c>
      <c r="P4342" s="0" t="n">
        <f aca="false">D4342-IF(N4341=1,E4341,D4341)</f>
        <v>-27</v>
      </c>
      <c r="Q4342" s="0" t="n">
        <f aca="false">H4341*P4342</f>
        <v>27</v>
      </c>
      <c r="R4342" s="0" t="n">
        <f aca="false">R4341+P4342*S4341</f>
        <v>627</v>
      </c>
      <c r="S4342" s="0" t="n">
        <f aca="false">INT(R4342*$O$1/IF(N4342=1,E4342,D4342))*H4342</f>
        <v>-0</v>
      </c>
      <c r="T4342" s="0" t="n">
        <f aca="false">IF(N4342=1,ABS(S4342)+ABS(60),ABS(S4342-S4341))</f>
        <v>0</v>
      </c>
    </row>
    <row r="4343" customFormat="false" ht="15" hidden="false" customHeight="false" outlineLevel="0" collapsed="false">
      <c r="A4343" s="1" t="n">
        <v>42369</v>
      </c>
      <c r="B4343" s="2" t="n">
        <v>8338.06</v>
      </c>
      <c r="C4343" s="2" t="n">
        <v>47878</v>
      </c>
      <c r="D4343" s="2" t="n">
        <v>8272</v>
      </c>
      <c r="E4343" s="2" t="n">
        <v>8265</v>
      </c>
      <c r="F4343" s="2" t="n">
        <f aca="false">AVERAGE(B4284:B4343)</f>
        <v>8452.41383333333</v>
      </c>
      <c r="G4343" s="2" t="n">
        <f aca="false">AVERAGE(C4284:C4343)</f>
        <v>83006.6833333333</v>
      </c>
      <c r="H4343" s="2" t="n">
        <f aca="false">SIGN(C4343-G4343)</f>
        <v>-1</v>
      </c>
      <c r="I4343" s="0" t="n">
        <f aca="false">B4343-B4342</f>
        <v>58.0699999999997</v>
      </c>
      <c r="J4343" s="0" t="n">
        <f aca="false">H4342*I4343</f>
        <v>-58.0699999999997</v>
      </c>
      <c r="K4343" s="0" t="n">
        <f aca="false">K4342+I4343*L4342</f>
        <v>3939.80999999823</v>
      </c>
      <c r="L4343" s="0" t="n">
        <f aca="false">INT(K4343*$O$1/B4343)*H4343</f>
        <v>-2</v>
      </c>
      <c r="M4343" s="0" t="n">
        <f aca="false">ABS(L4343-L4342)</f>
        <v>0</v>
      </c>
      <c r="N4343" s="0" t="n">
        <f aca="false">COUNTIF(工作表2!$A$2:$A$248,A4343)</f>
        <v>0</v>
      </c>
      <c r="P4343" s="0" t="n">
        <f aca="false">D4343-IF(N4342=1,E4342,D4342)</f>
        <v>12</v>
      </c>
      <c r="Q4343" s="0" t="n">
        <f aca="false">H4342*P4343</f>
        <v>-12</v>
      </c>
      <c r="R4343" s="0" t="n">
        <f aca="false">R4342+P4343*S4342</f>
        <v>627</v>
      </c>
      <c r="S4343" s="0" t="n">
        <f aca="false">INT(R4343*$O$1/IF(N4343=1,E4343,D4343))*H4343</f>
        <v>-0</v>
      </c>
      <c r="T4343" s="0" t="n">
        <f aca="false">IF(N4343=1,ABS(S4343)+ABS(60),ABS(S4343-S4342))</f>
        <v>0</v>
      </c>
    </row>
    <row r="4344" customFormat="false" ht="15" hidden="false" customHeight="false" outlineLevel="0" collapsed="false">
      <c r="A4344" s="1" t="n">
        <v>42373</v>
      </c>
      <c r="B4344" s="2" t="n">
        <v>8114.26</v>
      </c>
      <c r="C4344" s="2" t="n">
        <v>76003</v>
      </c>
      <c r="D4344" s="2" t="n">
        <v>8075</v>
      </c>
      <c r="E4344" s="2" t="n">
        <v>8057</v>
      </c>
      <c r="F4344" s="2" t="n">
        <f aca="false">AVERAGE(B4285:B4344)</f>
        <v>8446.8855</v>
      </c>
      <c r="G4344" s="2" t="n">
        <f aca="false">AVERAGE(C4285:C4344)</f>
        <v>82667.1</v>
      </c>
      <c r="H4344" s="2" t="n">
        <f aca="false">SIGN(C4344-G4344)</f>
        <v>-1</v>
      </c>
      <c r="I4344" s="0" t="n">
        <f aca="false">B4344-B4343</f>
        <v>-223.799999999999</v>
      </c>
      <c r="J4344" s="0" t="n">
        <f aca="false">H4343*I4344</f>
        <v>223.799999999999</v>
      </c>
      <c r="K4344" s="0" t="n">
        <f aca="false">K4343+I4344*L4343</f>
        <v>4387.40999999823</v>
      </c>
      <c r="L4344" s="0" t="n">
        <f aca="false">INT(K4344*$O$1/B4344)*H4344</f>
        <v>-3</v>
      </c>
      <c r="M4344" s="0" t="n">
        <f aca="false">ABS(L4344-L4343)</f>
        <v>1</v>
      </c>
      <c r="N4344" s="0" t="n">
        <f aca="false">COUNTIF(工作表2!$A$2:$A$248,A4344)</f>
        <v>0</v>
      </c>
      <c r="P4344" s="0" t="n">
        <f aca="false">D4344-IF(N4343=1,E4343,D4343)</f>
        <v>-197</v>
      </c>
      <c r="Q4344" s="0" t="n">
        <f aca="false">H4343*P4344</f>
        <v>197</v>
      </c>
      <c r="R4344" s="0" t="n">
        <f aca="false">R4343+P4344*S4343</f>
        <v>627</v>
      </c>
      <c r="S4344" s="0" t="n">
        <f aca="false">INT(R4344*$O$1/IF(N4344=1,E4344,D4344))*H4344</f>
        <v>-0</v>
      </c>
      <c r="T4344" s="0" t="n">
        <f aca="false">IF(N4344=1,ABS(S4344)+ABS(60),ABS(S4344-S4343))</f>
        <v>0</v>
      </c>
    </row>
    <row r="4345" customFormat="false" ht="15" hidden="false" customHeight="false" outlineLevel="0" collapsed="false">
      <c r="A4345" s="1" t="n">
        <v>42374</v>
      </c>
      <c r="B4345" s="2" t="n">
        <v>8075.11</v>
      </c>
      <c r="C4345" s="2" t="n">
        <v>80050</v>
      </c>
      <c r="D4345" s="2" t="n">
        <v>8025</v>
      </c>
      <c r="E4345" s="2" t="n">
        <v>8008</v>
      </c>
      <c r="F4345" s="2" t="n">
        <f aca="false">AVERAGE(B4286:B4345)</f>
        <v>8438.57533333333</v>
      </c>
      <c r="G4345" s="2" t="n">
        <f aca="false">AVERAGE(C4286:C4345)</f>
        <v>82336.8833333333</v>
      </c>
      <c r="H4345" s="2" t="n">
        <f aca="false">SIGN(C4345-G4345)</f>
        <v>-1</v>
      </c>
      <c r="I4345" s="0" t="n">
        <f aca="false">B4345-B4344</f>
        <v>-39.1500000000005</v>
      </c>
      <c r="J4345" s="0" t="n">
        <f aca="false">H4344*I4345</f>
        <v>39.1500000000005</v>
      </c>
      <c r="K4345" s="0" t="n">
        <f aca="false">K4344+I4345*L4344</f>
        <v>4504.85999999823</v>
      </c>
      <c r="L4345" s="0" t="n">
        <f aca="false">INT(K4345*$O$1/B4345)*H4345</f>
        <v>-3</v>
      </c>
      <c r="M4345" s="0" t="n">
        <f aca="false">ABS(L4345-L4344)</f>
        <v>0</v>
      </c>
      <c r="N4345" s="0" t="n">
        <f aca="false">COUNTIF(工作表2!$A$2:$A$248,A4345)</f>
        <v>0</v>
      </c>
      <c r="P4345" s="0" t="n">
        <f aca="false">D4345-IF(N4344=1,E4344,D4344)</f>
        <v>-50</v>
      </c>
      <c r="Q4345" s="0" t="n">
        <f aca="false">H4344*P4345</f>
        <v>50</v>
      </c>
      <c r="R4345" s="0" t="n">
        <f aca="false">R4344+P4345*S4344</f>
        <v>627</v>
      </c>
      <c r="S4345" s="0" t="n">
        <f aca="false">INT(R4345*$O$1/IF(N4345=1,E4345,D4345))*H4345</f>
        <v>-0</v>
      </c>
      <c r="T4345" s="0" t="n">
        <f aca="false">IF(N4345=1,ABS(S4345)+ABS(60),ABS(S4345-S4344))</f>
        <v>0</v>
      </c>
    </row>
    <row r="4346" customFormat="false" ht="15" hidden="false" customHeight="false" outlineLevel="0" collapsed="false">
      <c r="A4346" s="1" t="n">
        <v>42375</v>
      </c>
      <c r="B4346" s="2" t="n">
        <v>7990.39</v>
      </c>
      <c r="C4346" s="2" t="n">
        <v>98454</v>
      </c>
      <c r="D4346" s="2" t="n">
        <v>7971</v>
      </c>
      <c r="E4346" s="2" t="n">
        <v>7957</v>
      </c>
      <c r="F4346" s="2" t="n">
        <f aca="false">AVERAGE(B4287:B4346)</f>
        <v>8428.94983333333</v>
      </c>
      <c r="G4346" s="2" t="n">
        <f aca="false">AVERAGE(C4287:C4346)</f>
        <v>82490.6833333333</v>
      </c>
      <c r="H4346" s="2" t="n">
        <f aca="false">SIGN(C4346-G4346)</f>
        <v>1</v>
      </c>
      <c r="I4346" s="0" t="n">
        <f aca="false">B4346-B4345</f>
        <v>-84.7199999999993</v>
      </c>
      <c r="J4346" s="0" t="n">
        <f aca="false">H4345*I4346</f>
        <v>84.7199999999993</v>
      </c>
      <c r="K4346" s="0" t="n">
        <f aca="false">K4345+I4346*L4345</f>
        <v>4759.01999999823</v>
      </c>
      <c r="L4346" s="0" t="n">
        <f aca="false">INT(K4346*$O$1/B4346)*H4346</f>
        <v>3</v>
      </c>
      <c r="M4346" s="0" t="n">
        <f aca="false">ABS(L4346-L4345)</f>
        <v>6</v>
      </c>
      <c r="N4346" s="0" t="n">
        <f aca="false">COUNTIF(工作表2!$A$2:$A$248,A4346)</f>
        <v>0</v>
      </c>
      <c r="P4346" s="0" t="n">
        <f aca="false">D4346-IF(N4345=1,E4345,D4345)</f>
        <v>-54</v>
      </c>
      <c r="Q4346" s="0" t="n">
        <f aca="false">H4345*P4346</f>
        <v>54</v>
      </c>
      <c r="R4346" s="0" t="n">
        <f aca="false">R4345+P4346*S4345</f>
        <v>627</v>
      </c>
      <c r="S4346" s="0" t="n">
        <f aca="false">INT(R4346*$O$1/IF(N4346=1,E4346,D4346))*H4346</f>
        <v>0</v>
      </c>
      <c r="T4346" s="0" t="n">
        <f aca="false">IF(N4346=1,ABS(S4346)+ABS(60),ABS(S4346-S4345))</f>
        <v>0</v>
      </c>
    </row>
    <row r="4347" customFormat="false" ht="15" hidden="false" customHeight="false" outlineLevel="0" collapsed="false">
      <c r="A4347" s="1" t="n">
        <v>42376</v>
      </c>
      <c r="B4347" s="2" t="n">
        <v>7852.06</v>
      </c>
      <c r="C4347" s="2" t="n">
        <v>116774</v>
      </c>
      <c r="D4347" s="2" t="n">
        <v>7799</v>
      </c>
      <c r="E4347" s="2" t="n">
        <v>7783</v>
      </c>
      <c r="F4347" s="2" t="n">
        <f aca="false">AVERAGE(B4288:B4347)</f>
        <v>8417.77566666666</v>
      </c>
      <c r="G4347" s="2" t="n">
        <f aca="false">AVERAGE(C4288:C4347)</f>
        <v>83095.8666666667</v>
      </c>
      <c r="H4347" s="2" t="n">
        <f aca="false">SIGN(C4347-G4347)</f>
        <v>1</v>
      </c>
      <c r="I4347" s="0" t="n">
        <f aca="false">B4347-B4346</f>
        <v>-138.33</v>
      </c>
      <c r="J4347" s="0" t="n">
        <f aca="false">H4346*I4347</f>
        <v>-138.33</v>
      </c>
      <c r="K4347" s="0" t="n">
        <f aca="false">K4346+I4347*L4346</f>
        <v>4344.02999999823</v>
      </c>
      <c r="L4347" s="0" t="n">
        <f aca="false">INT(K4347*$O$1/B4347)*H4347</f>
        <v>3</v>
      </c>
      <c r="M4347" s="0" t="n">
        <f aca="false">ABS(L4347-L4346)</f>
        <v>0</v>
      </c>
      <c r="N4347" s="0" t="n">
        <f aca="false">COUNTIF(工作表2!$A$2:$A$248,A4347)</f>
        <v>0</v>
      </c>
      <c r="P4347" s="0" t="n">
        <f aca="false">D4347-IF(N4346=1,E4346,D4346)</f>
        <v>-172</v>
      </c>
      <c r="Q4347" s="0" t="n">
        <f aca="false">H4346*P4347</f>
        <v>-172</v>
      </c>
      <c r="R4347" s="0" t="n">
        <f aca="false">R4346+P4347*S4346</f>
        <v>627</v>
      </c>
      <c r="S4347" s="0" t="n">
        <f aca="false">INT(R4347*$O$1/IF(N4347=1,E4347,D4347))*H4347</f>
        <v>0</v>
      </c>
      <c r="T4347" s="0" t="n">
        <f aca="false">IF(N4347=1,ABS(S4347)+ABS(60),ABS(S4347-S4346))</f>
        <v>0</v>
      </c>
    </row>
    <row r="4348" customFormat="false" ht="15" hidden="false" customHeight="false" outlineLevel="0" collapsed="false">
      <c r="A4348" s="1" t="n">
        <v>42377</v>
      </c>
      <c r="B4348" s="2" t="n">
        <v>7893.97</v>
      </c>
      <c r="C4348" s="2" t="n">
        <v>91342</v>
      </c>
      <c r="D4348" s="2" t="n">
        <v>7868</v>
      </c>
      <c r="E4348" s="2" t="n">
        <v>7846</v>
      </c>
      <c r="F4348" s="2" t="n">
        <f aca="false">AVERAGE(B4289:B4348)</f>
        <v>8405.98316666667</v>
      </c>
      <c r="G4348" s="2" t="n">
        <f aca="false">AVERAGE(C4289:C4348)</f>
        <v>83092.1666666667</v>
      </c>
      <c r="H4348" s="2" t="n">
        <f aca="false">SIGN(C4348-G4348)</f>
        <v>1</v>
      </c>
      <c r="I4348" s="0" t="n">
        <f aca="false">B4348-B4347</f>
        <v>41.9099999999999</v>
      </c>
      <c r="J4348" s="0" t="n">
        <f aca="false">H4347*I4348</f>
        <v>41.9099999999999</v>
      </c>
      <c r="K4348" s="0" t="n">
        <f aca="false">K4347+I4348*L4347</f>
        <v>4469.75999999823</v>
      </c>
      <c r="L4348" s="0" t="n">
        <f aca="false">INT(K4348*$O$1/B4348)*H4348</f>
        <v>3</v>
      </c>
      <c r="M4348" s="0" t="n">
        <f aca="false">ABS(L4348-L4347)</f>
        <v>0</v>
      </c>
      <c r="N4348" s="0" t="n">
        <f aca="false">COUNTIF(工作表2!$A$2:$A$248,A4348)</f>
        <v>0</v>
      </c>
      <c r="P4348" s="0" t="n">
        <f aca="false">D4348-IF(N4347=1,E4347,D4347)</f>
        <v>69</v>
      </c>
      <c r="Q4348" s="0" t="n">
        <f aca="false">H4347*P4348</f>
        <v>69</v>
      </c>
      <c r="R4348" s="0" t="n">
        <f aca="false">R4347+P4348*S4347</f>
        <v>627</v>
      </c>
      <c r="S4348" s="0" t="n">
        <f aca="false">INT(R4348*$O$1/IF(N4348=1,E4348,D4348))*H4348</f>
        <v>0</v>
      </c>
      <c r="T4348" s="0" t="n">
        <f aca="false">IF(N4348=1,ABS(S4348)+ABS(60),ABS(S4348-S4347))</f>
        <v>0</v>
      </c>
    </row>
    <row r="4349" customFormat="false" ht="15" hidden="false" customHeight="false" outlineLevel="0" collapsed="false">
      <c r="A4349" s="1" t="n">
        <v>42380</v>
      </c>
      <c r="B4349" s="2" t="n">
        <v>7788.42</v>
      </c>
      <c r="C4349" s="2" t="n">
        <v>84833</v>
      </c>
      <c r="D4349" s="2" t="n">
        <v>7740</v>
      </c>
      <c r="E4349" s="2" t="n">
        <v>7718</v>
      </c>
      <c r="F4349" s="2" t="n">
        <f aca="false">AVERAGE(B4290:B4349)</f>
        <v>8392.37433333333</v>
      </c>
      <c r="G4349" s="2" t="n">
        <f aca="false">AVERAGE(C4290:C4349)</f>
        <v>82938.7666666667</v>
      </c>
      <c r="H4349" s="2" t="n">
        <f aca="false">SIGN(C4349-G4349)</f>
        <v>1</v>
      </c>
      <c r="I4349" s="0" t="n">
        <f aca="false">B4349-B4348</f>
        <v>-105.55</v>
      </c>
      <c r="J4349" s="0" t="n">
        <f aca="false">H4348*I4349</f>
        <v>-105.55</v>
      </c>
      <c r="K4349" s="0" t="n">
        <f aca="false">K4348+I4349*L4348</f>
        <v>4153.10999999823</v>
      </c>
      <c r="L4349" s="0" t="n">
        <f aca="false">INT(K4349*$O$1/B4349)*H4349</f>
        <v>3</v>
      </c>
      <c r="M4349" s="0" t="n">
        <f aca="false">ABS(L4349-L4348)</f>
        <v>0</v>
      </c>
      <c r="N4349" s="0" t="n">
        <f aca="false">COUNTIF(工作表2!$A$2:$A$248,A4349)</f>
        <v>0</v>
      </c>
      <c r="P4349" s="0" t="n">
        <f aca="false">D4349-IF(N4348=1,E4348,D4348)</f>
        <v>-128</v>
      </c>
      <c r="Q4349" s="0" t="n">
        <f aca="false">H4348*P4349</f>
        <v>-128</v>
      </c>
      <c r="R4349" s="0" t="n">
        <f aca="false">R4348+P4349*S4348</f>
        <v>627</v>
      </c>
      <c r="S4349" s="0" t="n">
        <f aca="false">INT(R4349*$O$1/IF(N4349=1,E4349,D4349))*H4349</f>
        <v>0</v>
      </c>
      <c r="T4349" s="0" t="n">
        <f aca="false">IF(N4349=1,ABS(S4349)+ABS(60),ABS(S4349-S4348))</f>
        <v>0</v>
      </c>
    </row>
    <row r="4350" customFormat="false" ht="15" hidden="false" customHeight="false" outlineLevel="0" collapsed="false">
      <c r="A4350" s="1" t="n">
        <v>42381</v>
      </c>
      <c r="B4350" s="2" t="n">
        <v>7768.45</v>
      </c>
      <c r="C4350" s="2" t="n">
        <v>86086</v>
      </c>
      <c r="D4350" s="2" t="n">
        <v>7709</v>
      </c>
      <c r="E4350" s="2" t="n">
        <v>7679</v>
      </c>
      <c r="F4350" s="2" t="n">
        <f aca="false">AVERAGE(B4291:B4350)</f>
        <v>8377.99016666666</v>
      </c>
      <c r="G4350" s="2" t="n">
        <f aca="false">AVERAGE(C4291:C4350)</f>
        <v>83035.4333333333</v>
      </c>
      <c r="H4350" s="2" t="n">
        <f aca="false">SIGN(C4350-G4350)</f>
        <v>1</v>
      </c>
      <c r="I4350" s="0" t="n">
        <f aca="false">B4350-B4349</f>
        <v>-19.9700000000003</v>
      </c>
      <c r="J4350" s="0" t="n">
        <f aca="false">H4349*I4350</f>
        <v>-19.9700000000003</v>
      </c>
      <c r="K4350" s="0" t="n">
        <f aca="false">K4349+I4350*L4349</f>
        <v>4093.19999999823</v>
      </c>
      <c r="L4350" s="0" t="n">
        <f aca="false">INT(K4350*$O$1/B4350)*H4350</f>
        <v>3</v>
      </c>
      <c r="M4350" s="0" t="n">
        <f aca="false">ABS(L4350-L4349)</f>
        <v>0</v>
      </c>
      <c r="N4350" s="0" t="n">
        <f aca="false">COUNTIF(工作表2!$A$2:$A$248,A4350)</f>
        <v>0</v>
      </c>
      <c r="P4350" s="0" t="n">
        <f aca="false">D4350-IF(N4349=1,E4349,D4349)</f>
        <v>-31</v>
      </c>
      <c r="Q4350" s="0" t="n">
        <f aca="false">H4349*P4350</f>
        <v>-31</v>
      </c>
      <c r="R4350" s="0" t="n">
        <f aca="false">R4349+P4350*S4349</f>
        <v>627</v>
      </c>
      <c r="S4350" s="0" t="n">
        <f aca="false">INT(R4350*$O$1/IF(N4350=1,E4350,D4350))*H4350</f>
        <v>0</v>
      </c>
      <c r="T4350" s="0" t="n">
        <f aca="false">IF(N4350=1,ABS(S4350)+ABS(60),ABS(S4350-S4349))</f>
        <v>0</v>
      </c>
    </row>
    <row r="4351" customFormat="false" ht="15" hidden="false" customHeight="false" outlineLevel="0" collapsed="false">
      <c r="A4351" s="1" t="n">
        <v>42382</v>
      </c>
      <c r="B4351" s="2" t="n">
        <v>7824.61</v>
      </c>
      <c r="C4351" s="2" t="n">
        <v>74273</v>
      </c>
      <c r="D4351" s="2" t="n">
        <v>7806</v>
      </c>
      <c r="E4351" s="2" t="n">
        <v>7779</v>
      </c>
      <c r="F4351" s="2" t="n">
        <f aca="false">AVERAGE(B4292:B4351)</f>
        <v>8364.17366666666</v>
      </c>
      <c r="G4351" s="2" t="n">
        <f aca="false">AVERAGE(C4292:C4351)</f>
        <v>82909.5</v>
      </c>
      <c r="H4351" s="2" t="n">
        <f aca="false">SIGN(C4351-G4351)</f>
        <v>-1</v>
      </c>
      <c r="I4351" s="0" t="n">
        <f aca="false">B4351-B4350</f>
        <v>56.1599999999999</v>
      </c>
      <c r="J4351" s="0" t="n">
        <f aca="false">H4350*I4351</f>
        <v>56.1599999999999</v>
      </c>
      <c r="K4351" s="0" t="n">
        <f aca="false">K4350+I4351*L4350</f>
        <v>4261.67999999823</v>
      </c>
      <c r="L4351" s="0" t="n">
        <f aca="false">INT(K4351*$O$1/B4351)*H4351</f>
        <v>-3</v>
      </c>
      <c r="M4351" s="0" t="n">
        <f aca="false">ABS(L4351-L4350)</f>
        <v>6</v>
      </c>
      <c r="N4351" s="0" t="n">
        <f aca="false">COUNTIF(工作表2!$A$2:$A$248,A4351)</f>
        <v>0</v>
      </c>
      <c r="P4351" s="0" t="n">
        <f aca="false">D4351-IF(N4350=1,E4350,D4350)</f>
        <v>97</v>
      </c>
      <c r="Q4351" s="0" t="n">
        <f aca="false">H4350*P4351</f>
        <v>97</v>
      </c>
      <c r="R4351" s="0" t="n">
        <f aca="false">R4350+P4351*S4350</f>
        <v>627</v>
      </c>
      <c r="S4351" s="0" t="n">
        <f aca="false">INT(R4351*$O$1/IF(N4351=1,E4351,D4351))*H4351</f>
        <v>-0</v>
      </c>
      <c r="T4351" s="0" t="n">
        <f aca="false">IF(N4351=1,ABS(S4351)+ABS(60),ABS(S4351-S4350))</f>
        <v>0</v>
      </c>
    </row>
    <row r="4352" customFormat="false" ht="15" hidden="false" customHeight="false" outlineLevel="0" collapsed="false">
      <c r="A4352" s="1" t="n">
        <v>42383</v>
      </c>
      <c r="B4352" s="2" t="n">
        <v>7742.88</v>
      </c>
      <c r="C4352" s="2" t="n">
        <v>81371</v>
      </c>
      <c r="D4352" s="2" t="n">
        <v>7716</v>
      </c>
      <c r="E4352" s="2" t="n">
        <v>7694</v>
      </c>
      <c r="F4352" s="2" t="n">
        <f aca="false">AVERAGE(B4293:B4352)</f>
        <v>8349.7345</v>
      </c>
      <c r="G4352" s="2" t="n">
        <f aca="false">AVERAGE(C4293:C4352)</f>
        <v>82799.7</v>
      </c>
      <c r="H4352" s="2" t="n">
        <f aca="false">SIGN(C4352-G4352)</f>
        <v>-1</v>
      </c>
      <c r="I4352" s="0" t="n">
        <f aca="false">B4352-B4351</f>
        <v>-81.7299999999996</v>
      </c>
      <c r="J4352" s="0" t="n">
        <f aca="false">H4351*I4352</f>
        <v>81.7299999999996</v>
      </c>
      <c r="K4352" s="0" t="n">
        <f aca="false">K4351+I4352*L4351</f>
        <v>4506.86999999823</v>
      </c>
      <c r="L4352" s="0" t="n">
        <f aca="false">INT(K4352*$O$1/B4352)*H4352</f>
        <v>-3</v>
      </c>
      <c r="M4352" s="0" t="n">
        <f aca="false">ABS(L4352-L4351)</f>
        <v>0</v>
      </c>
      <c r="N4352" s="0" t="n">
        <f aca="false">COUNTIF(工作表2!$A$2:$A$248,A4352)</f>
        <v>0</v>
      </c>
      <c r="P4352" s="0" t="n">
        <f aca="false">D4352-IF(N4351=1,E4351,D4351)</f>
        <v>-90</v>
      </c>
      <c r="Q4352" s="0" t="n">
        <f aca="false">H4351*P4352</f>
        <v>90</v>
      </c>
      <c r="R4352" s="0" t="n">
        <f aca="false">R4351+P4352*S4351</f>
        <v>627</v>
      </c>
      <c r="S4352" s="0" t="n">
        <f aca="false">INT(R4352*$O$1/IF(N4352=1,E4352,D4352))*H4352</f>
        <v>-0</v>
      </c>
      <c r="T4352" s="0" t="n">
        <f aca="false">IF(N4352=1,ABS(S4352)+ABS(60),ABS(S4352-S4351))</f>
        <v>0</v>
      </c>
    </row>
    <row r="4353" customFormat="false" ht="15" hidden="false" customHeight="false" outlineLevel="0" collapsed="false">
      <c r="A4353" s="1" t="n">
        <v>42384</v>
      </c>
      <c r="B4353" s="2" t="n">
        <v>7762.01</v>
      </c>
      <c r="C4353" s="2" t="n">
        <v>89991</v>
      </c>
      <c r="D4353" s="2" t="n">
        <v>7665</v>
      </c>
      <c r="E4353" s="2" t="n">
        <v>7637</v>
      </c>
      <c r="F4353" s="2" t="n">
        <f aca="false">AVERAGE(B4294:B4353)</f>
        <v>8335.627</v>
      </c>
      <c r="G4353" s="2" t="n">
        <f aca="false">AVERAGE(C4294:C4353)</f>
        <v>83043.8333333333</v>
      </c>
      <c r="H4353" s="2" t="n">
        <f aca="false">SIGN(C4353-G4353)</f>
        <v>1</v>
      </c>
      <c r="I4353" s="0" t="n">
        <f aca="false">B4353-B4352</f>
        <v>19.1300000000001</v>
      </c>
      <c r="J4353" s="0" t="n">
        <f aca="false">H4352*I4353</f>
        <v>-19.1300000000001</v>
      </c>
      <c r="K4353" s="0" t="n">
        <f aca="false">K4352+I4353*L4352</f>
        <v>4449.47999999822</v>
      </c>
      <c r="L4353" s="0" t="n">
        <f aca="false">INT(K4353*$O$1/B4353)*H4353</f>
        <v>3</v>
      </c>
      <c r="M4353" s="0" t="n">
        <f aca="false">ABS(L4353-L4352)</f>
        <v>6</v>
      </c>
      <c r="N4353" s="0" t="n">
        <f aca="false">COUNTIF(工作表2!$A$2:$A$248,A4353)</f>
        <v>0</v>
      </c>
      <c r="P4353" s="0" t="n">
        <f aca="false">D4353-IF(N4352=1,E4352,D4352)</f>
        <v>-51</v>
      </c>
      <c r="Q4353" s="0" t="n">
        <f aca="false">H4352*P4353</f>
        <v>51</v>
      </c>
      <c r="R4353" s="0" t="n">
        <f aca="false">R4352+P4353*S4352</f>
        <v>627</v>
      </c>
      <c r="S4353" s="0" t="n">
        <f aca="false">INT(R4353*$O$1/IF(N4353=1,E4353,D4353))*H4353</f>
        <v>0</v>
      </c>
      <c r="T4353" s="0" t="n">
        <f aca="false">IF(N4353=1,ABS(S4353)+ABS(60),ABS(S4353-S4352))</f>
        <v>0</v>
      </c>
    </row>
    <row r="4354" customFormat="false" ht="15" hidden="false" customHeight="false" outlineLevel="0" collapsed="false">
      <c r="A4354" s="1" t="n">
        <v>42387</v>
      </c>
      <c r="B4354" s="2" t="n">
        <v>7811.18</v>
      </c>
      <c r="C4354" s="2" t="n">
        <v>80966</v>
      </c>
      <c r="D4354" s="2" t="n">
        <v>7814</v>
      </c>
      <c r="E4354" s="2" t="n">
        <v>7790</v>
      </c>
      <c r="F4354" s="2" t="n">
        <f aca="false">AVERAGE(B4295:B4354)</f>
        <v>8321.24983333333</v>
      </c>
      <c r="G4354" s="2" t="n">
        <f aca="false">AVERAGE(C4295:C4354)</f>
        <v>82859.8333333333</v>
      </c>
      <c r="H4354" s="2" t="n">
        <f aca="false">SIGN(C4354-G4354)</f>
        <v>-1</v>
      </c>
      <c r="I4354" s="0" t="n">
        <f aca="false">B4354-B4353</f>
        <v>49.1700000000001</v>
      </c>
      <c r="J4354" s="0" t="n">
        <f aca="false">H4353*I4354</f>
        <v>49.1700000000001</v>
      </c>
      <c r="K4354" s="0" t="n">
        <f aca="false">K4353+I4354*L4353</f>
        <v>4596.98999999822</v>
      </c>
      <c r="L4354" s="0" t="n">
        <f aca="false">INT(K4354*$O$1/B4354)*H4354</f>
        <v>-3</v>
      </c>
      <c r="M4354" s="0" t="n">
        <f aca="false">ABS(L4354-L4353)</f>
        <v>6</v>
      </c>
      <c r="N4354" s="0" t="n">
        <f aca="false">COUNTIF(工作表2!$A$2:$A$248,A4354)</f>
        <v>0</v>
      </c>
      <c r="P4354" s="0" t="n">
        <f aca="false">D4354-IF(N4353=1,E4353,D4353)</f>
        <v>149</v>
      </c>
      <c r="Q4354" s="0" t="n">
        <f aca="false">H4353*P4354</f>
        <v>149</v>
      </c>
      <c r="R4354" s="0" t="n">
        <f aca="false">R4353+P4354*S4353</f>
        <v>627</v>
      </c>
      <c r="S4354" s="0" t="n">
        <f aca="false">INT(R4354*$O$1/IF(N4354=1,E4354,D4354))*H4354</f>
        <v>-0</v>
      </c>
      <c r="T4354" s="0" t="n">
        <f aca="false">IF(N4354=1,ABS(S4354)+ABS(60),ABS(S4354-S4353))</f>
        <v>0</v>
      </c>
    </row>
    <row r="4355" customFormat="false" ht="15" hidden="false" customHeight="false" outlineLevel="0" collapsed="false">
      <c r="A4355" s="1" t="n">
        <v>42388</v>
      </c>
      <c r="B4355" s="2" t="n">
        <v>7854.88</v>
      </c>
      <c r="C4355" s="2" t="n">
        <v>73441</v>
      </c>
      <c r="D4355" s="2" t="n">
        <v>7867</v>
      </c>
      <c r="E4355" s="2" t="n">
        <v>7837</v>
      </c>
      <c r="F4355" s="2" t="n">
        <f aca="false">AVERAGE(B4296:B4355)</f>
        <v>8306.4085</v>
      </c>
      <c r="G4355" s="2" t="n">
        <f aca="false">AVERAGE(C4296:C4355)</f>
        <v>82676.9666666667</v>
      </c>
      <c r="H4355" s="2" t="n">
        <f aca="false">SIGN(C4355-G4355)</f>
        <v>-1</v>
      </c>
      <c r="I4355" s="0" t="n">
        <f aca="false">B4355-B4354</f>
        <v>43.6999999999998</v>
      </c>
      <c r="J4355" s="0" t="n">
        <f aca="false">H4354*I4355</f>
        <v>-43.6999999999998</v>
      </c>
      <c r="K4355" s="0" t="n">
        <f aca="false">K4354+I4355*L4354</f>
        <v>4465.88999999823</v>
      </c>
      <c r="L4355" s="0" t="n">
        <f aca="false">INT(K4355*$O$1/B4355)*H4355</f>
        <v>-3</v>
      </c>
      <c r="M4355" s="0" t="n">
        <f aca="false">ABS(L4355-L4354)</f>
        <v>0</v>
      </c>
      <c r="N4355" s="0" t="n">
        <f aca="false">COUNTIF(工作表2!$A$2:$A$248,A4355)</f>
        <v>0</v>
      </c>
      <c r="P4355" s="0" t="n">
        <f aca="false">D4355-IF(N4354=1,E4354,D4354)</f>
        <v>53</v>
      </c>
      <c r="Q4355" s="0" t="n">
        <f aca="false">H4354*P4355</f>
        <v>-53</v>
      </c>
      <c r="R4355" s="0" t="n">
        <f aca="false">R4354+P4355*S4354</f>
        <v>627</v>
      </c>
      <c r="S4355" s="0" t="n">
        <f aca="false">INT(R4355*$O$1/IF(N4355=1,E4355,D4355))*H4355</f>
        <v>-0</v>
      </c>
      <c r="T4355" s="0" t="n">
        <f aca="false">IF(N4355=1,ABS(S4355)+ABS(60),ABS(S4355-S4354))</f>
        <v>0</v>
      </c>
    </row>
    <row r="4356" customFormat="false" ht="15" hidden="false" customHeight="false" outlineLevel="0" collapsed="false">
      <c r="A4356" s="1" t="n">
        <v>42389</v>
      </c>
      <c r="B4356" s="2" t="n">
        <v>7699.12</v>
      </c>
      <c r="C4356" s="2" t="n">
        <v>88262</v>
      </c>
      <c r="D4356" s="2" t="n">
        <v>7705</v>
      </c>
      <c r="E4356" s="2" t="n">
        <v>7592</v>
      </c>
      <c r="F4356" s="2" t="n">
        <f aca="false">AVERAGE(B4297:B4356)</f>
        <v>8289.70516666666</v>
      </c>
      <c r="G4356" s="2" t="n">
        <f aca="false">AVERAGE(C4297:C4356)</f>
        <v>82679.45</v>
      </c>
      <c r="H4356" s="2" t="n">
        <f aca="false">SIGN(C4356-G4356)</f>
        <v>1</v>
      </c>
      <c r="I4356" s="0" t="n">
        <f aca="false">B4356-B4355</f>
        <v>-155.76</v>
      </c>
      <c r="J4356" s="0" t="n">
        <f aca="false">H4355*I4356</f>
        <v>155.76</v>
      </c>
      <c r="K4356" s="0" t="n">
        <f aca="false">K4355+I4356*L4355</f>
        <v>4933.16999999823</v>
      </c>
      <c r="L4356" s="0" t="n">
        <f aca="false">INT(K4356*$O$1/B4356)*H4356</f>
        <v>3</v>
      </c>
      <c r="M4356" s="0" t="n">
        <f aca="false">ABS(L4356-L4355)</f>
        <v>6</v>
      </c>
      <c r="N4356" s="0" t="n">
        <f aca="false">COUNTIF(工作表2!$A$2:$A$248,A4356)</f>
        <v>1</v>
      </c>
      <c r="P4356" s="0" t="n">
        <f aca="false">D4356-IF(N4355=1,E4355,D4355)</f>
        <v>-162</v>
      </c>
      <c r="Q4356" s="0" t="n">
        <f aca="false">H4355*P4356</f>
        <v>162</v>
      </c>
      <c r="R4356" s="0" t="n">
        <f aca="false">R4355+P4356*S4355</f>
        <v>627</v>
      </c>
      <c r="S4356" s="0" t="n">
        <f aca="false">INT(R4356*$O$1/IF(N4356=1,E4356,D4356))*H4356</f>
        <v>0</v>
      </c>
      <c r="T4356" s="0" t="n">
        <f aca="false">IF(N4356=1,ABS(S4356)+ABS(60),ABS(S4356-S4355))</f>
        <v>60</v>
      </c>
    </row>
    <row r="4357" customFormat="false" ht="15" hidden="false" customHeight="false" outlineLevel="0" collapsed="false">
      <c r="A4357" s="1" t="n">
        <v>42390</v>
      </c>
      <c r="B4357" s="2" t="n">
        <v>7664.01</v>
      </c>
      <c r="C4357" s="2" t="n">
        <v>72799</v>
      </c>
      <c r="D4357" s="2" t="n">
        <v>7613</v>
      </c>
      <c r="E4357" s="2" t="n">
        <v>7591</v>
      </c>
      <c r="F4357" s="2" t="n">
        <f aca="false">AVERAGE(B4298:B4357)</f>
        <v>8273.0055</v>
      </c>
      <c r="G4357" s="2" t="n">
        <f aca="false">AVERAGE(C4298:C4357)</f>
        <v>82555.35</v>
      </c>
      <c r="H4357" s="2" t="n">
        <f aca="false">SIGN(C4357-G4357)</f>
        <v>-1</v>
      </c>
      <c r="I4357" s="0" t="n">
        <f aca="false">B4357-B4356</f>
        <v>-35.1099999999997</v>
      </c>
      <c r="J4357" s="0" t="n">
        <f aca="false">H4356*I4357</f>
        <v>-35.1099999999997</v>
      </c>
      <c r="K4357" s="0" t="n">
        <f aca="false">K4356+I4357*L4356</f>
        <v>4827.83999999823</v>
      </c>
      <c r="L4357" s="0" t="n">
        <f aca="false">INT(K4357*$O$1/B4357)*H4357</f>
        <v>-3</v>
      </c>
      <c r="M4357" s="0" t="n">
        <f aca="false">ABS(L4357-L4356)</f>
        <v>6</v>
      </c>
      <c r="N4357" s="0" t="n">
        <f aca="false">COUNTIF(工作表2!$A$2:$A$248,A4357)</f>
        <v>0</v>
      </c>
      <c r="P4357" s="0" t="n">
        <f aca="false">D4357-IF(N4356=1,E4356,D4356)</f>
        <v>21</v>
      </c>
      <c r="Q4357" s="0" t="n">
        <f aca="false">H4356*P4357</f>
        <v>21</v>
      </c>
      <c r="R4357" s="0" t="n">
        <f aca="false">R4356+P4357*S4356</f>
        <v>627</v>
      </c>
      <c r="S4357" s="0" t="n">
        <f aca="false">INT(R4357*$O$1/IF(N4357=1,E4357,D4357))*H4357</f>
        <v>-0</v>
      </c>
      <c r="T4357" s="0" t="n">
        <f aca="false">IF(N4357=1,ABS(S4357)+ABS(60),ABS(S4357-S4356))</f>
        <v>0</v>
      </c>
    </row>
    <row r="4358" customFormat="false" ht="15" hidden="false" customHeight="false" outlineLevel="0" collapsed="false">
      <c r="A4358" s="1" t="n">
        <v>42391</v>
      </c>
      <c r="B4358" s="2" t="n">
        <v>7756.18</v>
      </c>
      <c r="C4358" s="2" t="n">
        <v>68957</v>
      </c>
      <c r="D4358" s="2" t="n">
        <v>7748</v>
      </c>
      <c r="E4358" s="2" t="n">
        <v>7721</v>
      </c>
      <c r="F4358" s="2" t="n">
        <f aca="false">AVERAGE(B4299:B4358)</f>
        <v>8259.42383333333</v>
      </c>
      <c r="G4358" s="2" t="n">
        <f aca="false">AVERAGE(C4299:C4358)</f>
        <v>82282.8</v>
      </c>
      <c r="H4358" s="2" t="n">
        <f aca="false">SIGN(C4358-G4358)</f>
        <v>-1</v>
      </c>
      <c r="I4358" s="0" t="n">
        <f aca="false">B4358-B4357</f>
        <v>92.1700000000001</v>
      </c>
      <c r="J4358" s="0" t="n">
        <f aca="false">H4357*I4358</f>
        <v>-92.1700000000001</v>
      </c>
      <c r="K4358" s="0" t="n">
        <f aca="false">K4357+I4358*L4357</f>
        <v>4551.32999999823</v>
      </c>
      <c r="L4358" s="0" t="n">
        <f aca="false">INT(K4358*$O$1/B4358)*H4358</f>
        <v>-3</v>
      </c>
      <c r="M4358" s="0" t="n">
        <f aca="false">ABS(L4358-L4357)</f>
        <v>0</v>
      </c>
      <c r="N4358" s="0" t="n">
        <f aca="false">COUNTIF(工作表2!$A$2:$A$248,A4358)</f>
        <v>0</v>
      </c>
      <c r="P4358" s="0" t="n">
        <f aca="false">D4358-IF(N4357=1,E4357,D4357)</f>
        <v>135</v>
      </c>
      <c r="Q4358" s="0" t="n">
        <f aca="false">H4357*P4358</f>
        <v>-135</v>
      </c>
      <c r="R4358" s="0" t="n">
        <f aca="false">R4357+P4358*S4357</f>
        <v>627</v>
      </c>
      <c r="S4358" s="0" t="n">
        <f aca="false">INT(R4358*$O$1/IF(N4358=1,E4358,D4358))*H4358</f>
        <v>-0</v>
      </c>
      <c r="T4358" s="0" t="n">
        <f aca="false">IF(N4358=1,ABS(S4358)+ABS(60),ABS(S4358-S4357))</f>
        <v>0</v>
      </c>
    </row>
    <row r="4359" customFormat="false" ht="15" hidden="false" customHeight="false" outlineLevel="0" collapsed="false">
      <c r="A4359" s="1" t="n">
        <v>42394</v>
      </c>
      <c r="B4359" s="2" t="n">
        <v>7894.15</v>
      </c>
      <c r="C4359" s="2" t="n">
        <v>69141</v>
      </c>
      <c r="D4359" s="2" t="n">
        <v>7833</v>
      </c>
      <c r="E4359" s="2" t="n">
        <v>7808</v>
      </c>
      <c r="F4359" s="2" t="n">
        <f aca="false">AVERAGE(B4300:B4359)</f>
        <v>8248.42116666667</v>
      </c>
      <c r="G4359" s="2" t="n">
        <f aca="false">AVERAGE(C4300:C4359)</f>
        <v>81995.6333333333</v>
      </c>
      <c r="H4359" s="2" t="n">
        <f aca="false">SIGN(C4359-G4359)</f>
        <v>-1</v>
      </c>
      <c r="I4359" s="0" t="n">
        <f aca="false">B4359-B4358</f>
        <v>137.969999999999</v>
      </c>
      <c r="J4359" s="0" t="n">
        <f aca="false">H4358*I4359</f>
        <v>-137.969999999999</v>
      </c>
      <c r="K4359" s="0" t="n">
        <f aca="false">K4358+I4359*L4358</f>
        <v>4137.41999999823</v>
      </c>
      <c r="L4359" s="0" t="n">
        <f aca="false">INT(K4359*$O$1/B4359)*H4359</f>
        <v>-3</v>
      </c>
      <c r="M4359" s="0" t="n">
        <f aca="false">ABS(L4359-L4358)</f>
        <v>0</v>
      </c>
      <c r="N4359" s="0" t="n">
        <f aca="false">COUNTIF(工作表2!$A$2:$A$248,A4359)</f>
        <v>0</v>
      </c>
      <c r="P4359" s="0" t="n">
        <f aca="false">D4359-IF(N4358=1,E4358,D4358)</f>
        <v>85</v>
      </c>
      <c r="Q4359" s="0" t="n">
        <f aca="false">H4358*P4359</f>
        <v>-85</v>
      </c>
      <c r="R4359" s="0" t="n">
        <f aca="false">R4358+P4359*S4358</f>
        <v>627</v>
      </c>
      <c r="S4359" s="0" t="n">
        <f aca="false">INT(R4359*$O$1/IF(N4359=1,E4359,D4359))*H4359</f>
        <v>-0</v>
      </c>
      <c r="T4359" s="0" t="n">
        <f aca="false">IF(N4359=1,ABS(S4359)+ABS(60),ABS(S4359-S4358))</f>
        <v>0</v>
      </c>
    </row>
    <row r="4360" customFormat="false" ht="15" hidden="false" customHeight="false" outlineLevel="0" collapsed="false">
      <c r="A4360" s="1" t="n">
        <v>42395</v>
      </c>
      <c r="B4360" s="2" t="n">
        <v>7828.67</v>
      </c>
      <c r="C4360" s="2" t="n">
        <v>61543</v>
      </c>
      <c r="D4360" s="2" t="n">
        <v>7779</v>
      </c>
      <c r="E4360" s="2" t="n">
        <v>7750</v>
      </c>
      <c r="F4360" s="2" t="n">
        <f aca="false">AVERAGE(B4301:B4360)</f>
        <v>8235.3195</v>
      </c>
      <c r="G4360" s="2" t="n">
        <f aca="false">AVERAGE(C4301:C4360)</f>
        <v>81725.75</v>
      </c>
      <c r="H4360" s="2" t="n">
        <f aca="false">SIGN(C4360-G4360)</f>
        <v>-1</v>
      </c>
      <c r="I4360" s="0" t="n">
        <f aca="false">B4360-B4359</f>
        <v>-65.4799999999996</v>
      </c>
      <c r="J4360" s="0" t="n">
        <f aca="false">H4359*I4360</f>
        <v>65.4799999999996</v>
      </c>
      <c r="K4360" s="0" t="n">
        <f aca="false">K4359+I4360*L4359</f>
        <v>4333.85999999823</v>
      </c>
      <c r="L4360" s="0" t="n">
        <f aca="false">INT(K4360*$O$1/B4360)*H4360</f>
        <v>-3</v>
      </c>
      <c r="M4360" s="0" t="n">
        <f aca="false">ABS(L4360-L4359)</f>
        <v>0</v>
      </c>
      <c r="N4360" s="0" t="n">
        <f aca="false">COUNTIF(工作表2!$A$2:$A$248,A4360)</f>
        <v>0</v>
      </c>
      <c r="P4360" s="0" t="n">
        <f aca="false">D4360-IF(N4359=1,E4359,D4359)</f>
        <v>-54</v>
      </c>
      <c r="Q4360" s="0" t="n">
        <f aca="false">H4359*P4360</f>
        <v>54</v>
      </c>
      <c r="R4360" s="0" t="n">
        <f aca="false">R4359+P4360*S4359</f>
        <v>627</v>
      </c>
      <c r="S4360" s="0" t="n">
        <f aca="false">INT(R4360*$O$1/IF(N4360=1,E4360,D4360))*H4360</f>
        <v>-0</v>
      </c>
      <c r="T4360" s="0" t="n">
        <f aca="false">IF(N4360=1,ABS(S4360)+ABS(60),ABS(S4360-S4359))</f>
        <v>0</v>
      </c>
    </row>
    <row r="4361" customFormat="false" ht="15" hidden="false" customHeight="false" outlineLevel="0" collapsed="false">
      <c r="A4361" s="1" t="n">
        <v>42396</v>
      </c>
      <c r="B4361" s="2" t="n">
        <v>7849.83</v>
      </c>
      <c r="C4361" s="2" t="n">
        <v>69294</v>
      </c>
      <c r="D4361" s="2" t="n">
        <v>7839</v>
      </c>
      <c r="E4361" s="2" t="n">
        <v>7810</v>
      </c>
      <c r="F4361" s="2" t="n">
        <f aca="false">AVERAGE(B4302:B4361)</f>
        <v>8220.93016666667</v>
      </c>
      <c r="G4361" s="2" t="n">
        <f aca="false">AVERAGE(C4302:C4361)</f>
        <v>81273</v>
      </c>
      <c r="H4361" s="2" t="n">
        <f aca="false">SIGN(C4361-G4361)</f>
        <v>-1</v>
      </c>
      <c r="I4361" s="0" t="n">
        <f aca="false">B4361-B4360</f>
        <v>21.1599999999999</v>
      </c>
      <c r="J4361" s="0" t="n">
        <f aca="false">H4360*I4361</f>
        <v>-21.1599999999999</v>
      </c>
      <c r="K4361" s="0" t="n">
        <f aca="false">K4360+I4361*L4360</f>
        <v>4270.37999999823</v>
      </c>
      <c r="L4361" s="0" t="n">
        <f aca="false">INT(K4361*$O$1/B4361)*H4361</f>
        <v>-3</v>
      </c>
      <c r="M4361" s="0" t="n">
        <f aca="false">ABS(L4361-L4360)</f>
        <v>0</v>
      </c>
      <c r="N4361" s="0" t="n">
        <f aca="false">COUNTIF(工作表2!$A$2:$A$248,A4361)</f>
        <v>0</v>
      </c>
      <c r="P4361" s="0" t="n">
        <f aca="false">D4361-IF(N4360=1,E4360,D4360)</f>
        <v>60</v>
      </c>
      <c r="Q4361" s="0" t="n">
        <f aca="false">H4360*P4361</f>
        <v>-60</v>
      </c>
      <c r="R4361" s="0" t="n">
        <f aca="false">R4360+P4361*S4360</f>
        <v>627</v>
      </c>
      <c r="S4361" s="0" t="n">
        <f aca="false">INT(R4361*$O$1/IF(N4361=1,E4361,D4361))*H4361</f>
        <v>-0</v>
      </c>
      <c r="T4361" s="0" t="n">
        <f aca="false">IF(N4361=1,ABS(S4361)+ABS(60),ABS(S4361-S4360))</f>
        <v>0</v>
      </c>
    </row>
    <row r="4362" customFormat="false" ht="15" hidden="false" customHeight="false" outlineLevel="0" collapsed="false">
      <c r="A4362" s="1" t="n">
        <v>42397</v>
      </c>
      <c r="B4362" s="2" t="n">
        <v>7905.1</v>
      </c>
      <c r="C4362" s="2" t="n">
        <v>78771</v>
      </c>
      <c r="D4362" s="2" t="n">
        <v>7855</v>
      </c>
      <c r="E4362" s="2" t="n">
        <v>7829</v>
      </c>
      <c r="F4362" s="2" t="n">
        <f aca="false">AVERAGE(B4303:B4362)</f>
        <v>8205.06483333333</v>
      </c>
      <c r="G4362" s="2" t="n">
        <f aca="false">AVERAGE(C4303:C4362)</f>
        <v>80465.75</v>
      </c>
      <c r="H4362" s="2" t="n">
        <f aca="false">SIGN(C4362-G4362)</f>
        <v>-1</v>
      </c>
      <c r="I4362" s="0" t="n">
        <f aca="false">B4362-B4361</f>
        <v>55.2700000000004</v>
      </c>
      <c r="J4362" s="0" t="n">
        <f aca="false">H4361*I4362</f>
        <v>-55.2700000000004</v>
      </c>
      <c r="K4362" s="0" t="n">
        <f aca="false">K4361+I4362*L4361</f>
        <v>4104.56999999823</v>
      </c>
      <c r="L4362" s="0" t="n">
        <f aca="false">INT(K4362*$O$1/B4362)*H4362</f>
        <v>-3</v>
      </c>
      <c r="M4362" s="0" t="n">
        <f aca="false">ABS(L4362-L4361)</f>
        <v>0</v>
      </c>
      <c r="N4362" s="0" t="n">
        <f aca="false">COUNTIF(工作表2!$A$2:$A$248,A4362)</f>
        <v>0</v>
      </c>
      <c r="P4362" s="0" t="n">
        <f aca="false">D4362-IF(N4361=1,E4361,D4361)</f>
        <v>16</v>
      </c>
      <c r="Q4362" s="0" t="n">
        <f aca="false">H4361*P4362</f>
        <v>-16</v>
      </c>
      <c r="R4362" s="0" t="n">
        <f aca="false">R4361+P4362*S4361</f>
        <v>627</v>
      </c>
      <c r="S4362" s="0" t="n">
        <f aca="false">INT(R4362*$O$1/IF(N4362=1,E4362,D4362))*H4362</f>
        <v>-0</v>
      </c>
      <c r="T4362" s="0" t="n">
        <f aca="false">IF(N4362=1,ABS(S4362)+ABS(60),ABS(S4362-S4361))</f>
        <v>0</v>
      </c>
    </row>
    <row r="4363" customFormat="false" ht="15" hidden="false" customHeight="false" outlineLevel="0" collapsed="false">
      <c r="A4363" s="1" t="n">
        <v>42398</v>
      </c>
      <c r="B4363" s="2" t="n">
        <v>8080.6</v>
      </c>
      <c r="C4363" s="2" t="n">
        <v>111173</v>
      </c>
      <c r="D4363" s="2" t="n">
        <v>8053</v>
      </c>
      <c r="E4363" s="2" t="n">
        <v>8033</v>
      </c>
      <c r="F4363" s="2" t="n">
        <f aca="false">AVERAGE(B4304:B4363)</f>
        <v>8192.2385</v>
      </c>
      <c r="G4363" s="2" t="n">
        <f aca="false">AVERAGE(C4304:C4363)</f>
        <v>80549.6666666667</v>
      </c>
      <c r="H4363" s="2" t="n">
        <f aca="false">SIGN(C4363-G4363)</f>
        <v>1</v>
      </c>
      <c r="I4363" s="0" t="n">
        <f aca="false">B4363-B4362</f>
        <v>175.5</v>
      </c>
      <c r="J4363" s="0" t="n">
        <f aca="false">H4362*I4363</f>
        <v>-175.5</v>
      </c>
      <c r="K4363" s="0" t="n">
        <f aca="false">K4362+I4363*L4362</f>
        <v>3578.06999999823</v>
      </c>
      <c r="L4363" s="0" t="n">
        <f aca="false">INT(K4363*$O$1/B4363)*H4363</f>
        <v>2</v>
      </c>
      <c r="M4363" s="0" t="n">
        <f aca="false">ABS(L4363-L4362)</f>
        <v>5</v>
      </c>
      <c r="N4363" s="0" t="n">
        <f aca="false">COUNTIF(工作表2!$A$2:$A$248,A4363)</f>
        <v>0</v>
      </c>
      <c r="P4363" s="0" t="n">
        <f aca="false">D4363-IF(N4362=1,E4362,D4362)</f>
        <v>198</v>
      </c>
      <c r="Q4363" s="0" t="n">
        <f aca="false">H4362*P4363</f>
        <v>-198</v>
      </c>
      <c r="R4363" s="0" t="n">
        <f aca="false">R4362+P4363*S4362</f>
        <v>627</v>
      </c>
      <c r="S4363" s="0" t="n">
        <f aca="false">INT(R4363*$O$1/IF(N4363=1,E4363,D4363))*H4363</f>
        <v>0</v>
      </c>
      <c r="T4363" s="0" t="n">
        <f aca="false">IF(N4363=1,ABS(S4363)+ABS(60),ABS(S4363-S4362))</f>
        <v>0</v>
      </c>
    </row>
    <row r="4364" customFormat="false" ht="15" hidden="false" customHeight="false" outlineLevel="0" collapsed="false">
      <c r="A4364" s="1" t="n">
        <v>42399</v>
      </c>
      <c r="B4364" s="2" t="n">
        <v>8145.21</v>
      </c>
      <c r="C4364" s="2" t="n">
        <v>61739</v>
      </c>
      <c r="D4364" s="2" t="n">
        <v>8163</v>
      </c>
      <c r="E4364" s="2" t="n">
        <v>8144</v>
      </c>
      <c r="F4364" s="2" t="n">
        <f aca="false">AVERAGE(B4305:B4364)</f>
        <v>8183.09916666667</v>
      </c>
      <c r="G4364" s="2" t="n">
        <f aca="false">AVERAGE(C4305:C4364)</f>
        <v>79711.4333333333</v>
      </c>
      <c r="H4364" s="2" t="n">
        <f aca="false">SIGN(C4364-G4364)</f>
        <v>-1</v>
      </c>
      <c r="I4364" s="0" t="n">
        <f aca="false">B4364-B4363</f>
        <v>64.6099999999997</v>
      </c>
      <c r="J4364" s="0" t="n">
        <f aca="false">H4363*I4364</f>
        <v>64.6099999999997</v>
      </c>
      <c r="K4364" s="0" t="n">
        <f aca="false">K4363+I4364*L4363</f>
        <v>3707.28999999823</v>
      </c>
      <c r="L4364" s="0" t="n">
        <f aca="false">INT(K4364*$O$1/B4364)*H4364</f>
        <v>-2</v>
      </c>
      <c r="M4364" s="0" t="n">
        <f aca="false">ABS(L4364-L4363)</f>
        <v>4</v>
      </c>
      <c r="N4364" s="0" t="n">
        <f aca="false">COUNTIF(工作表2!$A$2:$A$248,A4364)</f>
        <v>0</v>
      </c>
      <c r="P4364" s="0" t="n">
        <f aca="false">D4364-IF(N4363=1,E4363,D4363)</f>
        <v>110</v>
      </c>
      <c r="Q4364" s="0" t="n">
        <f aca="false">H4363*P4364</f>
        <v>110</v>
      </c>
      <c r="R4364" s="0" t="n">
        <f aca="false">R4363+P4364*S4363</f>
        <v>627</v>
      </c>
      <c r="S4364" s="0" t="n">
        <f aca="false">INT(R4364*$O$1/IF(N4364=1,E4364,D4364))*H4364</f>
        <v>-0</v>
      </c>
      <c r="T4364" s="0" t="n">
        <f aca="false">IF(N4364=1,ABS(S4364)+ABS(60),ABS(S4364-S4363))</f>
        <v>0</v>
      </c>
    </row>
    <row r="4365" customFormat="false" ht="15" hidden="false" customHeight="false" outlineLevel="0" collapsed="false">
      <c r="A4365" s="1" t="n">
        <v>42401</v>
      </c>
      <c r="B4365" s="2" t="n">
        <v>8156.96</v>
      </c>
      <c r="C4365" s="2" t="n">
        <v>83232</v>
      </c>
      <c r="D4365" s="2" t="n">
        <v>8124</v>
      </c>
      <c r="E4365" s="2" t="n">
        <v>8101</v>
      </c>
      <c r="F4365" s="2" t="n">
        <f aca="false">AVERAGE(B4306:B4365)</f>
        <v>8175.00716666667</v>
      </c>
      <c r="G4365" s="2" t="n">
        <f aca="false">AVERAGE(C4306:C4365)</f>
        <v>79510.9833333333</v>
      </c>
      <c r="H4365" s="2" t="n">
        <f aca="false">SIGN(C4365-G4365)</f>
        <v>1</v>
      </c>
      <c r="I4365" s="0" t="n">
        <f aca="false">B4365-B4364</f>
        <v>11.75</v>
      </c>
      <c r="J4365" s="0" t="n">
        <f aca="false">H4364*I4365</f>
        <v>-11.75</v>
      </c>
      <c r="K4365" s="0" t="n">
        <f aca="false">K4364+I4365*L4364</f>
        <v>3683.78999999823</v>
      </c>
      <c r="L4365" s="0" t="n">
        <f aca="false">INT(K4365*$O$1/B4365)*H4365</f>
        <v>2</v>
      </c>
      <c r="M4365" s="0" t="n">
        <f aca="false">ABS(L4365-L4364)</f>
        <v>4</v>
      </c>
      <c r="N4365" s="0" t="n">
        <f aca="false">COUNTIF(工作表2!$A$2:$A$248,A4365)</f>
        <v>0</v>
      </c>
      <c r="P4365" s="0" t="n">
        <f aca="false">D4365-IF(N4364=1,E4364,D4364)</f>
        <v>-39</v>
      </c>
      <c r="Q4365" s="0" t="n">
        <f aca="false">H4364*P4365</f>
        <v>39</v>
      </c>
      <c r="R4365" s="0" t="n">
        <f aca="false">R4364+P4365*S4364</f>
        <v>627</v>
      </c>
      <c r="S4365" s="0" t="n">
        <f aca="false">INT(R4365*$O$1/IF(N4365=1,E4365,D4365))*H4365</f>
        <v>0</v>
      </c>
      <c r="T4365" s="0" t="n">
        <f aca="false">IF(N4365=1,ABS(S4365)+ABS(60),ABS(S4365-S4364))</f>
        <v>0</v>
      </c>
    </row>
    <row r="4366" customFormat="false" ht="15" hidden="false" customHeight="false" outlineLevel="0" collapsed="false">
      <c r="A4366" s="1" t="n">
        <v>42402</v>
      </c>
      <c r="B4366" s="2" t="n">
        <v>8131.24</v>
      </c>
      <c r="C4366" s="2" t="n">
        <v>72985</v>
      </c>
      <c r="D4366" s="2" t="n">
        <v>8105</v>
      </c>
      <c r="E4366" s="2" t="n">
        <v>8085</v>
      </c>
      <c r="F4366" s="2" t="n">
        <f aca="false">AVERAGE(B4307:B4366)</f>
        <v>8168.24616666667</v>
      </c>
      <c r="G4366" s="2" t="n">
        <f aca="false">AVERAGE(C4307:C4366)</f>
        <v>79293.95</v>
      </c>
      <c r="H4366" s="2" t="n">
        <f aca="false">SIGN(C4366-G4366)</f>
        <v>-1</v>
      </c>
      <c r="I4366" s="0" t="n">
        <f aca="false">B4366-B4365</f>
        <v>-25.7200000000003</v>
      </c>
      <c r="J4366" s="0" t="n">
        <f aca="false">H4365*I4366</f>
        <v>-25.7200000000003</v>
      </c>
      <c r="K4366" s="0" t="n">
        <f aca="false">K4365+I4366*L4365</f>
        <v>3632.34999999823</v>
      </c>
      <c r="L4366" s="0" t="n">
        <f aca="false">INT(K4366*$O$1/B4366)*H4366</f>
        <v>-2</v>
      </c>
      <c r="M4366" s="0" t="n">
        <f aca="false">ABS(L4366-L4365)</f>
        <v>4</v>
      </c>
      <c r="N4366" s="0" t="n">
        <f aca="false">COUNTIF(工作表2!$A$2:$A$248,A4366)</f>
        <v>0</v>
      </c>
      <c r="P4366" s="0" t="n">
        <f aca="false">D4366-IF(N4365=1,E4365,D4365)</f>
        <v>-19</v>
      </c>
      <c r="Q4366" s="0" t="n">
        <f aca="false">H4365*P4366</f>
        <v>-19</v>
      </c>
      <c r="R4366" s="0" t="n">
        <f aca="false">R4365+P4366*S4365</f>
        <v>627</v>
      </c>
      <c r="S4366" s="0" t="n">
        <f aca="false">INT(R4366*$O$1/IF(N4366=1,E4366,D4366))*H4366</f>
        <v>-0</v>
      </c>
      <c r="T4366" s="0" t="n">
        <f aca="false">IF(N4366=1,ABS(S4366)+ABS(60),ABS(S4366-S4365))</f>
        <v>0</v>
      </c>
    </row>
    <row r="4367" customFormat="false" ht="15" hidden="false" customHeight="false" outlineLevel="0" collapsed="false">
      <c r="A4367" s="1" t="n">
        <v>42403</v>
      </c>
      <c r="B4367" s="2" t="n">
        <v>8063</v>
      </c>
      <c r="C4367" s="2" t="n">
        <v>77596</v>
      </c>
      <c r="D4367" s="2" t="n">
        <v>8034</v>
      </c>
      <c r="E4367" s="2" t="n">
        <v>8011</v>
      </c>
      <c r="F4367" s="2" t="n">
        <f aca="false">AVERAGE(B4308:B4367)</f>
        <v>8162.37933333333</v>
      </c>
      <c r="G4367" s="2" t="n">
        <f aca="false">AVERAGE(C4308:C4367)</f>
        <v>78969.4</v>
      </c>
      <c r="H4367" s="2" t="n">
        <f aca="false">SIGN(C4367-G4367)</f>
        <v>-1</v>
      </c>
      <c r="I4367" s="0" t="n">
        <f aca="false">B4367-B4366</f>
        <v>-68.2399999999998</v>
      </c>
      <c r="J4367" s="0" t="n">
        <f aca="false">H4366*I4367</f>
        <v>68.2399999999998</v>
      </c>
      <c r="K4367" s="0" t="n">
        <f aca="false">K4366+I4367*L4366</f>
        <v>3768.82999999822</v>
      </c>
      <c r="L4367" s="0" t="n">
        <f aca="false">INT(K4367*$O$1/B4367)*H4367</f>
        <v>-2</v>
      </c>
      <c r="M4367" s="0" t="n">
        <f aca="false">ABS(L4367-L4366)</f>
        <v>0</v>
      </c>
      <c r="N4367" s="0" t="n">
        <f aca="false">COUNTIF(工作表2!$A$2:$A$248,A4367)</f>
        <v>0</v>
      </c>
      <c r="P4367" s="0" t="n">
        <f aca="false">D4367-IF(N4366=1,E4366,D4366)</f>
        <v>-71</v>
      </c>
      <c r="Q4367" s="0" t="n">
        <f aca="false">H4366*P4367</f>
        <v>71</v>
      </c>
      <c r="R4367" s="0" t="n">
        <f aca="false">R4366+P4367*S4366</f>
        <v>627</v>
      </c>
      <c r="S4367" s="0" t="n">
        <f aca="false">INT(R4367*$O$1/IF(N4367=1,E4367,D4367))*H4367</f>
        <v>-0</v>
      </c>
      <c r="T4367" s="0" t="n">
        <f aca="false">IF(N4367=1,ABS(S4367)+ABS(60),ABS(S4367-S4366))</f>
        <v>0</v>
      </c>
    </row>
    <row r="4368" customFormat="false" ht="15" hidden="false" customHeight="false" outlineLevel="0" collapsed="false">
      <c r="A4368" s="1" t="n">
        <v>42415</v>
      </c>
      <c r="B4368" s="2" t="n">
        <v>8066.51</v>
      </c>
      <c r="C4368" s="2" t="n">
        <v>87982</v>
      </c>
      <c r="D4368" s="2" t="n">
        <v>8049</v>
      </c>
      <c r="E4368" s="2" t="n">
        <v>8021</v>
      </c>
      <c r="F4368" s="2" t="n">
        <f aca="false">AVERAGE(B4309:B4368)</f>
        <v>8156.353</v>
      </c>
      <c r="G4368" s="2" t="n">
        <f aca="false">AVERAGE(C4309:C4368)</f>
        <v>79070.05</v>
      </c>
      <c r="H4368" s="2" t="n">
        <f aca="false">SIGN(C4368-G4368)</f>
        <v>1</v>
      </c>
      <c r="I4368" s="0" t="n">
        <f aca="false">B4368-B4367</f>
        <v>3.51000000000022</v>
      </c>
      <c r="J4368" s="0" t="n">
        <f aca="false">H4367*I4368</f>
        <v>-3.51000000000022</v>
      </c>
      <c r="K4368" s="0" t="n">
        <f aca="false">K4367+I4368*L4367</f>
        <v>3761.80999999822</v>
      </c>
      <c r="L4368" s="0" t="n">
        <f aca="false">INT(K4368*$O$1/B4368)*H4368</f>
        <v>2</v>
      </c>
      <c r="M4368" s="0" t="n">
        <f aca="false">ABS(L4368-L4367)</f>
        <v>4</v>
      </c>
      <c r="N4368" s="0" t="n">
        <f aca="false">COUNTIF(工作表2!$A$2:$A$248,A4368)</f>
        <v>0</v>
      </c>
      <c r="P4368" s="0" t="n">
        <f aca="false">D4368-IF(N4367=1,E4367,D4367)</f>
        <v>15</v>
      </c>
      <c r="Q4368" s="0" t="n">
        <f aca="false">H4367*P4368</f>
        <v>-15</v>
      </c>
      <c r="R4368" s="0" t="n">
        <f aca="false">R4367+P4368*S4367</f>
        <v>627</v>
      </c>
      <c r="S4368" s="0" t="n">
        <f aca="false">INT(R4368*$O$1/IF(N4368=1,E4368,D4368))*H4368</f>
        <v>0</v>
      </c>
      <c r="T4368" s="0" t="n">
        <f aca="false">IF(N4368=1,ABS(S4368)+ABS(60),ABS(S4368-S4367))</f>
        <v>0</v>
      </c>
    </row>
    <row r="4369" customFormat="false" ht="15" hidden="false" customHeight="false" outlineLevel="0" collapsed="false">
      <c r="A4369" s="1" t="n">
        <v>42416</v>
      </c>
      <c r="B4369" s="2" t="n">
        <v>8212.07</v>
      </c>
      <c r="C4369" s="2" t="n">
        <v>90478</v>
      </c>
      <c r="D4369" s="2" t="n">
        <v>8205</v>
      </c>
      <c r="E4369" s="2" t="n">
        <v>8208</v>
      </c>
      <c r="F4369" s="2" t="n">
        <f aca="false">AVERAGE(B4310:B4369)</f>
        <v>8154.39583333333</v>
      </c>
      <c r="G4369" s="2" t="n">
        <f aca="false">AVERAGE(C4310:C4369)</f>
        <v>79292.1666666667</v>
      </c>
      <c r="H4369" s="2" t="n">
        <f aca="false">SIGN(C4369-G4369)</f>
        <v>1</v>
      </c>
      <c r="I4369" s="0" t="n">
        <f aca="false">B4369-B4368</f>
        <v>145.56</v>
      </c>
      <c r="J4369" s="0" t="n">
        <f aca="false">H4368*I4369</f>
        <v>145.56</v>
      </c>
      <c r="K4369" s="0" t="n">
        <f aca="false">K4368+I4369*L4368</f>
        <v>4052.92999999822</v>
      </c>
      <c r="L4369" s="0" t="n">
        <f aca="false">INT(K4369*$O$1/B4369)*H4369</f>
        <v>2</v>
      </c>
      <c r="M4369" s="0" t="n">
        <f aca="false">ABS(L4369-L4368)</f>
        <v>0</v>
      </c>
      <c r="N4369" s="0" t="n">
        <f aca="false">COUNTIF(工作表2!$A$2:$A$248,A4369)</f>
        <v>0</v>
      </c>
      <c r="P4369" s="0" t="n">
        <f aca="false">D4369-IF(N4368=1,E4368,D4368)</f>
        <v>156</v>
      </c>
      <c r="Q4369" s="0" t="n">
        <f aca="false">H4368*P4369</f>
        <v>156</v>
      </c>
      <c r="R4369" s="0" t="n">
        <f aca="false">R4368+P4369*S4368</f>
        <v>627</v>
      </c>
      <c r="S4369" s="0" t="n">
        <f aca="false">INT(R4369*$O$1/IF(N4369=1,E4369,D4369))*H4369</f>
        <v>0</v>
      </c>
      <c r="T4369" s="0" t="n">
        <f aca="false">IF(N4369=1,ABS(S4369)+ABS(60),ABS(S4369-S4368))</f>
        <v>0</v>
      </c>
    </row>
    <row r="4370" customFormat="false" ht="15" hidden="false" customHeight="false" outlineLevel="0" collapsed="false">
      <c r="A4370" s="1" t="n">
        <v>42417</v>
      </c>
      <c r="B4370" s="2" t="n">
        <v>8214.25</v>
      </c>
      <c r="C4370" s="2" t="n">
        <v>84066</v>
      </c>
      <c r="D4370" s="2" t="n">
        <v>8212</v>
      </c>
      <c r="E4370" s="2" t="n">
        <v>8192</v>
      </c>
      <c r="F4370" s="2" t="n">
        <f aca="false">AVERAGE(B4311:B4370)</f>
        <v>8153.04333333333</v>
      </c>
      <c r="G4370" s="2" t="n">
        <f aca="false">AVERAGE(C4311:C4370)</f>
        <v>79346.55</v>
      </c>
      <c r="H4370" s="2" t="n">
        <f aca="false">SIGN(C4370-G4370)</f>
        <v>1</v>
      </c>
      <c r="I4370" s="0" t="n">
        <f aca="false">B4370-B4369</f>
        <v>2.18000000000029</v>
      </c>
      <c r="J4370" s="0" t="n">
        <f aca="false">H4369*I4370</f>
        <v>2.18000000000029</v>
      </c>
      <c r="K4370" s="0" t="n">
        <f aca="false">K4369+I4370*L4369</f>
        <v>4057.28999999822</v>
      </c>
      <c r="L4370" s="0" t="n">
        <f aca="false">INT(K4370*$O$1/B4370)*H4370</f>
        <v>2</v>
      </c>
      <c r="M4370" s="0" t="n">
        <f aca="false">ABS(L4370-L4369)</f>
        <v>0</v>
      </c>
      <c r="N4370" s="0" t="n">
        <f aca="false">COUNTIF(工作表2!$A$2:$A$248,A4370)</f>
        <v>1</v>
      </c>
      <c r="P4370" s="0" t="n">
        <f aca="false">D4370-IF(N4369=1,E4369,D4369)</f>
        <v>7</v>
      </c>
      <c r="Q4370" s="0" t="n">
        <f aca="false">H4369*P4370</f>
        <v>7</v>
      </c>
      <c r="R4370" s="0" t="n">
        <f aca="false">R4369+P4370*S4369</f>
        <v>627</v>
      </c>
      <c r="S4370" s="0" t="n">
        <f aca="false">INT(R4370*$O$1/IF(N4370=1,E4370,D4370))*H4370</f>
        <v>0</v>
      </c>
      <c r="T4370" s="0" t="n">
        <f aca="false">IF(N4370=1,ABS(S4370)+ABS(60),ABS(S4370-S4369))</f>
        <v>60</v>
      </c>
    </row>
    <row r="4371" customFormat="false" ht="15" hidden="false" customHeight="false" outlineLevel="0" collapsed="false">
      <c r="A4371" s="1" t="n">
        <v>42418</v>
      </c>
      <c r="B4371" s="2" t="n">
        <v>8314.67</v>
      </c>
      <c r="C4371" s="2" t="n">
        <v>94048</v>
      </c>
      <c r="D4371" s="2" t="n">
        <v>8284</v>
      </c>
      <c r="E4371" s="2" t="n">
        <v>8272</v>
      </c>
      <c r="F4371" s="2" t="n">
        <f aca="false">AVERAGE(B4312:B4371)</f>
        <v>8151.2975</v>
      </c>
      <c r="G4371" s="2" t="n">
        <f aca="false">AVERAGE(C4312:C4371)</f>
        <v>79486.2</v>
      </c>
      <c r="H4371" s="2" t="n">
        <f aca="false">SIGN(C4371-G4371)</f>
        <v>1</v>
      </c>
      <c r="I4371" s="0" t="n">
        <f aca="false">B4371-B4370</f>
        <v>100.42</v>
      </c>
      <c r="J4371" s="0" t="n">
        <f aca="false">H4370*I4371</f>
        <v>100.42</v>
      </c>
      <c r="K4371" s="0" t="n">
        <f aca="false">K4370+I4371*L4370</f>
        <v>4258.12999999822</v>
      </c>
      <c r="L4371" s="0" t="n">
        <f aca="false">INT(K4371*$O$1/B4371)*H4371</f>
        <v>3</v>
      </c>
      <c r="M4371" s="0" t="n">
        <f aca="false">ABS(L4371-L4370)</f>
        <v>1</v>
      </c>
      <c r="N4371" s="0" t="n">
        <f aca="false">COUNTIF(工作表2!$A$2:$A$248,A4371)</f>
        <v>0</v>
      </c>
      <c r="P4371" s="0" t="n">
        <f aca="false">D4371-IF(N4370=1,E4370,D4370)</f>
        <v>92</v>
      </c>
      <c r="Q4371" s="0" t="n">
        <f aca="false">H4370*P4371</f>
        <v>92</v>
      </c>
      <c r="R4371" s="0" t="n">
        <f aca="false">R4370+P4371*S4370</f>
        <v>627</v>
      </c>
      <c r="S4371" s="0" t="n">
        <f aca="false">INT(R4371*$O$1/IF(N4371=1,E4371,D4371))*H4371</f>
        <v>0</v>
      </c>
      <c r="T4371" s="0" t="n">
        <f aca="false">IF(N4371=1,ABS(S4371)+ABS(60),ABS(S4371-S4370))</f>
        <v>0</v>
      </c>
    </row>
    <row r="4372" customFormat="false" ht="15" hidden="false" customHeight="false" outlineLevel="0" collapsed="false">
      <c r="A4372" s="1" t="n">
        <v>42419</v>
      </c>
      <c r="B4372" s="2" t="n">
        <v>8325.04</v>
      </c>
      <c r="C4372" s="2" t="n">
        <v>75160</v>
      </c>
      <c r="D4372" s="2" t="n">
        <v>8304</v>
      </c>
      <c r="E4372" s="2" t="n">
        <v>8293</v>
      </c>
      <c r="F4372" s="2" t="n">
        <f aca="false">AVERAGE(B4313:B4372)</f>
        <v>8151.04033333333</v>
      </c>
      <c r="G4372" s="2" t="n">
        <f aca="false">AVERAGE(C4313:C4372)</f>
        <v>79354.8</v>
      </c>
      <c r="H4372" s="2" t="n">
        <f aca="false">SIGN(C4372-G4372)</f>
        <v>-1</v>
      </c>
      <c r="I4372" s="0" t="n">
        <f aca="false">B4372-B4371</f>
        <v>10.3700000000008</v>
      </c>
      <c r="J4372" s="0" t="n">
        <f aca="false">H4371*I4372</f>
        <v>10.3700000000008</v>
      </c>
      <c r="K4372" s="0" t="n">
        <f aca="false">K4371+I4372*L4371</f>
        <v>4289.23999999823</v>
      </c>
      <c r="L4372" s="0" t="n">
        <f aca="false">INT(K4372*$O$1/B4372)*H4372</f>
        <v>-3</v>
      </c>
      <c r="M4372" s="0" t="n">
        <f aca="false">ABS(L4372-L4371)</f>
        <v>6</v>
      </c>
      <c r="N4372" s="0" t="n">
        <f aca="false">COUNTIF(工作表2!$A$2:$A$248,A4372)</f>
        <v>0</v>
      </c>
      <c r="P4372" s="0" t="n">
        <f aca="false">D4372-IF(N4371=1,E4371,D4371)</f>
        <v>20</v>
      </c>
      <c r="Q4372" s="0" t="n">
        <f aca="false">H4371*P4372</f>
        <v>20</v>
      </c>
      <c r="R4372" s="0" t="n">
        <f aca="false">R4371+P4372*S4371</f>
        <v>627</v>
      </c>
      <c r="S4372" s="0" t="n">
        <f aca="false">INT(R4372*$O$1/IF(N4372=1,E4372,D4372))*H4372</f>
        <v>-0</v>
      </c>
      <c r="T4372" s="0" t="n">
        <f aca="false">IF(N4372=1,ABS(S4372)+ABS(60),ABS(S4372-S4371))</f>
        <v>0</v>
      </c>
    </row>
    <row r="4373" customFormat="false" ht="15" hidden="false" customHeight="false" outlineLevel="0" collapsed="false">
      <c r="A4373" s="1" t="n">
        <v>42422</v>
      </c>
      <c r="B4373" s="2" t="n">
        <v>8326.68</v>
      </c>
      <c r="C4373" s="2" t="n">
        <v>75093</v>
      </c>
      <c r="D4373" s="2" t="n">
        <v>8302</v>
      </c>
      <c r="E4373" s="2" t="n">
        <v>8285</v>
      </c>
      <c r="F4373" s="2" t="n">
        <f aca="false">AVERAGE(B4314:B4373)</f>
        <v>8148.53166666667</v>
      </c>
      <c r="G4373" s="2" t="n">
        <f aca="false">AVERAGE(C4314:C4373)</f>
        <v>79183.95</v>
      </c>
      <c r="H4373" s="2" t="n">
        <f aca="false">SIGN(C4373-G4373)</f>
        <v>-1</v>
      </c>
      <c r="I4373" s="0" t="n">
        <f aca="false">B4373-B4372</f>
        <v>1.63999999999942</v>
      </c>
      <c r="J4373" s="0" t="n">
        <f aca="false">H4372*I4373</f>
        <v>-1.63999999999942</v>
      </c>
      <c r="K4373" s="0" t="n">
        <f aca="false">K4372+I4373*L4372</f>
        <v>4284.31999999823</v>
      </c>
      <c r="L4373" s="0" t="n">
        <f aca="false">INT(K4373*$O$1/B4373)*H4373</f>
        <v>-3</v>
      </c>
      <c r="M4373" s="0" t="n">
        <f aca="false">ABS(L4373-L4372)</f>
        <v>0</v>
      </c>
      <c r="N4373" s="0" t="n">
        <f aca="false">COUNTIF(工作表2!$A$2:$A$248,A4373)</f>
        <v>0</v>
      </c>
      <c r="P4373" s="0" t="n">
        <f aca="false">D4373-IF(N4372=1,E4372,D4372)</f>
        <v>-2</v>
      </c>
      <c r="Q4373" s="0" t="n">
        <f aca="false">H4372*P4373</f>
        <v>2</v>
      </c>
      <c r="R4373" s="0" t="n">
        <f aca="false">R4372+P4373*S4372</f>
        <v>627</v>
      </c>
      <c r="S4373" s="0" t="n">
        <f aca="false">INT(R4373*$O$1/IF(N4373=1,E4373,D4373))*H4373</f>
        <v>-0</v>
      </c>
      <c r="T4373" s="0" t="n">
        <f aca="false">IF(N4373=1,ABS(S4373)+ABS(60),ABS(S4373-S4372))</f>
        <v>0</v>
      </c>
    </row>
    <row r="4374" customFormat="false" ht="15" hidden="false" customHeight="false" outlineLevel="0" collapsed="false">
      <c r="A4374" s="1" t="n">
        <v>42423</v>
      </c>
      <c r="B4374" s="2" t="n">
        <v>8334.64</v>
      </c>
      <c r="C4374" s="2" t="n">
        <v>78417</v>
      </c>
      <c r="D4374" s="2" t="n">
        <v>8318</v>
      </c>
      <c r="E4374" s="2" t="n">
        <v>8305</v>
      </c>
      <c r="F4374" s="2" t="n">
        <f aca="false">AVERAGE(B4315:B4374)</f>
        <v>8146.3515</v>
      </c>
      <c r="G4374" s="2" t="n">
        <f aca="false">AVERAGE(C4315:C4374)</f>
        <v>79231.0166666667</v>
      </c>
      <c r="H4374" s="2" t="n">
        <f aca="false">SIGN(C4374-G4374)</f>
        <v>-1</v>
      </c>
      <c r="I4374" s="0" t="n">
        <f aca="false">B4374-B4373</f>
        <v>7.95999999999913</v>
      </c>
      <c r="J4374" s="0" t="n">
        <f aca="false">H4373*I4374</f>
        <v>-7.95999999999913</v>
      </c>
      <c r="K4374" s="0" t="n">
        <f aca="false">K4373+I4374*L4373</f>
        <v>4260.43999999823</v>
      </c>
      <c r="L4374" s="0" t="n">
        <f aca="false">INT(K4374*$O$1/B4374)*H4374</f>
        <v>-3</v>
      </c>
      <c r="M4374" s="0" t="n">
        <f aca="false">ABS(L4374-L4373)</f>
        <v>0</v>
      </c>
      <c r="N4374" s="0" t="n">
        <f aca="false">COUNTIF(工作表2!$A$2:$A$248,A4374)</f>
        <v>0</v>
      </c>
      <c r="P4374" s="0" t="n">
        <f aca="false">D4374-IF(N4373=1,E4373,D4373)</f>
        <v>16</v>
      </c>
      <c r="Q4374" s="0" t="n">
        <f aca="false">H4373*P4374</f>
        <v>-16</v>
      </c>
      <c r="R4374" s="0" t="n">
        <f aca="false">R4373+P4374*S4373</f>
        <v>627</v>
      </c>
      <c r="S4374" s="0" t="n">
        <f aca="false">INT(R4374*$O$1/IF(N4374=1,E4374,D4374))*H4374</f>
        <v>-0</v>
      </c>
      <c r="T4374" s="0" t="n">
        <f aca="false">IF(N4374=1,ABS(S4374)+ABS(60),ABS(S4374-S4373))</f>
        <v>0</v>
      </c>
    </row>
    <row r="4375" customFormat="false" ht="15" hidden="false" customHeight="false" outlineLevel="0" collapsed="false">
      <c r="A4375" s="1" t="n">
        <v>42424</v>
      </c>
      <c r="B4375" s="2" t="n">
        <v>8282.86</v>
      </c>
      <c r="C4375" s="2" t="n">
        <v>72275</v>
      </c>
      <c r="D4375" s="2" t="n">
        <v>8248</v>
      </c>
      <c r="E4375" s="2" t="n">
        <v>8230</v>
      </c>
      <c r="F4375" s="2" t="n">
        <f aca="false">AVERAGE(B4316:B4375)</f>
        <v>8142.97033333333</v>
      </c>
      <c r="G4375" s="2" t="n">
        <f aca="false">AVERAGE(C4316:C4375)</f>
        <v>79273.1833333333</v>
      </c>
      <c r="H4375" s="2" t="n">
        <f aca="false">SIGN(C4375-G4375)</f>
        <v>-1</v>
      </c>
      <c r="I4375" s="0" t="n">
        <f aca="false">B4375-B4374</f>
        <v>-51.7799999999988</v>
      </c>
      <c r="J4375" s="0" t="n">
        <f aca="false">H4374*I4375</f>
        <v>51.7799999999988</v>
      </c>
      <c r="K4375" s="0" t="n">
        <f aca="false">K4374+I4375*L4374</f>
        <v>4415.77999999823</v>
      </c>
      <c r="L4375" s="0" t="n">
        <f aca="false">INT(K4375*$O$1/B4375)*H4375</f>
        <v>-3</v>
      </c>
      <c r="M4375" s="0" t="n">
        <f aca="false">ABS(L4375-L4374)</f>
        <v>0</v>
      </c>
      <c r="N4375" s="0" t="n">
        <f aca="false">COUNTIF(工作表2!$A$2:$A$248,A4375)</f>
        <v>0</v>
      </c>
      <c r="P4375" s="0" t="n">
        <f aca="false">D4375-IF(N4374=1,E4374,D4374)</f>
        <v>-70</v>
      </c>
      <c r="Q4375" s="0" t="n">
        <f aca="false">H4374*P4375</f>
        <v>70</v>
      </c>
      <c r="R4375" s="0" t="n">
        <f aca="false">R4374+P4375*S4374</f>
        <v>627</v>
      </c>
      <c r="S4375" s="0" t="n">
        <f aca="false">INT(R4375*$O$1/IF(N4375=1,E4375,D4375))*H4375</f>
        <v>-0</v>
      </c>
      <c r="T4375" s="0" t="n">
        <f aca="false">IF(N4375=1,ABS(S4375)+ABS(60),ABS(S4375-S4374))</f>
        <v>0</v>
      </c>
    </row>
    <row r="4376" customFormat="false" ht="15" hidden="false" customHeight="false" outlineLevel="0" collapsed="false">
      <c r="A4376" s="1" t="n">
        <v>42425</v>
      </c>
      <c r="B4376" s="2" t="n">
        <v>8365.86</v>
      </c>
      <c r="C4376" s="2" t="n">
        <v>84522</v>
      </c>
      <c r="D4376" s="2" t="n">
        <v>8337</v>
      </c>
      <c r="E4376" s="2" t="n">
        <v>8319</v>
      </c>
      <c r="F4376" s="2" t="n">
        <f aca="false">AVERAGE(B4317:B4376)</f>
        <v>8142.399</v>
      </c>
      <c r="G4376" s="2" t="n">
        <f aca="false">AVERAGE(C4317:C4376)</f>
        <v>79341.6333333333</v>
      </c>
      <c r="H4376" s="2" t="n">
        <f aca="false">SIGN(C4376-G4376)</f>
        <v>1</v>
      </c>
      <c r="I4376" s="0" t="n">
        <f aca="false">B4376-B4375</f>
        <v>83</v>
      </c>
      <c r="J4376" s="0" t="n">
        <f aca="false">H4375*I4376</f>
        <v>-83</v>
      </c>
      <c r="K4376" s="0" t="n">
        <f aca="false">K4375+I4376*L4375</f>
        <v>4166.77999999823</v>
      </c>
      <c r="L4376" s="0" t="n">
        <f aca="false">INT(K4376*$O$1/B4376)*H4376</f>
        <v>2</v>
      </c>
      <c r="M4376" s="0" t="n">
        <f aca="false">ABS(L4376-L4375)</f>
        <v>5</v>
      </c>
      <c r="N4376" s="0" t="n">
        <f aca="false">COUNTIF(工作表2!$A$2:$A$248,A4376)</f>
        <v>0</v>
      </c>
      <c r="P4376" s="0" t="n">
        <f aca="false">D4376-IF(N4375=1,E4375,D4375)</f>
        <v>89</v>
      </c>
      <c r="Q4376" s="0" t="n">
        <f aca="false">H4375*P4376</f>
        <v>-89</v>
      </c>
      <c r="R4376" s="0" t="n">
        <f aca="false">R4375+P4376*S4375</f>
        <v>627</v>
      </c>
      <c r="S4376" s="0" t="n">
        <f aca="false">INT(R4376*$O$1/IF(N4376=1,E4376,D4376))*H4376</f>
        <v>0</v>
      </c>
      <c r="T4376" s="0" t="n">
        <f aca="false">IF(N4376=1,ABS(S4376)+ABS(60),ABS(S4376-S4375))</f>
        <v>0</v>
      </c>
    </row>
    <row r="4377" customFormat="false" ht="15" hidden="false" customHeight="false" outlineLevel="0" collapsed="false">
      <c r="A4377" s="1" t="n">
        <v>42426</v>
      </c>
      <c r="B4377" s="2" t="n">
        <v>8411.16</v>
      </c>
      <c r="C4377" s="2" t="n">
        <v>81614</v>
      </c>
      <c r="D4377" s="2" t="n">
        <v>8391</v>
      </c>
      <c r="E4377" s="2" t="n">
        <v>8371</v>
      </c>
      <c r="F4377" s="2" t="n">
        <f aca="false">AVERAGE(B4318:B4377)</f>
        <v>8142.81616666667</v>
      </c>
      <c r="G4377" s="2" t="n">
        <f aca="false">AVERAGE(C4318:C4377)</f>
        <v>79464.2833333333</v>
      </c>
      <c r="H4377" s="2" t="n">
        <f aca="false">SIGN(C4377-G4377)</f>
        <v>1</v>
      </c>
      <c r="I4377" s="0" t="n">
        <f aca="false">B4377-B4376</f>
        <v>45.2999999999993</v>
      </c>
      <c r="J4377" s="0" t="n">
        <f aca="false">H4376*I4377</f>
        <v>45.2999999999993</v>
      </c>
      <c r="K4377" s="0" t="n">
        <f aca="false">K4376+I4377*L4376</f>
        <v>4257.37999999823</v>
      </c>
      <c r="L4377" s="0" t="n">
        <f aca="false">INT(K4377*$O$1/B4377)*H4377</f>
        <v>3</v>
      </c>
      <c r="M4377" s="0" t="n">
        <f aca="false">ABS(L4377-L4376)</f>
        <v>1</v>
      </c>
      <c r="N4377" s="0" t="n">
        <f aca="false">COUNTIF(工作表2!$A$2:$A$248,A4377)</f>
        <v>0</v>
      </c>
      <c r="P4377" s="0" t="n">
        <f aca="false">D4377-IF(N4376=1,E4376,D4376)</f>
        <v>54</v>
      </c>
      <c r="Q4377" s="0" t="n">
        <f aca="false">H4376*P4377</f>
        <v>54</v>
      </c>
      <c r="R4377" s="0" t="n">
        <f aca="false">R4376+P4377*S4376</f>
        <v>627</v>
      </c>
      <c r="S4377" s="0" t="n">
        <f aca="false">INT(R4377*$O$1/IF(N4377=1,E4377,D4377))*H4377</f>
        <v>0</v>
      </c>
      <c r="T4377" s="0" t="n">
        <f aca="false">IF(N4377=1,ABS(S4377)+ABS(60),ABS(S4377-S4376))</f>
        <v>0</v>
      </c>
    </row>
    <row r="4378" customFormat="false" ht="15" hidden="false" customHeight="false" outlineLevel="0" collapsed="false">
      <c r="A4378" s="1" t="n">
        <v>42430</v>
      </c>
      <c r="B4378" s="2" t="n">
        <v>8485.69</v>
      </c>
      <c r="C4378" s="2" t="n">
        <v>90698</v>
      </c>
      <c r="D4378" s="2" t="n">
        <v>8448</v>
      </c>
      <c r="E4378" s="2" t="n">
        <v>8430</v>
      </c>
      <c r="F4378" s="2" t="n">
        <f aca="false">AVERAGE(B4319:B4378)</f>
        <v>8142.82933333333</v>
      </c>
      <c r="G4378" s="2" t="n">
        <f aca="false">AVERAGE(C4319:C4378)</f>
        <v>79655.8333333333</v>
      </c>
      <c r="H4378" s="2" t="n">
        <f aca="false">SIGN(C4378-G4378)</f>
        <v>1</v>
      </c>
      <c r="I4378" s="0" t="n">
        <f aca="false">B4378-B4377</f>
        <v>74.5300000000007</v>
      </c>
      <c r="J4378" s="0" t="n">
        <f aca="false">H4377*I4378</f>
        <v>74.5300000000007</v>
      </c>
      <c r="K4378" s="0" t="n">
        <f aca="false">K4377+I4378*L4377</f>
        <v>4480.96999999823</v>
      </c>
      <c r="L4378" s="0" t="n">
        <f aca="false">INT(K4378*$O$1/B4378)*H4378</f>
        <v>3</v>
      </c>
      <c r="M4378" s="0" t="n">
        <f aca="false">ABS(L4378-L4377)</f>
        <v>0</v>
      </c>
      <c r="N4378" s="0" t="n">
        <f aca="false">COUNTIF(工作表2!$A$2:$A$248,A4378)</f>
        <v>0</v>
      </c>
      <c r="P4378" s="0" t="n">
        <f aca="false">D4378-IF(N4377=1,E4377,D4377)</f>
        <v>57</v>
      </c>
      <c r="Q4378" s="0" t="n">
        <f aca="false">H4377*P4378</f>
        <v>57</v>
      </c>
      <c r="R4378" s="0" t="n">
        <f aca="false">R4377+P4378*S4377</f>
        <v>627</v>
      </c>
      <c r="S4378" s="0" t="n">
        <f aca="false">INT(R4378*$O$1/IF(N4378=1,E4378,D4378))*H4378</f>
        <v>0</v>
      </c>
      <c r="T4378" s="0" t="n">
        <f aca="false">IF(N4378=1,ABS(S4378)+ABS(60),ABS(S4378-S4377))</f>
        <v>0</v>
      </c>
    </row>
    <row r="4379" customFormat="false" ht="15" hidden="false" customHeight="false" outlineLevel="0" collapsed="false">
      <c r="A4379" s="1" t="n">
        <v>42431</v>
      </c>
      <c r="B4379" s="2" t="n">
        <v>8544.05</v>
      </c>
      <c r="C4379" s="2" t="n">
        <v>100940</v>
      </c>
      <c r="D4379" s="2" t="n">
        <v>8517</v>
      </c>
      <c r="E4379" s="2" t="n">
        <v>8502</v>
      </c>
      <c r="F4379" s="2" t="n">
        <f aca="false">AVERAGE(B4320:B4379)</f>
        <v>8145.25683333333</v>
      </c>
      <c r="G4379" s="2" t="n">
        <f aca="false">AVERAGE(C4320:C4379)</f>
        <v>80253.6666666667</v>
      </c>
      <c r="H4379" s="2" t="n">
        <f aca="false">SIGN(C4379-G4379)</f>
        <v>1</v>
      </c>
      <c r="I4379" s="0" t="n">
        <f aca="false">B4379-B4378</f>
        <v>58.3599999999988</v>
      </c>
      <c r="J4379" s="0" t="n">
        <f aca="false">H4378*I4379</f>
        <v>58.3599999999988</v>
      </c>
      <c r="K4379" s="0" t="n">
        <f aca="false">K4378+I4379*L4378</f>
        <v>4656.04999999822</v>
      </c>
      <c r="L4379" s="0" t="n">
        <f aca="false">INT(K4379*$O$1/B4379)*H4379</f>
        <v>3</v>
      </c>
      <c r="M4379" s="0" t="n">
        <f aca="false">ABS(L4379-L4378)</f>
        <v>0</v>
      </c>
      <c r="N4379" s="0" t="n">
        <f aca="false">COUNTIF(工作表2!$A$2:$A$248,A4379)</f>
        <v>0</v>
      </c>
      <c r="P4379" s="0" t="n">
        <f aca="false">D4379-IF(N4378=1,E4378,D4378)</f>
        <v>69</v>
      </c>
      <c r="Q4379" s="0" t="n">
        <f aca="false">H4378*P4379</f>
        <v>69</v>
      </c>
      <c r="R4379" s="0" t="n">
        <f aca="false">R4378+P4379*S4378</f>
        <v>627</v>
      </c>
      <c r="S4379" s="0" t="n">
        <f aca="false">INT(R4379*$O$1/IF(N4379=1,E4379,D4379))*H4379</f>
        <v>0</v>
      </c>
      <c r="T4379" s="0" t="n">
        <f aca="false">IF(N4379=1,ABS(S4379)+ABS(60),ABS(S4379-S4378))</f>
        <v>0</v>
      </c>
    </row>
    <row r="4380" customFormat="false" ht="15" hidden="false" customHeight="false" outlineLevel="0" collapsed="false">
      <c r="A4380" s="1" t="n">
        <v>42432</v>
      </c>
      <c r="B4380" s="2" t="n">
        <v>8611.79</v>
      </c>
      <c r="C4380" s="2" t="n">
        <v>100491</v>
      </c>
      <c r="D4380" s="2" t="n">
        <v>8566</v>
      </c>
      <c r="E4380" s="2" t="n">
        <v>8547</v>
      </c>
      <c r="F4380" s="2" t="n">
        <f aca="false">AVERAGE(B4321:B4380)</f>
        <v>8150.10983333333</v>
      </c>
      <c r="G4380" s="2" t="n">
        <f aca="false">AVERAGE(C4321:C4380)</f>
        <v>79723.15</v>
      </c>
      <c r="H4380" s="2" t="n">
        <f aca="false">SIGN(C4380-G4380)</f>
        <v>1</v>
      </c>
      <c r="I4380" s="0" t="n">
        <f aca="false">B4380-B4379</f>
        <v>67.7400000000016</v>
      </c>
      <c r="J4380" s="0" t="n">
        <f aca="false">H4379*I4380</f>
        <v>67.7400000000016</v>
      </c>
      <c r="K4380" s="0" t="n">
        <f aca="false">K4379+I4380*L4379</f>
        <v>4859.26999999823</v>
      </c>
      <c r="L4380" s="0" t="n">
        <f aca="false">INT(K4380*$O$1/B4380)*H4380</f>
        <v>3</v>
      </c>
      <c r="M4380" s="0" t="n">
        <f aca="false">ABS(L4380-L4379)</f>
        <v>0</v>
      </c>
      <c r="N4380" s="0" t="n">
        <f aca="false">COUNTIF(工作表2!$A$2:$A$248,A4380)</f>
        <v>0</v>
      </c>
      <c r="P4380" s="0" t="n">
        <f aca="false">D4380-IF(N4379=1,E4379,D4379)</f>
        <v>49</v>
      </c>
      <c r="Q4380" s="0" t="n">
        <f aca="false">H4379*P4380</f>
        <v>49</v>
      </c>
      <c r="R4380" s="0" t="n">
        <f aca="false">R4379+P4380*S4379</f>
        <v>627</v>
      </c>
      <c r="S4380" s="0" t="n">
        <f aca="false">INT(R4380*$O$1/IF(N4380=1,E4380,D4380))*H4380</f>
        <v>0</v>
      </c>
      <c r="T4380" s="0" t="n">
        <f aca="false">IF(N4380=1,ABS(S4380)+ABS(60),ABS(S4380-S4379))</f>
        <v>0</v>
      </c>
    </row>
    <row r="4381" customFormat="false" ht="15" hidden="false" customHeight="false" outlineLevel="0" collapsed="false">
      <c r="A4381" s="1" t="n">
        <v>42433</v>
      </c>
      <c r="B4381" s="2" t="n">
        <v>8643.55</v>
      </c>
      <c r="C4381" s="2" t="n">
        <v>93492</v>
      </c>
      <c r="D4381" s="2" t="n">
        <v>8602</v>
      </c>
      <c r="E4381" s="2" t="n">
        <v>8584</v>
      </c>
      <c r="F4381" s="2" t="n">
        <f aca="false">AVERAGE(B4322:B4381)</f>
        <v>8153.114</v>
      </c>
      <c r="G4381" s="2" t="n">
        <f aca="false">AVERAGE(C4322:C4381)</f>
        <v>79779.1166666667</v>
      </c>
      <c r="H4381" s="2" t="n">
        <f aca="false">SIGN(C4381-G4381)</f>
        <v>1</v>
      </c>
      <c r="I4381" s="0" t="n">
        <f aca="false">B4381-B4380</f>
        <v>31.7599999999984</v>
      </c>
      <c r="J4381" s="0" t="n">
        <f aca="false">H4380*I4381</f>
        <v>31.7599999999984</v>
      </c>
      <c r="K4381" s="0" t="n">
        <f aca="false">K4380+I4381*L4380</f>
        <v>4954.54999999822</v>
      </c>
      <c r="L4381" s="0" t="n">
        <f aca="false">INT(K4381*$O$1/B4381)*H4381</f>
        <v>3</v>
      </c>
      <c r="M4381" s="0" t="n">
        <f aca="false">ABS(L4381-L4380)</f>
        <v>0</v>
      </c>
      <c r="N4381" s="0" t="n">
        <f aca="false">COUNTIF(工作表2!$A$2:$A$248,A4381)</f>
        <v>0</v>
      </c>
      <c r="P4381" s="0" t="n">
        <f aca="false">D4381-IF(N4380=1,E4380,D4380)</f>
        <v>36</v>
      </c>
      <c r="Q4381" s="0" t="n">
        <f aca="false">H4380*P4381</f>
        <v>36</v>
      </c>
      <c r="R4381" s="0" t="n">
        <f aca="false">R4380+P4381*S4380</f>
        <v>627</v>
      </c>
      <c r="S4381" s="0" t="n">
        <f aca="false">INT(R4381*$O$1/IF(N4381=1,E4381,D4381))*H4381</f>
        <v>0</v>
      </c>
      <c r="T4381" s="0" t="n">
        <f aca="false">IF(N4381=1,ABS(S4381)+ABS(60),ABS(S4381-S4380))</f>
        <v>0</v>
      </c>
    </row>
    <row r="4382" customFormat="false" ht="15" hidden="false" customHeight="false" outlineLevel="0" collapsed="false">
      <c r="A4382" s="1" t="n">
        <v>42436</v>
      </c>
      <c r="B4382" s="2" t="n">
        <v>8659.55</v>
      </c>
      <c r="C4382" s="2" t="n">
        <v>97195</v>
      </c>
      <c r="D4382" s="2" t="n">
        <v>8605</v>
      </c>
      <c r="E4382" s="2" t="n">
        <v>8578</v>
      </c>
      <c r="F4382" s="2" t="n">
        <f aca="false">AVERAGE(B4323:B4382)</f>
        <v>8156.48316666667</v>
      </c>
      <c r="G4382" s="2" t="n">
        <f aca="false">AVERAGE(C4323:C4382)</f>
        <v>79899.6833333333</v>
      </c>
      <c r="H4382" s="2" t="n">
        <f aca="false">SIGN(C4382-G4382)</f>
        <v>1</v>
      </c>
      <c r="I4382" s="0" t="n">
        <f aca="false">B4382-B4381</f>
        <v>16</v>
      </c>
      <c r="J4382" s="0" t="n">
        <f aca="false">H4381*I4382</f>
        <v>16</v>
      </c>
      <c r="K4382" s="0" t="n">
        <f aca="false">K4381+I4382*L4381</f>
        <v>5002.54999999822</v>
      </c>
      <c r="L4382" s="0" t="n">
        <f aca="false">INT(K4382*$O$1/B4382)*H4382</f>
        <v>3</v>
      </c>
      <c r="M4382" s="0" t="n">
        <f aca="false">ABS(L4382-L4381)</f>
        <v>0</v>
      </c>
      <c r="N4382" s="0" t="n">
        <f aca="false">COUNTIF(工作表2!$A$2:$A$248,A4382)</f>
        <v>0</v>
      </c>
      <c r="P4382" s="0" t="n">
        <f aca="false">D4382-IF(N4381=1,E4381,D4381)</f>
        <v>3</v>
      </c>
      <c r="Q4382" s="0" t="n">
        <f aca="false">H4381*P4382</f>
        <v>3</v>
      </c>
      <c r="R4382" s="0" t="n">
        <f aca="false">R4381+P4382*S4381</f>
        <v>627</v>
      </c>
      <c r="S4382" s="0" t="n">
        <f aca="false">INT(R4382*$O$1/IF(N4382=1,E4382,D4382))*H4382</f>
        <v>0</v>
      </c>
      <c r="T4382" s="0" t="n">
        <f aca="false">IF(N4382=1,ABS(S4382)+ABS(60),ABS(S4382-S4381))</f>
        <v>0</v>
      </c>
    </row>
    <row r="4383" customFormat="false" ht="15" hidden="false" customHeight="false" outlineLevel="0" collapsed="false">
      <c r="A4383" s="1" t="n">
        <v>42437</v>
      </c>
      <c r="B4383" s="2" t="n">
        <v>8664.31</v>
      </c>
      <c r="C4383" s="2" t="n">
        <v>105451</v>
      </c>
      <c r="D4383" s="2" t="n">
        <v>8614</v>
      </c>
      <c r="E4383" s="2" t="n">
        <v>8588</v>
      </c>
      <c r="F4383" s="2" t="n">
        <f aca="false">AVERAGE(B4324:B4383)</f>
        <v>8159.954</v>
      </c>
      <c r="G4383" s="2" t="n">
        <f aca="false">AVERAGE(C4324:C4383)</f>
        <v>80322.65</v>
      </c>
      <c r="H4383" s="2" t="n">
        <f aca="false">SIGN(C4383-G4383)</f>
        <v>1</v>
      </c>
      <c r="I4383" s="0" t="n">
        <f aca="false">B4383-B4382</f>
        <v>4.76000000000022</v>
      </c>
      <c r="J4383" s="0" t="n">
        <f aca="false">H4382*I4383</f>
        <v>4.76000000000022</v>
      </c>
      <c r="K4383" s="0" t="n">
        <f aca="false">K4382+I4383*L4382</f>
        <v>5016.82999999822</v>
      </c>
      <c r="L4383" s="0" t="n">
        <f aca="false">INT(K4383*$O$1/B4383)*H4383</f>
        <v>3</v>
      </c>
      <c r="M4383" s="0" t="n">
        <f aca="false">ABS(L4383-L4382)</f>
        <v>0</v>
      </c>
      <c r="N4383" s="0" t="n">
        <f aca="false">COUNTIF(工作表2!$A$2:$A$248,A4383)</f>
        <v>0</v>
      </c>
      <c r="P4383" s="0" t="n">
        <f aca="false">D4383-IF(N4382=1,E4382,D4382)</f>
        <v>9</v>
      </c>
      <c r="Q4383" s="0" t="n">
        <f aca="false">H4382*P4383</f>
        <v>9</v>
      </c>
      <c r="R4383" s="0" t="n">
        <f aca="false">R4382+P4383*S4382</f>
        <v>627</v>
      </c>
      <c r="S4383" s="0" t="n">
        <f aca="false">INT(R4383*$O$1/IF(N4383=1,E4383,D4383))*H4383</f>
        <v>0</v>
      </c>
      <c r="T4383" s="0" t="n">
        <f aca="false">IF(N4383=1,ABS(S4383)+ABS(60),ABS(S4383-S4382))</f>
        <v>0</v>
      </c>
    </row>
    <row r="4384" customFormat="false" ht="15" hidden="false" customHeight="false" outlineLevel="0" collapsed="false">
      <c r="A4384" s="1" t="n">
        <v>42438</v>
      </c>
      <c r="B4384" s="2" t="n">
        <v>8634.11</v>
      </c>
      <c r="C4384" s="2" t="n">
        <v>86630</v>
      </c>
      <c r="D4384" s="2" t="n">
        <v>8620</v>
      </c>
      <c r="E4384" s="2" t="n">
        <v>8598</v>
      </c>
      <c r="F4384" s="2" t="n">
        <f aca="false">AVERAGE(B4325:B4384)</f>
        <v>8163.87916666666</v>
      </c>
      <c r="G4384" s="2" t="n">
        <f aca="false">AVERAGE(C4325:C4384)</f>
        <v>80423.7666666667</v>
      </c>
      <c r="H4384" s="2" t="n">
        <f aca="false">SIGN(C4384-G4384)</f>
        <v>1</v>
      </c>
      <c r="I4384" s="0" t="n">
        <f aca="false">B4384-B4383</f>
        <v>-30.1999999999989</v>
      </c>
      <c r="J4384" s="0" t="n">
        <f aca="false">H4383*I4384</f>
        <v>-30.1999999999989</v>
      </c>
      <c r="K4384" s="0" t="n">
        <f aca="false">K4383+I4384*L4383</f>
        <v>4926.22999999823</v>
      </c>
      <c r="L4384" s="0" t="n">
        <f aca="false">INT(K4384*$O$1/B4384)*H4384</f>
        <v>3</v>
      </c>
      <c r="M4384" s="0" t="n">
        <f aca="false">ABS(L4384-L4383)</f>
        <v>0</v>
      </c>
      <c r="N4384" s="0" t="n">
        <f aca="false">COUNTIF(工作表2!$A$2:$A$248,A4384)</f>
        <v>0</v>
      </c>
      <c r="P4384" s="0" t="n">
        <f aca="false">D4384-IF(N4383=1,E4383,D4383)</f>
        <v>6</v>
      </c>
      <c r="Q4384" s="0" t="n">
        <f aca="false">H4383*P4384</f>
        <v>6</v>
      </c>
      <c r="R4384" s="0" t="n">
        <f aca="false">R4383+P4384*S4383</f>
        <v>627</v>
      </c>
      <c r="S4384" s="0" t="n">
        <f aca="false">INT(R4384*$O$1/IF(N4384=1,E4384,D4384))*H4384</f>
        <v>0</v>
      </c>
      <c r="T4384" s="0" t="n">
        <f aca="false">IF(N4384=1,ABS(S4384)+ABS(60),ABS(S4384-S4383))</f>
        <v>0</v>
      </c>
    </row>
    <row r="4385" customFormat="false" ht="15" hidden="false" customHeight="false" outlineLevel="0" collapsed="false">
      <c r="A4385" s="1" t="n">
        <v>42439</v>
      </c>
      <c r="B4385" s="2" t="n">
        <v>8660.7</v>
      </c>
      <c r="C4385" s="2" t="n">
        <v>85410</v>
      </c>
      <c r="D4385" s="2" t="n">
        <v>8641</v>
      </c>
      <c r="E4385" s="2" t="n">
        <v>8616</v>
      </c>
      <c r="F4385" s="2" t="n">
        <f aca="false">AVERAGE(B4326:B4385)</f>
        <v>8167.31966666666</v>
      </c>
      <c r="G4385" s="2" t="n">
        <f aca="false">AVERAGE(C4326:C4385)</f>
        <v>80386.9666666667</v>
      </c>
      <c r="H4385" s="2" t="n">
        <f aca="false">SIGN(C4385-G4385)</f>
        <v>1</v>
      </c>
      <c r="I4385" s="0" t="n">
        <f aca="false">B4385-B4384</f>
        <v>26.5900000000001</v>
      </c>
      <c r="J4385" s="0" t="n">
        <f aca="false">H4384*I4385</f>
        <v>26.5900000000001</v>
      </c>
      <c r="K4385" s="0" t="n">
        <f aca="false">K4384+I4385*L4384</f>
        <v>5005.99999999823</v>
      </c>
      <c r="L4385" s="0" t="n">
        <f aca="false">INT(K4385*$O$1/B4385)*H4385</f>
        <v>3</v>
      </c>
      <c r="M4385" s="0" t="n">
        <f aca="false">ABS(L4385-L4384)</f>
        <v>0</v>
      </c>
      <c r="N4385" s="0" t="n">
        <f aca="false">COUNTIF(工作表2!$A$2:$A$248,A4385)</f>
        <v>0</v>
      </c>
      <c r="P4385" s="0" t="n">
        <f aca="false">D4385-IF(N4384=1,E4384,D4384)</f>
        <v>21</v>
      </c>
      <c r="Q4385" s="0" t="n">
        <f aca="false">H4384*P4385</f>
        <v>21</v>
      </c>
      <c r="R4385" s="0" t="n">
        <f aca="false">R4384+P4385*S4384</f>
        <v>627</v>
      </c>
      <c r="S4385" s="0" t="n">
        <f aca="false">INT(R4385*$O$1/IF(N4385=1,E4385,D4385))*H4385</f>
        <v>0</v>
      </c>
      <c r="T4385" s="0" t="n">
        <f aca="false">IF(N4385=1,ABS(S4385)+ABS(60),ABS(S4385-S4384))</f>
        <v>0</v>
      </c>
    </row>
    <row r="4386" customFormat="false" ht="15" hidden="false" customHeight="false" outlineLevel="0" collapsed="false">
      <c r="A4386" s="1" t="n">
        <v>42440</v>
      </c>
      <c r="B4386" s="2" t="n">
        <v>8706.14</v>
      </c>
      <c r="C4386" s="2" t="n">
        <v>88030</v>
      </c>
      <c r="D4386" s="2" t="n">
        <v>8707</v>
      </c>
      <c r="E4386" s="2" t="n">
        <v>8680</v>
      </c>
      <c r="F4386" s="2" t="n">
        <f aca="false">AVERAGE(B4327:B4386)</f>
        <v>8173.35766666666</v>
      </c>
      <c r="G4386" s="2" t="n">
        <f aca="false">AVERAGE(C4327:C4386)</f>
        <v>80409.1166666667</v>
      </c>
      <c r="H4386" s="2" t="n">
        <f aca="false">SIGN(C4386-G4386)</f>
        <v>1</v>
      </c>
      <c r="I4386" s="0" t="n">
        <f aca="false">B4386-B4385</f>
        <v>45.4399999999987</v>
      </c>
      <c r="J4386" s="0" t="n">
        <f aca="false">H4385*I4386</f>
        <v>45.4399999999987</v>
      </c>
      <c r="K4386" s="0" t="n">
        <f aca="false">K4385+I4386*L4385</f>
        <v>5142.31999999822</v>
      </c>
      <c r="L4386" s="0" t="n">
        <f aca="false">INT(K4386*$O$1/B4386)*H4386</f>
        <v>3</v>
      </c>
      <c r="M4386" s="0" t="n">
        <f aca="false">ABS(L4386-L4385)</f>
        <v>0</v>
      </c>
      <c r="N4386" s="0" t="n">
        <f aca="false">COUNTIF(工作表2!$A$2:$A$248,A4386)</f>
        <v>0</v>
      </c>
      <c r="P4386" s="0" t="n">
        <f aca="false">D4386-IF(N4385=1,E4385,D4385)</f>
        <v>66</v>
      </c>
      <c r="Q4386" s="0" t="n">
        <f aca="false">H4385*P4386</f>
        <v>66</v>
      </c>
      <c r="R4386" s="0" t="n">
        <f aca="false">R4385+P4386*S4385</f>
        <v>627</v>
      </c>
      <c r="S4386" s="0" t="n">
        <f aca="false">INT(R4386*$O$1/IF(N4386=1,E4386,D4386))*H4386</f>
        <v>0</v>
      </c>
      <c r="T4386" s="0" t="n">
        <f aca="false">IF(N4386=1,ABS(S4386)+ABS(60),ABS(S4386-S4385))</f>
        <v>0</v>
      </c>
    </row>
    <row r="4387" customFormat="false" ht="15" hidden="false" customHeight="false" outlineLevel="0" collapsed="false">
      <c r="A4387" s="1" t="n">
        <v>42443</v>
      </c>
      <c r="B4387" s="2" t="n">
        <v>8747.9</v>
      </c>
      <c r="C4387" s="2" t="n">
        <v>100023</v>
      </c>
      <c r="D4387" s="2" t="n">
        <v>8741</v>
      </c>
      <c r="E4387" s="2" t="n">
        <v>8730</v>
      </c>
      <c r="F4387" s="2" t="n">
        <f aca="false">AVERAGE(B4328:B4387)</f>
        <v>8181.99566666667</v>
      </c>
      <c r="G4387" s="2" t="n">
        <f aca="false">AVERAGE(C4328:C4387)</f>
        <v>80593.0666666667</v>
      </c>
      <c r="H4387" s="2" t="n">
        <f aca="false">SIGN(C4387-G4387)</f>
        <v>1</v>
      </c>
      <c r="I4387" s="0" t="n">
        <f aca="false">B4387-B4386</f>
        <v>41.7600000000002</v>
      </c>
      <c r="J4387" s="0" t="n">
        <f aca="false">H4386*I4387</f>
        <v>41.7600000000002</v>
      </c>
      <c r="K4387" s="0" t="n">
        <f aca="false">K4386+I4387*L4386</f>
        <v>5267.59999999823</v>
      </c>
      <c r="L4387" s="0" t="n">
        <f aca="false">INT(K4387*$O$1/B4387)*H4387</f>
        <v>3</v>
      </c>
      <c r="M4387" s="0" t="n">
        <f aca="false">ABS(L4387-L4386)</f>
        <v>0</v>
      </c>
      <c r="N4387" s="0" t="n">
        <f aca="false">COUNTIF(工作表2!$A$2:$A$248,A4387)</f>
        <v>0</v>
      </c>
      <c r="P4387" s="0" t="n">
        <f aca="false">D4387-IF(N4386=1,E4386,D4386)</f>
        <v>34</v>
      </c>
      <c r="Q4387" s="0" t="n">
        <f aca="false">H4386*P4387</f>
        <v>34</v>
      </c>
      <c r="R4387" s="0" t="n">
        <f aca="false">R4386+P4387*S4386</f>
        <v>627</v>
      </c>
      <c r="S4387" s="0" t="n">
        <f aca="false">INT(R4387*$O$1/IF(N4387=1,E4387,D4387))*H4387</f>
        <v>0</v>
      </c>
      <c r="T4387" s="0" t="n">
        <f aca="false">IF(N4387=1,ABS(S4387)+ABS(60),ABS(S4387-S4386))</f>
        <v>0</v>
      </c>
    </row>
    <row r="4388" customFormat="false" ht="15" hidden="false" customHeight="false" outlineLevel="0" collapsed="false">
      <c r="A4388" s="1" t="n">
        <v>42444</v>
      </c>
      <c r="B4388" s="2" t="n">
        <v>8611.18</v>
      </c>
      <c r="C4388" s="2" t="n">
        <v>115522</v>
      </c>
      <c r="D4388" s="2" t="n">
        <v>8603</v>
      </c>
      <c r="E4388" s="2" t="n">
        <v>8569</v>
      </c>
      <c r="F4388" s="2" t="n">
        <f aca="false">AVERAGE(B4329:B4388)</f>
        <v>8188.57916666667</v>
      </c>
      <c r="G4388" s="2" t="n">
        <f aca="false">AVERAGE(C4329:C4388)</f>
        <v>81037.4666666667</v>
      </c>
      <c r="H4388" s="2" t="n">
        <f aca="false">SIGN(C4388-G4388)</f>
        <v>1</v>
      </c>
      <c r="I4388" s="0" t="n">
        <f aca="false">B4388-B4387</f>
        <v>-136.719999999999</v>
      </c>
      <c r="J4388" s="0" t="n">
        <f aca="false">H4387*I4388</f>
        <v>-136.719999999999</v>
      </c>
      <c r="K4388" s="0" t="n">
        <f aca="false">K4387+I4388*L4387</f>
        <v>4857.43999999823</v>
      </c>
      <c r="L4388" s="0" t="n">
        <f aca="false">INT(K4388*$O$1/B4388)*H4388</f>
        <v>3</v>
      </c>
      <c r="M4388" s="0" t="n">
        <f aca="false">ABS(L4388-L4387)</f>
        <v>0</v>
      </c>
      <c r="N4388" s="0" t="n">
        <f aca="false">COUNTIF(工作表2!$A$2:$A$248,A4388)</f>
        <v>0</v>
      </c>
      <c r="P4388" s="0" t="n">
        <f aca="false">D4388-IF(N4387=1,E4387,D4387)</f>
        <v>-138</v>
      </c>
      <c r="Q4388" s="0" t="n">
        <f aca="false">H4387*P4388</f>
        <v>-138</v>
      </c>
      <c r="R4388" s="0" t="n">
        <f aca="false">R4387+P4388*S4387</f>
        <v>627</v>
      </c>
      <c r="S4388" s="0" t="n">
        <f aca="false">INT(R4388*$O$1/IF(N4388=1,E4388,D4388))*H4388</f>
        <v>0</v>
      </c>
      <c r="T4388" s="0" t="n">
        <f aca="false">IF(N4388=1,ABS(S4388)+ABS(60),ABS(S4388-S4387))</f>
        <v>0</v>
      </c>
    </row>
    <row r="4389" customFormat="false" ht="15" hidden="false" customHeight="false" outlineLevel="0" collapsed="false">
      <c r="A4389" s="1" t="n">
        <v>42445</v>
      </c>
      <c r="B4389" s="2" t="n">
        <v>8699.14</v>
      </c>
      <c r="C4389" s="2" t="n">
        <v>94087</v>
      </c>
      <c r="D4389" s="2" t="n">
        <v>8691</v>
      </c>
      <c r="E4389" s="2" t="n">
        <v>8657</v>
      </c>
      <c r="F4389" s="2" t="n">
        <f aca="false">AVERAGE(B4330:B4389)</f>
        <v>8198.3</v>
      </c>
      <c r="G4389" s="2" t="n">
        <f aca="false">AVERAGE(C4330:C4389)</f>
        <v>81148.3333333333</v>
      </c>
      <c r="H4389" s="2" t="n">
        <f aca="false">SIGN(C4389-G4389)</f>
        <v>1</v>
      </c>
      <c r="I4389" s="0" t="n">
        <f aca="false">B4389-B4388</f>
        <v>87.9599999999991</v>
      </c>
      <c r="J4389" s="0" t="n">
        <f aca="false">H4388*I4389</f>
        <v>87.9599999999991</v>
      </c>
      <c r="K4389" s="0" t="n">
        <f aca="false">K4388+I4389*L4388</f>
        <v>5121.31999999822</v>
      </c>
      <c r="L4389" s="0" t="n">
        <f aca="false">INT(K4389*$O$1/B4389)*H4389</f>
        <v>3</v>
      </c>
      <c r="M4389" s="0" t="n">
        <f aca="false">ABS(L4389-L4388)</f>
        <v>0</v>
      </c>
      <c r="N4389" s="0" t="n">
        <f aca="false">COUNTIF(工作表2!$A$2:$A$248,A4389)</f>
        <v>1</v>
      </c>
      <c r="P4389" s="0" t="n">
        <f aca="false">D4389-IF(N4388=1,E4388,D4388)</f>
        <v>88</v>
      </c>
      <c r="Q4389" s="0" t="n">
        <f aca="false">H4388*P4389</f>
        <v>88</v>
      </c>
      <c r="R4389" s="0" t="n">
        <f aca="false">R4388+P4389*S4388</f>
        <v>627</v>
      </c>
      <c r="S4389" s="0" t="n">
        <f aca="false">INT(R4389*$O$1/IF(N4389=1,E4389,D4389))*H4389</f>
        <v>0</v>
      </c>
      <c r="T4389" s="0" t="n">
        <f aca="false">IF(N4389=1,ABS(S4389)+ABS(60),ABS(S4389-S4388))</f>
        <v>60</v>
      </c>
    </row>
    <row r="4390" customFormat="false" ht="15" hidden="false" customHeight="false" outlineLevel="0" collapsed="false">
      <c r="A4390" s="1" t="n">
        <v>42446</v>
      </c>
      <c r="B4390" s="2" t="n">
        <v>8734.54</v>
      </c>
      <c r="C4390" s="2" t="n">
        <v>109021</v>
      </c>
      <c r="D4390" s="2" t="n">
        <v>8698</v>
      </c>
      <c r="E4390" s="2" t="n">
        <v>8674</v>
      </c>
      <c r="F4390" s="2" t="n">
        <f aca="false">AVERAGE(B4331:B4390)</f>
        <v>8209.873</v>
      </c>
      <c r="G4390" s="2" t="n">
        <f aca="false">AVERAGE(C4331:C4390)</f>
        <v>81721.1</v>
      </c>
      <c r="H4390" s="2" t="n">
        <f aca="false">SIGN(C4390-G4390)</f>
        <v>1</v>
      </c>
      <c r="I4390" s="0" t="n">
        <f aca="false">B4390-B4389</f>
        <v>35.4000000000015</v>
      </c>
      <c r="J4390" s="0" t="n">
        <f aca="false">H4389*I4390</f>
        <v>35.4000000000015</v>
      </c>
      <c r="K4390" s="0" t="n">
        <f aca="false">K4389+I4390*L4389</f>
        <v>5227.51999999823</v>
      </c>
      <c r="L4390" s="0" t="n">
        <f aca="false">INT(K4390*$O$1/B4390)*H4390</f>
        <v>3</v>
      </c>
      <c r="M4390" s="0" t="n">
        <f aca="false">ABS(L4390-L4389)</f>
        <v>0</v>
      </c>
      <c r="N4390" s="0" t="n">
        <f aca="false">COUNTIF(工作表2!$A$2:$A$248,A4390)</f>
        <v>0</v>
      </c>
      <c r="P4390" s="0" t="n">
        <f aca="false">D4390-IF(N4389=1,E4389,D4389)</f>
        <v>41</v>
      </c>
      <c r="Q4390" s="0" t="n">
        <f aca="false">H4389*P4390</f>
        <v>41</v>
      </c>
      <c r="R4390" s="0" t="n">
        <f aca="false">R4389+P4390*S4389</f>
        <v>627</v>
      </c>
      <c r="S4390" s="0" t="n">
        <f aca="false">INT(R4390*$O$1/IF(N4390=1,E4390,D4390))*H4390</f>
        <v>0</v>
      </c>
      <c r="T4390" s="0" t="n">
        <f aca="false">IF(N4390=1,ABS(S4390)+ABS(60),ABS(S4390-S4389))</f>
        <v>0</v>
      </c>
    </row>
    <row r="4391" customFormat="false" ht="15" hidden="false" customHeight="false" outlineLevel="0" collapsed="false">
      <c r="A4391" s="1" t="n">
        <v>42447</v>
      </c>
      <c r="B4391" s="2" t="n">
        <v>8810.71</v>
      </c>
      <c r="C4391" s="2" t="n">
        <v>117084</v>
      </c>
      <c r="D4391" s="2" t="n">
        <v>8763</v>
      </c>
      <c r="E4391" s="2" t="n">
        <v>8741</v>
      </c>
      <c r="F4391" s="2" t="n">
        <f aca="false">AVERAGE(B4332:B4391)</f>
        <v>8222.16233333333</v>
      </c>
      <c r="G4391" s="2" t="n">
        <f aca="false">AVERAGE(C4332:C4391)</f>
        <v>82467.0166666667</v>
      </c>
      <c r="H4391" s="2" t="n">
        <f aca="false">SIGN(C4391-G4391)</f>
        <v>1</v>
      </c>
      <c r="I4391" s="0" t="n">
        <f aca="false">B4391-B4390</f>
        <v>76.1699999999983</v>
      </c>
      <c r="J4391" s="0" t="n">
        <f aca="false">H4390*I4391</f>
        <v>76.1699999999983</v>
      </c>
      <c r="K4391" s="0" t="n">
        <f aca="false">K4390+I4391*L4390</f>
        <v>5456.02999999822</v>
      </c>
      <c r="L4391" s="0" t="n">
        <f aca="false">INT(K4391*$O$1/B4391)*H4391</f>
        <v>3</v>
      </c>
      <c r="M4391" s="0" t="n">
        <f aca="false">ABS(L4391-L4390)</f>
        <v>0</v>
      </c>
      <c r="N4391" s="0" t="n">
        <f aca="false">COUNTIF(工作表2!$A$2:$A$248,A4391)</f>
        <v>0</v>
      </c>
      <c r="P4391" s="0" t="n">
        <f aca="false">D4391-IF(N4390=1,E4390,D4390)</f>
        <v>65</v>
      </c>
      <c r="Q4391" s="0" t="n">
        <f aca="false">H4390*P4391</f>
        <v>65</v>
      </c>
      <c r="R4391" s="0" t="n">
        <f aca="false">R4390+P4391*S4390</f>
        <v>627</v>
      </c>
      <c r="S4391" s="0" t="n">
        <f aca="false">INT(R4391*$O$1/IF(N4391=1,E4391,D4391))*H4391</f>
        <v>0</v>
      </c>
      <c r="T4391" s="0" t="n">
        <f aca="false">IF(N4391=1,ABS(S4391)+ABS(60),ABS(S4391-S4390))</f>
        <v>0</v>
      </c>
    </row>
    <row r="4392" customFormat="false" ht="15" hidden="false" customHeight="false" outlineLevel="0" collapsed="false">
      <c r="A4392" s="1" t="n">
        <v>42450</v>
      </c>
      <c r="B4392" s="2" t="n">
        <v>8812.7</v>
      </c>
      <c r="C4392" s="2" t="n">
        <v>82842</v>
      </c>
      <c r="D4392" s="2" t="n">
        <v>8745</v>
      </c>
      <c r="E4392" s="2" t="n">
        <v>8726</v>
      </c>
      <c r="F4392" s="2" t="n">
        <f aca="false">AVERAGE(B4333:B4392)</f>
        <v>8232.62966666667</v>
      </c>
      <c r="G4392" s="2" t="n">
        <f aca="false">AVERAGE(C4333:C4392)</f>
        <v>82378.95</v>
      </c>
      <c r="H4392" s="2" t="n">
        <f aca="false">SIGN(C4392-G4392)</f>
        <v>1</v>
      </c>
      <c r="I4392" s="0" t="n">
        <f aca="false">B4392-B4391</f>
        <v>1.9900000000016</v>
      </c>
      <c r="J4392" s="0" t="n">
        <f aca="false">H4391*I4392</f>
        <v>1.9900000000016</v>
      </c>
      <c r="K4392" s="0" t="n">
        <f aca="false">K4391+I4392*L4391</f>
        <v>5461.99999999823</v>
      </c>
      <c r="L4392" s="0" t="n">
        <f aca="false">INT(K4392*$O$1/B4392)*H4392</f>
        <v>3</v>
      </c>
      <c r="M4392" s="0" t="n">
        <f aca="false">ABS(L4392-L4391)</f>
        <v>0</v>
      </c>
      <c r="N4392" s="0" t="n">
        <f aca="false">COUNTIF(工作表2!$A$2:$A$248,A4392)</f>
        <v>0</v>
      </c>
      <c r="P4392" s="0" t="n">
        <f aca="false">D4392-IF(N4391=1,E4391,D4391)</f>
        <v>-18</v>
      </c>
      <c r="Q4392" s="0" t="n">
        <f aca="false">H4391*P4392</f>
        <v>-18</v>
      </c>
      <c r="R4392" s="0" t="n">
        <f aca="false">R4391+P4392*S4391</f>
        <v>627</v>
      </c>
      <c r="S4392" s="0" t="n">
        <f aca="false">INT(R4392*$O$1/IF(N4392=1,E4392,D4392))*H4392</f>
        <v>0</v>
      </c>
      <c r="T4392" s="0" t="n">
        <f aca="false">IF(N4392=1,ABS(S4392)+ABS(60),ABS(S4392-S4391))</f>
        <v>0</v>
      </c>
    </row>
    <row r="4393" customFormat="false" ht="15" hidden="false" customHeight="false" outlineLevel="0" collapsed="false">
      <c r="A4393" s="1" t="n">
        <v>42451</v>
      </c>
      <c r="B4393" s="2" t="n">
        <v>8785.68</v>
      </c>
      <c r="C4393" s="2" t="n">
        <v>86236</v>
      </c>
      <c r="D4393" s="2" t="n">
        <v>8752</v>
      </c>
      <c r="E4393" s="2" t="n">
        <v>8729</v>
      </c>
      <c r="F4393" s="2" t="n">
        <f aca="false">AVERAGE(B4334:B4393)</f>
        <v>8240.3965</v>
      </c>
      <c r="G4393" s="2" t="n">
        <f aca="false">AVERAGE(C4334:C4393)</f>
        <v>82288.25</v>
      </c>
      <c r="H4393" s="2" t="n">
        <f aca="false">SIGN(C4393-G4393)</f>
        <v>1</v>
      </c>
      <c r="I4393" s="0" t="n">
        <f aca="false">B4393-B4392</f>
        <v>-27.0200000000004</v>
      </c>
      <c r="J4393" s="0" t="n">
        <f aca="false">H4392*I4393</f>
        <v>-27.0200000000004</v>
      </c>
      <c r="K4393" s="0" t="n">
        <f aca="false">K4392+I4393*L4392</f>
        <v>5380.93999999823</v>
      </c>
      <c r="L4393" s="0" t="n">
        <f aca="false">INT(K4393*$O$1/B4393)*H4393</f>
        <v>3</v>
      </c>
      <c r="M4393" s="0" t="n">
        <f aca="false">ABS(L4393-L4392)</f>
        <v>0</v>
      </c>
      <c r="N4393" s="0" t="n">
        <f aca="false">COUNTIF(工作表2!$A$2:$A$248,A4393)</f>
        <v>0</v>
      </c>
      <c r="P4393" s="0" t="n">
        <f aca="false">D4393-IF(N4392=1,E4392,D4392)</f>
        <v>7</v>
      </c>
      <c r="Q4393" s="0" t="n">
        <f aca="false">H4392*P4393</f>
        <v>7</v>
      </c>
      <c r="R4393" s="0" t="n">
        <f aca="false">R4392+P4393*S4392</f>
        <v>627</v>
      </c>
      <c r="S4393" s="0" t="n">
        <f aca="false">INT(R4393*$O$1/IF(N4393=1,E4393,D4393))*H4393</f>
        <v>0</v>
      </c>
      <c r="T4393" s="0" t="n">
        <f aca="false">IF(N4393=1,ABS(S4393)+ABS(60),ABS(S4393-S4392))</f>
        <v>0</v>
      </c>
    </row>
    <row r="4394" customFormat="false" ht="15" hidden="false" customHeight="false" outlineLevel="0" collapsed="false">
      <c r="A4394" s="1" t="n">
        <v>42452</v>
      </c>
      <c r="B4394" s="2" t="n">
        <v>8766.09</v>
      </c>
      <c r="C4394" s="2" t="n">
        <v>81721</v>
      </c>
      <c r="D4394" s="2" t="n">
        <v>8721</v>
      </c>
      <c r="E4394" s="2" t="n">
        <v>8695</v>
      </c>
      <c r="F4394" s="2" t="n">
        <f aca="false">AVERAGE(B4335:B4394)</f>
        <v>8248.876</v>
      </c>
      <c r="G4394" s="2" t="n">
        <f aca="false">AVERAGE(C4335:C4394)</f>
        <v>82268.2333333333</v>
      </c>
      <c r="H4394" s="2" t="n">
        <f aca="false">SIGN(C4394-G4394)</f>
        <v>-1</v>
      </c>
      <c r="I4394" s="0" t="n">
        <f aca="false">B4394-B4393</f>
        <v>-19.5900000000001</v>
      </c>
      <c r="J4394" s="0" t="n">
        <f aca="false">H4393*I4394</f>
        <v>-19.5900000000001</v>
      </c>
      <c r="K4394" s="0" t="n">
        <f aca="false">K4393+I4394*L4393</f>
        <v>5322.16999999823</v>
      </c>
      <c r="L4394" s="0" t="n">
        <f aca="false">INT(K4394*$O$1/B4394)*H4394</f>
        <v>-3</v>
      </c>
      <c r="M4394" s="0" t="n">
        <f aca="false">ABS(L4394-L4393)</f>
        <v>6</v>
      </c>
      <c r="N4394" s="0" t="n">
        <f aca="false">COUNTIF(工作表2!$A$2:$A$248,A4394)</f>
        <v>0</v>
      </c>
      <c r="P4394" s="0" t="n">
        <f aca="false">D4394-IF(N4393=1,E4393,D4393)</f>
        <v>-31</v>
      </c>
      <c r="Q4394" s="0" t="n">
        <f aca="false">H4393*P4394</f>
        <v>-31</v>
      </c>
      <c r="R4394" s="0" t="n">
        <f aca="false">R4393+P4394*S4393</f>
        <v>627</v>
      </c>
      <c r="S4394" s="0" t="n">
        <f aca="false">INT(R4394*$O$1/IF(N4394=1,E4394,D4394))*H4394</f>
        <v>-0</v>
      </c>
      <c r="T4394" s="0" t="n">
        <f aca="false">IF(N4394=1,ABS(S4394)+ABS(60),ABS(S4394-S4393))</f>
        <v>0</v>
      </c>
    </row>
    <row r="4395" customFormat="false" ht="15" hidden="false" customHeight="false" outlineLevel="0" collapsed="false">
      <c r="A4395" s="1" t="n">
        <v>42453</v>
      </c>
      <c r="B4395" s="2" t="n">
        <v>8743.38</v>
      </c>
      <c r="C4395" s="2" t="n">
        <v>79350</v>
      </c>
      <c r="D4395" s="2" t="n">
        <v>8714</v>
      </c>
      <c r="E4395" s="2" t="n">
        <v>8691</v>
      </c>
      <c r="F4395" s="2" t="n">
        <f aca="false">AVERAGE(B4336:B4395)</f>
        <v>8256.56283333333</v>
      </c>
      <c r="G4395" s="2" t="n">
        <f aca="false">AVERAGE(C4336:C4395)</f>
        <v>82307.1833333333</v>
      </c>
      <c r="H4395" s="2" t="n">
        <f aca="false">SIGN(C4395-G4395)</f>
        <v>-1</v>
      </c>
      <c r="I4395" s="0" t="n">
        <f aca="false">B4395-B4394</f>
        <v>-22.7100000000009</v>
      </c>
      <c r="J4395" s="0" t="n">
        <f aca="false">H4394*I4395</f>
        <v>22.7100000000009</v>
      </c>
      <c r="K4395" s="0" t="n">
        <f aca="false">K4394+I4395*L4394</f>
        <v>5390.29999999823</v>
      </c>
      <c r="L4395" s="0" t="n">
        <f aca="false">INT(K4395*$O$1/B4395)*H4395</f>
        <v>-3</v>
      </c>
      <c r="M4395" s="0" t="n">
        <f aca="false">ABS(L4395-L4394)</f>
        <v>0</v>
      </c>
      <c r="N4395" s="0" t="n">
        <f aca="false">COUNTIF(工作表2!$A$2:$A$248,A4395)</f>
        <v>0</v>
      </c>
      <c r="P4395" s="0" t="n">
        <f aca="false">D4395-IF(N4394=1,E4394,D4394)</f>
        <v>-7</v>
      </c>
      <c r="Q4395" s="0" t="n">
        <f aca="false">H4394*P4395</f>
        <v>7</v>
      </c>
      <c r="R4395" s="0" t="n">
        <f aca="false">R4394+P4395*S4394</f>
        <v>627</v>
      </c>
      <c r="S4395" s="0" t="n">
        <f aca="false">INT(R4395*$O$1/IF(N4395=1,E4395,D4395))*H4395</f>
        <v>-0</v>
      </c>
      <c r="T4395" s="0" t="n">
        <f aca="false">IF(N4395=1,ABS(S4395)+ABS(60),ABS(S4395-S4394))</f>
        <v>0</v>
      </c>
    </row>
    <row r="4396" customFormat="false" ht="15" hidden="false" customHeight="false" outlineLevel="0" collapsed="false">
      <c r="A4396" s="1" t="n">
        <v>42454</v>
      </c>
      <c r="B4396" s="2" t="n">
        <v>8704.97</v>
      </c>
      <c r="C4396" s="2" t="n">
        <v>59132</v>
      </c>
      <c r="D4396" s="2" t="n">
        <v>8702</v>
      </c>
      <c r="E4396" s="2" t="n">
        <v>8680</v>
      </c>
      <c r="F4396" s="2" t="n">
        <f aca="false">AVERAGE(B4337:B4396)</f>
        <v>8263.43333333333</v>
      </c>
      <c r="G4396" s="2" t="n">
        <f aca="false">AVERAGE(C4337:C4396)</f>
        <v>82011.7333333333</v>
      </c>
      <c r="H4396" s="2" t="n">
        <f aca="false">SIGN(C4396-G4396)</f>
        <v>-1</v>
      </c>
      <c r="I4396" s="0" t="n">
        <f aca="false">B4396-B4395</f>
        <v>-38.4099999999999</v>
      </c>
      <c r="J4396" s="0" t="n">
        <f aca="false">H4395*I4396</f>
        <v>38.4099999999999</v>
      </c>
      <c r="K4396" s="0" t="n">
        <f aca="false">K4395+I4396*L4395</f>
        <v>5505.52999999823</v>
      </c>
      <c r="L4396" s="0" t="n">
        <f aca="false">INT(K4396*$O$1/B4396)*H4396</f>
        <v>-3</v>
      </c>
      <c r="M4396" s="0" t="n">
        <f aca="false">ABS(L4396-L4395)</f>
        <v>0</v>
      </c>
      <c r="N4396" s="0" t="n">
        <f aca="false">COUNTIF(工作表2!$A$2:$A$248,A4396)</f>
        <v>0</v>
      </c>
      <c r="P4396" s="0" t="n">
        <f aca="false">D4396-IF(N4395=1,E4395,D4395)</f>
        <v>-12</v>
      </c>
      <c r="Q4396" s="0" t="n">
        <f aca="false">H4395*P4396</f>
        <v>12</v>
      </c>
      <c r="R4396" s="0" t="n">
        <f aca="false">R4395+P4396*S4395</f>
        <v>627</v>
      </c>
      <c r="S4396" s="0" t="n">
        <f aca="false">INT(R4396*$O$1/IF(N4396=1,E4396,D4396))*H4396</f>
        <v>-0</v>
      </c>
      <c r="T4396" s="0" t="n">
        <f aca="false">IF(N4396=1,ABS(S4396)+ABS(60),ABS(S4396-S4395))</f>
        <v>0</v>
      </c>
    </row>
    <row r="4397" customFormat="false" ht="15" hidden="false" customHeight="false" outlineLevel="0" collapsed="false">
      <c r="A4397" s="1" t="n">
        <v>42457</v>
      </c>
      <c r="B4397" s="2" t="n">
        <v>8690.45</v>
      </c>
      <c r="C4397" s="2" t="n">
        <v>66974</v>
      </c>
      <c r="D4397" s="2" t="n">
        <v>8683</v>
      </c>
      <c r="E4397" s="2" t="n">
        <v>8668</v>
      </c>
      <c r="F4397" s="2" t="n">
        <f aca="false">AVERAGE(B4338:B4397)</f>
        <v>8269.67916666666</v>
      </c>
      <c r="G4397" s="2" t="n">
        <f aca="false">AVERAGE(C4338:C4397)</f>
        <v>81893.4833333333</v>
      </c>
      <c r="H4397" s="2" t="n">
        <f aca="false">SIGN(C4397-G4397)</f>
        <v>-1</v>
      </c>
      <c r="I4397" s="0" t="n">
        <f aca="false">B4397-B4396</f>
        <v>-14.5199999999986</v>
      </c>
      <c r="J4397" s="0" t="n">
        <f aca="false">H4396*I4397</f>
        <v>14.5199999999986</v>
      </c>
      <c r="K4397" s="0" t="n">
        <f aca="false">K4396+I4397*L4396</f>
        <v>5549.08999999823</v>
      </c>
      <c r="L4397" s="0" t="n">
        <f aca="false">INT(K4397*$O$1/B4397)*H4397</f>
        <v>-3</v>
      </c>
      <c r="M4397" s="0" t="n">
        <f aca="false">ABS(L4397-L4396)</f>
        <v>0</v>
      </c>
      <c r="N4397" s="0" t="n">
        <f aca="false">COUNTIF(工作表2!$A$2:$A$248,A4397)</f>
        <v>0</v>
      </c>
      <c r="P4397" s="0" t="n">
        <f aca="false">D4397-IF(N4396=1,E4396,D4396)</f>
        <v>-19</v>
      </c>
      <c r="Q4397" s="0" t="n">
        <f aca="false">H4396*P4397</f>
        <v>19</v>
      </c>
      <c r="R4397" s="0" t="n">
        <f aca="false">R4396+P4397*S4396</f>
        <v>627</v>
      </c>
      <c r="S4397" s="0" t="n">
        <f aca="false">INT(R4397*$O$1/IF(N4397=1,E4397,D4397))*H4397</f>
        <v>-0</v>
      </c>
      <c r="T4397" s="0" t="n">
        <f aca="false">IF(N4397=1,ABS(S4397)+ABS(60),ABS(S4397-S4396))</f>
        <v>0</v>
      </c>
    </row>
    <row r="4398" customFormat="false" ht="15" hidden="false" customHeight="false" outlineLevel="0" collapsed="false">
      <c r="A4398" s="1" t="n">
        <v>42458</v>
      </c>
      <c r="B4398" s="2" t="n">
        <v>8617.35</v>
      </c>
      <c r="C4398" s="2" t="n">
        <v>78994</v>
      </c>
      <c r="D4398" s="2" t="n">
        <v>8600</v>
      </c>
      <c r="E4398" s="2" t="n">
        <v>8583</v>
      </c>
      <c r="F4398" s="2" t="n">
        <f aca="false">AVERAGE(B4339:B4398)</f>
        <v>8274.56233333333</v>
      </c>
      <c r="G4398" s="2" t="n">
        <f aca="false">AVERAGE(C4339:C4398)</f>
        <v>82188.45</v>
      </c>
      <c r="H4398" s="2" t="n">
        <f aca="false">SIGN(C4398-G4398)</f>
        <v>-1</v>
      </c>
      <c r="I4398" s="0" t="n">
        <f aca="false">B4398-B4397</f>
        <v>-73.1000000000004</v>
      </c>
      <c r="J4398" s="0" t="n">
        <f aca="false">H4397*I4398</f>
        <v>73.1000000000004</v>
      </c>
      <c r="K4398" s="0" t="n">
        <f aca="false">K4397+I4398*L4397</f>
        <v>5768.38999999823</v>
      </c>
      <c r="L4398" s="0" t="n">
        <f aca="false">INT(K4398*$O$1/B4398)*H4398</f>
        <v>-4</v>
      </c>
      <c r="M4398" s="0" t="n">
        <f aca="false">ABS(L4398-L4397)</f>
        <v>1</v>
      </c>
      <c r="N4398" s="0" t="n">
        <f aca="false">COUNTIF(工作表2!$A$2:$A$248,A4398)</f>
        <v>0</v>
      </c>
      <c r="P4398" s="0" t="n">
        <f aca="false">D4398-IF(N4397=1,E4397,D4397)</f>
        <v>-83</v>
      </c>
      <c r="Q4398" s="0" t="n">
        <f aca="false">H4397*P4398</f>
        <v>83</v>
      </c>
      <c r="R4398" s="0" t="n">
        <f aca="false">R4397+P4398*S4397</f>
        <v>627</v>
      </c>
      <c r="S4398" s="0" t="n">
        <f aca="false">INT(R4398*$O$1/IF(N4398=1,E4398,D4398))*H4398</f>
        <v>-0</v>
      </c>
      <c r="T4398" s="0" t="n">
        <f aca="false">IF(N4398=1,ABS(S4398)+ABS(60),ABS(S4398-S4397))</f>
        <v>0</v>
      </c>
    </row>
    <row r="4399" customFormat="false" ht="15" hidden="false" customHeight="false" outlineLevel="0" collapsed="false">
      <c r="A4399" s="1" t="n">
        <v>42459</v>
      </c>
      <c r="B4399" s="2" t="n">
        <v>8737.04</v>
      </c>
      <c r="C4399" s="2" t="n">
        <v>87599</v>
      </c>
      <c r="D4399" s="2" t="n">
        <v>8740</v>
      </c>
      <c r="E4399" s="2" t="n">
        <v>8724</v>
      </c>
      <c r="F4399" s="2" t="n">
        <f aca="false">AVERAGE(B4340:B4399)</f>
        <v>8280.79166666667</v>
      </c>
      <c r="G4399" s="2" t="n">
        <f aca="false">AVERAGE(C4340:C4399)</f>
        <v>82981.7666666667</v>
      </c>
      <c r="H4399" s="2" t="n">
        <f aca="false">SIGN(C4399-G4399)</f>
        <v>1</v>
      </c>
      <c r="I4399" s="0" t="n">
        <f aca="false">B4399-B4398</f>
        <v>119.690000000001</v>
      </c>
      <c r="J4399" s="0" t="n">
        <f aca="false">H4398*I4399</f>
        <v>-119.690000000001</v>
      </c>
      <c r="K4399" s="0" t="n">
        <f aca="false">K4398+I4399*L4398</f>
        <v>5289.62999999822</v>
      </c>
      <c r="L4399" s="0" t="n">
        <f aca="false">INT(K4399*$O$1/B4399)*H4399</f>
        <v>3</v>
      </c>
      <c r="M4399" s="0" t="n">
        <f aca="false">ABS(L4399-L4398)</f>
        <v>7</v>
      </c>
      <c r="N4399" s="0" t="n">
        <f aca="false">COUNTIF(工作表2!$A$2:$A$248,A4399)</f>
        <v>0</v>
      </c>
      <c r="P4399" s="0" t="n">
        <f aca="false">D4399-IF(N4398=1,E4398,D4398)</f>
        <v>140</v>
      </c>
      <c r="Q4399" s="0" t="n">
        <f aca="false">H4398*P4399</f>
        <v>-140</v>
      </c>
      <c r="R4399" s="0" t="n">
        <f aca="false">R4398+P4399*S4398</f>
        <v>627</v>
      </c>
      <c r="S4399" s="0" t="n">
        <f aca="false">INT(R4399*$O$1/IF(N4399=1,E4399,D4399))*H4399</f>
        <v>0</v>
      </c>
      <c r="T4399" s="0" t="n">
        <f aca="false">IF(N4399=1,ABS(S4399)+ABS(60),ABS(S4399-S4398))</f>
        <v>0</v>
      </c>
    </row>
    <row r="4400" customFormat="false" ht="15" hidden="false" customHeight="false" outlineLevel="0" collapsed="false">
      <c r="A4400" s="1" t="n">
        <v>42460</v>
      </c>
      <c r="B4400" s="2" t="n">
        <v>8744.83</v>
      </c>
      <c r="C4400" s="2" t="n">
        <v>93844</v>
      </c>
      <c r="D4400" s="2" t="n">
        <v>8715</v>
      </c>
      <c r="E4400" s="2" t="n">
        <v>8701</v>
      </c>
      <c r="F4400" s="2" t="n">
        <f aca="false">AVERAGE(B4341:B4400)</f>
        <v>8287.23066666666</v>
      </c>
      <c r="G4400" s="2" t="n">
        <f aca="false">AVERAGE(C4341:C4400)</f>
        <v>83785</v>
      </c>
      <c r="H4400" s="2" t="n">
        <f aca="false">SIGN(C4400-G4400)</f>
        <v>1</v>
      </c>
      <c r="I4400" s="0" t="n">
        <f aca="false">B4400-B4399</f>
        <v>7.78999999999905</v>
      </c>
      <c r="J4400" s="0" t="n">
        <f aca="false">H4399*I4400</f>
        <v>7.78999999999905</v>
      </c>
      <c r="K4400" s="0" t="n">
        <f aca="false">K4399+I4400*L4399</f>
        <v>5312.99999999822</v>
      </c>
      <c r="L4400" s="0" t="n">
        <f aca="false">INT(K4400*$O$1/B4400)*H4400</f>
        <v>3</v>
      </c>
      <c r="M4400" s="0" t="n">
        <f aca="false">ABS(L4400-L4399)</f>
        <v>0</v>
      </c>
      <c r="N4400" s="0" t="n">
        <f aca="false">COUNTIF(工作表2!$A$2:$A$248,A4400)</f>
        <v>0</v>
      </c>
      <c r="P4400" s="0" t="n">
        <f aca="false">D4400-IF(N4399=1,E4399,D4399)</f>
        <v>-25</v>
      </c>
      <c r="Q4400" s="0" t="n">
        <f aca="false">H4399*P4400</f>
        <v>-25</v>
      </c>
      <c r="R4400" s="0" t="n">
        <f aca="false">R4399+P4400*S4399</f>
        <v>627</v>
      </c>
      <c r="S4400" s="0" t="n">
        <f aca="false">INT(R4400*$O$1/IF(N4400=1,E4400,D4400))*H4400</f>
        <v>0</v>
      </c>
      <c r="T4400" s="0" t="n">
        <f aca="false">IF(N4400=1,ABS(S4400)+ABS(60),ABS(S4400-S4399))</f>
        <v>0</v>
      </c>
    </row>
    <row r="4401" customFormat="false" ht="15" hidden="false" customHeight="false" outlineLevel="0" collapsed="false">
      <c r="A4401" s="1" t="n">
        <v>42461</v>
      </c>
      <c r="B4401" s="2" t="n">
        <v>8657.55</v>
      </c>
      <c r="C4401" s="2" t="n">
        <v>72137</v>
      </c>
      <c r="D4401" s="2" t="n">
        <v>8629</v>
      </c>
      <c r="E4401" s="2" t="n">
        <v>8612</v>
      </c>
      <c r="F4401" s="2" t="n">
        <f aca="false">AVERAGE(B4342:B4401)</f>
        <v>8293.29133333333</v>
      </c>
      <c r="G4401" s="2" t="n">
        <f aca="false">AVERAGE(C4342:C4401)</f>
        <v>84112.6166666667</v>
      </c>
      <c r="H4401" s="2" t="n">
        <f aca="false">SIGN(C4401-G4401)</f>
        <v>-1</v>
      </c>
      <c r="I4401" s="0" t="n">
        <f aca="false">B4401-B4400</f>
        <v>-87.2800000000007</v>
      </c>
      <c r="J4401" s="0" t="n">
        <f aca="false">H4400*I4401</f>
        <v>-87.2800000000007</v>
      </c>
      <c r="K4401" s="0" t="n">
        <f aca="false">K4400+I4401*L4400</f>
        <v>5051.15999999822</v>
      </c>
      <c r="L4401" s="0" t="n">
        <f aca="false">INT(K4401*$O$1/B4401)*H4401</f>
        <v>-3</v>
      </c>
      <c r="M4401" s="0" t="n">
        <f aca="false">ABS(L4401-L4400)</f>
        <v>6</v>
      </c>
      <c r="N4401" s="0" t="n">
        <f aca="false">COUNTIF(工作表2!$A$2:$A$248,A4401)</f>
        <v>0</v>
      </c>
      <c r="P4401" s="0" t="n">
        <f aca="false">D4401-IF(N4400=1,E4400,D4400)</f>
        <v>-86</v>
      </c>
      <c r="Q4401" s="0" t="n">
        <f aca="false">H4400*P4401</f>
        <v>-86</v>
      </c>
      <c r="R4401" s="0" t="n">
        <f aca="false">R4400+P4401*S4400</f>
        <v>627</v>
      </c>
      <c r="S4401" s="0" t="n">
        <f aca="false">INT(R4401*$O$1/IF(N4401=1,E4401,D4401))*H4401</f>
        <v>-0</v>
      </c>
      <c r="T4401" s="0" t="n">
        <f aca="false">IF(N4401=1,ABS(S4401)+ABS(60),ABS(S4401-S4400))</f>
        <v>0</v>
      </c>
    </row>
    <row r="4402" customFormat="false" ht="15" hidden="false" customHeight="false" outlineLevel="0" collapsed="false">
      <c r="A4402" s="1" t="n">
        <v>42466</v>
      </c>
      <c r="B4402" s="2" t="n">
        <v>8513.3</v>
      </c>
      <c r="C4402" s="2" t="n">
        <v>96542</v>
      </c>
      <c r="D4402" s="2" t="n">
        <v>8460</v>
      </c>
      <c r="E4402" s="2" t="n">
        <v>8441</v>
      </c>
      <c r="F4402" s="2" t="n">
        <f aca="false">AVERAGE(B4343:B4402)</f>
        <v>8297.17983333333</v>
      </c>
      <c r="G4402" s="2" t="n">
        <f aca="false">AVERAGE(C4343:C4402)</f>
        <v>84834.2333333333</v>
      </c>
      <c r="H4402" s="2" t="n">
        <f aca="false">SIGN(C4402-G4402)</f>
        <v>1</v>
      </c>
      <c r="I4402" s="0" t="n">
        <f aca="false">B4402-B4401</f>
        <v>-144.25</v>
      </c>
      <c r="J4402" s="0" t="n">
        <f aca="false">H4401*I4402</f>
        <v>144.25</v>
      </c>
      <c r="K4402" s="0" t="n">
        <f aca="false">K4401+I4402*L4401</f>
        <v>5483.90999999822</v>
      </c>
      <c r="L4402" s="0" t="n">
        <f aca="false">INT(K4402*$O$1/B4402)*H4402</f>
        <v>3</v>
      </c>
      <c r="M4402" s="0" t="n">
        <f aca="false">ABS(L4402-L4401)</f>
        <v>6</v>
      </c>
      <c r="N4402" s="0" t="n">
        <f aca="false">COUNTIF(工作表2!$A$2:$A$248,A4402)</f>
        <v>0</v>
      </c>
      <c r="P4402" s="0" t="n">
        <f aca="false">D4402-IF(N4401=1,E4401,D4401)</f>
        <v>-169</v>
      </c>
      <c r="Q4402" s="0" t="n">
        <f aca="false">H4401*P4402</f>
        <v>169</v>
      </c>
      <c r="R4402" s="0" t="n">
        <f aca="false">R4401+P4402*S4401</f>
        <v>627</v>
      </c>
      <c r="S4402" s="0" t="n">
        <f aca="false">INT(R4402*$O$1/IF(N4402=1,E4402,D4402))*H4402</f>
        <v>0</v>
      </c>
      <c r="T4402" s="0" t="n">
        <f aca="false">IF(N4402=1,ABS(S4402)+ABS(60),ABS(S4402-S4401))</f>
        <v>0</v>
      </c>
    </row>
    <row r="4403" customFormat="false" ht="15" hidden="false" customHeight="false" outlineLevel="0" collapsed="false">
      <c r="A4403" s="1" t="n">
        <v>42467</v>
      </c>
      <c r="B4403" s="2" t="n">
        <v>8490.25</v>
      </c>
      <c r="C4403" s="2" t="n">
        <v>83342</v>
      </c>
      <c r="D4403" s="2" t="n">
        <v>8438</v>
      </c>
      <c r="E4403" s="2" t="n">
        <v>8414</v>
      </c>
      <c r="F4403" s="2" t="n">
        <f aca="false">AVERAGE(B4344:B4403)</f>
        <v>8299.71633333333</v>
      </c>
      <c r="G4403" s="2" t="n">
        <f aca="false">AVERAGE(C4344:C4403)</f>
        <v>85425.3</v>
      </c>
      <c r="H4403" s="2" t="n">
        <f aca="false">SIGN(C4403-G4403)</f>
        <v>-1</v>
      </c>
      <c r="I4403" s="0" t="n">
        <f aca="false">B4403-B4402</f>
        <v>-23.0499999999993</v>
      </c>
      <c r="J4403" s="0" t="n">
        <f aca="false">H4402*I4403</f>
        <v>-23.0499999999993</v>
      </c>
      <c r="K4403" s="0" t="n">
        <f aca="false">K4402+I4403*L4402</f>
        <v>5414.75999999822</v>
      </c>
      <c r="L4403" s="0" t="n">
        <f aca="false">INT(K4403*$O$1/B4403)*H4403</f>
        <v>-3</v>
      </c>
      <c r="M4403" s="0" t="n">
        <f aca="false">ABS(L4403-L4402)</f>
        <v>6</v>
      </c>
      <c r="N4403" s="0" t="n">
        <f aca="false">COUNTIF(工作表2!$A$2:$A$248,A4403)</f>
        <v>0</v>
      </c>
      <c r="P4403" s="0" t="n">
        <f aca="false">D4403-IF(N4402=1,E4402,D4402)</f>
        <v>-22</v>
      </c>
      <c r="Q4403" s="0" t="n">
        <f aca="false">H4402*P4403</f>
        <v>-22</v>
      </c>
      <c r="R4403" s="0" t="n">
        <f aca="false">R4402+P4403*S4402</f>
        <v>627</v>
      </c>
      <c r="S4403" s="0" t="n">
        <f aca="false">INT(R4403*$O$1/IF(N4403=1,E4403,D4403))*H4403</f>
        <v>-0</v>
      </c>
      <c r="T4403" s="0" t="n">
        <f aca="false">IF(N4403=1,ABS(S4403)+ABS(60),ABS(S4403-S4402))</f>
        <v>0</v>
      </c>
    </row>
    <row r="4404" customFormat="false" ht="15" hidden="false" customHeight="false" outlineLevel="0" collapsed="false">
      <c r="A4404" s="1" t="n">
        <v>42468</v>
      </c>
      <c r="B4404" s="2" t="n">
        <v>8541.5</v>
      </c>
      <c r="C4404" s="2" t="n">
        <v>77798</v>
      </c>
      <c r="D4404" s="2" t="n">
        <v>8484</v>
      </c>
      <c r="E4404" s="2" t="n">
        <v>8459</v>
      </c>
      <c r="F4404" s="2" t="n">
        <f aca="false">AVERAGE(B4345:B4404)</f>
        <v>8306.837</v>
      </c>
      <c r="G4404" s="2" t="n">
        <f aca="false">AVERAGE(C4345:C4404)</f>
        <v>85455.2166666667</v>
      </c>
      <c r="H4404" s="2" t="n">
        <f aca="false">SIGN(C4404-G4404)</f>
        <v>-1</v>
      </c>
      <c r="I4404" s="0" t="n">
        <f aca="false">B4404-B4403</f>
        <v>51.25</v>
      </c>
      <c r="J4404" s="0" t="n">
        <f aca="false">H4403*I4404</f>
        <v>-51.25</v>
      </c>
      <c r="K4404" s="0" t="n">
        <f aca="false">K4403+I4404*L4403</f>
        <v>5261.00999999822</v>
      </c>
      <c r="L4404" s="0" t="n">
        <f aca="false">INT(K4404*$O$1/B4404)*H4404</f>
        <v>-3</v>
      </c>
      <c r="M4404" s="0" t="n">
        <f aca="false">ABS(L4404-L4403)</f>
        <v>0</v>
      </c>
      <c r="N4404" s="0" t="n">
        <f aca="false">COUNTIF(工作表2!$A$2:$A$248,A4404)</f>
        <v>0</v>
      </c>
      <c r="P4404" s="0" t="n">
        <f aca="false">D4404-IF(N4403=1,E4403,D4403)</f>
        <v>46</v>
      </c>
      <c r="Q4404" s="0" t="n">
        <f aca="false">H4403*P4404</f>
        <v>-46</v>
      </c>
      <c r="R4404" s="0" t="n">
        <f aca="false">R4403+P4404*S4403</f>
        <v>627</v>
      </c>
      <c r="S4404" s="0" t="n">
        <f aca="false">INT(R4404*$O$1/IF(N4404=1,E4404,D4404))*H4404</f>
        <v>-0</v>
      </c>
      <c r="T4404" s="0" t="n">
        <f aca="false">IF(N4404=1,ABS(S4404)+ABS(60),ABS(S4404-S4403))</f>
        <v>0</v>
      </c>
    </row>
    <row r="4405" customFormat="false" ht="15" hidden="false" customHeight="false" outlineLevel="0" collapsed="false">
      <c r="A4405" s="1" t="n">
        <v>42471</v>
      </c>
      <c r="B4405" s="2" t="n">
        <v>8562.59</v>
      </c>
      <c r="C4405" s="2" t="n">
        <v>67411</v>
      </c>
      <c r="D4405" s="2" t="n">
        <v>8514</v>
      </c>
      <c r="E4405" s="2" t="n">
        <v>8490</v>
      </c>
      <c r="F4405" s="2" t="n">
        <f aca="false">AVERAGE(B4346:B4405)</f>
        <v>8314.96166666667</v>
      </c>
      <c r="G4405" s="2" t="n">
        <f aca="false">AVERAGE(C4346:C4405)</f>
        <v>85244.5666666667</v>
      </c>
      <c r="H4405" s="2" t="n">
        <f aca="false">SIGN(C4405-G4405)</f>
        <v>-1</v>
      </c>
      <c r="I4405" s="0" t="n">
        <f aca="false">B4405-B4404</f>
        <v>21.0900000000001</v>
      </c>
      <c r="J4405" s="0" t="n">
        <f aca="false">H4404*I4405</f>
        <v>-21.0900000000001</v>
      </c>
      <c r="K4405" s="0" t="n">
        <f aca="false">K4404+I4405*L4404</f>
        <v>5197.73999999822</v>
      </c>
      <c r="L4405" s="0" t="n">
        <f aca="false">INT(K4405*$O$1/B4405)*H4405</f>
        <v>-3</v>
      </c>
      <c r="M4405" s="0" t="n">
        <f aca="false">ABS(L4405-L4404)</f>
        <v>0</v>
      </c>
      <c r="N4405" s="0" t="n">
        <f aca="false">COUNTIF(工作表2!$A$2:$A$248,A4405)</f>
        <v>0</v>
      </c>
      <c r="P4405" s="0" t="n">
        <f aca="false">D4405-IF(N4404=1,E4404,D4404)</f>
        <v>30</v>
      </c>
      <c r="Q4405" s="0" t="n">
        <f aca="false">H4404*P4405</f>
        <v>-30</v>
      </c>
      <c r="R4405" s="0" t="n">
        <f aca="false">R4404+P4405*S4404</f>
        <v>627</v>
      </c>
      <c r="S4405" s="0" t="n">
        <f aca="false">INT(R4405*$O$1/IF(N4405=1,E4405,D4405))*H4405</f>
        <v>-0</v>
      </c>
      <c r="T4405" s="0" t="n">
        <f aca="false">IF(N4405=1,ABS(S4405)+ABS(60),ABS(S4405-S4404))</f>
        <v>0</v>
      </c>
    </row>
    <row r="4406" customFormat="false" ht="15" hidden="false" customHeight="false" outlineLevel="0" collapsed="false">
      <c r="A4406" s="1" t="n">
        <v>42472</v>
      </c>
      <c r="B4406" s="2" t="n">
        <v>8531.18</v>
      </c>
      <c r="C4406" s="2" t="n">
        <v>80616</v>
      </c>
      <c r="D4406" s="2" t="n">
        <v>8495</v>
      </c>
      <c r="E4406" s="2" t="n">
        <v>8471</v>
      </c>
      <c r="F4406" s="2" t="n">
        <f aca="false">AVERAGE(B4347:B4406)</f>
        <v>8323.97483333333</v>
      </c>
      <c r="G4406" s="2" t="n">
        <f aca="false">AVERAGE(C4347:C4406)</f>
        <v>84947.2666666667</v>
      </c>
      <c r="H4406" s="2" t="n">
        <f aca="false">SIGN(C4406-G4406)</f>
        <v>-1</v>
      </c>
      <c r="I4406" s="0" t="n">
        <f aca="false">B4406-B4405</f>
        <v>-31.4099999999999</v>
      </c>
      <c r="J4406" s="0" t="n">
        <f aca="false">H4405*I4406</f>
        <v>31.4099999999999</v>
      </c>
      <c r="K4406" s="0" t="n">
        <f aca="false">K4405+I4406*L4405</f>
        <v>5291.96999999822</v>
      </c>
      <c r="L4406" s="0" t="n">
        <f aca="false">INT(K4406*$O$1/B4406)*H4406</f>
        <v>-3</v>
      </c>
      <c r="M4406" s="0" t="n">
        <f aca="false">ABS(L4406-L4405)</f>
        <v>0</v>
      </c>
      <c r="N4406" s="0" t="n">
        <f aca="false">COUNTIF(工作表2!$A$2:$A$248,A4406)</f>
        <v>0</v>
      </c>
      <c r="P4406" s="0" t="n">
        <f aca="false">D4406-IF(N4405=1,E4405,D4405)</f>
        <v>-19</v>
      </c>
      <c r="Q4406" s="0" t="n">
        <f aca="false">H4405*P4406</f>
        <v>19</v>
      </c>
      <c r="R4406" s="0" t="n">
        <f aca="false">R4405+P4406*S4405</f>
        <v>627</v>
      </c>
      <c r="S4406" s="0" t="n">
        <f aca="false">INT(R4406*$O$1/IF(N4406=1,E4406,D4406))*H4406</f>
        <v>-0</v>
      </c>
      <c r="T4406" s="0" t="n">
        <f aca="false">IF(N4406=1,ABS(S4406)+ABS(60),ABS(S4406-S4405))</f>
        <v>0</v>
      </c>
    </row>
    <row r="4407" customFormat="false" ht="15" hidden="false" customHeight="false" outlineLevel="0" collapsed="false">
      <c r="A4407" s="1" t="n">
        <v>42473</v>
      </c>
      <c r="B4407" s="2" t="n">
        <v>8652.08</v>
      </c>
      <c r="C4407" s="2" t="n">
        <v>90142</v>
      </c>
      <c r="D4407" s="2" t="n">
        <v>8638</v>
      </c>
      <c r="E4407" s="2" t="n">
        <v>8612</v>
      </c>
      <c r="F4407" s="2" t="n">
        <f aca="false">AVERAGE(B4348:B4407)</f>
        <v>8337.3085</v>
      </c>
      <c r="G4407" s="2" t="n">
        <f aca="false">AVERAGE(C4348:C4407)</f>
        <v>84503.4</v>
      </c>
      <c r="H4407" s="2" t="n">
        <f aca="false">SIGN(C4407-G4407)</f>
        <v>1</v>
      </c>
      <c r="I4407" s="0" t="n">
        <f aca="false">B4407-B4406</f>
        <v>120.9</v>
      </c>
      <c r="J4407" s="0" t="n">
        <f aca="false">H4406*I4407</f>
        <v>-120.9</v>
      </c>
      <c r="K4407" s="0" t="n">
        <f aca="false">K4406+I4407*L4406</f>
        <v>4929.26999999822</v>
      </c>
      <c r="L4407" s="0" t="n">
        <f aca="false">INT(K4407*$O$1/B4407)*H4407</f>
        <v>3</v>
      </c>
      <c r="M4407" s="0" t="n">
        <f aca="false">ABS(L4407-L4406)</f>
        <v>6</v>
      </c>
      <c r="N4407" s="0" t="n">
        <f aca="false">COUNTIF(工作表2!$A$2:$A$248,A4407)</f>
        <v>0</v>
      </c>
      <c r="P4407" s="0" t="n">
        <f aca="false">D4407-IF(N4406=1,E4406,D4406)</f>
        <v>143</v>
      </c>
      <c r="Q4407" s="0" t="n">
        <f aca="false">H4406*P4407</f>
        <v>-143</v>
      </c>
      <c r="R4407" s="0" t="n">
        <f aca="false">R4406+P4407*S4406</f>
        <v>627</v>
      </c>
      <c r="S4407" s="0" t="n">
        <f aca="false">INT(R4407*$O$1/IF(N4407=1,E4407,D4407))*H4407</f>
        <v>0</v>
      </c>
      <c r="T4407" s="0" t="n">
        <f aca="false">IF(N4407=1,ABS(S4407)+ABS(60),ABS(S4407-S4406))</f>
        <v>0</v>
      </c>
    </row>
    <row r="4408" customFormat="false" ht="15" hidden="false" customHeight="false" outlineLevel="0" collapsed="false">
      <c r="A4408" s="1" t="n">
        <v>42474</v>
      </c>
      <c r="B4408" s="2" t="n">
        <v>8667.71</v>
      </c>
      <c r="C4408" s="2" t="n">
        <v>81637</v>
      </c>
      <c r="D4408" s="2" t="n">
        <v>8661</v>
      </c>
      <c r="E4408" s="2" t="n">
        <v>8639</v>
      </c>
      <c r="F4408" s="2" t="n">
        <f aca="false">AVERAGE(B4349:B4408)</f>
        <v>8350.20416666667</v>
      </c>
      <c r="G4408" s="2" t="n">
        <f aca="false">AVERAGE(C4349:C4408)</f>
        <v>84341.65</v>
      </c>
      <c r="H4408" s="2" t="n">
        <f aca="false">SIGN(C4408-G4408)</f>
        <v>-1</v>
      </c>
      <c r="I4408" s="0" t="n">
        <f aca="false">B4408-B4407</f>
        <v>15.6299999999992</v>
      </c>
      <c r="J4408" s="0" t="n">
        <f aca="false">H4407*I4408</f>
        <v>15.6299999999992</v>
      </c>
      <c r="K4408" s="0" t="n">
        <f aca="false">K4407+I4408*L4407</f>
        <v>4976.15999999822</v>
      </c>
      <c r="L4408" s="0" t="n">
        <f aca="false">INT(K4408*$O$1/B4408)*H4408</f>
        <v>-3</v>
      </c>
      <c r="M4408" s="0" t="n">
        <f aca="false">ABS(L4408-L4407)</f>
        <v>6</v>
      </c>
      <c r="N4408" s="0" t="n">
        <f aca="false">COUNTIF(工作表2!$A$2:$A$248,A4408)</f>
        <v>0</v>
      </c>
      <c r="P4408" s="0" t="n">
        <f aca="false">D4408-IF(N4407=1,E4407,D4407)</f>
        <v>23</v>
      </c>
      <c r="Q4408" s="0" t="n">
        <f aca="false">H4407*P4408</f>
        <v>23</v>
      </c>
      <c r="R4408" s="0" t="n">
        <f aca="false">R4407+P4408*S4407</f>
        <v>627</v>
      </c>
      <c r="S4408" s="0" t="n">
        <f aca="false">INT(R4408*$O$1/IF(N4408=1,E4408,D4408))*H4408</f>
        <v>-0</v>
      </c>
      <c r="T4408" s="0" t="n">
        <f aca="false">IF(N4408=1,ABS(S4408)+ABS(60),ABS(S4408-S4407))</f>
        <v>0</v>
      </c>
    </row>
    <row r="4409" customFormat="false" ht="15" hidden="false" customHeight="false" outlineLevel="0" collapsed="false">
      <c r="A4409" s="1" t="n">
        <v>42475</v>
      </c>
      <c r="B4409" s="2" t="n">
        <v>8700.39</v>
      </c>
      <c r="C4409" s="2" t="n">
        <v>78255</v>
      </c>
      <c r="D4409" s="2" t="n">
        <v>8716</v>
      </c>
      <c r="E4409" s="2" t="n">
        <v>8697</v>
      </c>
      <c r="F4409" s="2" t="n">
        <f aca="false">AVERAGE(B4350:B4409)</f>
        <v>8365.40366666667</v>
      </c>
      <c r="G4409" s="2" t="n">
        <f aca="false">AVERAGE(C4350:C4409)</f>
        <v>84232.0166666667</v>
      </c>
      <c r="H4409" s="2" t="n">
        <f aca="false">SIGN(C4409-G4409)</f>
        <v>-1</v>
      </c>
      <c r="I4409" s="0" t="n">
        <f aca="false">B4409-B4408</f>
        <v>32.6800000000003</v>
      </c>
      <c r="J4409" s="0" t="n">
        <f aca="false">H4408*I4409</f>
        <v>-32.6800000000003</v>
      </c>
      <c r="K4409" s="0" t="n">
        <f aca="false">K4408+I4409*L4408</f>
        <v>4878.11999999822</v>
      </c>
      <c r="L4409" s="0" t="n">
        <f aca="false">INT(K4409*$O$1/B4409)*H4409</f>
        <v>-3</v>
      </c>
      <c r="M4409" s="0" t="n">
        <f aca="false">ABS(L4409-L4408)</f>
        <v>0</v>
      </c>
      <c r="N4409" s="0" t="n">
        <f aca="false">COUNTIF(工作表2!$A$2:$A$248,A4409)</f>
        <v>0</v>
      </c>
      <c r="P4409" s="0" t="n">
        <f aca="false">D4409-IF(N4408=1,E4408,D4408)</f>
        <v>55</v>
      </c>
      <c r="Q4409" s="0" t="n">
        <f aca="false">H4408*P4409</f>
        <v>-55</v>
      </c>
      <c r="R4409" s="0" t="n">
        <f aca="false">R4408+P4409*S4408</f>
        <v>627</v>
      </c>
      <c r="S4409" s="0" t="n">
        <f aca="false">INT(R4409*$O$1/IF(N4409=1,E4409,D4409))*H4409</f>
        <v>-0</v>
      </c>
      <c r="T4409" s="0" t="n">
        <f aca="false">IF(N4409=1,ABS(S4409)+ABS(60),ABS(S4409-S4408))</f>
        <v>0</v>
      </c>
    </row>
    <row r="4410" customFormat="false" ht="15" hidden="false" customHeight="false" outlineLevel="0" collapsed="false">
      <c r="A4410" s="1" t="n">
        <v>42478</v>
      </c>
      <c r="B4410" s="2" t="n">
        <v>8666.01</v>
      </c>
      <c r="C4410" s="2" t="n">
        <v>64359</v>
      </c>
      <c r="D4410" s="2" t="n">
        <v>8645</v>
      </c>
      <c r="E4410" s="2" t="n">
        <v>8617</v>
      </c>
      <c r="F4410" s="2" t="n">
        <f aca="false">AVERAGE(B4351:B4410)</f>
        <v>8380.363</v>
      </c>
      <c r="G4410" s="2" t="n">
        <f aca="false">AVERAGE(C4351:C4410)</f>
        <v>83869.9</v>
      </c>
      <c r="H4410" s="2" t="n">
        <f aca="false">SIGN(C4410-G4410)</f>
        <v>-1</v>
      </c>
      <c r="I4410" s="0" t="n">
        <f aca="false">B4410-B4409</f>
        <v>-34.3799999999992</v>
      </c>
      <c r="J4410" s="0" t="n">
        <f aca="false">H4409*I4410</f>
        <v>34.3799999999992</v>
      </c>
      <c r="K4410" s="0" t="n">
        <f aca="false">K4409+I4410*L4409</f>
        <v>4981.25999999822</v>
      </c>
      <c r="L4410" s="0" t="n">
        <f aca="false">INT(K4410*$O$1/B4410)*H4410</f>
        <v>-3</v>
      </c>
      <c r="M4410" s="0" t="n">
        <f aca="false">ABS(L4410-L4409)</f>
        <v>0</v>
      </c>
      <c r="N4410" s="0" t="n">
        <f aca="false">COUNTIF(工作表2!$A$2:$A$248,A4410)</f>
        <v>0</v>
      </c>
      <c r="P4410" s="0" t="n">
        <f aca="false">D4410-IF(N4409=1,E4409,D4409)</f>
        <v>-71</v>
      </c>
      <c r="Q4410" s="0" t="n">
        <f aca="false">H4409*P4410</f>
        <v>71</v>
      </c>
      <c r="R4410" s="0" t="n">
        <f aca="false">R4409+P4410*S4409</f>
        <v>627</v>
      </c>
      <c r="S4410" s="0" t="n">
        <f aca="false">INT(R4410*$O$1/IF(N4410=1,E4410,D4410))*H4410</f>
        <v>-0</v>
      </c>
      <c r="T4410" s="0" t="n">
        <f aca="false">IF(N4410=1,ABS(S4410)+ABS(60),ABS(S4410-S4409))</f>
        <v>0</v>
      </c>
    </row>
    <row r="4411" customFormat="false" ht="15" hidden="false" customHeight="false" outlineLevel="0" collapsed="false">
      <c r="A4411" s="1" t="n">
        <v>42479</v>
      </c>
      <c r="B4411" s="2" t="n">
        <v>8633.72</v>
      </c>
      <c r="C4411" s="2" t="n">
        <v>80336</v>
      </c>
      <c r="D4411" s="2" t="n">
        <v>8636</v>
      </c>
      <c r="E4411" s="2" t="n">
        <v>8595</v>
      </c>
      <c r="F4411" s="2" t="n">
        <f aca="false">AVERAGE(B4352:B4411)</f>
        <v>8393.84816666667</v>
      </c>
      <c r="G4411" s="2" t="n">
        <f aca="false">AVERAGE(C4352:C4411)</f>
        <v>83970.95</v>
      </c>
      <c r="H4411" s="2" t="n">
        <f aca="false">SIGN(C4411-G4411)</f>
        <v>-1</v>
      </c>
      <c r="I4411" s="0" t="n">
        <f aca="false">B4411-B4410</f>
        <v>-32.2900000000009</v>
      </c>
      <c r="J4411" s="0" t="n">
        <f aca="false">H4410*I4411</f>
        <v>32.2900000000009</v>
      </c>
      <c r="K4411" s="0" t="n">
        <f aca="false">K4410+I4411*L4410</f>
        <v>5078.12999999822</v>
      </c>
      <c r="L4411" s="0" t="n">
        <f aca="false">INT(K4411*$O$1/B4411)*H4411</f>
        <v>-3</v>
      </c>
      <c r="M4411" s="0" t="n">
        <f aca="false">ABS(L4411-L4410)</f>
        <v>0</v>
      </c>
      <c r="N4411" s="0" t="n">
        <f aca="false">COUNTIF(工作表2!$A$2:$A$248,A4411)</f>
        <v>0</v>
      </c>
      <c r="P4411" s="0" t="n">
        <f aca="false">D4411-IF(N4410=1,E4410,D4410)</f>
        <v>-9</v>
      </c>
      <c r="Q4411" s="0" t="n">
        <f aca="false">H4410*P4411</f>
        <v>9</v>
      </c>
      <c r="R4411" s="0" t="n">
        <f aca="false">R4410+P4411*S4410</f>
        <v>627</v>
      </c>
      <c r="S4411" s="0" t="n">
        <f aca="false">INT(R4411*$O$1/IF(N4411=1,E4411,D4411))*H4411</f>
        <v>-0</v>
      </c>
      <c r="T4411" s="0" t="n">
        <f aca="false">IF(N4411=1,ABS(S4411)+ABS(60),ABS(S4411-S4410))</f>
        <v>0</v>
      </c>
    </row>
    <row r="4412" customFormat="false" ht="15" hidden="false" customHeight="false" outlineLevel="0" collapsed="false">
      <c r="A4412" s="1" t="n">
        <v>42480</v>
      </c>
      <c r="B4412" s="2" t="n">
        <v>8514.48</v>
      </c>
      <c r="C4412" s="2" t="n">
        <v>95450</v>
      </c>
      <c r="D4412" s="2" t="n">
        <v>8519</v>
      </c>
      <c r="E4412" s="2" t="n">
        <v>8442</v>
      </c>
      <c r="F4412" s="2" t="n">
        <f aca="false">AVERAGE(B4353:B4412)</f>
        <v>8406.70816666667</v>
      </c>
      <c r="G4412" s="2" t="n">
        <f aca="false">AVERAGE(C4353:C4412)</f>
        <v>84205.6</v>
      </c>
      <c r="H4412" s="2" t="n">
        <f aca="false">SIGN(C4412-G4412)</f>
        <v>1</v>
      </c>
      <c r="I4412" s="0" t="n">
        <f aca="false">B4412-B4411</f>
        <v>-119.24</v>
      </c>
      <c r="J4412" s="0" t="n">
        <f aca="false">H4411*I4412</f>
        <v>119.24</v>
      </c>
      <c r="K4412" s="0" t="n">
        <f aca="false">K4411+I4412*L4411</f>
        <v>5435.84999999822</v>
      </c>
      <c r="L4412" s="0" t="n">
        <f aca="false">INT(K4412*$O$1/B4412)*H4412</f>
        <v>3</v>
      </c>
      <c r="M4412" s="0" t="n">
        <f aca="false">ABS(L4412-L4411)</f>
        <v>6</v>
      </c>
      <c r="N4412" s="0" t="n">
        <f aca="false">COUNTIF(工作表2!$A$2:$A$248,A4412)</f>
        <v>1</v>
      </c>
      <c r="P4412" s="0" t="n">
        <f aca="false">D4412-IF(N4411=1,E4411,D4411)</f>
        <v>-117</v>
      </c>
      <c r="Q4412" s="0" t="n">
        <f aca="false">H4411*P4412</f>
        <v>117</v>
      </c>
      <c r="R4412" s="0" t="n">
        <f aca="false">R4411+P4412*S4411</f>
        <v>627</v>
      </c>
      <c r="S4412" s="0" t="n">
        <f aca="false">INT(R4412*$O$1/IF(N4412=1,E4412,D4412))*H4412</f>
        <v>0</v>
      </c>
      <c r="T4412" s="0" t="n">
        <f aca="false">IF(N4412=1,ABS(S4412)+ABS(60),ABS(S4412-S4411))</f>
        <v>60</v>
      </c>
    </row>
    <row r="4413" customFormat="false" ht="15" hidden="false" customHeight="false" outlineLevel="0" collapsed="false">
      <c r="A4413" s="1" t="n">
        <v>42481</v>
      </c>
      <c r="B4413" s="2" t="n">
        <v>8568.65</v>
      </c>
      <c r="C4413" s="2" t="n">
        <v>74735</v>
      </c>
      <c r="D4413" s="2" t="n">
        <v>8530</v>
      </c>
      <c r="E4413" s="2" t="n">
        <v>8506</v>
      </c>
      <c r="F4413" s="2" t="n">
        <f aca="false">AVERAGE(B4354:B4413)</f>
        <v>8420.15216666667</v>
      </c>
      <c r="G4413" s="2" t="n">
        <f aca="false">AVERAGE(C4354:C4413)</f>
        <v>83951.3333333333</v>
      </c>
      <c r="H4413" s="2" t="n">
        <f aca="false">SIGN(C4413-G4413)</f>
        <v>-1</v>
      </c>
      <c r="I4413" s="0" t="n">
        <f aca="false">B4413-B4412</f>
        <v>54.1700000000001</v>
      </c>
      <c r="J4413" s="0" t="n">
        <f aca="false">H4412*I4413</f>
        <v>54.1700000000001</v>
      </c>
      <c r="K4413" s="0" t="n">
        <f aca="false">K4412+I4413*L4412</f>
        <v>5598.35999999822</v>
      </c>
      <c r="L4413" s="0" t="n">
        <f aca="false">INT(K4413*$O$1/B4413)*H4413</f>
        <v>-3</v>
      </c>
      <c r="M4413" s="0" t="n">
        <f aca="false">ABS(L4413-L4412)</f>
        <v>6</v>
      </c>
      <c r="N4413" s="0" t="n">
        <f aca="false">COUNTIF(工作表2!$A$2:$A$248,A4413)</f>
        <v>0</v>
      </c>
      <c r="P4413" s="0" t="n">
        <f aca="false">D4413-IF(N4412=1,E4412,D4412)</f>
        <v>88</v>
      </c>
      <c r="Q4413" s="0" t="n">
        <f aca="false">H4412*P4413</f>
        <v>88</v>
      </c>
      <c r="R4413" s="0" t="n">
        <f aca="false">R4412+P4413*S4412</f>
        <v>627</v>
      </c>
      <c r="S4413" s="0" t="n">
        <f aca="false">INT(R4413*$O$1/IF(N4413=1,E4413,D4413))*H4413</f>
        <v>-0</v>
      </c>
      <c r="T4413" s="0" t="n">
        <f aca="false">IF(N4413=1,ABS(S4413)+ABS(60),ABS(S4413-S4412))</f>
        <v>0</v>
      </c>
    </row>
    <row r="4414" customFormat="false" ht="15" hidden="false" customHeight="false" outlineLevel="0" collapsed="false">
      <c r="A4414" s="1" t="n">
        <v>42482</v>
      </c>
      <c r="B4414" s="2" t="n">
        <v>8535.75</v>
      </c>
      <c r="C4414" s="2" t="n">
        <v>78552</v>
      </c>
      <c r="D4414" s="2" t="n">
        <v>8498</v>
      </c>
      <c r="E4414" s="2" t="n">
        <v>8476</v>
      </c>
      <c r="F4414" s="2" t="n">
        <f aca="false">AVERAGE(B4355:B4414)</f>
        <v>8432.22833333333</v>
      </c>
      <c r="G4414" s="2" t="n">
        <f aca="false">AVERAGE(C4355:C4414)</f>
        <v>83911.1</v>
      </c>
      <c r="H4414" s="2" t="n">
        <f aca="false">SIGN(C4414-G4414)</f>
        <v>-1</v>
      </c>
      <c r="I4414" s="0" t="n">
        <f aca="false">B4414-B4413</f>
        <v>-32.8999999999996</v>
      </c>
      <c r="J4414" s="0" t="n">
        <f aca="false">H4413*I4414</f>
        <v>32.8999999999996</v>
      </c>
      <c r="K4414" s="0" t="n">
        <f aca="false">K4413+I4414*L4413</f>
        <v>5697.05999999822</v>
      </c>
      <c r="L4414" s="0" t="n">
        <f aca="false">INT(K4414*$O$1/B4414)*H4414</f>
        <v>-4</v>
      </c>
      <c r="M4414" s="0" t="n">
        <f aca="false">ABS(L4414-L4413)</f>
        <v>1</v>
      </c>
      <c r="N4414" s="0" t="n">
        <f aca="false">COUNTIF(工作表2!$A$2:$A$248,A4414)</f>
        <v>0</v>
      </c>
      <c r="P4414" s="0" t="n">
        <f aca="false">D4414-IF(N4413=1,E4413,D4413)</f>
        <v>-32</v>
      </c>
      <c r="Q4414" s="0" t="n">
        <f aca="false">H4413*P4414</f>
        <v>32</v>
      </c>
      <c r="R4414" s="0" t="n">
        <f aca="false">R4413+P4414*S4413</f>
        <v>627</v>
      </c>
      <c r="S4414" s="0" t="n">
        <f aca="false">INT(R4414*$O$1/IF(N4414=1,E4414,D4414))*H4414</f>
        <v>-0</v>
      </c>
      <c r="T4414" s="0" t="n">
        <f aca="false">IF(N4414=1,ABS(S4414)+ABS(60),ABS(S4414-S4413))</f>
        <v>0</v>
      </c>
    </row>
    <row r="4415" customFormat="false" ht="15" hidden="false" customHeight="false" outlineLevel="0" collapsed="false">
      <c r="A4415" s="1" t="n">
        <v>42485</v>
      </c>
      <c r="B4415" s="2" t="n">
        <v>8560.28</v>
      </c>
      <c r="C4415" s="2" t="n">
        <v>55381</v>
      </c>
      <c r="D4415" s="2" t="n">
        <v>8527</v>
      </c>
      <c r="E4415" s="2" t="n">
        <v>8504</v>
      </c>
      <c r="F4415" s="2" t="n">
        <f aca="false">AVERAGE(B4356:B4415)</f>
        <v>8443.985</v>
      </c>
      <c r="G4415" s="2" t="n">
        <f aca="false">AVERAGE(C4356:C4415)</f>
        <v>83610.1</v>
      </c>
      <c r="H4415" s="2" t="n">
        <f aca="false">SIGN(C4415-G4415)</f>
        <v>-1</v>
      </c>
      <c r="I4415" s="0" t="n">
        <f aca="false">B4415-B4414</f>
        <v>24.5300000000007</v>
      </c>
      <c r="J4415" s="0" t="n">
        <f aca="false">H4414*I4415</f>
        <v>-24.5300000000007</v>
      </c>
      <c r="K4415" s="0" t="n">
        <f aca="false">K4414+I4415*L4414</f>
        <v>5598.93999999821</v>
      </c>
      <c r="L4415" s="0" t="n">
        <f aca="false">INT(K4415*$O$1/B4415)*H4415</f>
        <v>-3</v>
      </c>
      <c r="M4415" s="0" t="n">
        <f aca="false">ABS(L4415-L4414)</f>
        <v>1</v>
      </c>
      <c r="N4415" s="0" t="n">
        <f aca="false">COUNTIF(工作表2!$A$2:$A$248,A4415)</f>
        <v>0</v>
      </c>
      <c r="P4415" s="0" t="n">
        <f aca="false">D4415-IF(N4414=1,E4414,D4414)</f>
        <v>29</v>
      </c>
      <c r="Q4415" s="0" t="n">
        <f aca="false">H4414*P4415</f>
        <v>-29</v>
      </c>
      <c r="R4415" s="0" t="n">
        <f aca="false">R4414+P4415*S4414</f>
        <v>627</v>
      </c>
      <c r="S4415" s="0" t="n">
        <f aca="false">INT(R4415*$O$1/IF(N4415=1,E4415,D4415))*H4415</f>
        <v>-0</v>
      </c>
      <c r="T4415" s="0" t="n">
        <f aca="false">IF(N4415=1,ABS(S4415)+ABS(60),ABS(S4415-S4414))</f>
        <v>0</v>
      </c>
    </row>
    <row r="4416" customFormat="false" ht="15" hidden="false" customHeight="false" outlineLevel="0" collapsed="false">
      <c r="A4416" s="1" t="n">
        <v>42486</v>
      </c>
      <c r="B4416" s="2" t="n">
        <v>8581.57</v>
      </c>
      <c r="C4416" s="2" t="n">
        <v>61216</v>
      </c>
      <c r="D4416" s="2" t="n">
        <v>8573</v>
      </c>
      <c r="E4416" s="2" t="n">
        <v>8550</v>
      </c>
      <c r="F4416" s="2" t="n">
        <f aca="false">AVERAGE(B4357:B4416)</f>
        <v>8458.6925</v>
      </c>
      <c r="G4416" s="2" t="n">
        <f aca="false">AVERAGE(C4357:C4416)</f>
        <v>83159.3333333333</v>
      </c>
      <c r="H4416" s="2" t="n">
        <f aca="false">SIGN(C4416-G4416)</f>
        <v>-1</v>
      </c>
      <c r="I4416" s="0" t="n">
        <f aca="false">B4416-B4415</f>
        <v>21.2899999999991</v>
      </c>
      <c r="J4416" s="0" t="n">
        <f aca="false">H4415*I4416</f>
        <v>-21.2899999999991</v>
      </c>
      <c r="K4416" s="0" t="n">
        <f aca="false">K4415+I4416*L4415</f>
        <v>5535.06999999822</v>
      </c>
      <c r="L4416" s="0" t="n">
        <f aca="false">INT(K4416*$O$1/B4416)*H4416</f>
        <v>-3</v>
      </c>
      <c r="M4416" s="0" t="n">
        <f aca="false">ABS(L4416-L4415)</f>
        <v>0</v>
      </c>
      <c r="N4416" s="0" t="n">
        <f aca="false">COUNTIF(工作表2!$A$2:$A$248,A4416)</f>
        <v>0</v>
      </c>
      <c r="P4416" s="0" t="n">
        <f aca="false">D4416-IF(N4415=1,E4415,D4415)</f>
        <v>46</v>
      </c>
      <c r="Q4416" s="0" t="n">
        <f aca="false">H4415*P4416</f>
        <v>-46</v>
      </c>
      <c r="R4416" s="0" t="n">
        <f aca="false">R4415+P4416*S4415</f>
        <v>627</v>
      </c>
      <c r="S4416" s="0" t="n">
        <f aca="false">INT(R4416*$O$1/IF(N4416=1,E4416,D4416))*H4416</f>
        <v>-0</v>
      </c>
      <c r="T4416" s="0" t="n">
        <f aca="false">IF(N4416=1,ABS(S4416)+ABS(60),ABS(S4416-S4415))</f>
        <v>0</v>
      </c>
    </row>
    <row r="4417" customFormat="false" ht="15" hidden="false" customHeight="false" outlineLevel="0" collapsed="false">
      <c r="A4417" s="1" t="n">
        <v>42487</v>
      </c>
      <c r="B4417" s="2" t="n">
        <v>8563.05</v>
      </c>
      <c r="C4417" s="2" t="n">
        <v>66955</v>
      </c>
      <c r="D4417" s="2" t="n">
        <v>8557</v>
      </c>
      <c r="E4417" s="2" t="n">
        <v>8537</v>
      </c>
      <c r="F4417" s="2" t="n">
        <f aca="false">AVERAGE(B4358:B4417)</f>
        <v>8473.6765</v>
      </c>
      <c r="G4417" s="2" t="n">
        <f aca="false">AVERAGE(C4358:C4417)</f>
        <v>83061.9333333333</v>
      </c>
      <c r="H4417" s="2" t="n">
        <f aca="false">SIGN(C4417-G4417)</f>
        <v>-1</v>
      </c>
      <c r="I4417" s="0" t="n">
        <f aca="false">B4417-B4416</f>
        <v>-18.5200000000004</v>
      </c>
      <c r="J4417" s="0" t="n">
        <f aca="false">H4416*I4417</f>
        <v>18.5200000000004</v>
      </c>
      <c r="K4417" s="0" t="n">
        <f aca="false">K4416+I4417*L4416</f>
        <v>5590.62999999822</v>
      </c>
      <c r="L4417" s="0" t="n">
        <f aca="false">INT(K4417*$O$1/B4417)*H4417</f>
        <v>-3</v>
      </c>
      <c r="M4417" s="0" t="n">
        <f aca="false">ABS(L4417-L4416)</f>
        <v>0</v>
      </c>
      <c r="N4417" s="0" t="n">
        <f aca="false">COUNTIF(工作表2!$A$2:$A$248,A4417)</f>
        <v>0</v>
      </c>
      <c r="P4417" s="0" t="n">
        <f aca="false">D4417-IF(N4416=1,E4416,D4416)</f>
        <v>-16</v>
      </c>
      <c r="Q4417" s="0" t="n">
        <f aca="false">H4416*P4417</f>
        <v>16</v>
      </c>
      <c r="R4417" s="0" t="n">
        <f aca="false">R4416+P4417*S4416</f>
        <v>627</v>
      </c>
      <c r="S4417" s="0" t="n">
        <f aca="false">INT(R4417*$O$1/IF(N4417=1,E4417,D4417))*H4417</f>
        <v>-0</v>
      </c>
      <c r="T4417" s="0" t="n">
        <f aca="false">IF(N4417=1,ABS(S4417)+ABS(60),ABS(S4417-S4416))</f>
        <v>0</v>
      </c>
    </row>
    <row r="4418" customFormat="false" ht="15" hidden="false" customHeight="false" outlineLevel="0" collapsed="false">
      <c r="A4418" s="1" t="n">
        <v>42488</v>
      </c>
      <c r="B4418" s="2" t="n">
        <v>8473.87</v>
      </c>
      <c r="C4418" s="2" t="n">
        <v>74650</v>
      </c>
      <c r="D4418" s="2" t="n">
        <v>8417</v>
      </c>
      <c r="E4418" s="2" t="n">
        <v>8394</v>
      </c>
      <c r="F4418" s="2" t="n">
        <f aca="false">AVERAGE(B4359:B4418)</f>
        <v>8485.638</v>
      </c>
      <c r="G4418" s="2" t="n">
        <f aca="false">AVERAGE(C4359:C4418)</f>
        <v>83156.8166666667</v>
      </c>
      <c r="H4418" s="2" t="n">
        <f aca="false">SIGN(C4418-G4418)</f>
        <v>-1</v>
      </c>
      <c r="I4418" s="0" t="n">
        <f aca="false">B4418-B4417</f>
        <v>-89.1799999999985</v>
      </c>
      <c r="J4418" s="0" t="n">
        <f aca="false">H4417*I4418</f>
        <v>89.1799999999985</v>
      </c>
      <c r="K4418" s="0" t="n">
        <f aca="false">K4417+I4418*L4417</f>
        <v>5858.16999999821</v>
      </c>
      <c r="L4418" s="0" t="n">
        <f aca="false">INT(K4418*$O$1/B4418)*H4418</f>
        <v>-4</v>
      </c>
      <c r="M4418" s="0" t="n">
        <f aca="false">ABS(L4418-L4417)</f>
        <v>1</v>
      </c>
      <c r="N4418" s="0" t="n">
        <f aca="false">COUNTIF(工作表2!$A$2:$A$248,A4418)</f>
        <v>0</v>
      </c>
      <c r="P4418" s="0" t="n">
        <f aca="false">D4418-IF(N4417=1,E4417,D4417)</f>
        <v>-140</v>
      </c>
      <c r="Q4418" s="0" t="n">
        <f aca="false">H4417*P4418</f>
        <v>140</v>
      </c>
      <c r="R4418" s="0" t="n">
        <f aca="false">R4417+P4418*S4417</f>
        <v>627</v>
      </c>
      <c r="S4418" s="0" t="n">
        <f aca="false">INT(R4418*$O$1/IF(N4418=1,E4418,D4418))*H4418</f>
        <v>-0</v>
      </c>
      <c r="T4418" s="0" t="n">
        <f aca="false">IF(N4418=1,ABS(S4418)+ABS(60),ABS(S4418-S4417))</f>
        <v>0</v>
      </c>
    </row>
    <row r="4419" customFormat="false" ht="15" hidden="false" customHeight="false" outlineLevel="0" collapsed="false">
      <c r="A4419" s="1" t="n">
        <v>42489</v>
      </c>
      <c r="B4419" s="2" t="n">
        <v>8377.9</v>
      </c>
      <c r="C4419" s="2" t="n">
        <v>76226</v>
      </c>
      <c r="D4419" s="2" t="n">
        <v>8309</v>
      </c>
      <c r="E4419" s="2" t="n">
        <v>8286</v>
      </c>
      <c r="F4419" s="2" t="n">
        <f aca="false">AVERAGE(B4360:B4419)</f>
        <v>8493.7005</v>
      </c>
      <c r="G4419" s="2" t="n">
        <f aca="false">AVERAGE(C4360:C4419)</f>
        <v>83274.9</v>
      </c>
      <c r="H4419" s="2" t="n">
        <f aca="false">SIGN(C4419-G4419)</f>
        <v>-1</v>
      </c>
      <c r="I4419" s="0" t="n">
        <f aca="false">B4419-B4418</f>
        <v>-95.9700000000012</v>
      </c>
      <c r="J4419" s="0" t="n">
        <f aca="false">H4418*I4419</f>
        <v>95.9700000000012</v>
      </c>
      <c r="K4419" s="0" t="n">
        <f aca="false">K4418+I4419*L4418</f>
        <v>6242.04999999822</v>
      </c>
      <c r="L4419" s="0" t="n">
        <f aca="false">INT(K4419*$O$1/B4419)*H4419</f>
        <v>-4</v>
      </c>
      <c r="M4419" s="0" t="n">
        <f aca="false">ABS(L4419-L4418)</f>
        <v>0</v>
      </c>
      <c r="N4419" s="0" t="n">
        <f aca="false">COUNTIF(工作表2!$A$2:$A$248,A4419)</f>
        <v>0</v>
      </c>
      <c r="P4419" s="0" t="n">
        <f aca="false">D4419-IF(N4418=1,E4418,D4418)</f>
        <v>-108</v>
      </c>
      <c r="Q4419" s="0" t="n">
        <f aca="false">H4418*P4419</f>
        <v>108</v>
      </c>
      <c r="R4419" s="0" t="n">
        <f aca="false">R4418+P4419*S4418</f>
        <v>627</v>
      </c>
      <c r="S4419" s="0" t="n">
        <f aca="false">INT(R4419*$O$1/IF(N4419=1,E4419,D4419))*H4419</f>
        <v>-0</v>
      </c>
      <c r="T4419" s="0" t="n">
        <f aca="false">IF(N4419=1,ABS(S4419)+ABS(60),ABS(S4419-S4418))</f>
        <v>0</v>
      </c>
    </row>
    <row r="4420" customFormat="false" ht="15" hidden="false" customHeight="false" outlineLevel="0" collapsed="false">
      <c r="A4420" s="1" t="n">
        <v>42493</v>
      </c>
      <c r="B4420" s="2" t="n">
        <v>8294.12</v>
      </c>
      <c r="C4420" s="2" t="n">
        <v>78227</v>
      </c>
      <c r="D4420" s="2" t="n">
        <v>8259</v>
      </c>
      <c r="E4420" s="2" t="n">
        <v>8237</v>
      </c>
      <c r="F4420" s="2" t="n">
        <f aca="false">AVERAGE(B4361:B4420)</f>
        <v>8501.458</v>
      </c>
      <c r="G4420" s="2" t="n">
        <f aca="false">AVERAGE(C4361:C4420)</f>
        <v>83552.9666666667</v>
      </c>
      <c r="H4420" s="2" t="n">
        <f aca="false">SIGN(C4420-G4420)</f>
        <v>-1</v>
      </c>
      <c r="I4420" s="0" t="n">
        <f aca="false">B4420-B4419</f>
        <v>-83.7799999999988</v>
      </c>
      <c r="J4420" s="0" t="n">
        <f aca="false">H4419*I4420</f>
        <v>83.7799999999988</v>
      </c>
      <c r="K4420" s="0" t="n">
        <f aca="false">K4419+I4420*L4419</f>
        <v>6577.16999999821</v>
      </c>
      <c r="L4420" s="0" t="n">
        <f aca="false">INT(K4420*$O$1/B4420)*H4420</f>
        <v>-4</v>
      </c>
      <c r="M4420" s="0" t="n">
        <f aca="false">ABS(L4420-L4419)</f>
        <v>0</v>
      </c>
      <c r="N4420" s="0" t="n">
        <f aca="false">COUNTIF(工作表2!$A$2:$A$248,A4420)</f>
        <v>0</v>
      </c>
      <c r="P4420" s="0" t="n">
        <f aca="false">D4420-IF(N4419=1,E4419,D4419)</f>
        <v>-50</v>
      </c>
      <c r="Q4420" s="0" t="n">
        <f aca="false">H4419*P4420</f>
        <v>50</v>
      </c>
      <c r="R4420" s="0" t="n">
        <f aca="false">R4419+P4420*S4419</f>
        <v>627</v>
      </c>
      <c r="S4420" s="0" t="n">
        <f aca="false">INT(R4420*$O$1/IF(N4420=1,E4420,D4420))*H4420</f>
        <v>-0</v>
      </c>
      <c r="T4420" s="0" t="n">
        <f aca="false">IF(N4420=1,ABS(S4420)+ABS(60),ABS(S4420-S4419))</f>
        <v>0</v>
      </c>
    </row>
    <row r="4421" customFormat="false" ht="15" hidden="false" customHeight="false" outlineLevel="0" collapsed="false">
      <c r="A4421" s="1" t="n">
        <v>42494</v>
      </c>
      <c r="B4421" s="2" t="n">
        <v>8185.47</v>
      </c>
      <c r="C4421" s="2" t="n">
        <v>80787</v>
      </c>
      <c r="D4421" s="2" t="n">
        <v>8177</v>
      </c>
      <c r="E4421" s="2" t="n">
        <v>8151</v>
      </c>
      <c r="F4421" s="2" t="n">
        <f aca="false">AVERAGE(B4362:B4421)</f>
        <v>8507.052</v>
      </c>
      <c r="G4421" s="2" t="n">
        <f aca="false">AVERAGE(C4362:C4421)</f>
        <v>83744.5166666667</v>
      </c>
      <c r="H4421" s="2" t="n">
        <f aca="false">SIGN(C4421-G4421)</f>
        <v>-1</v>
      </c>
      <c r="I4421" s="0" t="n">
        <f aca="false">B4421-B4420</f>
        <v>-108.650000000001</v>
      </c>
      <c r="J4421" s="0" t="n">
        <f aca="false">H4420*I4421</f>
        <v>108.650000000001</v>
      </c>
      <c r="K4421" s="0" t="n">
        <f aca="false">K4420+I4421*L4420</f>
        <v>7011.76999999822</v>
      </c>
      <c r="L4421" s="0" t="n">
        <f aca="false">INT(K4421*$O$1/B4421)*H4421</f>
        <v>-5</v>
      </c>
      <c r="M4421" s="0" t="n">
        <f aca="false">ABS(L4421-L4420)</f>
        <v>1</v>
      </c>
      <c r="N4421" s="0" t="n">
        <f aca="false">COUNTIF(工作表2!$A$2:$A$248,A4421)</f>
        <v>0</v>
      </c>
      <c r="P4421" s="0" t="n">
        <f aca="false">D4421-IF(N4420=1,E4420,D4420)</f>
        <v>-82</v>
      </c>
      <c r="Q4421" s="0" t="n">
        <f aca="false">H4420*P4421</f>
        <v>82</v>
      </c>
      <c r="R4421" s="0" t="n">
        <f aca="false">R4420+P4421*S4420</f>
        <v>627</v>
      </c>
      <c r="S4421" s="0" t="n">
        <f aca="false">INT(R4421*$O$1/IF(N4421=1,E4421,D4421))*H4421</f>
        <v>-0</v>
      </c>
      <c r="T4421" s="0" t="n">
        <f aca="false">IF(N4421=1,ABS(S4421)+ABS(60),ABS(S4421-S4420))</f>
        <v>0</v>
      </c>
    </row>
    <row r="4422" customFormat="false" ht="15" hidden="false" customHeight="false" outlineLevel="0" collapsed="false">
      <c r="A4422" s="1" t="n">
        <v>42495</v>
      </c>
      <c r="B4422" s="2" t="n">
        <v>8167.96</v>
      </c>
      <c r="C4422" s="2" t="n">
        <v>74298</v>
      </c>
      <c r="D4422" s="2" t="n">
        <v>8142</v>
      </c>
      <c r="E4422" s="2" t="n">
        <v>8120</v>
      </c>
      <c r="F4422" s="2" t="n">
        <f aca="false">AVERAGE(B4363:B4422)</f>
        <v>8511.433</v>
      </c>
      <c r="G4422" s="2" t="n">
        <f aca="false">AVERAGE(C4363:C4422)</f>
        <v>83669.9666666667</v>
      </c>
      <c r="H4422" s="2" t="n">
        <f aca="false">SIGN(C4422-G4422)</f>
        <v>-1</v>
      </c>
      <c r="I4422" s="0" t="n">
        <f aca="false">B4422-B4421</f>
        <v>-17.5100000000002</v>
      </c>
      <c r="J4422" s="0" t="n">
        <f aca="false">H4421*I4422</f>
        <v>17.5100000000002</v>
      </c>
      <c r="K4422" s="0" t="n">
        <f aca="false">K4421+I4422*L4421</f>
        <v>7099.31999999822</v>
      </c>
      <c r="L4422" s="0" t="n">
        <f aca="false">INT(K4422*$O$1/B4422)*H4422</f>
        <v>-5</v>
      </c>
      <c r="M4422" s="0" t="n">
        <f aca="false">ABS(L4422-L4421)</f>
        <v>0</v>
      </c>
      <c r="N4422" s="0" t="n">
        <f aca="false">COUNTIF(工作表2!$A$2:$A$248,A4422)</f>
        <v>0</v>
      </c>
      <c r="P4422" s="0" t="n">
        <f aca="false">D4422-IF(N4421=1,E4421,D4421)</f>
        <v>-35</v>
      </c>
      <c r="Q4422" s="0" t="n">
        <f aca="false">H4421*P4422</f>
        <v>35</v>
      </c>
      <c r="R4422" s="0" t="n">
        <f aca="false">R4421+P4422*S4421</f>
        <v>627</v>
      </c>
      <c r="S4422" s="0" t="n">
        <f aca="false">INT(R4422*$O$1/IF(N4422=1,E4422,D4422))*H4422</f>
        <v>-0</v>
      </c>
      <c r="T4422" s="0" t="n">
        <f aca="false">IF(N4422=1,ABS(S4422)+ABS(60),ABS(S4422-S4421))</f>
        <v>0</v>
      </c>
    </row>
    <row r="4423" customFormat="false" ht="15" hidden="false" customHeight="false" outlineLevel="0" collapsed="false">
      <c r="A4423" s="1" t="n">
        <v>42496</v>
      </c>
      <c r="B4423" s="2" t="n">
        <v>8146.43</v>
      </c>
      <c r="C4423" s="2" t="n">
        <v>82699</v>
      </c>
      <c r="D4423" s="2" t="n">
        <v>8102</v>
      </c>
      <c r="E4423" s="2" t="n">
        <v>8077</v>
      </c>
      <c r="F4423" s="2" t="n">
        <f aca="false">AVERAGE(B4364:B4423)</f>
        <v>8512.53016666667</v>
      </c>
      <c r="G4423" s="2" t="n">
        <f aca="false">AVERAGE(C4364:C4423)</f>
        <v>83195.4</v>
      </c>
      <c r="H4423" s="2" t="n">
        <f aca="false">SIGN(C4423-G4423)</f>
        <v>-1</v>
      </c>
      <c r="I4423" s="0" t="n">
        <f aca="false">B4423-B4422</f>
        <v>-21.5299999999997</v>
      </c>
      <c r="J4423" s="0" t="n">
        <f aca="false">H4422*I4423</f>
        <v>21.5299999999997</v>
      </c>
      <c r="K4423" s="0" t="n">
        <f aca="false">K4422+I4423*L4422</f>
        <v>7206.96999999822</v>
      </c>
      <c r="L4423" s="0" t="n">
        <f aca="false">INT(K4423*$O$1/B4423)*H4423</f>
        <v>-5</v>
      </c>
      <c r="M4423" s="0" t="n">
        <f aca="false">ABS(L4423-L4422)</f>
        <v>0</v>
      </c>
      <c r="N4423" s="0" t="n">
        <f aca="false">COUNTIF(工作表2!$A$2:$A$248,A4423)</f>
        <v>0</v>
      </c>
      <c r="P4423" s="0" t="n">
        <f aca="false">D4423-IF(N4422=1,E4422,D4422)</f>
        <v>-40</v>
      </c>
      <c r="Q4423" s="0" t="n">
        <f aca="false">H4422*P4423</f>
        <v>40</v>
      </c>
      <c r="R4423" s="0" t="n">
        <f aca="false">R4422+P4423*S4422</f>
        <v>627</v>
      </c>
      <c r="S4423" s="0" t="n">
        <f aca="false">INT(R4423*$O$1/IF(N4423=1,E4423,D4423))*H4423</f>
        <v>-0</v>
      </c>
      <c r="T4423" s="0" t="n">
        <f aca="false">IF(N4423=1,ABS(S4423)+ABS(60),ABS(S4423-S4422))</f>
        <v>0</v>
      </c>
    </row>
    <row r="4424" customFormat="false" ht="15" hidden="false" customHeight="false" outlineLevel="0" collapsed="false">
      <c r="A4424" s="1" t="n">
        <v>42499</v>
      </c>
      <c r="B4424" s="2" t="n">
        <v>8131.83</v>
      </c>
      <c r="C4424" s="2" t="n">
        <v>74694</v>
      </c>
      <c r="D4424" s="2" t="n">
        <v>8114</v>
      </c>
      <c r="E4424" s="2" t="n">
        <v>8089</v>
      </c>
      <c r="F4424" s="2" t="n">
        <f aca="false">AVERAGE(B4365:B4424)</f>
        <v>8512.30716666667</v>
      </c>
      <c r="G4424" s="2" t="n">
        <f aca="false">AVERAGE(C4365:C4424)</f>
        <v>83411.3166666667</v>
      </c>
      <c r="H4424" s="2" t="n">
        <f aca="false">SIGN(C4424-G4424)</f>
        <v>-1</v>
      </c>
      <c r="I4424" s="0" t="n">
        <f aca="false">B4424-B4423</f>
        <v>-14.6000000000004</v>
      </c>
      <c r="J4424" s="0" t="n">
        <f aca="false">H4423*I4424</f>
        <v>14.6000000000004</v>
      </c>
      <c r="K4424" s="0" t="n">
        <f aca="false">K4423+I4424*L4423</f>
        <v>7279.96999999822</v>
      </c>
      <c r="L4424" s="0" t="n">
        <f aca="false">INT(K4424*$O$1/B4424)*H4424</f>
        <v>-5</v>
      </c>
      <c r="M4424" s="0" t="n">
        <f aca="false">ABS(L4424-L4423)</f>
        <v>0</v>
      </c>
      <c r="N4424" s="0" t="n">
        <f aca="false">COUNTIF(工作表2!$A$2:$A$248,A4424)</f>
        <v>0</v>
      </c>
      <c r="P4424" s="0" t="n">
        <f aca="false">D4424-IF(N4423=1,E4423,D4423)</f>
        <v>12</v>
      </c>
      <c r="Q4424" s="0" t="n">
        <f aca="false">H4423*P4424</f>
        <v>-12</v>
      </c>
      <c r="R4424" s="0" t="n">
        <f aca="false">R4423+P4424*S4423</f>
        <v>627</v>
      </c>
      <c r="S4424" s="0" t="n">
        <f aca="false">INT(R4424*$O$1/IF(N4424=1,E4424,D4424))*H4424</f>
        <v>-0</v>
      </c>
      <c r="T4424" s="0" t="n">
        <f aca="false">IF(N4424=1,ABS(S4424)+ABS(60),ABS(S4424-S4423))</f>
        <v>0</v>
      </c>
    </row>
    <row r="4425" customFormat="false" ht="15" hidden="false" customHeight="false" outlineLevel="0" collapsed="false">
      <c r="A4425" s="1" t="n">
        <v>42500</v>
      </c>
      <c r="B4425" s="2" t="n">
        <v>8156.29</v>
      </c>
      <c r="C4425" s="2" t="n">
        <v>68807</v>
      </c>
      <c r="D4425" s="2" t="n">
        <v>8153</v>
      </c>
      <c r="E4425" s="2" t="n">
        <v>8130</v>
      </c>
      <c r="F4425" s="2" t="n">
        <f aca="false">AVERAGE(B4366:B4425)</f>
        <v>8512.296</v>
      </c>
      <c r="G4425" s="2" t="n">
        <f aca="false">AVERAGE(C4366:C4425)</f>
        <v>83170.9</v>
      </c>
      <c r="H4425" s="2" t="n">
        <f aca="false">SIGN(C4425-G4425)</f>
        <v>-1</v>
      </c>
      <c r="I4425" s="0" t="n">
        <f aca="false">B4425-B4424</f>
        <v>24.46</v>
      </c>
      <c r="J4425" s="0" t="n">
        <f aca="false">H4424*I4425</f>
        <v>-24.46</v>
      </c>
      <c r="K4425" s="0" t="n">
        <f aca="false">K4424+I4425*L4424</f>
        <v>7157.66999999822</v>
      </c>
      <c r="L4425" s="0" t="n">
        <f aca="false">INT(K4425*$O$1/B4425)*H4425</f>
        <v>-5</v>
      </c>
      <c r="M4425" s="0" t="n">
        <f aca="false">ABS(L4425-L4424)</f>
        <v>0</v>
      </c>
      <c r="N4425" s="0" t="n">
        <f aca="false">COUNTIF(工作表2!$A$2:$A$248,A4425)</f>
        <v>0</v>
      </c>
      <c r="P4425" s="0" t="n">
        <f aca="false">D4425-IF(N4424=1,E4424,D4424)</f>
        <v>39</v>
      </c>
      <c r="Q4425" s="0" t="n">
        <f aca="false">H4424*P4425</f>
        <v>-39</v>
      </c>
      <c r="R4425" s="0" t="n">
        <f aca="false">R4424+P4425*S4424</f>
        <v>627</v>
      </c>
      <c r="S4425" s="0" t="n">
        <f aca="false">INT(R4425*$O$1/IF(N4425=1,E4425,D4425))*H4425</f>
        <v>-0</v>
      </c>
      <c r="T4425" s="0" t="n">
        <f aca="false">IF(N4425=1,ABS(S4425)+ABS(60),ABS(S4425-S4424))</f>
        <v>0</v>
      </c>
    </row>
    <row r="4426" customFormat="false" ht="15" hidden="false" customHeight="false" outlineLevel="0" collapsed="false">
      <c r="A4426" s="1" t="n">
        <v>42501</v>
      </c>
      <c r="B4426" s="2" t="n">
        <v>8135.56</v>
      </c>
      <c r="C4426" s="2" t="n">
        <v>78298</v>
      </c>
      <c r="D4426" s="2" t="n">
        <v>8125</v>
      </c>
      <c r="E4426" s="2" t="n">
        <v>8099</v>
      </c>
      <c r="F4426" s="2" t="n">
        <f aca="false">AVERAGE(B4367:B4426)</f>
        <v>8512.368</v>
      </c>
      <c r="G4426" s="2" t="n">
        <f aca="false">AVERAGE(C4367:C4426)</f>
        <v>83259.45</v>
      </c>
      <c r="H4426" s="2" t="n">
        <f aca="false">SIGN(C4426-G4426)</f>
        <v>-1</v>
      </c>
      <c r="I4426" s="0" t="n">
        <f aca="false">B4426-B4425</f>
        <v>-20.7299999999996</v>
      </c>
      <c r="J4426" s="0" t="n">
        <f aca="false">H4425*I4426</f>
        <v>20.7299999999996</v>
      </c>
      <c r="K4426" s="0" t="n">
        <f aca="false">K4425+I4426*L4425</f>
        <v>7261.31999999822</v>
      </c>
      <c r="L4426" s="0" t="n">
        <f aca="false">INT(K4426*$O$1/B4426)*H4426</f>
        <v>-5</v>
      </c>
      <c r="M4426" s="0" t="n">
        <f aca="false">ABS(L4426-L4425)</f>
        <v>0</v>
      </c>
      <c r="N4426" s="0" t="n">
        <f aca="false">COUNTIF(工作表2!$A$2:$A$248,A4426)</f>
        <v>0</v>
      </c>
      <c r="P4426" s="0" t="n">
        <f aca="false">D4426-IF(N4425=1,E4425,D4425)</f>
        <v>-28</v>
      </c>
      <c r="Q4426" s="0" t="n">
        <f aca="false">H4425*P4426</f>
        <v>28</v>
      </c>
      <c r="R4426" s="0" t="n">
        <f aca="false">R4425+P4426*S4425</f>
        <v>627</v>
      </c>
      <c r="S4426" s="0" t="n">
        <f aca="false">INT(R4426*$O$1/IF(N4426=1,E4426,D4426))*H4426</f>
        <v>-0</v>
      </c>
      <c r="T4426" s="0" t="n">
        <f aca="false">IF(N4426=1,ABS(S4426)+ABS(60),ABS(S4426-S4425))</f>
        <v>0</v>
      </c>
    </row>
    <row r="4427" customFormat="false" ht="15" hidden="false" customHeight="false" outlineLevel="0" collapsed="false">
      <c r="A4427" s="1" t="n">
        <v>42502</v>
      </c>
      <c r="B4427" s="2" t="n">
        <v>8108.05</v>
      </c>
      <c r="C4427" s="2" t="n">
        <v>67884</v>
      </c>
      <c r="D4427" s="2" t="n">
        <v>8084</v>
      </c>
      <c r="E4427" s="2" t="n">
        <v>8051</v>
      </c>
      <c r="F4427" s="2" t="n">
        <f aca="false">AVERAGE(B4368:B4427)</f>
        <v>8513.11883333334</v>
      </c>
      <c r="G4427" s="2" t="n">
        <f aca="false">AVERAGE(C4368:C4427)</f>
        <v>83097.5833333333</v>
      </c>
      <c r="H4427" s="2" t="n">
        <f aca="false">SIGN(C4427-G4427)</f>
        <v>-1</v>
      </c>
      <c r="I4427" s="0" t="n">
        <f aca="false">B4427-B4426</f>
        <v>-27.5100000000002</v>
      </c>
      <c r="J4427" s="0" t="n">
        <f aca="false">H4426*I4427</f>
        <v>27.5100000000002</v>
      </c>
      <c r="K4427" s="0" t="n">
        <f aca="false">K4426+I4427*L4426</f>
        <v>7398.86999999822</v>
      </c>
      <c r="L4427" s="0" t="n">
        <f aca="false">INT(K4427*$O$1/B4427)*H4427</f>
        <v>-5</v>
      </c>
      <c r="M4427" s="0" t="n">
        <f aca="false">ABS(L4427-L4426)</f>
        <v>0</v>
      </c>
      <c r="N4427" s="0" t="n">
        <f aca="false">COUNTIF(工作表2!$A$2:$A$248,A4427)</f>
        <v>0</v>
      </c>
      <c r="P4427" s="0" t="n">
        <f aca="false">D4427-IF(N4426=1,E4426,D4426)</f>
        <v>-41</v>
      </c>
      <c r="Q4427" s="0" t="n">
        <f aca="false">H4426*P4427</f>
        <v>41</v>
      </c>
      <c r="R4427" s="0" t="n">
        <f aca="false">R4426+P4427*S4426</f>
        <v>627</v>
      </c>
      <c r="S4427" s="0" t="n">
        <f aca="false">INT(R4427*$O$1/IF(N4427=1,E4427,D4427))*H4427</f>
        <v>-0</v>
      </c>
      <c r="T4427" s="0" t="n">
        <f aca="false">IF(N4427=1,ABS(S4427)+ABS(60),ABS(S4427-S4426))</f>
        <v>0</v>
      </c>
    </row>
    <row r="4428" customFormat="false" ht="15" hidden="false" customHeight="false" outlineLevel="0" collapsed="false">
      <c r="A4428" s="1" t="n">
        <v>42503</v>
      </c>
      <c r="B4428" s="2" t="n">
        <v>8053.69</v>
      </c>
      <c r="C4428" s="2" t="n">
        <v>89164</v>
      </c>
      <c r="D4428" s="2" t="n">
        <v>8019</v>
      </c>
      <c r="E4428" s="2" t="n">
        <v>7987</v>
      </c>
      <c r="F4428" s="2" t="n">
        <f aca="false">AVERAGE(B4369:B4428)</f>
        <v>8512.90516666667</v>
      </c>
      <c r="G4428" s="2" t="n">
        <f aca="false">AVERAGE(C4369:C4428)</f>
        <v>83117.2833333334</v>
      </c>
      <c r="H4428" s="2" t="n">
        <f aca="false">SIGN(C4428-G4428)</f>
        <v>1</v>
      </c>
      <c r="I4428" s="0" t="n">
        <f aca="false">B4428-B4427</f>
        <v>-54.3600000000006</v>
      </c>
      <c r="J4428" s="0" t="n">
        <f aca="false">H4427*I4428</f>
        <v>54.3600000000006</v>
      </c>
      <c r="K4428" s="0" t="n">
        <f aca="false">K4427+I4428*L4427</f>
        <v>7670.66999999822</v>
      </c>
      <c r="L4428" s="0" t="n">
        <f aca="false">INT(K4428*$O$1/B4428)*H4428</f>
        <v>5</v>
      </c>
      <c r="M4428" s="0" t="n">
        <f aca="false">ABS(L4428-L4427)</f>
        <v>10</v>
      </c>
      <c r="N4428" s="0" t="n">
        <f aca="false">COUNTIF(工作表2!$A$2:$A$248,A4428)</f>
        <v>0</v>
      </c>
      <c r="P4428" s="0" t="n">
        <f aca="false">D4428-IF(N4427=1,E4427,D4427)</f>
        <v>-65</v>
      </c>
      <c r="Q4428" s="0" t="n">
        <f aca="false">H4427*P4428</f>
        <v>65</v>
      </c>
      <c r="R4428" s="0" t="n">
        <f aca="false">R4427+P4428*S4427</f>
        <v>627</v>
      </c>
      <c r="S4428" s="0" t="n">
        <f aca="false">INT(R4428*$O$1/IF(N4428=1,E4428,D4428))*H4428</f>
        <v>0</v>
      </c>
      <c r="T4428" s="0" t="n">
        <f aca="false">IF(N4428=1,ABS(S4428)+ABS(60),ABS(S4428-S4427))</f>
        <v>0</v>
      </c>
    </row>
    <row r="4429" customFormat="false" ht="15" hidden="false" customHeight="false" outlineLevel="0" collapsed="false">
      <c r="A4429" s="1" t="n">
        <v>42506</v>
      </c>
      <c r="B4429" s="2" t="n">
        <v>8067.6</v>
      </c>
      <c r="C4429" s="2" t="n">
        <v>62487</v>
      </c>
      <c r="D4429" s="2" t="n">
        <v>8062</v>
      </c>
      <c r="E4429" s="2" t="n">
        <v>8036</v>
      </c>
      <c r="F4429" s="2" t="n">
        <f aca="false">AVERAGE(B4370:B4429)</f>
        <v>8510.49733333334</v>
      </c>
      <c r="G4429" s="2" t="n">
        <f aca="false">AVERAGE(C4370:C4429)</f>
        <v>82650.7666666667</v>
      </c>
      <c r="H4429" s="2" t="n">
        <f aca="false">SIGN(C4429-G4429)</f>
        <v>-1</v>
      </c>
      <c r="I4429" s="0" t="n">
        <f aca="false">B4429-B4428</f>
        <v>13.9100000000008</v>
      </c>
      <c r="J4429" s="0" t="n">
        <f aca="false">H4428*I4429</f>
        <v>13.9100000000008</v>
      </c>
      <c r="K4429" s="0" t="n">
        <f aca="false">K4428+I4429*L4428</f>
        <v>7740.21999999822</v>
      </c>
      <c r="L4429" s="0" t="n">
        <f aca="false">INT(K4429*$O$1/B4429)*H4429</f>
        <v>-5</v>
      </c>
      <c r="M4429" s="0" t="n">
        <f aca="false">ABS(L4429-L4428)</f>
        <v>10</v>
      </c>
      <c r="N4429" s="0" t="n">
        <f aca="false">COUNTIF(工作表2!$A$2:$A$248,A4429)</f>
        <v>0</v>
      </c>
      <c r="P4429" s="0" t="n">
        <f aca="false">D4429-IF(N4428=1,E4428,D4428)</f>
        <v>43</v>
      </c>
      <c r="Q4429" s="0" t="n">
        <f aca="false">H4428*P4429</f>
        <v>43</v>
      </c>
      <c r="R4429" s="0" t="n">
        <f aca="false">R4428+P4429*S4428</f>
        <v>627</v>
      </c>
      <c r="S4429" s="0" t="n">
        <f aca="false">INT(R4429*$O$1/IF(N4429=1,E4429,D4429))*H4429</f>
        <v>-0</v>
      </c>
      <c r="T4429" s="0" t="n">
        <f aca="false">IF(N4429=1,ABS(S4429)+ABS(60),ABS(S4429-S4428))</f>
        <v>0</v>
      </c>
    </row>
    <row r="4430" customFormat="false" ht="15" hidden="false" customHeight="false" outlineLevel="0" collapsed="false">
      <c r="A4430" s="1" t="n">
        <v>42507</v>
      </c>
      <c r="B4430" s="2" t="n">
        <v>8140.48</v>
      </c>
      <c r="C4430" s="2" t="n">
        <v>65209</v>
      </c>
      <c r="D4430" s="2" t="n">
        <v>8150</v>
      </c>
      <c r="E4430" s="2" t="n">
        <v>8118</v>
      </c>
      <c r="F4430" s="2" t="n">
        <f aca="false">AVERAGE(B4371:B4430)</f>
        <v>8509.26783333334</v>
      </c>
      <c r="G4430" s="2" t="n">
        <f aca="false">AVERAGE(C4371:C4430)</f>
        <v>82336.4833333333</v>
      </c>
      <c r="H4430" s="2" t="n">
        <f aca="false">SIGN(C4430-G4430)</f>
        <v>-1</v>
      </c>
      <c r="I4430" s="0" t="n">
        <f aca="false">B4430-B4429</f>
        <v>72.8799999999992</v>
      </c>
      <c r="J4430" s="0" t="n">
        <f aca="false">H4429*I4430</f>
        <v>-72.8799999999992</v>
      </c>
      <c r="K4430" s="0" t="n">
        <f aca="false">K4429+I4430*L4429</f>
        <v>7375.81999999823</v>
      </c>
      <c r="L4430" s="0" t="n">
        <f aca="false">INT(K4430*$O$1/B4430)*H4430</f>
        <v>-5</v>
      </c>
      <c r="M4430" s="0" t="n">
        <f aca="false">ABS(L4430-L4429)</f>
        <v>0</v>
      </c>
      <c r="N4430" s="0" t="n">
        <f aca="false">COUNTIF(工作表2!$A$2:$A$248,A4430)</f>
        <v>0</v>
      </c>
      <c r="P4430" s="0" t="n">
        <f aca="false">D4430-IF(N4429=1,E4429,D4429)</f>
        <v>88</v>
      </c>
      <c r="Q4430" s="0" t="n">
        <f aca="false">H4429*P4430</f>
        <v>-88</v>
      </c>
      <c r="R4430" s="0" t="n">
        <f aca="false">R4429+P4430*S4429</f>
        <v>627</v>
      </c>
      <c r="S4430" s="0" t="n">
        <f aca="false">INT(R4430*$O$1/IF(N4430=1,E4430,D4430))*H4430</f>
        <v>-0</v>
      </c>
      <c r="T4430" s="0" t="n">
        <f aca="false">IF(N4430=1,ABS(S4430)+ABS(60),ABS(S4430-S4429))</f>
        <v>0</v>
      </c>
    </row>
    <row r="4431" customFormat="false" ht="15" hidden="false" customHeight="false" outlineLevel="0" collapsed="false">
      <c r="A4431" s="1" t="n">
        <v>42508</v>
      </c>
      <c r="B4431" s="2" t="n">
        <v>8159.68</v>
      </c>
      <c r="C4431" s="2" t="n">
        <v>64708</v>
      </c>
      <c r="D4431" s="2" t="n">
        <v>8148</v>
      </c>
      <c r="E4431" s="2" t="n">
        <v>8109</v>
      </c>
      <c r="F4431" s="2" t="n">
        <f aca="false">AVERAGE(B4372:B4431)</f>
        <v>8506.68466666667</v>
      </c>
      <c r="G4431" s="2" t="n">
        <f aca="false">AVERAGE(C4372:C4431)</f>
        <v>81847.4833333333</v>
      </c>
      <c r="H4431" s="2" t="n">
        <f aca="false">SIGN(C4431-G4431)</f>
        <v>-1</v>
      </c>
      <c r="I4431" s="0" t="n">
        <f aca="false">B4431-B4430</f>
        <v>19.2000000000007</v>
      </c>
      <c r="J4431" s="0" t="n">
        <f aca="false">H4430*I4431</f>
        <v>-19.2000000000007</v>
      </c>
      <c r="K4431" s="0" t="n">
        <f aca="false">K4430+I4431*L4430</f>
        <v>7279.81999999822</v>
      </c>
      <c r="L4431" s="0" t="n">
        <f aca="false">INT(K4431*$O$1/B4431)*H4431</f>
        <v>-5</v>
      </c>
      <c r="M4431" s="0" t="n">
        <f aca="false">ABS(L4431-L4430)</f>
        <v>0</v>
      </c>
      <c r="N4431" s="0" t="n">
        <f aca="false">COUNTIF(工作表2!$A$2:$A$248,A4431)</f>
        <v>1</v>
      </c>
      <c r="P4431" s="0" t="n">
        <f aca="false">D4431-IF(N4430=1,E4430,D4430)</f>
        <v>-2</v>
      </c>
      <c r="Q4431" s="0" t="n">
        <f aca="false">H4430*P4431</f>
        <v>2</v>
      </c>
      <c r="R4431" s="0" t="n">
        <f aca="false">R4430+P4431*S4430</f>
        <v>627</v>
      </c>
      <c r="S4431" s="0" t="n">
        <f aca="false">INT(R4431*$O$1/IF(N4431=1,E4431,D4431))*H4431</f>
        <v>-0</v>
      </c>
      <c r="T4431" s="0" t="n">
        <f aca="false">IF(N4431=1,ABS(S4431)+ABS(60),ABS(S4431-S4430))</f>
        <v>60</v>
      </c>
    </row>
    <row r="4432" customFormat="false" ht="15" hidden="false" customHeight="false" outlineLevel="0" collapsed="false">
      <c r="A4432" s="1" t="n">
        <v>42509</v>
      </c>
      <c r="B4432" s="2" t="n">
        <v>8095.98</v>
      </c>
      <c r="C4432" s="2" t="n">
        <v>60100</v>
      </c>
      <c r="D4432" s="2" t="n">
        <v>8034</v>
      </c>
      <c r="E4432" s="2" t="n">
        <v>7838</v>
      </c>
      <c r="F4432" s="2" t="n">
        <f aca="false">AVERAGE(B4373:B4432)</f>
        <v>8502.867</v>
      </c>
      <c r="G4432" s="2" t="n">
        <f aca="false">AVERAGE(C4373:C4432)</f>
        <v>81596.4833333333</v>
      </c>
      <c r="H4432" s="2" t="n">
        <f aca="false">SIGN(C4432-G4432)</f>
        <v>-1</v>
      </c>
      <c r="I4432" s="0" t="n">
        <f aca="false">B4432-B4431</f>
        <v>-63.7000000000007</v>
      </c>
      <c r="J4432" s="0" t="n">
        <f aca="false">H4431*I4432</f>
        <v>63.7000000000007</v>
      </c>
      <c r="K4432" s="0" t="n">
        <f aca="false">K4431+I4432*L4431</f>
        <v>7598.31999999823</v>
      </c>
      <c r="L4432" s="0" t="n">
        <f aca="false">INT(K4432*$O$1/B4432)*H4432</f>
        <v>-5</v>
      </c>
      <c r="M4432" s="0" t="n">
        <f aca="false">ABS(L4432-L4431)</f>
        <v>0</v>
      </c>
      <c r="N4432" s="0" t="n">
        <f aca="false">COUNTIF(工作表2!$A$2:$A$248,A4432)</f>
        <v>0</v>
      </c>
      <c r="P4432" s="0" t="n">
        <f aca="false">D4432-IF(N4431=1,E4431,D4431)</f>
        <v>-75</v>
      </c>
      <c r="Q4432" s="0" t="n">
        <f aca="false">H4431*P4432</f>
        <v>75</v>
      </c>
      <c r="R4432" s="0" t="n">
        <f aca="false">R4431+P4432*S4431</f>
        <v>627</v>
      </c>
      <c r="S4432" s="0" t="n">
        <f aca="false">INT(R4432*$O$1/IF(N4432=1,E4432,D4432))*H4432</f>
        <v>-0</v>
      </c>
      <c r="T4432" s="0" t="n">
        <f aca="false">IF(N4432=1,ABS(S4432)+ABS(60),ABS(S4432-S4431))</f>
        <v>0</v>
      </c>
    </row>
    <row r="4433" customFormat="false" ht="15" hidden="false" customHeight="false" outlineLevel="0" collapsed="false">
      <c r="A4433" s="1" t="n">
        <v>42510</v>
      </c>
      <c r="B4433" s="2" t="n">
        <v>8131.26</v>
      </c>
      <c r="C4433" s="2" t="n">
        <v>57540</v>
      </c>
      <c r="D4433" s="2" t="n">
        <v>8104</v>
      </c>
      <c r="E4433" s="2" t="n">
        <v>7907</v>
      </c>
      <c r="F4433" s="2" t="n">
        <f aca="false">AVERAGE(B4374:B4433)</f>
        <v>8499.61</v>
      </c>
      <c r="G4433" s="2" t="n">
        <f aca="false">AVERAGE(C4374:C4433)</f>
        <v>81303.9333333333</v>
      </c>
      <c r="H4433" s="2" t="n">
        <f aca="false">SIGN(C4433-G4433)</f>
        <v>-1</v>
      </c>
      <c r="I4433" s="0" t="n">
        <f aca="false">B4433-B4432</f>
        <v>35.2800000000007</v>
      </c>
      <c r="J4433" s="0" t="n">
        <f aca="false">H4432*I4433</f>
        <v>-35.2800000000007</v>
      </c>
      <c r="K4433" s="0" t="n">
        <f aca="false">K4432+I4433*L4432</f>
        <v>7421.91999999822</v>
      </c>
      <c r="L4433" s="0" t="n">
        <f aca="false">INT(K4433*$O$1/B4433)*H4433</f>
        <v>-5</v>
      </c>
      <c r="M4433" s="0" t="n">
        <f aca="false">ABS(L4433-L4432)</f>
        <v>0</v>
      </c>
      <c r="N4433" s="0" t="n">
        <f aca="false">COUNTIF(工作表2!$A$2:$A$248,A4433)</f>
        <v>0</v>
      </c>
      <c r="P4433" s="0" t="n">
        <f aca="false">D4433-IF(N4432=1,E4432,D4432)</f>
        <v>70</v>
      </c>
      <c r="Q4433" s="0" t="n">
        <f aca="false">H4432*P4433</f>
        <v>-70</v>
      </c>
      <c r="R4433" s="0" t="n">
        <f aca="false">R4432+P4433*S4432</f>
        <v>627</v>
      </c>
      <c r="S4433" s="0" t="n">
        <f aca="false">INT(R4433*$O$1/IF(N4433=1,E4433,D4433))*H4433</f>
        <v>-0</v>
      </c>
      <c r="T4433" s="0" t="n">
        <f aca="false">IF(N4433=1,ABS(S4433)+ABS(60),ABS(S4433-S4432))</f>
        <v>0</v>
      </c>
    </row>
    <row r="4434" customFormat="false" ht="15" hidden="false" customHeight="false" outlineLevel="0" collapsed="false">
      <c r="A4434" s="1" t="n">
        <v>42513</v>
      </c>
      <c r="B4434" s="2" t="n">
        <v>8344.44</v>
      </c>
      <c r="C4434" s="2" t="n">
        <v>90071</v>
      </c>
      <c r="D4434" s="2" t="n">
        <v>8346</v>
      </c>
      <c r="E4434" s="2" t="n">
        <v>8152</v>
      </c>
      <c r="F4434" s="2" t="n">
        <f aca="false">AVERAGE(B4375:B4434)</f>
        <v>8499.77333333333</v>
      </c>
      <c r="G4434" s="2" t="n">
        <f aca="false">AVERAGE(C4375:C4434)</f>
        <v>81498.1666666667</v>
      </c>
      <c r="H4434" s="2" t="n">
        <f aca="false">SIGN(C4434-G4434)</f>
        <v>1</v>
      </c>
      <c r="I4434" s="0" t="n">
        <f aca="false">B4434-B4433</f>
        <v>213.18</v>
      </c>
      <c r="J4434" s="0" t="n">
        <f aca="false">H4433*I4434</f>
        <v>-213.18</v>
      </c>
      <c r="K4434" s="0" t="n">
        <f aca="false">K4433+I4434*L4433</f>
        <v>6356.01999999822</v>
      </c>
      <c r="L4434" s="0" t="n">
        <f aca="false">INT(K4434*$O$1/B4434)*H4434</f>
        <v>4</v>
      </c>
      <c r="M4434" s="0" t="n">
        <f aca="false">ABS(L4434-L4433)</f>
        <v>9</v>
      </c>
      <c r="N4434" s="0" t="n">
        <f aca="false">COUNTIF(工作表2!$A$2:$A$248,A4434)</f>
        <v>0</v>
      </c>
      <c r="P4434" s="0" t="n">
        <f aca="false">D4434-IF(N4433=1,E4433,D4433)</f>
        <v>242</v>
      </c>
      <c r="Q4434" s="0" t="n">
        <f aca="false">H4433*P4434</f>
        <v>-242</v>
      </c>
      <c r="R4434" s="0" t="n">
        <f aca="false">R4433+P4434*S4433</f>
        <v>627</v>
      </c>
      <c r="S4434" s="0" t="n">
        <f aca="false">INT(R4434*$O$1/IF(N4434=1,E4434,D4434))*H4434</f>
        <v>0</v>
      </c>
      <c r="T4434" s="0" t="n">
        <f aca="false">IF(N4434=1,ABS(S4434)+ABS(60),ABS(S4434-S4433))</f>
        <v>0</v>
      </c>
    </row>
    <row r="4435" customFormat="false" ht="15" hidden="false" customHeight="false" outlineLevel="0" collapsed="false">
      <c r="A4435" s="1" t="n">
        <v>42514</v>
      </c>
      <c r="B4435" s="2" t="n">
        <v>8300.66</v>
      </c>
      <c r="C4435" s="2" t="n">
        <v>62851</v>
      </c>
      <c r="D4435" s="2" t="n">
        <v>8283</v>
      </c>
      <c r="E4435" s="2" t="n">
        <v>8097</v>
      </c>
      <c r="F4435" s="2" t="n">
        <f aca="false">AVERAGE(B4376:B4435)</f>
        <v>8500.07</v>
      </c>
      <c r="G4435" s="2" t="n">
        <f aca="false">AVERAGE(C4376:C4435)</f>
        <v>81341.1</v>
      </c>
      <c r="H4435" s="2" t="n">
        <f aca="false">SIGN(C4435-G4435)</f>
        <v>-1</v>
      </c>
      <c r="I4435" s="0" t="n">
        <f aca="false">B4435-B4434</f>
        <v>-43.7800000000007</v>
      </c>
      <c r="J4435" s="0" t="n">
        <f aca="false">H4434*I4435</f>
        <v>-43.7800000000007</v>
      </c>
      <c r="K4435" s="0" t="n">
        <f aca="false">K4434+I4435*L4434</f>
        <v>6180.89999999822</v>
      </c>
      <c r="L4435" s="0" t="n">
        <f aca="false">INT(K4435*$O$1/B4435)*H4435</f>
        <v>-4</v>
      </c>
      <c r="M4435" s="0" t="n">
        <f aca="false">ABS(L4435-L4434)</f>
        <v>8</v>
      </c>
      <c r="N4435" s="0" t="n">
        <f aca="false">COUNTIF(工作表2!$A$2:$A$248,A4435)</f>
        <v>0</v>
      </c>
      <c r="P4435" s="0" t="n">
        <f aca="false">D4435-IF(N4434=1,E4434,D4434)</f>
        <v>-63</v>
      </c>
      <c r="Q4435" s="0" t="n">
        <f aca="false">H4434*P4435</f>
        <v>-63</v>
      </c>
      <c r="R4435" s="0" t="n">
        <f aca="false">R4434+P4435*S4434</f>
        <v>627</v>
      </c>
      <c r="S4435" s="0" t="n">
        <f aca="false">INT(R4435*$O$1/IF(N4435=1,E4435,D4435))*H4435</f>
        <v>-0</v>
      </c>
      <c r="T4435" s="0" t="n">
        <f aca="false">IF(N4435=1,ABS(S4435)+ABS(60),ABS(S4435-S4434))</f>
        <v>0</v>
      </c>
    </row>
    <row r="4436" customFormat="false" ht="15" hidden="false" customHeight="false" outlineLevel="0" collapsed="false">
      <c r="A4436" s="1" t="n">
        <v>42515</v>
      </c>
      <c r="B4436" s="2" t="n">
        <v>8396.2</v>
      </c>
      <c r="C4436" s="2" t="n">
        <v>78929</v>
      </c>
      <c r="D4436" s="2" t="n">
        <v>8385</v>
      </c>
      <c r="E4436" s="2" t="n">
        <v>8196</v>
      </c>
      <c r="F4436" s="2" t="n">
        <f aca="false">AVERAGE(B4377:B4436)</f>
        <v>8500.57566666666</v>
      </c>
      <c r="G4436" s="2" t="n">
        <f aca="false">AVERAGE(C4377:C4436)</f>
        <v>81247.8833333333</v>
      </c>
      <c r="H4436" s="2" t="n">
        <f aca="false">SIGN(C4436-G4436)</f>
        <v>-1</v>
      </c>
      <c r="I4436" s="0" t="n">
        <f aca="false">B4436-B4435</f>
        <v>95.5400000000009</v>
      </c>
      <c r="J4436" s="0" t="n">
        <f aca="false">H4435*I4436</f>
        <v>-95.5400000000009</v>
      </c>
      <c r="K4436" s="0" t="n">
        <f aca="false">K4435+I4436*L4435</f>
        <v>5798.73999999822</v>
      </c>
      <c r="L4436" s="0" t="n">
        <f aca="false">INT(K4436*$O$1/B4436)*H4436</f>
        <v>-4</v>
      </c>
      <c r="M4436" s="0" t="n">
        <f aca="false">ABS(L4436-L4435)</f>
        <v>0</v>
      </c>
      <c r="N4436" s="0" t="n">
        <f aca="false">COUNTIF(工作表2!$A$2:$A$248,A4436)</f>
        <v>0</v>
      </c>
      <c r="P4436" s="0" t="n">
        <f aca="false">D4436-IF(N4435=1,E4435,D4435)</f>
        <v>102</v>
      </c>
      <c r="Q4436" s="0" t="n">
        <f aca="false">H4435*P4436</f>
        <v>-102</v>
      </c>
      <c r="R4436" s="0" t="n">
        <f aca="false">R4435+P4436*S4435</f>
        <v>627</v>
      </c>
      <c r="S4436" s="0" t="n">
        <f aca="false">INT(R4436*$O$1/IF(N4436=1,E4436,D4436))*H4436</f>
        <v>-0</v>
      </c>
      <c r="T4436" s="0" t="n">
        <f aca="false">IF(N4436=1,ABS(S4436)+ABS(60),ABS(S4436-S4435))</f>
        <v>0</v>
      </c>
    </row>
    <row r="4437" customFormat="false" ht="15" hidden="false" customHeight="false" outlineLevel="0" collapsed="false">
      <c r="A4437" s="1" t="n">
        <v>42516</v>
      </c>
      <c r="B4437" s="2" t="n">
        <v>8394.12</v>
      </c>
      <c r="C4437" s="2" t="n">
        <v>64080</v>
      </c>
      <c r="D4437" s="2" t="n">
        <v>8385</v>
      </c>
      <c r="E4437" s="2" t="n">
        <v>8197</v>
      </c>
      <c r="F4437" s="2" t="n">
        <f aca="false">AVERAGE(B4378:B4437)</f>
        <v>8500.29166666666</v>
      </c>
      <c r="G4437" s="2" t="n">
        <f aca="false">AVERAGE(C4378:C4437)</f>
        <v>80955.65</v>
      </c>
      <c r="H4437" s="2" t="n">
        <f aca="false">SIGN(C4437-G4437)</f>
        <v>-1</v>
      </c>
      <c r="I4437" s="0" t="n">
        <f aca="false">B4437-B4436</f>
        <v>-2.07999999999993</v>
      </c>
      <c r="J4437" s="0" t="n">
        <f aca="false">H4436*I4437</f>
        <v>2.07999999999993</v>
      </c>
      <c r="K4437" s="0" t="n">
        <f aca="false">K4436+I4437*L4436</f>
        <v>5807.05999999822</v>
      </c>
      <c r="L4437" s="0" t="n">
        <f aca="false">INT(K4437*$O$1/B4437)*H4437</f>
        <v>-4</v>
      </c>
      <c r="M4437" s="0" t="n">
        <f aca="false">ABS(L4437-L4436)</f>
        <v>0</v>
      </c>
      <c r="N4437" s="0" t="n">
        <f aca="false">COUNTIF(工作表2!$A$2:$A$248,A4437)</f>
        <v>0</v>
      </c>
      <c r="P4437" s="0" t="n">
        <f aca="false">D4437-IF(N4436=1,E4436,D4436)</f>
        <v>0</v>
      </c>
      <c r="Q4437" s="0" t="n">
        <f aca="false">H4436*P4437</f>
        <v>-0</v>
      </c>
      <c r="R4437" s="0" t="n">
        <f aca="false">R4436+P4437*S4436</f>
        <v>627</v>
      </c>
      <c r="S4437" s="0" t="n">
        <f aca="false">INT(R4437*$O$1/IF(N4437=1,E4437,D4437))*H4437</f>
        <v>-0</v>
      </c>
      <c r="T4437" s="0" t="n">
        <f aca="false">IF(N4437=1,ABS(S4437)+ABS(60),ABS(S4437-S4436))</f>
        <v>0</v>
      </c>
    </row>
    <row r="4438" customFormat="false" ht="15" hidden="false" customHeight="false" outlineLevel="0" collapsed="false">
      <c r="A4438" s="1" t="n">
        <v>42517</v>
      </c>
      <c r="B4438" s="2" t="n">
        <v>8463.61</v>
      </c>
      <c r="C4438" s="2" t="n">
        <v>66649</v>
      </c>
      <c r="D4438" s="2" t="n">
        <v>8462</v>
      </c>
      <c r="E4438" s="2" t="n">
        <v>8272</v>
      </c>
      <c r="F4438" s="2" t="n">
        <f aca="false">AVERAGE(B4379:B4438)</f>
        <v>8499.92366666666</v>
      </c>
      <c r="G4438" s="2" t="n">
        <f aca="false">AVERAGE(C4379:C4438)</f>
        <v>80554.8333333333</v>
      </c>
      <c r="H4438" s="2" t="n">
        <f aca="false">SIGN(C4438-G4438)</f>
        <v>-1</v>
      </c>
      <c r="I4438" s="0" t="n">
        <f aca="false">B4438-B4437</f>
        <v>69.4899999999998</v>
      </c>
      <c r="J4438" s="0" t="n">
        <f aca="false">H4437*I4438</f>
        <v>-69.4899999999998</v>
      </c>
      <c r="K4438" s="0" t="n">
        <f aca="false">K4437+I4438*L4437</f>
        <v>5529.09999999822</v>
      </c>
      <c r="L4438" s="0" t="n">
        <f aca="false">INT(K4438*$O$1/B4438)*H4438</f>
        <v>-3</v>
      </c>
      <c r="M4438" s="0" t="n">
        <f aca="false">ABS(L4438-L4437)</f>
        <v>1</v>
      </c>
      <c r="N4438" s="0" t="n">
        <f aca="false">COUNTIF(工作表2!$A$2:$A$248,A4438)</f>
        <v>0</v>
      </c>
      <c r="P4438" s="0" t="n">
        <f aca="false">D4438-IF(N4437=1,E4437,D4437)</f>
        <v>77</v>
      </c>
      <c r="Q4438" s="0" t="n">
        <f aca="false">H4437*P4438</f>
        <v>-77</v>
      </c>
      <c r="R4438" s="0" t="n">
        <f aca="false">R4437+P4438*S4437</f>
        <v>627</v>
      </c>
      <c r="S4438" s="0" t="n">
        <f aca="false">INT(R4438*$O$1/IF(N4438=1,E4438,D4438))*H4438</f>
        <v>-0</v>
      </c>
      <c r="T4438" s="0" t="n">
        <f aca="false">IF(N4438=1,ABS(S4438)+ABS(60),ABS(S4438-S4437))</f>
        <v>0</v>
      </c>
    </row>
    <row r="4439" customFormat="false" ht="15" hidden="false" customHeight="false" outlineLevel="0" collapsed="false">
      <c r="A4439" s="1" t="n">
        <v>42520</v>
      </c>
      <c r="B4439" s="2" t="n">
        <v>8535.87</v>
      </c>
      <c r="C4439" s="2" t="n">
        <v>76824</v>
      </c>
      <c r="D4439" s="2" t="n">
        <v>8508</v>
      </c>
      <c r="E4439" s="2" t="n">
        <v>8315</v>
      </c>
      <c r="F4439" s="2" t="n">
        <f aca="false">AVERAGE(B4380:B4439)</f>
        <v>8499.78733333333</v>
      </c>
      <c r="G4439" s="2" t="n">
        <f aca="false">AVERAGE(C4380:C4439)</f>
        <v>80152.9</v>
      </c>
      <c r="H4439" s="2" t="n">
        <f aca="false">SIGN(C4439-G4439)</f>
        <v>-1</v>
      </c>
      <c r="I4439" s="0" t="n">
        <f aca="false">B4439-B4438</f>
        <v>72.2600000000002</v>
      </c>
      <c r="J4439" s="0" t="n">
        <f aca="false">H4438*I4439</f>
        <v>-72.2600000000002</v>
      </c>
      <c r="K4439" s="0" t="n">
        <f aca="false">K4438+I4439*L4438</f>
        <v>5312.31999999822</v>
      </c>
      <c r="L4439" s="0" t="n">
        <f aca="false">INT(K4439*$O$1/B4439)*H4439</f>
        <v>-3</v>
      </c>
      <c r="M4439" s="0" t="n">
        <f aca="false">ABS(L4439-L4438)</f>
        <v>0</v>
      </c>
      <c r="N4439" s="0" t="n">
        <f aca="false">COUNTIF(工作表2!$A$2:$A$248,A4439)</f>
        <v>0</v>
      </c>
      <c r="P4439" s="0" t="n">
        <f aca="false">D4439-IF(N4438=1,E4438,D4438)</f>
        <v>46</v>
      </c>
      <c r="Q4439" s="0" t="n">
        <f aca="false">H4438*P4439</f>
        <v>-46</v>
      </c>
      <c r="R4439" s="0" t="n">
        <f aca="false">R4438+P4439*S4438</f>
        <v>627</v>
      </c>
      <c r="S4439" s="0" t="n">
        <f aca="false">INT(R4439*$O$1/IF(N4439=1,E4439,D4439))*H4439</f>
        <v>-0</v>
      </c>
      <c r="T4439" s="0" t="n">
        <f aca="false">IF(N4439=1,ABS(S4439)+ABS(60),ABS(S4439-S4438))</f>
        <v>0</v>
      </c>
    </row>
    <row r="4440" customFormat="false" ht="15" hidden="false" customHeight="false" outlineLevel="0" collapsed="false">
      <c r="A4440" s="1" t="n">
        <v>42521</v>
      </c>
      <c r="B4440" s="2" t="n">
        <v>8535.59</v>
      </c>
      <c r="C4440" s="2" t="n">
        <v>113861</v>
      </c>
      <c r="D4440" s="2" t="n">
        <v>8515</v>
      </c>
      <c r="E4440" s="2" t="n">
        <v>8325</v>
      </c>
      <c r="F4440" s="2" t="n">
        <f aca="false">AVERAGE(B4381:B4440)</f>
        <v>8498.51733333333</v>
      </c>
      <c r="G4440" s="2" t="n">
        <f aca="false">AVERAGE(C4381:C4440)</f>
        <v>80375.7333333333</v>
      </c>
      <c r="H4440" s="2" t="n">
        <f aca="false">SIGN(C4440-G4440)</f>
        <v>1</v>
      </c>
      <c r="I4440" s="0" t="n">
        <f aca="false">B4440-B4439</f>
        <v>-0.280000000000655</v>
      </c>
      <c r="J4440" s="0" t="n">
        <f aca="false">H4439*I4440</f>
        <v>0.280000000000655</v>
      </c>
      <c r="K4440" s="0" t="n">
        <f aca="false">K4439+I4440*L4439</f>
        <v>5313.15999999822</v>
      </c>
      <c r="L4440" s="0" t="n">
        <f aca="false">INT(K4440*$O$1/B4440)*H4440</f>
        <v>3</v>
      </c>
      <c r="M4440" s="0" t="n">
        <f aca="false">ABS(L4440-L4439)</f>
        <v>6</v>
      </c>
      <c r="N4440" s="0" t="n">
        <f aca="false">COUNTIF(工作表2!$A$2:$A$248,A4440)</f>
        <v>0</v>
      </c>
      <c r="P4440" s="0" t="n">
        <f aca="false">D4440-IF(N4439=1,E4439,D4439)</f>
        <v>7</v>
      </c>
      <c r="Q4440" s="0" t="n">
        <f aca="false">H4439*P4440</f>
        <v>-7</v>
      </c>
      <c r="R4440" s="0" t="n">
        <f aca="false">R4439+P4440*S4439</f>
        <v>627</v>
      </c>
      <c r="S4440" s="0" t="n">
        <f aca="false">INT(R4440*$O$1/IF(N4440=1,E4440,D4440))*H4440</f>
        <v>0</v>
      </c>
      <c r="T4440" s="0" t="n">
        <f aca="false">IF(N4440=1,ABS(S4440)+ABS(60),ABS(S4440-S4439))</f>
        <v>0</v>
      </c>
    </row>
    <row r="4441" customFormat="false" ht="15" hidden="false" customHeight="false" outlineLevel="0" collapsed="false">
      <c r="A4441" s="1" t="n">
        <v>42522</v>
      </c>
      <c r="B4441" s="2" t="n">
        <v>8597.16</v>
      </c>
      <c r="C4441" s="2" t="n">
        <v>75658</v>
      </c>
      <c r="D4441" s="2" t="n">
        <v>8563</v>
      </c>
      <c r="E4441" s="2" t="n">
        <v>8373</v>
      </c>
      <c r="F4441" s="2" t="n">
        <f aca="false">AVERAGE(B4382:B4441)</f>
        <v>8497.74416666666</v>
      </c>
      <c r="G4441" s="2" t="n">
        <f aca="false">AVERAGE(C4382:C4441)</f>
        <v>80078.5</v>
      </c>
      <c r="H4441" s="2" t="n">
        <f aca="false">SIGN(C4441-G4441)</f>
        <v>-1</v>
      </c>
      <c r="I4441" s="0" t="n">
        <f aca="false">B4441-B4440</f>
        <v>61.5699999999997</v>
      </c>
      <c r="J4441" s="0" t="n">
        <f aca="false">H4440*I4441</f>
        <v>61.5699999999997</v>
      </c>
      <c r="K4441" s="0" t="n">
        <f aca="false">K4440+I4441*L4440</f>
        <v>5497.86999999822</v>
      </c>
      <c r="L4441" s="0" t="n">
        <f aca="false">INT(K4441*$O$1/B4441)*H4441</f>
        <v>-3</v>
      </c>
      <c r="M4441" s="0" t="n">
        <f aca="false">ABS(L4441-L4440)</f>
        <v>6</v>
      </c>
      <c r="N4441" s="0" t="n">
        <f aca="false">COUNTIF(工作表2!$A$2:$A$248,A4441)</f>
        <v>0</v>
      </c>
      <c r="P4441" s="0" t="n">
        <f aca="false">D4441-IF(N4440=1,E4440,D4440)</f>
        <v>48</v>
      </c>
      <c r="Q4441" s="0" t="n">
        <f aca="false">H4440*P4441</f>
        <v>48</v>
      </c>
      <c r="R4441" s="0" t="n">
        <f aca="false">R4440+P4441*S4440</f>
        <v>627</v>
      </c>
      <c r="S4441" s="0" t="n">
        <f aca="false">INT(R4441*$O$1/IF(N4441=1,E4441,D4441))*H4441</f>
        <v>-0</v>
      </c>
      <c r="T4441" s="0" t="n">
        <f aca="false">IF(N4441=1,ABS(S4441)+ABS(60),ABS(S4441-S4440))</f>
        <v>0</v>
      </c>
    </row>
    <row r="4442" customFormat="false" ht="15" hidden="false" customHeight="false" outlineLevel="0" collapsed="false">
      <c r="A4442" s="1" t="n">
        <v>42523</v>
      </c>
      <c r="B4442" s="2" t="n">
        <v>8556.02</v>
      </c>
      <c r="C4442" s="2" t="n">
        <v>77590</v>
      </c>
      <c r="D4442" s="2" t="n">
        <v>8552</v>
      </c>
      <c r="E4442" s="2" t="n">
        <v>8361</v>
      </c>
      <c r="F4442" s="2" t="n">
        <f aca="false">AVERAGE(B4383:B4442)</f>
        <v>8496.01866666666</v>
      </c>
      <c r="G4442" s="2" t="n">
        <f aca="false">AVERAGE(C4383:C4442)</f>
        <v>79751.75</v>
      </c>
      <c r="H4442" s="2" t="n">
        <f aca="false">SIGN(C4442-G4442)</f>
        <v>-1</v>
      </c>
      <c r="I4442" s="0" t="n">
        <f aca="false">B4442-B4441</f>
        <v>-41.1399999999994</v>
      </c>
      <c r="J4442" s="0" t="n">
        <f aca="false">H4441*I4442</f>
        <v>41.1399999999994</v>
      </c>
      <c r="K4442" s="0" t="n">
        <f aca="false">K4441+I4442*L4441</f>
        <v>5621.28999999822</v>
      </c>
      <c r="L4442" s="0" t="n">
        <f aca="false">INT(K4442*$O$1/B4442)*H4442</f>
        <v>-3</v>
      </c>
      <c r="M4442" s="0" t="n">
        <f aca="false">ABS(L4442-L4441)</f>
        <v>0</v>
      </c>
      <c r="N4442" s="0" t="n">
        <f aca="false">COUNTIF(工作表2!$A$2:$A$248,A4442)</f>
        <v>0</v>
      </c>
      <c r="P4442" s="0" t="n">
        <f aca="false">D4442-IF(N4441=1,E4441,D4441)</f>
        <v>-11</v>
      </c>
      <c r="Q4442" s="0" t="n">
        <f aca="false">H4441*P4442</f>
        <v>11</v>
      </c>
      <c r="R4442" s="0" t="n">
        <f aca="false">R4441+P4442*S4441</f>
        <v>627</v>
      </c>
      <c r="S4442" s="0" t="n">
        <f aca="false">INT(R4442*$O$1/IF(N4442=1,E4442,D4442))*H4442</f>
        <v>-0</v>
      </c>
      <c r="T4442" s="0" t="n">
        <f aca="false">IF(N4442=1,ABS(S4442)+ABS(60),ABS(S4442-S4441))</f>
        <v>0</v>
      </c>
    </row>
    <row r="4443" customFormat="false" ht="15" hidden="false" customHeight="false" outlineLevel="0" collapsed="false">
      <c r="A4443" s="1" t="n">
        <v>42524</v>
      </c>
      <c r="B4443" s="2" t="n">
        <v>8587.36</v>
      </c>
      <c r="C4443" s="2" t="n">
        <v>63788</v>
      </c>
      <c r="D4443" s="2" t="n">
        <v>8566</v>
      </c>
      <c r="E4443" s="2" t="n">
        <v>8380</v>
      </c>
      <c r="F4443" s="2" t="n">
        <f aca="false">AVERAGE(B4384:B4443)</f>
        <v>8494.73616666666</v>
      </c>
      <c r="G4443" s="2" t="n">
        <f aca="false">AVERAGE(C4384:C4443)</f>
        <v>79057.3666666667</v>
      </c>
      <c r="H4443" s="2" t="n">
        <f aca="false">SIGN(C4443-G4443)</f>
        <v>-1</v>
      </c>
      <c r="I4443" s="0" t="n">
        <f aca="false">B4443-B4442</f>
        <v>31.3400000000001</v>
      </c>
      <c r="J4443" s="0" t="n">
        <f aca="false">H4442*I4443</f>
        <v>-31.3400000000001</v>
      </c>
      <c r="K4443" s="0" t="n">
        <f aca="false">K4442+I4443*L4442</f>
        <v>5527.26999999822</v>
      </c>
      <c r="L4443" s="0" t="n">
        <f aca="false">INT(K4443*$O$1/B4443)*H4443</f>
        <v>-3</v>
      </c>
      <c r="M4443" s="0" t="n">
        <f aca="false">ABS(L4443-L4442)</f>
        <v>0</v>
      </c>
      <c r="N4443" s="0" t="n">
        <f aca="false">COUNTIF(工作表2!$A$2:$A$248,A4443)</f>
        <v>0</v>
      </c>
      <c r="P4443" s="0" t="n">
        <f aca="false">D4443-IF(N4442=1,E4442,D4442)</f>
        <v>14</v>
      </c>
      <c r="Q4443" s="0" t="n">
        <f aca="false">H4442*P4443</f>
        <v>-14</v>
      </c>
      <c r="R4443" s="0" t="n">
        <f aca="false">R4442+P4443*S4442</f>
        <v>627</v>
      </c>
      <c r="S4443" s="0" t="n">
        <f aca="false">INT(R4443*$O$1/IF(N4443=1,E4443,D4443))*H4443</f>
        <v>-0</v>
      </c>
      <c r="T4443" s="0" t="n">
        <f aca="false">IF(N4443=1,ABS(S4443)+ABS(60),ABS(S4443-S4442))</f>
        <v>0</v>
      </c>
    </row>
    <row r="4444" customFormat="false" ht="15" hidden="false" customHeight="false" outlineLevel="0" collapsed="false">
      <c r="A4444" s="1" t="n">
        <v>42525</v>
      </c>
      <c r="B4444" s="2" t="n">
        <v>8591.57</v>
      </c>
      <c r="C4444" s="2" t="n">
        <v>29764</v>
      </c>
      <c r="D4444" s="2" t="n">
        <v>8576</v>
      </c>
      <c r="E4444" s="2" t="n">
        <v>8389</v>
      </c>
      <c r="F4444" s="2" t="n">
        <f aca="false">AVERAGE(B4385:B4444)</f>
        <v>8494.02716666667</v>
      </c>
      <c r="G4444" s="2" t="n">
        <f aca="false">AVERAGE(C4385:C4444)</f>
        <v>78109.6</v>
      </c>
      <c r="H4444" s="2" t="n">
        <f aca="false">SIGN(C4444-G4444)</f>
        <v>-1</v>
      </c>
      <c r="I4444" s="0" t="n">
        <f aca="false">B4444-B4443</f>
        <v>4.20999999999913</v>
      </c>
      <c r="J4444" s="0" t="n">
        <f aca="false">H4443*I4444</f>
        <v>-4.20999999999913</v>
      </c>
      <c r="K4444" s="0" t="n">
        <f aca="false">K4443+I4444*L4443</f>
        <v>5514.63999999822</v>
      </c>
      <c r="L4444" s="0" t="n">
        <f aca="false">INT(K4444*$O$1/B4444)*H4444</f>
        <v>-3</v>
      </c>
      <c r="M4444" s="0" t="n">
        <f aca="false">ABS(L4444-L4443)</f>
        <v>0</v>
      </c>
      <c r="N4444" s="0" t="n">
        <f aca="false">COUNTIF(工作表2!$A$2:$A$248,A4444)</f>
        <v>0</v>
      </c>
      <c r="P4444" s="0" t="n">
        <f aca="false">D4444-IF(N4443=1,E4443,D4443)</f>
        <v>10</v>
      </c>
      <c r="Q4444" s="0" t="n">
        <f aca="false">H4443*P4444</f>
        <v>-10</v>
      </c>
      <c r="R4444" s="0" t="n">
        <f aca="false">R4443+P4444*S4443</f>
        <v>627</v>
      </c>
      <c r="S4444" s="0" t="n">
        <f aca="false">INT(R4444*$O$1/IF(N4444=1,E4444,D4444))*H4444</f>
        <v>-0</v>
      </c>
      <c r="T4444" s="0" t="n">
        <f aca="false">IF(N4444=1,ABS(S4444)+ABS(60),ABS(S4444-S4443))</f>
        <v>0</v>
      </c>
    </row>
    <row r="4445" customFormat="false" ht="15" hidden="false" customHeight="false" outlineLevel="0" collapsed="false">
      <c r="A4445" s="1" t="n">
        <v>42527</v>
      </c>
      <c r="B4445" s="2" t="n">
        <v>8597.11</v>
      </c>
      <c r="C4445" s="2" t="n">
        <v>61030</v>
      </c>
      <c r="D4445" s="2" t="n">
        <v>8575</v>
      </c>
      <c r="E4445" s="2" t="n">
        <v>8380</v>
      </c>
      <c r="F4445" s="2" t="n">
        <f aca="false">AVERAGE(B4386:B4445)</f>
        <v>8492.96733333333</v>
      </c>
      <c r="G4445" s="2" t="n">
        <f aca="false">AVERAGE(C4386:C4445)</f>
        <v>77703.2666666667</v>
      </c>
      <c r="H4445" s="2" t="n">
        <f aca="false">SIGN(C4445-G4445)</f>
        <v>-1</v>
      </c>
      <c r="I4445" s="0" t="n">
        <f aca="false">B4445-B4444</f>
        <v>5.54000000000087</v>
      </c>
      <c r="J4445" s="0" t="n">
        <f aca="false">H4444*I4445</f>
        <v>-5.54000000000087</v>
      </c>
      <c r="K4445" s="0" t="n">
        <f aca="false">K4444+I4445*L4444</f>
        <v>5498.01999999822</v>
      </c>
      <c r="L4445" s="0" t="n">
        <f aca="false">INT(K4445*$O$1/B4445)*H4445</f>
        <v>-3</v>
      </c>
      <c r="M4445" s="0" t="n">
        <f aca="false">ABS(L4445-L4444)</f>
        <v>0</v>
      </c>
      <c r="N4445" s="0" t="n">
        <f aca="false">COUNTIF(工作表2!$A$2:$A$248,A4445)</f>
        <v>0</v>
      </c>
      <c r="P4445" s="0" t="n">
        <f aca="false">D4445-IF(N4444=1,E4444,D4444)</f>
        <v>-1</v>
      </c>
      <c r="Q4445" s="0" t="n">
        <f aca="false">H4444*P4445</f>
        <v>1</v>
      </c>
      <c r="R4445" s="0" t="n">
        <f aca="false">R4444+P4445*S4444</f>
        <v>627</v>
      </c>
      <c r="S4445" s="0" t="n">
        <f aca="false">INT(R4445*$O$1/IF(N4445=1,E4445,D4445))*H4445</f>
        <v>-0</v>
      </c>
      <c r="T4445" s="0" t="n">
        <f aca="false">IF(N4445=1,ABS(S4445)+ABS(60),ABS(S4445-S4444))</f>
        <v>0</v>
      </c>
    </row>
    <row r="4446" customFormat="false" ht="15" hidden="false" customHeight="false" outlineLevel="0" collapsed="false">
      <c r="A4446" s="1" t="n">
        <v>42528</v>
      </c>
      <c r="B4446" s="2" t="n">
        <v>8679.9</v>
      </c>
      <c r="C4446" s="2" t="n">
        <v>82613</v>
      </c>
      <c r="D4446" s="2" t="n">
        <v>8666</v>
      </c>
      <c r="E4446" s="2" t="n">
        <v>8474</v>
      </c>
      <c r="F4446" s="2" t="n">
        <f aca="false">AVERAGE(B4387:B4446)</f>
        <v>8492.53</v>
      </c>
      <c r="G4446" s="2" t="n">
        <f aca="false">AVERAGE(C4387:C4446)</f>
        <v>77612.9833333333</v>
      </c>
      <c r="H4446" s="2" t="n">
        <f aca="false">SIGN(C4446-G4446)</f>
        <v>1</v>
      </c>
      <c r="I4446" s="0" t="n">
        <f aca="false">B4446-B4445</f>
        <v>82.7899999999991</v>
      </c>
      <c r="J4446" s="0" t="n">
        <f aca="false">H4445*I4446</f>
        <v>-82.7899999999991</v>
      </c>
      <c r="K4446" s="0" t="n">
        <f aca="false">K4445+I4446*L4445</f>
        <v>5249.64999999822</v>
      </c>
      <c r="L4446" s="0" t="n">
        <f aca="false">INT(K4446*$O$1/B4446)*H4446</f>
        <v>3</v>
      </c>
      <c r="M4446" s="0" t="n">
        <f aca="false">ABS(L4446-L4445)</f>
        <v>6</v>
      </c>
      <c r="N4446" s="0" t="n">
        <f aca="false">COUNTIF(工作表2!$A$2:$A$248,A4446)</f>
        <v>0</v>
      </c>
      <c r="P4446" s="0" t="n">
        <f aca="false">D4446-IF(N4445=1,E4445,D4445)</f>
        <v>91</v>
      </c>
      <c r="Q4446" s="0" t="n">
        <f aca="false">H4445*P4446</f>
        <v>-91</v>
      </c>
      <c r="R4446" s="0" t="n">
        <f aca="false">R4445+P4446*S4445</f>
        <v>627</v>
      </c>
      <c r="S4446" s="0" t="n">
        <f aca="false">INT(R4446*$O$1/IF(N4446=1,E4446,D4446))*H4446</f>
        <v>0</v>
      </c>
      <c r="T4446" s="0" t="n">
        <f aca="false">IF(N4446=1,ABS(S4446)+ABS(60),ABS(S4446-S4445))</f>
        <v>0</v>
      </c>
    </row>
    <row r="4447" customFormat="false" ht="15" hidden="false" customHeight="false" outlineLevel="0" collapsed="false">
      <c r="A4447" s="1" t="n">
        <v>42529</v>
      </c>
      <c r="B4447" s="2" t="n">
        <v>8715.48</v>
      </c>
      <c r="C4447" s="2" t="n">
        <v>84516</v>
      </c>
      <c r="D4447" s="2" t="n">
        <v>8718</v>
      </c>
      <c r="E4447" s="2" t="n">
        <v>8527</v>
      </c>
      <c r="F4447" s="2" t="n">
        <f aca="false">AVERAGE(B4388:B4447)</f>
        <v>8491.98966666667</v>
      </c>
      <c r="G4447" s="2" t="n">
        <f aca="false">AVERAGE(C4388:C4447)</f>
        <v>77354.5333333333</v>
      </c>
      <c r="H4447" s="2" t="n">
        <f aca="false">SIGN(C4447-G4447)</f>
        <v>1</v>
      </c>
      <c r="I4447" s="0" t="n">
        <f aca="false">B4447-B4446</f>
        <v>35.5799999999999</v>
      </c>
      <c r="J4447" s="0" t="n">
        <f aca="false">H4446*I4447</f>
        <v>35.5799999999999</v>
      </c>
      <c r="K4447" s="0" t="n">
        <f aca="false">K4446+I4447*L4446</f>
        <v>5356.38999999822</v>
      </c>
      <c r="L4447" s="0" t="n">
        <f aca="false">INT(K4447*$O$1/B4447)*H4447</f>
        <v>3</v>
      </c>
      <c r="M4447" s="0" t="n">
        <f aca="false">ABS(L4447-L4446)</f>
        <v>0</v>
      </c>
      <c r="N4447" s="0" t="n">
        <f aca="false">COUNTIF(工作表2!$A$2:$A$248,A4447)</f>
        <v>0</v>
      </c>
      <c r="P4447" s="0" t="n">
        <f aca="false">D4447-IF(N4446=1,E4446,D4446)</f>
        <v>52</v>
      </c>
      <c r="Q4447" s="0" t="n">
        <f aca="false">H4446*P4447</f>
        <v>52</v>
      </c>
      <c r="R4447" s="0" t="n">
        <f aca="false">R4446+P4447*S4446</f>
        <v>627</v>
      </c>
      <c r="S4447" s="0" t="n">
        <f aca="false">INT(R4447*$O$1/IF(N4447=1,E4447,D4447))*H4447</f>
        <v>0</v>
      </c>
      <c r="T4447" s="0" t="n">
        <f aca="false">IF(N4447=1,ABS(S4447)+ABS(60),ABS(S4447-S4446))</f>
        <v>0</v>
      </c>
    </row>
    <row r="4448" customFormat="false" ht="15" hidden="false" customHeight="false" outlineLevel="0" collapsed="false">
      <c r="A4448" s="1" t="n">
        <v>42534</v>
      </c>
      <c r="B4448" s="2" t="n">
        <v>8536.22</v>
      </c>
      <c r="C4448" s="2" t="n">
        <v>80203</v>
      </c>
      <c r="D4448" s="2" t="n">
        <v>8525</v>
      </c>
      <c r="E4448" s="2" t="n">
        <v>8330</v>
      </c>
      <c r="F4448" s="2" t="n">
        <f aca="false">AVERAGE(B4389:B4448)</f>
        <v>8490.74033333333</v>
      </c>
      <c r="G4448" s="2" t="n">
        <f aca="false">AVERAGE(C4389:C4448)</f>
        <v>76765.8833333333</v>
      </c>
      <c r="H4448" s="2" t="n">
        <f aca="false">SIGN(C4448-G4448)</f>
        <v>1</v>
      </c>
      <c r="I4448" s="0" t="n">
        <f aca="false">B4448-B4447</f>
        <v>-179.26</v>
      </c>
      <c r="J4448" s="0" t="n">
        <f aca="false">H4447*I4448</f>
        <v>-179.26</v>
      </c>
      <c r="K4448" s="0" t="n">
        <f aca="false">K4447+I4448*L4447</f>
        <v>4818.60999999822</v>
      </c>
      <c r="L4448" s="0" t="n">
        <f aca="false">INT(K4448*$O$1/B4448)*H4448</f>
        <v>3</v>
      </c>
      <c r="M4448" s="0" t="n">
        <f aca="false">ABS(L4448-L4447)</f>
        <v>0</v>
      </c>
      <c r="N4448" s="0" t="n">
        <f aca="false">COUNTIF(工作表2!$A$2:$A$248,A4448)</f>
        <v>0</v>
      </c>
      <c r="P4448" s="0" t="n">
        <f aca="false">D4448-IF(N4447=1,E4447,D4447)</f>
        <v>-193</v>
      </c>
      <c r="Q4448" s="0" t="n">
        <f aca="false">H4447*P4448</f>
        <v>-193</v>
      </c>
      <c r="R4448" s="0" t="n">
        <f aca="false">R4447+P4448*S4447</f>
        <v>627</v>
      </c>
      <c r="S4448" s="0" t="n">
        <f aca="false">INT(R4448*$O$1/IF(N4448=1,E4448,D4448))*H4448</f>
        <v>0</v>
      </c>
      <c r="T4448" s="0" t="n">
        <f aca="false">IF(N4448=1,ABS(S4448)+ABS(60),ABS(S4448-S4447))</f>
        <v>0</v>
      </c>
    </row>
    <row r="4449" customFormat="false" ht="15" hidden="false" customHeight="false" outlineLevel="0" collapsed="false">
      <c r="A4449" s="1" t="n">
        <v>42535</v>
      </c>
      <c r="B4449" s="2" t="n">
        <v>8576.12</v>
      </c>
      <c r="C4449" s="2" t="n">
        <v>62249</v>
      </c>
      <c r="D4449" s="2" t="n">
        <v>8575</v>
      </c>
      <c r="E4449" s="2" t="n">
        <v>8381</v>
      </c>
      <c r="F4449" s="2" t="n">
        <f aca="false">AVERAGE(B4390:B4449)</f>
        <v>8488.69</v>
      </c>
      <c r="G4449" s="2" t="n">
        <f aca="false">AVERAGE(C4390:C4449)</f>
        <v>76235.25</v>
      </c>
      <c r="H4449" s="2" t="n">
        <f aca="false">SIGN(C4449-G4449)</f>
        <v>-1</v>
      </c>
      <c r="I4449" s="0" t="n">
        <f aca="false">B4449-B4448</f>
        <v>39.9000000000015</v>
      </c>
      <c r="J4449" s="0" t="n">
        <f aca="false">H4448*I4449</f>
        <v>39.9000000000015</v>
      </c>
      <c r="K4449" s="0" t="n">
        <f aca="false">K4448+I4449*L4448</f>
        <v>4938.30999999822</v>
      </c>
      <c r="L4449" s="0" t="n">
        <f aca="false">INT(K4449*$O$1/B4449)*H4449</f>
        <v>-3</v>
      </c>
      <c r="M4449" s="0" t="n">
        <f aca="false">ABS(L4449-L4448)</f>
        <v>6</v>
      </c>
      <c r="N4449" s="0" t="n">
        <f aca="false">COUNTIF(工作表2!$A$2:$A$248,A4449)</f>
        <v>0</v>
      </c>
      <c r="P4449" s="0" t="n">
        <f aca="false">D4449-IF(N4448=1,E4448,D4448)</f>
        <v>50</v>
      </c>
      <c r="Q4449" s="0" t="n">
        <f aca="false">H4448*P4449</f>
        <v>50</v>
      </c>
      <c r="R4449" s="0" t="n">
        <f aca="false">R4448+P4449*S4448</f>
        <v>627</v>
      </c>
      <c r="S4449" s="0" t="n">
        <f aca="false">INT(R4449*$O$1/IF(N4449=1,E4449,D4449))*H4449</f>
        <v>-0</v>
      </c>
      <c r="T4449" s="0" t="n">
        <f aca="false">IF(N4449=1,ABS(S4449)+ABS(60),ABS(S4449-S4448))</f>
        <v>0</v>
      </c>
    </row>
    <row r="4450" customFormat="false" ht="15" hidden="false" customHeight="false" outlineLevel="0" collapsed="false">
      <c r="A4450" s="1" t="n">
        <v>42536</v>
      </c>
      <c r="B4450" s="2" t="n">
        <v>8606.37</v>
      </c>
      <c r="C4450" s="2" t="n">
        <v>71556</v>
      </c>
      <c r="D4450" s="2" t="n">
        <v>8601</v>
      </c>
      <c r="E4450" s="2" t="n">
        <v>8414</v>
      </c>
      <c r="F4450" s="2" t="n">
        <f aca="false">AVERAGE(B4391:B4450)</f>
        <v>8486.55383333333</v>
      </c>
      <c r="G4450" s="2" t="n">
        <f aca="false">AVERAGE(C4391:C4450)</f>
        <v>75610.8333333333</v>
      </c>
      <c r="H4450" s="2" t="n">
        <f aca="false">SIGN(C4450-G4450)</f>
        <v>-1</v>
      </c>
      <c r="I4450" s="0" t="n">
        <f aca="false">B4450-B4449</f>
        <v>30.25</v>
      </c>
      <c r="J4450" s="0" t="n">
        <f aca="false">H4449*I4450</f>
        <v>-30.25</v>
      </c>
      <c r="K4450" s="0" t="n">
        <f aca="false">K4449+I4450*L4449</f>
        <v>4847.55999999822</v>
      </c>
      <c r="L4450" s="0" t="n">
        <f aca="false">INT(K4450*$O$1/B4450)*H4450</f>
        <v>-3</v>
      </c>
      <c r="M4450" s="0" t="n">
        <f aca="false">ABS(L4450-L4449)</f>
        <v>0</v>
      </c>
      <c r="N4450" s="0" t="n">
        <f aca="false">COUNTIF(工作表2!$A$2:$A$248,A4450)</f>
        <v>1</v>
      </c>
      <c r="P4450" s="0" t="n">
        <f aca="false">D4450-IF(N4449=1,E4449,D4449)</f>
        <v>26</v>
      </c>
      <c r="Q4450" s="0" t="n">
        <f aca="false">H4449*P4450</f>
        <v>-26</v>
      </c>
      <c r="R4450" s="0" t="n">
        <f aca="false">R4449+P4450*S4449</f>
        <v>627</v>
      </c>
      <c r="S4450" s="0" t="n">
        <f aca="false">INT(R4450*$O$1/IF(N4450=1,E4450,D4450))*H4450</f>
        <v>-0</v>
      </c>
      <c r="T4450" s="0" t="n">
        <f aca="false">IF(N4450=1,ABS(S4450)+ABS(60),ABS(S4450-S4449))</f>
        <v>60</v>
      </c>
    </row>
    <row r="4451" customFormat="false" ht="15" hidden="false" customHeight="false" outlineLevel="0" collapsed="false">
      <c r="A4451" s="1" t="n">
        <v>42537</v>
      </c>
      <c r="B4451" s="2" t="n">
        <v>8494.14</v>
      </c>
      <c r="C4451" s="2" t="n">
        <v>69536</v>
      </c>
      <c r="D4451" s="2" t="n">
        <v>8283</v>
      </c>
      <c r="E4451" s="2" t="n">
        <v>8166</v>
      </c>
      <c r="F4451" s="2" t="n">
        <f aca="false">AVERAGE(B4392:B4451)</f>
        <v>8481.27766666667</v>
      </c>
      <c r="G4451" s="2" t="n">
        <f aca="false">AVERAGE(C4392:C4451)</f>
        <v>74818.3666666667</v>
      </c>
      <c r="H4451" s="2" t="n">
        <f aca="false">SIGN(C4451-G4451)</f>
        <v>-1</v>
      </c>
      <c r="I4451" s="0" t="n">
        <f aca="false">B4451-B4450</f>
        <v>-112.230000000001</v>
      </c>
      <c r="J4451" s="0" t="n">
        <f aca="false">H4450*I4451</f>
        <v>112.230000000001</v>
      </c>
      <c r="K4451" s="0" t="n">
        <f aca="false">K4450+I4451*L4450</f>
        <v>5184.24999999823</v>
      </c>
      <c r="L4451" s="0" t="n">
        <f aca="false">INT(K4451*$O$1/B4451)*H4451</f>
        <v>-3</v>
      </c>
      <c r="M4451" s="0" t="n">
        <f aca="false">ABS(L4451-L4450)</f>
        <v>0</v>
      </c>
      <c r="N4451" s="0" t="n">
        <f aca="false">COUNTIF(工作表2!$A$2:$A$248,A4451)</f>
        <v>0</v>
      </c>
      <c r="P4451" s="0" t="n">
        <f aca="false">D4451-IF(N4450=1,E4450,D4450)</f>
        <v>-131</v>
      </c>
      <c r="Q4451" s="0" t="n">
        <f aca="false">H4450*P4451</f>
        <v>131</v>
      </c>
      <c r="R4451" s="0" t="n">
        <f aca="false">R4450+P4451*S4450</f>
        <v>627</v>
      </c>
      <c r="S4451" s="0" t="n">
        <f aca="false">INT(R4451*$O$1/IF(N4451=1,E4451,D4451))*H4451</f>
        <v>-0</v>
      </c>
      <c r="T4451" s="0" t="n">
        <f aca="false">IF(N4451=1,ABS(S4451)+ABS(60),ABS(S4451-S4450))</f>
        <v>0</v>
      </c>
    </row>
    <row r="4452" customFormat="false" ht="15" hidden="false" customHeight="false" outlineLevel="0" collapsed="false">
      <c r="A4452" s="1" t="n">
        <v>42538</v>
      </c>
      <c r="B4452" s="2" t="n">
        <v>8568.08</v>
      </c>
      <c r="C4452" s="2" t="n">
        <v>71327</v>
      </c>
      <c r="D4452" s="2" t="n">
        <v>8395</v>
      </c>
      <c r="E4452" s="2" t="n">
        <v>8281</v>
      </c>
      <c r="F4452" s="2" t="n">
        <f aca="false">AVERAGE(B4393:B4452)</f>
        <v>8477.20066666666</v>
      </c>
      <c r="G4452" s="2" t="n">
        <f aca="false">AVERAGE(C4393:C4452)</f>
        <v>74626.45</v>
      </c>
      <c r="H4452" s="2" t="n">
        <f aca="false">SIGN(C4452-G4452)</f>
        <v>-1</v>
      </c>
      <c r="I4452" s="0" t="n">
        <f aca="false">B4452-B4451</f>
        <v>73.9400000000005</v>
      </c>
      <c r="J4452" s="0" t="n">
        <f aca="false">H4451*I4452</f>
        <v>-73.9400000000005</v>
      </c>
      <c r="K4452" s="0" t="n">
        <f aca="false">K4451+I4452*L4451</f>
        <v>4962.42999999822</v>
      </c>
      <c r="L4452" s="0" t="n">
        <f aca="false">INT(K4452*$O$1/B4452)*H4452</f>
        <v>-3</v>
      </c>
      <c r="M4452" s="0" t="n">
        <f aca="false">ABS(L4452-L4451)</f>
        <v>0</v>
      </c>
      <c r="N4452" s="0" t="n">
        <f aca="false">COUNTIF(工作表2!$A$2:$A$248,A4452)</f>
        <v>0</v>
      </c>
      <c r="P4452" s="0" t="n">
        <f aca="false">D4452-IF(N4451=1,E4451,D4451)</f>
        <v>112</v>
      </c>
      <c r="Q4452" s="0" t="n">
        <f aca="false">H4451*P4452</f>
        <v>-112</v>
      </c>
      <c r="R4452" s="0" t="n">
        <f aca="false">R4451+P4452*S4451</f>
        <v>627</v>
      </c>
      <c r="S4452" s="0" t="n">
        <f aca="false">INT(R4452*$O$1/IF(N4452=1,E4452,D4452))*H4452</f>
        <v>-0</v>
      </c>
      <c r="T4452" s="0" t="n">
        <f aca="false">IF(N4452=1,ABS(S4452)+ABS(60),ABS(S4452-S4451))</f>
        <v>0</v>
      </c>
    </row>
    <row r="4453" customFormat="false" ht="15" hidden="false" customHeight="false" outlineLevel="0" collapsed="false">
      <c r="A4453" s="1" t="n">
        <v>42541</v>
      </c>
      <c r="B4453" s="2" t="n">
        <v>8625.92</v>
      </c>
      <c r="C4453" s="2" t="n">
        <v>59943</v>
      </c>
      <c r="D4453" s="2" t="n">
        <v>8469</v>
      </c>
      <c r="E4453" s="2" t="n">
        <v>8354</v>
      </c>
      <c r="F4453" s="2" t="n">
        <f aca="false">AVERAGE(B4394:B4453)</f>
        <v>8474.538</v>
      </c>
      <c r="G4453" s="2" t="n">
        <f aca="false">AVERAGE(C4394:C4453)</f>
        <v>74188.2333333333</v>
      </c>
      <c r="H4453" s="2" t="n">
        <f aca="false">SIGN(C4453-G4453)</f>
        <v>-1</v>
      </c>
      <c r="I4453" s="0" t="n">
        <f aca="false">B4453-B4452</f>
        <v>57.8400000000002</v>
      </c>
      <c r="J4453" s="0" t="n">
        <f aca="false">H4452*I4453</f>
        <v>-57.8400000000002</v>
      </c>
      <c r="K4453" s="0" t="n">
        <f aca="false">K4452+I4453*L4452</f>
        <v>4788.90999999822</v>
      </c>
      <c r="L4453" s="0" t="n">
        <f aca="false">INT(K4453*$O$1/B4453)*H4453</f>
        <v>-3</v>
      </c>
      <c r="M4453" s="0" t="n">
        <f aca="false">ABS(L4453-L4452)</f>
        <v>0</v>
      </c>
      <c r="N4453" s="0" t="n">
        <f aca="false">COUNTIF(工作表2!$A$2:$A$248,A4453)</f>
        <v>0</v>
      </c>
      <c r="P4453" s="0" t="n">
        <f aca="false">D4453-IF(N4452=1,E4452,D4452)</f>
        <v>74</v>
      </c>
      <c r="Q4453" s="0" t="n">
        <f aca="false">H4452*P4453</f>
        <v>-74</v>
      </c>
      <c r="R4453" s="0" t="n">
        <f aca="false">R4452+P4453*S4452</f>
        <v>627</v>
      </c>
      <c r="S4453" s="0" t="n">
        <f aca="false">INT(R4453*$O$1/IF(N4453=1,E4453,D4453))*H4453</f>
        <v>-0</v>
      </c>
      <c r="T4453" s="0" t="n">
        <f aca="false">IF(N4453=1,ABS(S4453)+ABS(60),ABS(S4453-S4452))</f>
        <v>0</v>
      </c>
    </row>
    <row r="4454" customFormat="false" ht="15" hidden="false" customHeight="false" outlineLevel="0" collapsed="false">
      <c r="A4454" s="1" t="n">
        <v>42542</v>
      </c>
      <c r="B4454" s="2" t="n">
        <v>8684.85</v>
      </c>
      <c r="C4454" s="2" t="n">
        <v>68707</v>
      </c>
      <c r="D4454" s="2" t="n">
        <v>8510</v>
      </c>
      <c r="E4454" s="2" t="n">
        <v>8392</v>
      </c>
      <c r="F4454" s="2" t="n">
        <f aca="false">AVERAGE(B4395:B4454)</f>
        <v>8473.184</v>
      </c>
      <c r="G4454" s="2" t="n">
        <f aca="false">AVERAGE(C4395:C4454)</f>
        <v>73971.3333333333</v>
      </c>
      <c r="H4454" s="2" t="n">
        <f aca="false">SIGN(C4454-G4454)</f>
        <v>-1</v>
      </c>
      <c r="I4454" s="0" t="n">
        <f aca="false">B4454-B4453</f>
        <v>58.9300000000003</v>
      </c>
      <c r="J4454" s="0" t="n">
        <f aca="false">H4453*I4454</f>
        <v>-58.9300000000003</v>
      </c>
      <c r="K4454" s="0" t="n">
        <f aca="false">K4453+I4454*L4453</f>
        <v>4612.11999999822</v>
      </c>
      <c r="L4454" s="0" t="n">
        <f aca="false">INT(K4454*$O$1/B4454)*H4454</f>
        <v>-3</v>
      </c>
      <c r="M4454" s="0" t="n">
        <f aca="false">ABS(L4454-L4453)</f>
        <v>0</v>
      </c>
      <c r="N4454" s="0" t="n">
        <f aca="false">COUNTIF(工作表2!$A$2:$A$248,A4454)</f>
        <v>0</v>
      </c>
      <c r="P4454" s="0" t="n">
        <f aca="false">D4454-IF(N4453=1,E4453,D4453)</f>
        <v>41</v>
      </c>
      <c r="Q4454" s="0" t="n">
        <f aca="false">H4453*P4454</f>
        <v>-41</v>
      </c>
      <c r="R4454" s="0" t="n">
        <f aca="false">R4453+P4454*S4453</f>
        <v>627</v>
      </c>
      <c r="S4454" s="0" t="n">
        <f aca="false">INT(R4454*$O$1/IF(N4454=1,E4454,D4454))*H4454</f>
        <v>-0</v>
      </c>
      <c r="T4454" s="0" t="n">
        <f aca="false">IF(N4454=1,ABS(S4454)+ABS(60),ABS(S4454-S4453))</f>
        <v>0</v>
      </c>
    </row>
    <row r="4455" customFormat="false" ht="15" hidden="false" customHeight="false" outlineLevel="0" collapsed="false">
      <c r="A4455" s="1" t="n">
        <v>42543</v>
      </c>
      <c r="B4455" s="2" t="n">
        <v>8716.25</v>
      </c>
      <c r="C4455" s="2" t="n">
        <v>70129</v>
      </c>
      <c r="D4455" s="2" t="n">
        <v>8509</v>
      </c>
      <c r="E4455" s="2" t="n">
        <v>8390</v>
      </c>
      <c r="F4455" s="2" t="n">
        <f aca="false">AVERAGE(B4396:B4455)</f>
        <v>8472.73183333333</v>
      </c>
      <c r="G4455" s="2" t="n">
        <f aca="false">AVERAGE(C4396:C4455)</f>
        <v>73817.65</v>
      </c>
      <c r="H4455" s="2" t="n">
        <f aca="false">SIGN(C4455-G4455)</f>
        <v>-1</v>
      </c>
      <c r="I4455" s="0" t="n">
        <f aca="false">B4455-B4454</f>
        <v>31.3999999999996</v>
      </c>
      <c r="J4455" s="0" t="n">
        <f aca="false">H4454*I4455</f>
        <v>-31.3999999999996</v>
      </c>
      <c r="K4455" s="0" t="n">
        <f aca="false">K4454+I4455*L4454</f>
        <v>4517.91999999822</v>
      </c>
      <c r="L4455" s="0" t="n">
        <f aca="false">INT(K4455*$O$1/B4455)*H4455</f>
        <v>-3</v>
      </c>
      <c r="M4455" s="0" t="n">
        <f aca="false">ABS(L4455-L4454)</f>
        <v>0</v>
      </c>
      <c r="N4455" s="0" t="n">
        <f aca="false">COUNTIF(工作表2!$A$2:$A$248,A4455)</f>
        <v>0</v>
      </c>
      <c r="P4455" s="0" t="n">
        <f aca="false">D4455-IF(N4454=1,E4454,D4454)</f>
        <v>-1</v>
      </c>
      <c r="Q4455" s="0" t="n">
        <f aca="false">H4454*P4455</f>
        <v>1</v>
      </c>
      <c r="R4455" s="0" t="n">
        <f aca="false">R4454+P4455*S4454</f>
        <v>627</v>
      </c>
      <c r="S4455" s="0" t="n">
        <f aca="false">INT(R4455*$O$1/IF(N4455=1,E4455,D4455))*H4455</f>
        <v>-0</v>
      </c>
      <c r="T4455" s="0" t="n">
        <f aca="false">IF(N4455=1,ABS(S4455)+ABS(60),ABS(S4455-S4454))</f>
        <v>0</v>
      </c>
    </row>
    <row r="4456" customFormat="false" ht="15" hidden="false" customHeight="false" outlineLevel="0" collapsed="false">
      <c r="A4456" s="1" t="n">
        <v>42544</v>
      </c>
      <c r="B4456" s="2" t="n">
        <v>8676.68</v>
      </c>
      <c r="C4456" s="2" t="n">
        <v>59190</v>
      </c>
      <c r="D4456" s="2" t="n">
        <v>8510</v>
      </c>
      <c r="E4456" s="2" t="n">
        <v>8391</v>
      </c>
      <c r="F4456" s="2" t="n">
        <f aca="false">AVERAGE(B4397:B4456)</f>
        <v>8472.26033333333</v>
      </c>
      <c r="G4456" s="2" t="n">
        <f aca="false">AVERAGE(C4397:C4456)</f>
        <v>73818.6166666667</v>
      </c>
      <c r="H4456" s="2" t="n">
        <f aca="false">SIGN(C4456-G4456)</f>
        <v>-1</v>
      </c>
      <c r="I4456" s="0" t="n">
        <f aca="false">B4456-B4455</f>
        <v>-39.5699999999997</v>
      </c>
      <c r="J4456" s="0" t="n">
        <f aca="false">H4455*I4456</f>
        <v>39.5699999999997</v>
      </c>
      <c r="K4456" s="0" t="n">
        <f aca="false">K4455+I4456*L4455</f>
        <v>4636.62999999822</v>
      </c>
      <c r="L4456" s="0" t="n">
        <f aca="false">INT(K4456*$O$1/B4456)*H4456</f>
        <v>-3</v>
      </c>
      <c r="M4456" s="0" t="n">
        <f aca="false">ABS(L4456-L4455)</f>
        <v>0</v>
      </c>
      <c r="N4456" s="0" t="n">
        <f aca="false">COUNTIF(工作表2!$A$2:$A$248,A4456)</f>
        <v>0</v>
      </c>
      <c r="P4456" s="0" t="n">
        <f aca="false">D4456-IF(N4455=1,E4455,D4455)</f>
        <v>1</v>
      </c>
      <c r="Q4456" s="0" t="n">
        <f aca="false">H4455*P4456</f>
        <v>-1</v>
      </c>
      <c r="R4456" s="0" t="n">
        <f aca="false">R4455+P4456*S4455</f>
        <v>627</v>
      </c>
      <c r="S4456" s="0" t="n">
        <f aca="false">INT(R4456*$O$1/IF(N4456=1,E4456,D4456))*H4456</f>
        <v>-0</v>
      </c>
      <c r="T4456" s="0" t="n">
        <f aca="false">IF(N4456=1,ABS(S4456)+ABS(60),ABS(S4456-S4455))</f>
        <v>0</v>
      </c>
    </row>
    <row r="4457" customFormat="false" ht="15" hidden="false" customHeight="false" outlineLevel="0" collapsed="false">
      <c r="A4457" s="1" t="n">
        <v>42545</v>
      </c>
      <c r="B4457" s="2" t="n">
        <v>8476.99</v>
      </c>
      <c r="C4457" s="2" t="n">
        <v>121652</v>
      </c>
      <c r="D4457" s="2" t="n">
        <v>8237</v>
      </c>
      <c r="E4457" s="2" t="n">
        <v>8118</v>
      </c>
      <c r="F4457" s="2" t="n">
        <f aca="false">AVERAGE(B4398:B4457)</f>
        <v>8468.70266666666</v>
      </c>
      <c r="G4457" s="2" t="n">
        <f aca="false">AVERAGE(C4398:C4457)</f>
        <v>74729.9166666667</v>
      </c>
      <c r="H4457" s="2" t="n">
        <f aca="false">SIGN(C4457-G4457)</f>
        <v>1</v>
      </c>
      <c r="I4457" s="0" t="n">
        <f aca="false">B4457-B4456</f>
        <v>-199.690000000001</v>
      </c>
      <c r="J4457" s="0" t="n">
        <f aca="false">H4456*I4457</f>
        <v>199.690000000001</v>
      </c>
      <c r="K4457" s="0" t="n">
        <f aca="false">K4456+I4457*L4456</f>
        <v>5235.69999999822</v>
      </c>
      <c r="L4457" s="0" t="n">
        <f aca="false">INT(K4457*$O$1/B4457)*H4457</f>
        <v>3</v>
      </c>
      <c r="M4457" s="0" t="n">
        <f aca="false">ABS(L4457-L4456)</f>
        <v>6</v>
      </c>
      <c r="N4457" s="0" t="n">
        <f aca="false">COUNTIF(工作表2!$A$2:$A$248,A4457)</f>
        <v>0</v>
      </c>
      <c r="P4457" s="0" t="n">
        <f aca="false">D4457-IF(N4456=1,E4456,D4456)</f>
        <v>-273</v>
      </c>
      <c r="Q4457" s="0" t="n">
        <f aca="false">H4456*P4457</f>
        <v>273</v>
      </c>
      <c r="R4457" s="0" t="n">
        <f aca="false">R4456+P4457*S4456</f>
        <v>627</v>
      </c>
      <c r="S4457" s="0" t="n">
        <f aca="false">INT(R4457*$O$1/IF(N4457=1,E4457,D4457))*H4457</f>
        <v>0</v>
      </c>
      <c r="T4457" s="0" t="n">
        <f aca="false">IF(N4457=1,ABS(S4457)+ABS(60),ABS(S4457-S4456))</f>
        <v>0</v>
      </c>
    </row>
    <row r="4458" customFormat="false" ht="15" hidden="false" customHeight="false" outlineLevel="0" collapsed="false">
      <c r="A4458" s="1" t="n">
        <v>42548</v>
      </c>
      <c r="B4458" s="2" t="n">
        <v>8458.87</v>
      </c>
      <c r="C4458" s="2" t="n">
        <v>63074</v>
      </c>
      <c r="D4458" s="2" t="n">
        <v>8325</v>
      </c>
      <c r="E4458" s="2" t="n">
        <v>8206</v>
      </c>
      <c r="F4458" s="2" t="n">
        <f aca="false">AVERAGE(B4399:B4458)</f>
        <v>8466.06133333333</v>
      </c>
      <c r="G4458" s="2" t="n">
        <f aca="false">AVERAGE(C4399:C4458)</f>
        <v>74464.5833333333</v>
      </c>
      <c r="H4458" s="2" t="n">
        <f aca="false">SIGN(C4458-G4458)</f>
        <v>-1</v>
      </c>
      <c r="I4458" s="0" t="n">
        <f aca="false">B4458-B4457</f>
        <v>-18.119999999999</v>
      </c>
      <c r="J4458" s="0" t="n">
        <f aca="false">H4457*I4458</f>
        <v>-18.119999999999</v>
      </c>
      <c r="K4458" s="0" t="n">
        <f aca="false">K4457+I4458*L4457</f>
        <v>5181.33999999823</v>
      </c>
      <c r="L4458" s="0" t="n">
        <f aca="false">INT(K4458*$O$1/B4458)*H4458</f>
        <v>-3</v>
      </c>
      <c r="M4458" s="0" t="n">
        <f aca="false">ABS(L4458-L4457)</f>
        <v>6</v>
      </c>
      <c r="N4458" s="0" t="n">
        <f aca="false">COUNTIF(工作表2!$A$2:$A$248,A4458)</f>
        <v>0</v>
      </c>
      <c r="P4458" s="0" t="n">
        <f aca="false">D4458-IF(N4457=1,E4457,D4457)</f>
        <v>88</v>
      </c>
      <c r="Q4458" s="0" t="n">
        <f aca="false">H4457*P4458</f>
        <v>88</v>
      </c>
      <c r="R4458" s="0" t="n">
        <f aca="false">R4457+P4458*S4457</f>
        <v>627</v>
      </c>
      <c r="S4458" s="0" t="n">
        <f aca="false">INT(R4458*$O$1/IF(N4458=1,E4458,D4458))*H4458</f>
        <v>-0</v>
      </c>
      <c r="T4458" s="0" t="n">
        <f aca="false">IF(N4458=1,ABS(S4458)+ABS(60),ABS(S4458-S4457))</f>
        <v>0</v>
      </c>
    </row>
    <row r="4459" customFormat="false" ht="15" hidden="false" customHeight="false" outlineLevel="0" collapsed="false">
      <c r="A4459" s="1" t="n">
        <v>42549</v>
      </c>
      <c r="B4459" s="2" t="n">
        <v>8505.51</v>
      </c>
      <c r="C4459" s="2" t="n">
        <v>72788</v>
      </c>
      <c r="D4459" s="2" t="n">
        <v>8376</v>
      </c>
      <c r="E4459" s="2" t="n">
        <v>8255</v>
      </c>
      <c r="F4459" s="2" t="n">
        <f aca="false">AVERAGE(B4400:B4459)</f>
        <v>8462.2025</v>
      </c>
      <c r="G4459" s="2" t="n">
        <f aca="false">AVERAGE(C4400:C4459)</f>
        <v>74217.7333333333</v>
      </c>
      <c r="H4459" s="2" t="n">
        <f aca="false">SIGN(C4459-G4459)</f>
        <v>-1</v>
      </c>
      <c r="I4459" s="0" t="n">
        <f aca="false">B4459-B4458</f>
        <v>46.6399999999994</v>
      </c>
      <c r="J4459" s="0" t="n">
        <f aca="false">H4458*I4459</f>
        <v>-46.6399999999994</v>
      </c>
      <c r="K4459" s="0" t="n">
        <f aca="false">K4458+I4459*L4458</f>
        <v>5041.41999999823</v>
      </c>
      <c r="L4459" s="0" t="n">
        <f aca="false">INT(K4459*$O$1/B4459)*H4459</f>
        <v>-3</v>
      </c>
      <c r="M4459" s="0" t="n">
        <f aca="false">ABS(L4459-L4458)</f>
        <v>0</v>
      </c>
      <c r="N4459" s="0" t="n">
        <f aca="false">COUNTIF(工作表2!$A$2:$A$248,A4459)</f>
        <v>0</v>
      </c>
      <c r="P4459" s="0" t="n">
        <f aca="false">D4459-IF(N4458=1,E4458,D4458)</f>
        <v>51</v>
      </c>
      <c r="Q4459" s="0" t="n">
        <f aca="false">H4458*P4459</f>
        <v>-51</v>
      </c>
      <c r="R4459" s="0" t="n">
        <f aca="false">R4458+P4459*S4458</f>
        <v>627</v>
      </c>
      <c r="S4459" s="0" t="n">
        <f aca="false">INT(R4459*$O$1/IF(N4459=1,E4459,D4459))*H4459</f>
        <v>-0</v>
      </c>
      <c r="T4459" s="0" t="n">
        <f aca="false">IF(N4459=1,ABS(S4459)+ABS(60),ABS(S4459-S4458))</f>
        <v>0</v>
      </c>
    </row>
    <row r="4460" customFormat="false" ht="15" hidden="false" customHeight="false" outlineLevel="0" collapsed="false">
      <c r="A4460" s="1" t="n">
        <v>42550</v>
      </c>
      <c r="B4460" s="2" t="n">
        <v>8586.56</v>
      </c>
      <c r="C4460" s="2" t="n">
        <v>81485</v>
      </c>
      <c r="D4460" s="2" t="n">
        <v>8436</v>
      </c>
      <c r="E4460" s="2" t="n">
        <v>8316</v>
      </c>
      <c r="F4460" s="2" t="n">
        <f aca="false">AVERAGE(B4401:B4460)</f>
        <v>8459.56466666666</v>
      </c>
      <c r="G4460" s="2" t="n">
        <f aca="false">AVERAGE(C4401:C4460)</f>
        <v>74011.75</v>
      </c>
      <c r="H4460" s="2" t="n">
        <f aca="false">SIGN(C4460-G4460)</f>
        <v>1</v>
      </c>
      <c r="I4460" s="0" t="n">
        <f aca="false">B4460-B4459</f>
        <v>81.0499999999993</v>
      </c>
      <c r="J4460" s="0" t="n">
        <f aca="false">H4459*I4460</f>
        <v>-81.0499999999993</v>
      </c>
      <c r="K4460" s="0" t="n">
        <f aca="false">K4459+I4460*L4459</f>
        <v>4798.26999999823</v>
      </c>
      <c r="L4460" s="0" t="n">
        <f aca="false">INT(K4460*$O$1/B4460)*H4460</f>
        <v>3</v>
      </c>
      <c r="M4460" s="0" t="n">
        <f aca="false">ABS(L4460-L4459)</f>
        <v>6</v>
      </c>
      <c r="N4460" s="0" t="n">
        <f aca="false">COUNTIF(工作表2!$A$2:$A$248,A4460)</f>
        <v>0</v>
      </c>
      <c r="P4460" s="0" t="n">
        <f aca="false">D4460-IF(N4459=1,E4459,D4459)</f>
        <v>60</v>
      </c>
      <c r="Q4460" s="0" t="n">
        <f aca="false">H4459*P4460</f>
        <v>-60</v>
      </c>
      <c r="R4460" s="0" t="n">
        <f aca="false">R4459+P4460*S4459</f>
        <v>627</v>
      </c>
      <c r="S4460" s="0" t="n">
        <f aca="false">INT(R4460*$O$1/IF(N4460=1,E4460,D4460))*H4460</f>
        <v>0</v>
      </c>
      <c r="T4460" s="0" t="n">
        <f aca="false">IF(N4460=1,ABS(S4460)+ABS(60),ABS(S4460-S4459))</f>
        <v>0</v>
      </c>
    </row>
    <row r="4461" customFormat="false" ht="15" hidden="false" customHeight="false" outlineLevel="0" collapsed="false">
      <c r="A4461" s="1" t="n">
        <v>42551</v>
      </c>
      <c r="B4461" s="2" t="n">
        <v>8666.58</v>
      </c>
      <c r="C4461" s="2" t="n">
        <v>91933</v>
      </c>
      <c r="D4461" s="2" t="n">
        <v>8518</v>
      </c>
      <c r="E4461" s="2" t="n">
        <v>8397</v>
      </c>
      <c r="F4461" s="2" t="n">
        <f aca="false">AVERAGE(B4402:B4461)</f>
        <v>8459.71516666667</v>
      </c>
      <c r="G4461" s="2" t="n">
        <f aca="false">AVERAGE(C4402:C4461)</f>
        <v>74341.6833333333</v>
      </c>
      <c r="H4461" s="2" t="n">
        <f aca="false">SIGN(C4461-G4461)</f>
        <v>1</v>
      </c>
      <c r="I4461" s="0" t="n">
        <f aca="false">B4461-B4460</f>
        <v>80.0200000000004</v>
      </c>
      <c r="J4461" s="0" t="n">
        <f aca="false">H4460*I4461</f>
        <v>80.0200000000004</v>
      </c>
      <c r="K4461" s="0" t="n">
        <f aca="false">K4460+I4461*L4460</f>
        <v>5038.32999999823</v>
      </c>
      <c r="L4461" s="0" t="n">
        <f aca="false">INT(K4461*$O$1/B4461)*H4461</f>
        <v>3</v>
      </c>
      <c r="M4461" s="0" t="n">
        <f aca="false">ABS(L4461-L4460)</f>
        <v>0</v>
      </c>
      <c r="N4461" s="0" t="n">
        <f aca="false">COUNTIF(工作表2!$A$2:$A$248,A4461)</f>
        <v>0</v>
      </c>
      <c r="P4461" s="0" t="n">
        <f aca="false">D4461-IF(N4460=1,E4460,D4460)</f>
        <v>82</v>
      </c>
      <c r="Q4461" s="0" t="n">
        <f aca="false">H4460*P4461</f>
        <v>82</v>
      </c>
      <c r="R4461" s="0" t="n">
        <f aca="false">R4460+P4461*S4460</f>
        <v>627</v>
      </c>
      <c r="S4461" s="0" t="n">
        <f aca="false">INT(R4461*$O$1/IF(N4461=1,E4461,D4461))*H4461</f>
        <v>0</v>
      </c>
      <c r="T4461" s="0" t="n">
        <f aca="false">IF(N4461=1,ABS(S4461)+ABS(60),ABS(S4461-S4460))</f>
        <v>0</v>
      </c>
    </row>
    <row r="4462" customFormat="false" ht="15" hidden="false" customHeight="false" outlineLevel="0" collapsed="false">
      <c r="A4462" s="1" t="n">
        <v>42552</v>
      </c>
      <c r="B4462" s="2" t="n">
        <v>8738.24</v>
      </c>
      <c r="C4462" s="2" t="n">
        <v>86125</v>
      </c>
      <c r="D4462" s="2" t="n">
        <v>8626</v>
      </c>
      <c r="E4462" s="2" t="n">
        <v>8501</v>
      </c>
      <c r="F4462" s="2" t="n">
        <f aca="false">AVERAGE(B4403:B4462)</f>
        <v>8463.46416666666</v>
      </c>
      <c r="G4462" s="2" t="n">
        <f aca="false">AVERAGE(C4403:C4462)</f>
        <v>74168.0666666667</v>
      </c>
      <c r="H4462" s="2" t="n">
        <f aca="false">SIGN(C4462-G4462)</f>
        <v>1</v>
      </c>
      <c r="I4462" s="0" t="n">
        <f aca="false">B4462-B4461</f>
        <v>71.6599999999999</v>
      </c>
      <c r="J4462" s="0" t="n">
        <f aca="false">H4461*I4462</f>
        <v>71.6599999999999</v>
      </c>
      <c r="K4462" s="0" t="n">
        <f aca="false">K4461+I4462*L4461</f>
        <v>5253.30999999823</v>
      </c>
      <c r="L4462" s="0" t="n">
        <f aca="false">INT(K4462*$O$1/B4462)*H4462</f>
        <v>3</v>
      </c>
      <c r="M4462" s="0" t="n">
        <f aca="false">ABS(L4462-L4461)</f>
        <v>0</v>
      </c>
      <c r="N4462" s="0" t="n">
        <f aca="false">COUNTIF(工作表2!$A$2:$A$248,A4462)</f>
        <v>0</v>
      </c>
      <c r="P4462" s="0" t="n">
        <f aca="false">D4462-IF(N4461=1,E4461,D4461)</f>
        <v>108</v>
      </c>
      <c r="Q4462" s="0" t="n">
        <f aca="false">H4461*P4462</f>
        <v>108</v>
      </c>
      <c r="R4462" s="0" t="n">
        <f aca="false">R4461+P4462*S4461</f>
        <v>627</v>
      </c>
      <c r="S4462" s="0" t="n">
        <f aca="false">INT(R4462*$O$1/IF(N4462=1,E4462,D4462))*H4462</f>
        <v>0</v>
      </c>
      <c r="T4462" s="0" t="n">
        <f aca="false">IF(N4462=1,ABS(S4462)+ABS(60),ABS(S4462-S4461))</f>
        <v>0</v>
      </c>
    </row>
    <row r="4463" customFormat="false" ht="15" hidden="false" customHeight="false" outlineLevel="0" collapsed="false">
      <c r="A4463" s="1" t="n">
        <v>42555</v>
      </c>
      <c r="B4463" s="2" t="n">
        <v>8760.58</v>
      </c>
      <c r="C4463" s="2" t="n">
        <v>69654</v>
      </c>
      <c r="D4463" s="2" t="n">
        <v>8630</v>
      </c>
      <c r="E4463" s="2" t="n">
        <v>8508</v>
      </c>
      <c r="F4463" s="2" t="n">
        <f aca="false">AVERAGE(B4404:B4463)</f>
        <v>8467.96966666667</v>
      </c>
      <c r="G4463" s="2" t="n">
        <f aca="false">AVERAGE(C4404:C4463)</f>
        <v>73939.9333333333</v>
      </c>
      <c r="H4463" s="2" t="n">
        <f aca="false">SIGN(C4463-G4463)</f>
        <v>-1</v>
      </c>
      <c r="I4463" s="0" t="n">
        <f aca="false">B4463-B4462</f>
        <v>22.3400000000001</v>
      </c>
      <c r="J4463" s="0" t="n">
        <f aca="false">H4462*I4463</f>
        <v>22.3400000000001</v>
      </c>
      <c r="K4463" s="0" t="n">
        <f aca="false">K4462+I4463*L4462</f>
        <v>5320.32999999823</v>
      </c>
      <c r="L4463" s="0" t="n">
        <f aca="false">INT(K4463*$O$1/B4463)*H4463</f>
        <v>-3</v>
      </c>
      <c r="M4463" s="0" t="n">
        <f aca="false">ABS(L4463-L4462)</f>
        <v>6</v>
      </c>
      <c r="N4463" s="0" t="n">
        <f aca="false">COUNTIF(工作表2!$A$2:$A$248,A4463)</f>
        <v>0</v>
      </c>
      <c r="P4463" s="0" t="n">
        <f aca="false">D4463-IF(N4462=1,E4462,D4462)</f>
        <v>4</v>
      </c>
      <c r="Q4463" s="0" t="n">
        <f aca="false">H4462*P4463</f>
        <v>4</v>
      </c>
      <c r="R4463" s="0" t="n">
        <f aca="false">R4462+P4463*S4462</f>
        <v>627</v>
      </c>
      <c r="S4463" s="0" t="n">
        <f aca="false">INT(R4463*$O$1/IF(N4463=1,E4463,D4463))*H4463</f>
        <v>-0</v>
      </c>
      <c r="T4463" s="0" t="n">
        <f aca="false">IF(N4463=1,ABS(S4463)+ABS(60),ABS(S4463-S4462))</f>
        <v>0</v>
      </c>
    </row>
    <row r="4464" customFormat="false" ht="15" hidden="false" customHeight="false" outlineLevel="0" collapsed="false">
      <c r="A4464" s="1" t="n">
        <v>42556</v>
      </c>
      <c r="B4464" s="2" t="n">
        <v>8716.07</v>
      </c>
      <c r="C4464" s="2" t="n">
        <v>62207</v>
      </c>
      <c r="D4464" s="2" t="n">
        <v>8609</v>
      </c>
      <c r="E4464" s="2" t="n">
        <v>8488</v>
      </c>
      <c r="F4464" s="2" t="n">
        <f aca="false">AVERAGE(B4405:B4464)</f>
        <v>8470.87916666667</v>
      </c>
      <c r="G4464" s="2" t="n">
        <f aca="false">AVERAGE(C4405:C4464)</f>
        <v>73680.0833333333</v>
      </c>
      <c r="H4464" s="2" t="n">
        <f aca="false">SIGN(C4464-G4464)</f>
        <v>-1</v>
      </c>
      <c r="I4464" s="0" t="n">
        <f aca="false">B4464-B4463</f>
        <v>-44.5100000000002</v>
      </c>
      <c r="J4464" s="0" t="n">
        <f aca="false">H4463*I4464</f>
        <v>44.5100000000002</v>
      </c>
      <c r="K4464" s="0" t="n">
        <f aca="false">K4463+I4464*L4463</f>
        <v>5453.85999999823</v>
      </c>
      <c r="L4464" s="0" t="n">
        <f aca="false">INT(K4464*$O$1/B4464)*H4464</f>
        <v>-3</v>
      </c>
      <c r="M4464" s="0" t="n">
        <f aca="false">ABS(L4464-L4463)</f>
        <v>0</v>
      </c>
      <c r="N4464" s="0" t="n">
        <f aca="false">COUNTIF(工作表2!$A$2:$A$248,A4464)</f>
        <v>0</v>
      </c>
      <c r="P4464" s="0" t="n">
        <f aca="false">D4464-IF(N4463=1,E4463,D4463)</f>
        <v>-21</v>
      </c>
      <c r="Q4464" s="0" t="n">
        <f aca="false">H4463*P4464</f>
        <v>21</v>
      </c>
      <c r="R4464" s="0" t="n">
        <f aca="false">R4463+P4464*S4463</f>
        <v>627</v>
      </c>
      <c r="S4464" s="0" t="n">
        <f aca="false">INT(R4464*$O$1/IF(N4464=1,E4464,D4464))*H4464</f>
        <v>-0</v>
      </c>
      <c r="T4464" s="0" t="n">
        <f aca="false">IF(N4464=1,ABS(S4464)+ABS(60),ABS(S4464-S4463))</f>
        <v>0</v>
      </c>
    </row>
    <row r="4465" customFormat="false" ht="15" hidden="false" customHeight="false" outlineLevel="0" collapsed="false">
      <c r="A4465" s="1" t="n">
        <v>42557</v>
      </c>
      <c r="B4465" s="2" t="n">
        <v>8575.75</v>
      </c>
      <c r="C4465" s="2" t="n">
        <v>78319</v>
      </c>
      <c r="D4465" s="2" t="n">
        <v>8468</v>
      </c>
      <c r="E4465" s="2" t="n">
        <v>8341</v>
      </c>
      <c r="F4465" s="2" t="n">
        <f aca="false">AVERAGE(B4406:B4465)</f>
        <v>8471.0985</v>
      </c>
      <c r="G4465" s="2" t="n">
        <f aca="false">AVERAGE(C4406:C4465)</f>
        <v>73861.8833333333</v>
      </c>
      <c r="H4465" s="2" t="n">
        <f aca="false">SIGN(C4465-G4465)</f>
        <v>1</v>
      </c>
      <c r="I4465" s="0" t="n">
        <f aca="false">B4465-B4464</f>
        <v>-140.32</v>
      </c>
      <c r="J4465" s="0" t="n">
        <f aca="false">H4464*I4465</f>
        <v>140.32</v>
      </c>
      <c r="K4465" s="0" t="n">
        <f aca="false">K4464+I4465*L4464</f>
        <v>5874.81999999823</v>
      </c>
      <c r="L4465" s="0" t="n">
        <f aca="false">INT(K4465*$O$1/B4465)*H4465</f>
        <v>4</v>
      </c>
      <c r="M4465" s="0" t="n">
        <f aca="false">ABS(L4465-L4464)</f>
        <v>7</v>
      </c>
      <c r="N4465" s="0" t="n">
        <f aca="false">COUNTIF(工作表2!$A$2:$A$248,A4465)</f>
        <v>0</v>
      </c>
      <c r="P4465" s="0" t="n">
        <f aca="false">D4465-IF(N4464=1,E4464,D4464)</f>
        <v>-141</v>
      </c>
      <c r="Q4465" s="0" t="n">
        <f aca="false">H4464*P4465</f>
        <v>141</v>
      </c>
      <c r="R4465" s="0" t="n">
        <f aca="false">R4464+P4465*S4464</f>
        <v>627</v>
      </c>
      <c r="S4465" s="0" t="n">
        <f aca="false">INT(R4465*$O$1/IF(N4465=1,E4465,D4465))*H4465</f>
        <v>0</v>
      </c>
      <c r="T4465" s="0" t="n">
        <f aca="false">IF(N4465=1,ABS(S4465)+ABS(60),ABS(S4465-S4464))</f>
        <v>0</v>
      </c>
    </row>
    <row r="4466" customFormat="false" ht="15" hidden="false" customHeight="false" outlineLevel="0" collapsed="false">
      <c r="A4466" s="1" t="n">
        <v>42558</v>
      </c>
      <c r="B4466" s="2" t="n">
        <v>8640.91</v>
      </c>
      <c r="C4466" s="2" t="n">
        <v>62991</v>
      </c>
      <c r="D4466" s="2" t="n">
        <v>8562</v>
      </c>
      <c r="E4466" s="2" t="n">
        <v>8434</v>
      </c>
      <c r="F4466" s="2" t="n">
        <f aca="false">AVERAGE(B4407:B4466)</f>
        <v>8472.92733333333</v>
      </c>
      <c r="G4466" s="2" t="n">
        <f aca="false">AVERAGE(C4407:C4466)</f>
        <v>73568.1333333333</v>
      </c>
      <c r="H4466" s="2" t="n">
        <f aca="false">SIGN(C4466-G4466)</f>
        <v>-1</v>
      </c>
      <c r="I4466" s="0" t="n">
        <f aca="false">B4466-B4465</f>
        <v>65.1599999999999</v>
      </c>
      <c r="J4466" s="0" t="n">
        <f aca="false">H4465*I4466</f>
        <v>65.1599999999999</v>
      </c>
      <c r="K4466" s="0" t="n">
        <f aca="false">K4465+I4466*L4465</f>
        <v>6135.45999999823</v>
      </c>
      <c r="L4466" s="0" t="n">
        <f aca="false">INT(K4466*$O$1/B4466)*H4466</f>
        <v>-4</v>
      </c>
      <c r="M4466" s="0" t="n">
        <f aca="false">ABS(L4466-L4465)</f>
        <v>8</v>
      </c>
      <c r="N4466" s="0" t="n">
        <f aca="false">COUNTIF(工作表2!$A$2:$A$248,A4466)</f>
        <v>0</v>
      </c>
      <c r="P4466" s="0" t="n">
        <f aca="false">D4466-IF(N4465=1,E4465,D4465)</f>
        <v>94</v>
      </c>
      <c r="Q4466" s="0" t="n">
        <f aca="false">H4465*P4466</f>
        <v>94</v>
      </c>
      <c r="R4466" s="0" t="n">
        <f aca="false">R4465+P4466*S4465</f>
        <v>627</v>
      </c>
      <c r="S4466" s="0" t="n">
        <f aca="false">INT(R4466*$O$1/IF(N4466=1,E4466,D4466))*H4466</f>
        <v>-0</v>
      </c>
      <c r="T4466" s="0" t="n">
        <f aca="false">IF(N4466=1,ABS(S4466)+ABS(60),ABS(S4466-S4465))</f>
        <v>0</v>
      </c>
    </row>
    <row r="4467" customFormat="false" ht="15" hidden="false" customHeight="false" outlineLevel="0" collapsed="false">
      <c r="A4467" s="1" t="n">
        <v>42562</v>
      </c>
      <c r="B4467" s="2" t="n">
        <v>8786.47</v>
      </c>
      <c r="C4467" s="2" t="n">
        <v>97292</v>
      </c>
      <c r="D4467" s="2" t="n">
        <v>8736</v>
      </c>
      <c r="E4467" s="2" t="n">
        <v>8602</v>
      </c>
      <c r="F4467" s="2" t="n">
        <f aca="false">AVERAGE(B4408:B4467)</f>
        <v>8475.16716666667</v>
      </c>
      <c r="G4467" s="2" t="n">
        <f aca="false">AVERAGE(C4408:C4467)</f>
        <v>73687.3</v>
      </c>
      <c r="H4467" s="2" t="n">
        <f aca="false">SIGN(C4467-G4467)</f>
        <v>1</v>
      </c>
      <c r="I4467" s="0" t="n">
        <f aca="false">B4467-B4466</f>
        <v>145.56</v>
      </c>
      <c r="J4467" s="0" t="n">
        <f aca="false">H4466*I4467</f>
        <v>-145.56</v>
      </c>
      <c r="K4467" s="0" t="n">
        <f aca="false">K4466+I4467*L4466</f>
        <v>5553.21999999823</v>
      </c>
      <c r="L4467" s="0" t="n">
        <f aca="false">INT(K4467*$O$1/B4467)*H4467</f>
        <v>3</v>
      </c>
      <c r="M4467" s="0" t="n">
        <f aca="false">ABS(L4467-L4466)</f>
        <v>7</v>
      </c>
      <c r="N4467" s="0" t="n">
        <f aca="false">COUNTIF(工作表2!$A$2:$A$248,A4467)</f>
        <v>0</v>
      </c>
      <c r="P4467" s="0" t="n">
        <f aca="false">D4467-IF(N4466=1,E4466,D4466)</f>
        <v>174</v>
      </c>
      <c r="Q4467" s="0" t="n">
        <f aca="false">H4466*P4467</f>
        <v>-174</v>
      </c>
      <c r="R4467" s="0" t="n">
        <f aca="false">R4466+P4467*S4466</f>
        <v>627</v>
      </c>
      <c r="S4467" s="0" t="n">
        <f aca="false">INT(R4467*$O$1/IF(N4467=1,E4467,D4467))*H4467</f>
        <v>0</v>
      </c>
      <c r="T4467" s="0" t="n">
        <f aca="false">IF(N4467=1,ABS(S4467)+ABS(60),ABS(S4467-S4466))</f>
        <v>0</v>
      </c>
    </row>
    <row r="4468" customFormat="false" ht="15" hidden="false" customHeight="false" outlineLevel="0" collapsed="false">
      <c r="A4468" s="1" t="n">
        <v>42563</v>
      </c>
      <c r="B4468" s="2" t="n">
        <v>8841.46</v>
      </c>
      <c r="C4468" s="2" t="n">
        <v>97425</v>
      </c>
      <c r="D4468" s="2" t="n">
        <v>8777</v>
      </c>
      <c r="E4468" s="2" t="n">
        <v>8638</v>
      </c>
      <c r="F4468" s="2" t="n">
        <f aca="false">AVERAGE(B4409:B4468)</f>
        <v>8478.063</v>
      </c>
      <c r="G4468" s="2" t="n">
        <f aca="false">AVERAGE(C4409:C4468)</f>
        <v>73950.4333333333</v>
      </c>
      <c r="H4468" s="2" t="n">
        <f aca="false">SIGN(C4468-G4468)</f>
        <v>1</v>
      </c>
      <c r="I4468" s="0" t="n">
        <f aca="false">B4468-B4467</f>
        <v>54.9899999999998</v>
      </c>
      <c r="J4468" s="0" t="n">
        <f aca="false">H4467*I4468</f>
        <v>54.9899999999998</v>
      </c>
      <c r="K4468" s="0" t="n">
        <f aca="false">K4467+I4468*L4467</f>
        <v>5718.18999999823</v>
      </c>
      <c r="L4468" s="0" t="n">
        <f aca="false">INT(K4468*$O$1/B4468)*H4468</f>
        <v>3</v>
      </c>
      <c r="M4468" s="0" t="n">
        <f aca="false">ABS(L4468-L4467)</f>
        <v>0</v>
      </c>
      <c r="N4468" s="0" t="n">
        <f aca="false">COUNTIF(工作表2!$A$2:$A$248,A4468)</f>
        <v>0</v>
      </c>
      <c r="P4468" s="0" t="n">
        <f aca="false">D4468-IF(N4467=1,E4467,D4467)</f>
        <v>41</v>
      </c>
      <c r="Q4468" s="0" t="n">
        <f aca="false">H4467*P4468</f>
        <v>41</v>
      </c>
      <c r="R4468" s="0" t="n">
        <f aca="false">R4467+P4468*S4467</f>
        <v>627</v>
      </c>
      <c r="S4468" s="0" t="n">
        <f aca="false">INT(R4468*$O$1/IF(N4468=1,E4468,D4468))*H4468</f>
        <v>0</v>
      </c>
      <c r="T4468" s="0" t="n">
        <f aca="false">IF(N4468=1,ABS(S4468)+ABS(60),ABS(S4468-S4467))</f>
        <v>0</v>
      </c>
    </row>
    <row r="4469" customFormat="false" ht="15" hidden="false" customHeight="false" outlineLevel="0" collapsed="false">
      <c r="A4469" s="1" t="n">
        <v>42564</v>
      </c>
      <c r="B4469" s="2" t="n">
        <v>8857.75</v>
      </c>
      <c r="C4469" s="2" t="n">
        <v>97282</v>
      </c>
      <c r="D4469" s="2" t="n">
        <v>8793</v>
      </c>
      <c r="E4469" s="2" t="n">
        <v>8652</v>
      </c>
      <c r="F4469" s="2" t="n">
        <f aca="false">AVERAGE(B4410:B4469)</f>
        <v>8480.68566666667</v>
      </c>
      <c r="G4469" s="2" t="n">
        <f aca="false">AVERAGE(C4410:C4469)</f>
        <v>74267.55</v>
      </c>
      <c r="H4469" s="2" t="n">
        <f aca="false">SIGN(C4469-G4469)</f>
        <v>1</v>
      </c>
      <c r="I4469" s="0" t="n">
        <f aca="false">B4469-B4468</f>
        <v>16.2900000000009</v>
      </c>
      <c r="J4469" s="0" t="n">
        <f aca="false">H4468*I4469</f>
        <v>16.2900000000009</v>
      </c>
      <c r="K4469" s="0" t="n">
        <f aca="false">K4468+I4469*L4468</f>
        <v>5767.05999999824</v>
      </c>
      <c r="L4469" s="0" t="n">
        <f aca="false">INT(K4469*$O$1/B4469)*H4469</f>
        <v>3</v>
      </c>
      <c r="M4469" s="0" t="n">
        <f aca="false">ABS(L4469-L4468)</f>
        <v>0</v>
      </c>
      <c r="N4469" s="0" t="n">
        <f aca="false">COUNTIF(工作表2!$A$2:$A$248,A4469)</f>
        <v>0</v>
      </c>
      <c r="P4469" s="0" t="n">
        <f aca="false">D4469-IF(N4468=1,E4468,D4468)</f>
        <v>16</v>
      </c>
      <c r="Q4469" s="0" t="n">
        <f aca="false">H4468*P4469</f>
        <v>16</v>
      </c>
      <c r="R4469" s="0" t="n">
        <f aca="false">R4468+P4469*S4468</f>
        <v>627</v>
      </c>
      <c r="S4469" s="0" t="n">
        <f aca="false">INT(R4469*$O$1/IF(N4469=1,E4469,D4469))*H4469</f>
        <v>0</v>
      </c>
      <c r="T4469" s="0" t="n">
        <f aca="false">IF(N4469=1,ABS(S4469)+ABS(60),ABS(S4469-S4468))</f>
        <v>0</v>
      </c>
    </row>
    <row r="4470" customFormat="false" ht="15" hidden="false" customHeight="false" outlineLevel="0" collapsed="false">
      <c r="A4470" s="1" t="n">
        <v>42565</v>
      </c>
      <c r="B4470" s="2" t="n">
        <v>8866.36</v>
      </c>
      <c r="C4470" s="2" t="n">
        <v>83315</v>
      </c>
      <c r="D4470" s="2" t="n">
        <v>8813</v>
      </c>
      <c r="E4470" s="2" t="n">
        <v>8673</v>
      </c>
      <c r="F4470" s="2" t="n">
        <f aca="false">AVERAGE(B4411:B4470)</f>
        <v>8484.02483333333</v>
      </c>
      <c r="G4470" s="2" t="n">
        <f aca="false">AVERAGE(C4411:C4470)</f>
        <v>74583.4833333333</v>
      </c>
      <c r="H4470" s="2" t="n">
        <f aca="false">SIGN(C4470-G4470)</f>
        <v>1</v>
      </c>
      <c r="I4470" s="0" t="n">
        <f aca="false">B4470-B4469</f>
        <v>8.61000000000058</v>
      </c>
      <c r="J4470" s="0" t="n">
        <f aca="false">H4469*I4470</f>
        <v>8.61000000000058</v>
      </c>
      <c r="K4470" s="0" t="n">
        <f aca="false">K4469+I4470*L4469</f>
        <v>5792.88999999824</v>
      </c>
      <c r="L4470" s="0" t="n">
        <f aca="false">INT(K4470*$O$1/B4470)*H4470</f>
        <v>3</v>
      </c>
      <c r="M4470" s="0" t="n">
        <f aca="false">ABS(L4470-L4469)</f>
        <v>0</v>
      </c>
      <c r="N4470" s="0" t="n">
        <f aca="false">COUNTIF(工作表2!$A$2:$A$248,A4470)</f>
        <v>0</v>
      </c>
      <c r="P4470" s="0" t="n">
        <f aca="false">D4470-IF(N4469=1,E4469,D4469)</f>
        <v>20</v>
      </c>
      <c r="Q4470" s="0" t="n">
        <f aca="false">H4469*P4470</f>
        <v>20</v>
      </c>
      <c r="R4470" s="0" t="n">
        <f aca="false">R4469+P4470*S4469</f>
        <v>627</v>
      </c>
      <c r="S4470" s="0" t="n">
        <f aca="false">INT(R4470*$O$1/IF(N4470=1,E4470,D4470))*H4470</f>
        <v>0</v>
      </c>
      <c r="T4470" s="0" t="n">
        <f aca="false">IF(N4470=1,ABS(S4470)+ABS(60),ABS(S4470-S4469))</f>
        <v>0</v>
      </c>
    </row>
    <row r="4471" customFormat="false" ht="15" hidden="false" customHeight="false" outlineLevel="0" collapsed="false">
      <c r="A4471" s="1" t="n">
        <v>42566</v>
      </c>
      <c r="B4471" s="2" t="n">
        <v>8949.85</v>
      </c>
      <c r="C4471" s="2" t="n">
        <v>101378</v>
      </c>
      <c r="D4471" s="2" t="n">
        <v>8911</v>
      </c>
      <c r="E4471" s="2" t="n">
        <v>8777</v>
      </c>
      <c r="F4471" s="2" t="n">
        <f aca="false">AVERAGE(B4412:B4471)</f>
        <v>8489.29366666667</v>
      </c>
      <c r="G4471" s="2" t="n">
        <f aca="false">AVERAGE(C4412:C4471)</f>
        <v>74934.1833333333</v>
      </c>
      <c r="H4471" s="2" t="n">
        <f aca="false">SIGN(C4471-G4471)</f>
        <v>1</v>
      </c>
      <c r="I4471" s="0" t="n">
        <f aca="false">B4471-B4470</f>
        <v>83.4899999999998</v>
      </c>
      <c r="J4471" s="0" t="n">
        <f aca="false">H4470*I4471</f>
        <v>83.4899999999998</v>
      </c>
      <c r="K4471" s="0" t="n">
        <f aca="false">K4470+I4471*L4470</f>
        <v>6043.35999999824</v>
      </c>
      <c r="L4471" s="0" t="n">
        <f aca="false">INT(K4471*$O$1/B4471)*H4471</f>
        <v>4</v>
      </c>
      <c r="M4471" s="0" t="n">
        <f aca="false">ABS(L4471-L4470)</f>
        <v>1</v>
      </c>
      <c r="N4471" s="0" t="n">
        <f aca="false">COUNTIF(工作表2!$A$2:$A$248,A4471)</f>
        <v>0</v>
      </c>
      <c r="P4471" s="0" t="n">
        <f aca="false">D4471-IF(N4470=1,E4470,D4470)</f>
        <v>98</v>
      </c>
      <c r="Q4471" s="0" t="n">
        <f aca="false">H4470*P4471</f>
        <v>98</v>
      </c>
      <c r="R4471" s="0" t="n">
        <f aca="false">R4470+P4471*S4470</f>
        <v>627</v>
      </c>
      <c r="S4471" s="0" t="n">
        <f aca="false">INT(R4471*$O$1/IF(N4471=1,E4471,D4471))*H4471</f>
        <v>0</v>
      </c>
      <c r="T4471" s="0" t="n">
        <f aca="false">IF(N4471=1,ABS(S4471)+ABS(60),ABS(S4471-S4470))</f>
        <v>0</v>
      </c>
    </row>
    <row r="4472" customFormat="false" ht="15" hidden="false" customHeight="false" outlineLevel="0" collapsed="false">
      <c r="A4472" s="1" t="n">
        <v>42569</v>
      </c>
      <c r="B4472" s="2" t="n">
        <v>9008.21</v>
      </c>
      <c r="C4472" s="2" t="n">
        <v>92670</v>
      </c>
      <c r="D4472" s="2" t="n">
        <v>8998</v>
      </c>
      <c r="E4472" s="2" t="n">
        <v>8869</v>
      </c>
      <c r="F4472" s="2" t="n">
        <f aca="false">AVERAGE(B4413:B4472)</f>
        <v>8497.5225</v>
      </c>
      <c r="G4472" s="2" t="n">
        <f aca="false">AVERAGE(C4413:C4472)</f>
        <v>74887.85</v>
      </c>
      <c r="H4472" s="2" t="n">
        <f aca="false">SIGN(C4472-G4472)</f>
        <v>1</v>
      </c>
      <c r="I4472" s="0" t="n">
        <f aca="false">B4472-B4471</f>
        <v>58.3599999999988</v>
      </c>
      <c r="J4472" s="0" t="n">
        <f aca="false">H4471*I4472</f>
        <v>58.3599999999988</v>
      </c>
      <c r="K4472" s="0" t="n">
        <f aca="false">K4471+I4472*L4471</f>
        <v>6276.79999999823</v>
      </c>
      <c r="L4472" s="0" t="n">
        <f aca="false">INT(K4472*$O$1/B4472)*H4472</f>
        <v>4</v>
      </c>
      <c r="M4472" s="0" t="n">
        <f aca="false">ABS(L4472-L4471)</f>
        <v>0</v>
      </c>
      <c r="N4472" s="0" t="n">
        <f aca="false">COUNTIF(工作表2!$A$2:$A$248,A4472)</f>
        <v>0</v>
      </c>
      <c r="P4472" s="0" t="n">
        <f aca="false">D4472-IF(N4471=1,E4471,D4471)</f>
        <v>87</v>
      </c>
      <c r="Q4472" s="0" t="n">
        <f aca="false">H4471*P4472</f>
        <v>87</v>
      </c>
      <c r="R4472" s="0" t="n">
        <f aca="false">R4471+P4472*S4471</f>
        <v>627</v>
      </c>
      <c r="S4472" s="0" t="n">
        <f aca="false">INT(R4472*$O$1/IF(N4472=1,E4472,D4472))*H4472</f>
        <v>0</v>
      </c>
      <c r="T4472" s="0" t="n">
        <f aca="false">IF(N4472=1,ABS(S4472)+ABS(60),ABS(S4472-S4471))</f>
        <v>0</v>
      </c>
    </row>
    <row r="4473" customFormat="false" ht="15" hidden="false" customHeight="false" outlineLevel="0" collapsed="false">
      <c r="A4473" s="1" t="n">
        <v>42570</v>
      </c>
      <c r="B4473" s="2" t="n">
        <v>9034.87</v>
      </c>
      <c r="C4473" s="2" t="n">
        <v>94743</v>
      </c>
      <c r="D4473" s="2" t="n">
        <v>9033</v>
      </c>
      <c r="E4473" s="2" t="n">
        <v>8921</v>
      </c>
      <c r="F4473" s="2" t="n">
        <f aca="false">AVERAGE(B4414:B4473)</f>
        <v>8505.29283333333</v>
      </c>
      <c r="G4473" s="2" t="n">
        <f aca="false">AVERAGE(C4414:C4473)</f>
        <v>75221.3166666667</v>
      </c>
      <c r="H4473" s="2" t="n">
        <f aca="false">SIGN(C4473-G4473)</f>
        <v>1</v>
      </c>
      <c r="I4473" s="0" t="n">
        <f aca="false">B4473-B4472</f>
        <v>26.6600000000017</v>
      </c>
      <c r="J4473" s="0" t="n">
        <f aca="false">H4472*I4473</f>
        <v>26.6600000000017</v>
      </c>
      <c r="K4473" s="0" t="n">
        <f aca="false">K4472+I4473*L4472</f>
        <v>6383.43999999824</v>
      </c>
      <c r="L4473" s="0" t="n">
        <f aca="false">INT(K4473*$O$1/B4473)*H4473</f>
        <v>4</v>
      </c>
      <c r="M4473" s="0" t="n">
        <f aca="false">ABS(L4473-L4472)</f>
        <v>0</v>
      </c>
      <c r="N4473" s="0" t="n">
        <f aca="false">COUNTIF(工作表2!$A$2:$A$248,A4473)</f>
        <v>0</v>
      </c>
      <c r="P4473" s="0" t="n">
        <f aca="false">D4473-IF(N4472=1,E4472,D4472)</f>
        <v>35</v>
      </c>
      <c r="Q4473" s="0" t="n">
        <f aca="false">H4472*P4473</f>
        <v>35</v>
      </c>
      <c r="R4473" s="0" t="n">
        <f aca="false">R4472+P4473*S4472</f>
        <v>627</v>
      </c>
      <c r="S4473" s="0" t="n">
        <f aca="false">INT(R4473*$O$1/IF(N4473=1,E4473,D4473))*H4473</f>
        <v>0</v>
      </c>
      <c r="T4473" s="0" t="n">
        <f aca="false">IF(N4473=1,ABS(S4473)+ABS(60),ABS(S4473-S4472))</f>
        <v>0</v>
      </c>
    </row>
    <row r="4474" customFormat="false" ht="15" hidden="false" customHeight="false" outlineLevel="0" collapsed="false">
      <c r="A4474" s="1" t="n">
        <v>42571</v>
      </c>
      <c r="B4474" s="2" t="n">
        <v>9007.68</v>
      </c>
      <c r="C4474" s="2" t="n">
        <v>93647</v>
      </c>
      <c r="D4474" s="2" t="n">
        <v>9003</v>
      </c>
      <c r="E4474" s="2" t="n">
        <v>8882</v>
      </c>
      <c r="F4474" s="2" t="n">
        <f aca="false">AVERAGE(B4415:B4474)</f>
        <v>8513.15833333333</v>
      </c>
      <c r="G4474" s="2" t="n">
        <f aca="false">AVERAGE(C4415:C4474)</f>
        <v>75472.9</v>
      </c>
      <c r="H4474" s="2" t="n">
        <f aca="false">SIGN(C4474-G4474)</f>
        <v>1</v>
      </c>
      <c r="I4474" s="0" t="n">
        <f aca="false">B4474-B4473</f>
        <v>-27.1900000000005</v>
      </c>
      <c r="J4474" s="0" t="n">
        <f aca="false">H4473*I4474</f>
        <v>-27.1900000000005</v>
      </c>
      <c r="K4474" s="0" t="n">
        <f aca="false">K4473+I4474*L4473</f>
        <v>6274.67999999824</v>
      </c>
      <c r="L4474" s="0" t="n">
        <f aca="false">INT(K4474*$O$1/B4474)*H4474</f>
        <v>4</v>
      </c>
      <c r="M4474" s="0" t="n">
        <f aca="false">ABS(L4474-L4473)</f>
        <v>0</v>
      </c>
      <c r="N4474" s="0" t="n">
        <f aca="false">COUNTIF(工作表2!$A$2:$A$248,A4474)</f>
        <v>1</v>
      </c>
      <c r="P4474" s="0" t="n">
        <f aca="false">D4474-IF(N4473=1,E4473,D4473)</f>
        <v>-30</v>
      </c>
      <c r="Q4474" s="0" t="n">
        <f aca="false">H4473*P4474</f>
        <v>-30</v>
      </c>
      <c r="R4474" s="0" t="n">
        <f aca="false">R4473+P4474*S4473</f>
        <v>627</v>
      </c>
      <c r="S4474" s="0" t="n">
        <f aca="false">INT(R4474*$O$1/IF(N4474=1,E4474,D4474))*H4474</f>
        <v>0</v>
      </c>
      <c r="T4474" s="0" t="n">
        <f aca="false">IF(N4474=1,ABS(S4474)+ABS(60),ABS(S4474-S4473))</f>
        <v>60</v>
      </c>
    </row>
    <row r="4475" customFormat="false" ht="15" hidden="false" customHeight="false" outlineLevel="0" collapsed="false">
      <c r="A4475" s="1" t="n">
        <v>42572</v>
      </c>
      <c r="B4475" s="2" t="n">
        <v>9056.56</v>
      </c>
      <c r="C4475" s="2" t="n">
        <v>99153</v>
      </c>
      <c r="D4475" s="2" t="n">
        <v>8984</v>
      </c>
      <c r="E4475" s="2" t="n">
        <v>8932</v>
      </c>
      <c r="F4475" s="2" t="n">
        <f aca="false">AVERAGE(B4416:B4475)</f>
        <v>8521.42966666667</v>
      </c>
      <c r="G4475" s="2" t="n">
        <f aca="false">AVERAGE(C4416:C4475)</f>
        <v>76202.4333333333</v>
      </c>
      <c r="H4475" s="2" t="n">
        <f aca="false">SIGN(C4475-G4475)</f>
        <v>1</v>
      </c>
      <c r="I4475" s="0" t="n">
        <f aca="false">B4475-B4474</f>
        <v>48.8799999999992</v>
      </c>
      <c r="J4475" s="0" t="n">
        <f aca="false">H4474*I4475</f>
        <v>48.8799999999992</v>
      </c>
      <c r="K4475" s="0" t="n">
        <f aca="false">K4474+I4475*L4474</f>
        <v>6470.19999999823</v>
      </c>
      <c r="L4475" s="0" t="n">
        <f aca="false">INT(K4475*$O$1/B4475)*H4475</f>
        <v>4</v>
      </c>
      <c r="M4475" s="0" t="n">
        <f aca="false">ABS(L4475-L4474)</f>
        <v>0</v>
      </c>
      <c r="N4475" s="0" t="n">
        <f aca="false">COUNTIF(工作表2!$A$2:$A$248,A4475)</f>
        <v>0</v>
      </c>
      <c r="P4475" s="0" t="n">
        <f aca="false">D4475-IF(N4474=1,E4474,D4474)</f>
        <v>102</v>
      </c>
      <c r="Q4475" s="0" t="n">
        <f aca="false">H4474*P4475</f>
        <v>102</v>
      </c>
      <c r="R4475" s="0" t="n">
        <f aca="false">R4474+P4475*S4474</f>
        <v>627</v>
      </c>
      <c r="S4475" s="0" t="n">
        <f aca="false">INT(R4475*$O$1/IF(N4475=1,E4475,D4475))*H4475</f>
        <v>0</v>
      </c>
      <c r="T4475" s="0" t="n">
        <f aca="false">IF(N4475=1,ABS(S4475)+ABS(60),ABS(S4475-S4474))</f>
        <v>0</v>
      </c>
    </row>
    <row r="4476" customFormat="false" ht="15" hidden="false" customHeight="false" outlineLevel="0" collapsed="false">
      <c r="A4476" s="1" t="n">
        <v>42573</v>
      </c>
      <c r="B4476" s="2" t="n">
        <v>9013.14</v>
      </c>
      <c r="C4476" s="2" t="n">
        <v>80048</v>
      </c>
      <c r="D4476" s="2" t="n">
        <v>8925</v>
      </c>
      <c r="E4476" s="2" t="n">
        <v>8875</v>
      </c>
      <c r="F4476" s="2" t="n">
        <f aca="false">AVERAGE(B4417:B4476)</f>
        <v>8528.6225</v>
      </c>
      <c r="G4476" s="2" t="n">
        <f aca="false">AVERAGE(C4417:C4476)</f>
        <v>76516.3</v>
      </c>
      <c r="H4476" s="2" t="n">
        <f aca="false">SIGN(C4476-G4476)</f>
        <v>1</v>
      </c>
      <c r="I4476" s="0" t="n">
        <f aca="false">B4476-B4475</f>
        <v>-43.4200000000001</v>
      </c>
      <c r="J4476" s="0" t="n">
        <f aca="false">H4475*I4476</f>
        <v>-43.4200000000001</v>
      </c>
      <c r="K4476" s="0" t="n">
        <f aca="false">K4475+I4476*L4475</f>
        <v>6296.51999999823</v>
      </c>
      <c r="L4476" s="0" t="n">
        <f aca="false">INT(K4476*$O$1/B4476)*H4476</f>
        <v>4</v>
      </c>
      <c r="M4476" s="0" t="n">
        <f aca="false">ABS(L4476-L4475)</f>
        <v>0</v>
      </c>
      <c r="N4476" s="0" t="n">
        <f aca="false">COUNTIF(工作表2!$A$2:$A$248,A4476)</f>
        <v>0</v>
      </c>
      <c r="P4476" s="0" t="n">
        <f aca="false">D4476-IF(N4475=1,E4475,D4475)</f>
        <v>-59</v>
      </c>
      <c r="Q4476" s="0" t="n">
        <f aca="false">H4475*P4476</f>
        <v>-59</v>
      </c>
      <c r="R4476" s="0" t="n">
        <f aca="false">R4475+P4476*S4475</f>
        <v>627</v>
      </c>
      <c r="S4476" s="0" t="n">
        <f aca="false">INT(R4476*$O$1/IF(N4476=1,E4476,D4476))*H4476</f>
        <v>0</v>
      </c>
      <c r="T4476" s="0" t="n">
        <f aca="false">IF(N4476=1,ABS(S4476)+ABS(60),ABS(S4476-S4475))</f>
        <v>0</v>
      </c>
    </row>
    <row r="4477" customFormat="false" ht="15" hidden="false" customHeight="false" outlineLevel="0" collapsed="false">
      <c r="A4477" s="1" t="n">
        <v>42576</v>
      </c>
      <c r="B4477" s="2" t="n">
        <v>8991.67</v>
      </c>
      <c r="C4477" s="2" t="n">
        <v>77030</v>
      </c>
      <c r="D4477" s="2" t="n">
        <v>8891</v>
      </c>
      <c r="E4477" s="2" t="n">
        <v>8837</v>
      </c>
      <c r="F4477" s="2" t="n">
        <f aca="false">AVERAGE(B4418:B4477)</f>
        <v>8535.76616666667</v>
      </c>
      <c r="G4477" s="2" t="n">
        <f aca="false">AVERAGE(C4418:C4477)</f>
        <v>76684.2166666667</v>
      </c>
      <c r="H4477" s="2" t="n">
        <f aca="false">SIGN(C4477-G4477)</f>
        <v>1</v>
      </c>
      <c r="I4477" s="0" t="n">
        <f aca="false">B4477-B4476</f>
        <v>-21.4699999999993</v>
      </c>
      <c r="J4477" s="0" t="n">
        <f aca="false">H4476*I4477</f>
        <v>-21.4699999999993</v>
      </c>
      <c r="K4477" s="0" t="n">
        <f aca="false">K4476+I4477*L4476</f>
        <v>6210.63999999824</v>
      </c>
      <c r="L4477" s="0" t="n">
        <f aca="false">INT(K4477*$O$1/B4477)*H4477</f>
        <v>4</v>
      </c>
      <c r="M4477" s="0" t="n">
        <f aca="false">ABS(L4477-L4476)</f>
        <v>0</v>
      </c>
      <c r="N4477" s="0" t="n">
        <f aca="false">COUNTIF(工作表2!$A$2:$A$248,A4477)</f>
        <v>0</v>
      </c>
      <c r="P4477" s="0" t="n">
        <f aca="false">D4477-IF(N4476=1,E4476,D4476)</f>
        <v>-34</v>
      </c>
      <c r="Q4477" s="0" t="n">
        <f aca="false">H4476*P4477</f>
        <v>-34</v>
      </c>
      <c r="R4477" s="0" t="n">
        <f aca="false">R4476+P4477*S4476</f>
        <v>627</v>
      </c>
      <c r="S4477" s="0" t="n">
        <f aca="false">INT(R4477*$O$1/IF(N4477=1,E4477,D4477))*H4477</f>
        <v>0</v>
      </c>
      <c r="T4477" s="0" t="n">
        <f aca="false">IF(N4477=1,ABS(S4477)+ABS(60),ABS(S4477-S4476))</f>
        <v>0</v>
      </c>
    </row>
    <row r="4478" customFormat="false" ht="15" hidden="false" customHeight="false" outlineLevel="0" collapsed="false">
      <c r="A4478" s="1" t="n">
        <v>42577</v>
      </c>
      <c r="B4478" s="2" t="n">
        <v>9024.79</v>
      </c>
      <c r="C4478" s="2" t="n">
        <v>75714</v>
      </c>
      <c r="D4478" s="2" t="n">
        <v>8965</v>
      </c>
      <c r="E4478" s="2" t="n">
        <v>8913</v>
      </c>
      <c r="F4478" s="2" t="n">
        <f aca="false">AVERAGE(B4419:B4478)</f>
        <v>8544.94816666667</v>
      </c>
      <c r="G4478" s="2" t="n">
        <f aca="false">AVERAGE(C4419:C4478)</f>
        <v>76701.95</v>
      </c>
      <c r="H4478" s="2" t="n">
        <f aca="false">SIGN(C4478-G4478)</f>
        <v>-1</v>
      </c>
      <c r="I4478" s="0" t="n">
        <f aca="false">B4478-B4477</f>
        <v>33.1200000000008</v>
      </c>
      <c r="J4478" s="0" t="n">
        <f aca="false">H4477*I4478</f>
        <v>33.1200000000008</v>
      </c>
      <c r="K4478" s="0" t="n">
        <f aca="false">K4477+I4478*L4477</f>
        <v>6343.11999999824</v>
      </c>
      <c r="L4478" s="0" t="n">
        <f aca="false">INT(K4478*$O$1/B4478)*H4478</f>
        <v>-4</v>
      </c>
      <c r="M4478" s="0" t="n">
        <f aca="false">ABS(L4478-L4477)</f>
        <v>8</v>
      </c>
      <c r="N4478" s="0" t="n">
        <f aca="false">COUNTIF(工作表2!$A$2:$A$248,A4478)</f>
        <v>0</v>
      </c>
      <c r="P4478" s="0" t="n">
        <f aca="false">D4478-IF(N4477=1,E4477,D4477)</f>
        <v>74</v>
      </c>
      <c r="Q4478" s="0" t="n">
        <f aca="false">H4477*P4478</f>
        <v>74</v>
      </c>
      <c r="R4478" s="0" t="n">
        <f aca="false">R4477+P4478*S4477</f>
        <v>627</v>
      </c>
      <c r="S4478" s="0" t="n">
        <f aca="false">INT(R4478*$O$1/IF(N4478=1,E4478,D4478))*H4478</f>
        <v>-0</v>
      </c>
      <c r="T4478" s="0" t="n">
        <f aca="false">IF(N4478=1,ABS(S4478)+ABS(60),ABS(S4478-S4477))</f>
        <v>0</v>
      </c>
    </row>
    <row r="4479" customFormat="false" ht="15" hidden="false" customHeight="false" outlineLevel="0" collapsed="false">
      <c r="A4479" s="1" t="n">
        <v>42578</v>
      </c>
      <c r="B4479" s="2" t="n">
        <v>9063.39</v>
      </c>
      <c r="C4479" s="2" t="n">
        <v>94576</v>
      </c>
      <c r="D4479" s="2" t="n">
        <v>8976</v>
      </c>
      <c r="E4479" s="2" t="n">
        <v>8919</v>
      </c>
      <c r="F4479" s="2" t="n">
        <f aca="false">AVERAGE(B4420:B4479)</f>
        <v>8556.373</v>
      </c>
      <c r="G4479" s="2" t="n">
        <f aca="false">AVERAGE(C4420:C4479)</f>
        <v>77007.7833333333</v>
      </c>
      <c r="H4479" s="2" t="n">
        <f aca="false">SIGN(C4479-G4479)</f>
        <v>1</v>
      </c>
      <c r="I4479" s="0" t="n">
        <f aca="false">B4479-B4478</f>
        <v>38.5999999999985</v>
      </c>
      <c r="J4479" s="0" t="n">
        <f aca="false">H4478*I4479</f>
        <v>-38.5999999999985</v>
      </c>
      <c r="K4479" s="0" t="n">
        <f aca="false">K4478+I4479*L4478</f>
        <v>6188.71999999825</v>
      </c>
      <c r="L4479" s="0" t="n">
        <f aca="false">INT(K4479*$O$1/B4479)*H4479</f>
        <v>4</v>
      </c>
      <c r="M4479" s="0" t="n">
        <f aca="false">ABS(L4479-L4478)</f>
        <v>8</v>
      </c>
      <c r="N4479" s="0" t="n">
        <f aca="false">COUNTIF(工作表2!$A$2:$A$248,A4479)</f>
        <v>0</v>
      </c>
      <c r="P4479" s="0" t="n">
        <f aca="false">D4479-IF(N4478=1,E4478,D4478)</f>
        <v>11</v>
      </c>
      <c r="Q4479" s="0" t="n">
        <f aca="false">H4478*P4479</f>
        <v>-11</v>
      </c>
      <c r="R4479" s="0" t="n">
        <f aca="false">R4478+P4479*S4478</f>
        <v>627</v>
      </c>
      <c r="S4479" s="0" t="n">
        <f aca="false">INT(R4479*$O$1/IF(N4479=1,E4479,D4479))*H4479</f>
        <v>0</v>
      </c>
      <c r="T4479" s="0" t="n">
        <f aca="false">IF(N4479=1,ABS(S4479)+ABS(60),ABS(S4479-S4478))</f>
        <v>0</v>
      </c>
    </row>
    <row r="4480" customFormat="false" ht="15" hidden="false" customHeight="false" outlineLevel="0" collapsed="false">
      <c r="A4480" s="1" t="n">
        <v>42579</v>
      </c>
      <c r="B4480" s="2" t="n">
        <v>9076.64</v>
      </c>
      <c r="C4480" s="2" t="n">
        <v>87190</v>
      </c>
      <c r="D4480" s="2" t="n">
        <v>8981</v>
      </c>
      <c r="E4480" s="2" t="n">
        <v>8917</v>
      </c>
      <c r="F4480" s="2" t="n">
        <f aca="false">AVERAGE(B4421:B4480)</f>
        <v>8569.415</v>
      </c>
      <c r="G4480" s="2" t="n">
        <f aca="false">AVERAGE(C4421:C4480)</f>
        <v>77157.1666666667</v>
      </c>
      <c r="H4480" s="2" t="n">
        <f aca="false">SIGN(C4480-G4480)</f>
        <v>1</v>
      </c>
      <c r="I4480" s="0" t="n">
        <f aca="false">B4480-B4479</f>
        <v>13.25</v>
      </c>
      <c r="J4480" s="0" t="n">
        <f aca="false">H4479*I4480</f>
        <v>13.25</v>
      </c>
      <c r="K4480" s="0" t="n">
        <f aca="false">K4479+I4480*L4479</f>
        <v>6241.71999999825</v>
      </c>
      <c r="L4480" s="0" t="n">
        <f aca="false">INT(K4480*$O$1/B4480)*H4480</f>
        <v>4</v>
      </c>
      <c r="M4480" s="0" t="n">
        <f aca="false">ABS(L4480-L4479)</f>
        <v>0</v>
      </c>
      <c r="N4480" s="0" t="n">
        <f aca="false">COUNTIF(工作表2!$A$2:$A$248,A4480)</f>
        <v>0</v>
      </c>
      <c r="P4480" s="0" t="n">
        <f aca="false">D4480-IF(N4479=1,E4479,D4479)</f>
        <v>5</v>
      </c>
      <c r="Q4480" s="0" t="n">
        <f aca="false">H4479*P4480</f>
        <v>5</v>
      </c>
      <c r="R4480" s="0" t="n">
        <f aca="false">R4479+P4480*S4479</f>
        <v>627</v>
      </c>
      <c r="S4480" s="0" t="n">
        <f aca="false">INT(R4480*$O$1/IF(N4480=1,E4480,D4480))*H4480</f>
        <v>0</v>
      </c>
      <c r="T4480" s="0" t="n">
        <f aca="false">IF(N4480=1,ABS(S4480)+ABS(60),ABS(S4480-S4479))</f>
        <v>0</v>
      </c>
    </row>
    <row r="4481" customFormat="false" ht="15" hidden="false" customHeight="false" outlineLevel="0" collapsed="false">
      <c r="A4481" s="1" t="n">
        <v>42580</v>
      </c>
      <c r="B4481" s="2" t="n">
        <v>8984.41</v>
      </c>
      <c r="C4481" s="2" t="n">
        <v>78054</v>
      </c>
      <c r="D4481" s="2" t="n">
        <v>8893</v>
      </c>
      <c r="E4481" s="2" t="n">
        <v>8833</v>
      </c>
      <c r="F4481" s="2" t="n">
        <f aca="false">AVERAGE(B4422:B4481)</f>
        <v>8582.73066666667</v>
      </c>
      <c r="G4481" s="2" t="n">
        <f aca="false">AVERAGE(C4422:C4481)</f>
        <v>77111.6166666667</v>
      </c>
      <c r="H4481" s="2" t="n">
        <f aca="false">SIGN(C4481-G4481)</f>
        <v>1</v>
      </c>
      <c r="I4481" s="0" t="n">
        <f aca="false">B4481-B4480</f>
        <v>-92.2299999999996</v>
      </c>
      <c r="J4481" s="0" t="n">
        <f aca="false">H4480*I4481</f>
        <v>-92.2299999999996</v>
      </c>
      <c r="K4481" s="0" t="n">
        <f aca="false">K4480+I4481*L4480</f>
        <v>5872.79999999825</v>
      </c>
      <c r="L4481" s="0" t="n">
        <f aca="false">INT(K4481*$O$1/B4481)*H4481</f>
        <v>3</v>
      </c>
      <c r="M4481" s="0" t="n">
        <f aca="false">ABS(L4481-L4480)</f>
        <v>1</v>
      </c>
      <c r="N4481" s="0" t="n">
        <f aca="false">COUNTIF(工作表2!$A$2:$A$248,A4481)</f>
        <v>0</v>
      </c>
      <c r="P4481" s="0" t="n">
        <f aca="false">D4481-IF(N4480=1,E4480,D4480)</f>
        <v>-88</v>
      </c>
      <c r="Q4481" s="0" t="n">
        <f aca="false">H4480*P4481</f>
        <v>-88</v>
      </c>
      <c r="R4481" s="0" t="n">
        <f aca="false">R4480+P4481*S4480</f>
        <v>627</v>
      </c>
      <c r="S4481" s="0" t="n">
        <f aca="false">INT(R4481*$O$1/IF(N4481=1,E4481,D4481))*H4481</f>
        <v>0</v>
      </c>
      <c r="T4481" s="0" t="n">
        <f aca="false">IF(N4481=1,ABS(S4481)+ABS(60),ABS(S4481-S4480))</f>
        <v>0</v>
      </c>
    </row>
    <row r="4482" customFormat="false" ht="15" hidden="false" customHeight="false" outlineLevel="0" collapsed="false">
      <c r="A4482" s="1" t="n">
        <v>42583</v>
      </c>
      <c r="B4482" s="2" t="n">
        <v>9080.71</v>
      </c>
      <c r="C4482" s="2" t="n">
        <v>77539</v>
      </c>
      <c r="D4482" s="2" t="n">
        <v>9041</v>
      </c>
      <c r="E4482" s="2" t="n">
        <v>8978</v>
      </c>
      <c r="F4482" s="2" t="n">
        <f aca="false">AVERAGE(B4423:B4482)</f>
        <v>8597.94316666667</v>
      </c>
      <c r="G4482" s="2" t="n">
        <f aca="false">AVERAGE(C4423:C4482)</f>
        <v>77165.6333333333</v>
      </c>
      <c r="H4482" s="2" t="n">
        <f aca="false">SIGN(C4482-G4482)</f>
        <v>1</v>
      </c>
      <c r="I4482" s="0" t="n">
        <f aca="false">B4482-B4481</f>
        <v>96.2999999999993</v>
      </c>
      <c r="J4482" s="0" t="n">
        <f aca="false">H4481*I4482</f>
        <v>96.2999999999993</v>
      </c>
      <c r="K4482" s="0" t="n">
        <f aca="false">K4481+I4482*L4481</f>
        <v>6161.69999999825</v>
      </c>
      <c r="L4482" s="0" t="n">
        <f aca="false">INT(K4482*$O$1/B4482)*H4482</f>
        <v>4</v>
      </c>
      <c r="M4482" s="0" t="n">
        <f aca="false">ABS(L4482-L4481)</f>
        <v>1</v>
      </c>
      <c r="N4482" s="0" t="n">
        <f aca="false">COUNTIF(工作表2!$A$2:$A$248,A4482)</f>
        <v>0</v>
      </c>
      <c r="P4482" s="0" t="n">
        <f aca="false">D4482-IF(N4481=1,E4481,D4481)</f>
        <v>148</v>
      </c>
      <c r="Q4482" s="0" t="n">
        <f aca="false">H4481*P4482</f>
        <v>148</v>
      </c>
      <c r="R4482" s="0" t="n">
        <f aca="false">R4481+P4482*S4481</f>
        <v>627</v>
      </c>
      <c r="S4482" s="0" t="n">
        <f aca="false">INT(R4482*$O$1/IF(N4482=1,E4482,D4482))*H4482</f>
        <v>0</v>
      </c>
      <c r="T4482" s="0" t="n">
        <f aca="false">IF(N4482=1,ABS(S4482)+ABS(60),ABS(S4482-S4481))</f>
        <v>0</v>
      </c>
    </row>
    <row r="4483" customFormat="false" ht="15" hidden="false" customHeight="false" outlineLevel="0" collapsed="false">
      <c r="A4483" s="1" t="n">
        <v>42584</v>
      </c>
      <c r="B4483" s="2" t="n">
        <v>9068.76</v>
      </c>
      <c r="C4483" s="2" t="n">
        <v>73260</v>
      </c>
      <c r="D4483" s="2" t="n">
        <v>9015</v>
      </c>
      <c r="E4483" s="2" t="n">
        <v>8947</v>
      </c>
      <c r="F4483" s="2" t="n">
        <f aca="false">AVERAGE(B4424:B4483)</f>
        <v>8613.31533333333</v>
      </c>
      <c r="G4483" s="2" t="n">
        <f aca="false">AVERAGE(C4424:C4483)</f>
        <v>77008.3166666667</v>
      </c>
      <c r="H4483" s="2" t="n">
        <f aca="false">SIGN(C4483-G4483)</f>
        <v>-1</v>
      </c>
      <c r="I4483" s="0" t="n">
        <f aca="false">B4483-B4482</f>
        <v>-11.9499999999989</v>
      </c>
      <c r="J4483" s="0" t="n">
        <f aca="false">H4482*I4483</f>
        <v>-11.9499999999989</v>
      </c>
      <c r="K4483" s="0" t="n">
        <f aca="false">K4482+I4483*L4482</f>
        <v>6113.89999999825</v>
      </c>
      <c r="L4483" s="0" t="n">
        <f aca="false">INT(K4483*$O$1/B4483)*H4483</f>
        <v>-4</v>
      </c>
      <c r="M4483" s="0" t="n">
        <f aca="false">ABS(L4483-L4482)</f>
        <v>8</v>
      </c>
      <c r="N4483" s="0" t="n">
        <f aca="false">COUNTIF(工作表2!$A$2:$A$248,A4483)</f>
        <v>0</v>
      </c>
      <c r="P4483" s="0" t="n">
        <f aca="false">D4483-IF(N4482=1,E4482,D4482)</f>
        <v>-26</v>
      </c>
      <c r="Q4483" s="0" t="n">
        <f aca="false">H4482*P4483</f>
        <v>-26</v>
      </c>
      <c r="R4483" s="0" t="n">
        <f aca="false">R4482+P4483*S4482</f>
        <v>627</v>
      </c>
      <c r="S4483" s="0" t="n">
        <f aca="false">INT(R4483*$O$1/IF(N4483=1,E4483,D4483))*H4483</f>
        <v>-0</v>
      </c>
      <c r="T4483" s="0" t="n">
        <f aca="false">IF(N4483=1,ABS(S4483)+ABS(60),ABS(S4483-S4482))</f>
        <v>0</v>
      </c>
    </row>
    <row r="4484" customFormat="false" ht="15" hidden="false" customHeight="false" outlineLevel="0" collapsed="false">
      <c r="A4484" s="1" t="n">
        <v>42585</v>
      </c>
      <c r="B4484" s="2" t="n">
        <v>9001.71</v>
      </c>
      <c r="C4484" s="2" t="n">
        <v>69720</v>
      </c>
      <c r="D4484" s="2" t="n">
        <v>8933</v>
      </c>
      <c r="E4484" s="2" t="n">
        <v>8861</v>
      </c>
      <c r="F4484" s="2" t="n">
        <f aca="false">AVERAGE(B4425:B4484)</f>
        <v>8627.81333333333</v>
      </c>
      <c r="G4484" s="2" t="n">
        <f aca="false">AVERAGE(C4425:C4484)</f>
        <v>76925.4166666667</v>
      </c>
      <c r="H4484" s="2" t="n">
        <f aca="false">SIGN(C4484-G4484)</f>
        <v>-1</v>
      </c>
      <c r="I4484" s="0" t="n">
        <f aca="false">B4484-B4483</f>
        <v>-67.0500000000011</v>
      </c>
      <c r="J4484" s="0" t="n">
        <f aca="false">H4483*I4484</f>
        <v>67.0500000000011</v>
      </c>
      <c r="K4484" s="0" t="n">
        <f aca="false">K4483+I4484*L4483</f>
        <v>6382.09999999825</v>
      </c>
      <c r="L4484" s="0" t="n">
        <f aca="false">INT(K4484*$O$1/B4484)*H4484</f>
        <v>-4</v>
      </c>
      <c r="M4484" s="0" t="n">
        <f aca="false">ABS(L4484-L4483)</f>
        <v>0</v>
      </c>
      <c r="N4484" s="0" t="n">
        <f aca="false">COUNTIF(工作表2!$A$2:$A$248,A4484)</f>
        <v>0</v>
      </c>
      <c r="P4484" s="0" t="n">
        <f aca="false">D4484-IF(N4483=1,E4483,D4483)</f>
        <v>-82</v>
      </c>
      <c r="Q4484" s="0" t="n">
        <f aca="false">H4483*P4484</f>
        <v>82</v>
      </c>
      <c r="R4484" s="0" t="n">
        <f aca="false">R4483+P4484*S4483</f>
        <v>627</v>
      </c>
      <c r="S4484" s="0" t="n">
        <f aca="false">INT(R4484*$O$1/IF(N4484=1,E4484,D4484))*H4484</f>
        <v>-0</v>
      </c>
      <c r="T4484" s="0" t="n">
        <f aca="false">IF(N4484=1,ABS(S4484)+ABS(60),ABS(S4484-S4483))</f>
        <v>0</v>
      </c>
    </row>
    <row r="4485" customFormat="false" ht="15" hidden="false" customHeight="false" outlineLevel="0" collapsed="false">
      <c r="A4485" s="1" t="n">
        <v>42586</v>
      </c>
      <c r="B4485" s="2" t="n">
        <v>9024.71</v>
      </c>
      <c r="C4485" s="2" t="n">
        <v>72723</v>
      </c>
      <c r="D4485" s="2" t="n">
        <v>8971</v>
      </c>
      <c r="E4485" s="2" t="n">
        <v>8902</v>
      </c>
      <c r="F4485" s="2" t="n">
        <f aca="false">AVERAGE(B4426:B4485)</f>
        <v>8642.287</v>
      </c>
      <c r="G4485" s="2" t="n">
        <f aca="false">AVERAGE(C4426:C4485)</f>
        <v>76990.6833333333</v>
      </c>
      <c r="H4485" s="2" t="n">
        <f aca="false">SIGN(C4485-G4485)</f>
        <v>-1</v>
      </c>
      <c r="I4485" s="0" t="n">
        <f aca="false">B4485-B4484</f>
        <v>23</v>
      </c>
      <c r="J4485" s="0" t="n">
        <f aca="false">H4484*I4485</f>
        <v>-23</v>
      </c>
      <c r="K4485" s="0" t="n">
        <f aca="false">K4484+I4485*L4484</f>
        <v>6290.09999999825</v>
      </c>
      <c r="L4485" s="0" t="n">
        <f aca="false">INT(K4485*$O$1/B4485)*H4485</f>
        <v>-4</v>
      </c>
      <c r="M4485" s="0" t="n">
        <f aca="false">ABS(L4485-L4484)</f>
        <v>0</v>
      </c>
      <c r="N4485" s="0" t="n">
        <f aca="false">COUNTIF(工作表2!$A$2:$A$248,A4485)</f>
        <v>0</v>
      </c>
      <c r="P4485" s="0" t="n">
        <f aca="false">D4485-IF(N4484=1,E4484,D4484)</f>
        <v>38</v>
      </c>
      <c r="Q4485" s="0" t="n">
        <f aca="false">H4484*P4485</f>
        <v>-38</v>
      </c>
      <c r="R4485" s="0" t="n">
        <f aca="false">R4484+P4485*S4484</f>
        <v>627</v>
      </c>
      <c r="S4485" s="0" t="n">
        <f aca="false">INT(R4485*$O$1/IF(N4485=1,E4485,D4485))*H4485</f>
        <v>-0</v>
      </c>
      <c r="T4485" s="0" t="n">
        <f aca="false">IF(N4485=1,ABS(S4485)+ABS(60),ABS(S4485-S4484))</f>
        <v>0</v>
      </c>
    </row>
    <row r="4486" customFormat="false" ht="15" hidden="false" customHeight="false" outlineLevel="0" collapsed="false">
      <c r="A4486" s="1" t="n">
        <v>42587</v>
      </c>
      <c r="B4486" s="2" t="n">
        <v>9092.12</v>
      </c>
      <c r="C4486" s="2" t="n">
        <v>82598</v>
      </c>
      <c r="D4486" s="2" t="n">
        <v>9063</v>
      </c>
      <c r="E4486" s="2" t="n">
        <v>8994</v>
      </c>
      <c r="F4486" s="2" t="n">
        <f aca="false">AVERAGE(B4427:B4486)</f>
        <v>8658.22966666667</v>
      </c>
      <c r="G4486" s="2" t="n">
        <f aca="false">AVERAGE(C4427:C4486)</f>
        <v>77062.35</v>
      </c>
      <c r="H4486" s="2" t="n">
        <f aca="false">SIGN(C4486-G4486)</f>
        <v>1</v>
      </c>
      <c r="I4486" s="0" t="n">
        <f aca="false">B4486-B4485</f>
        <v>67.4100000000017</v>
      </c>
      <c r="J4486" s="0" t="n">
        <f aca="false">H4485*I4486</f>
        <v>-67.4100000000017</v>
      </c>
      <c r="K4486" s="0" t="n">
        <f aca="false">K4485+I4486*L4485</f>
        <v>6020.45999999825</v>
      </c>
      <c r="L4486" s="0" t="n">
        <f aca="false">INT(K4486*$O$1/B4486)*H4486</f>
        <v>3</v>
      </c>
      <c r="M4486" s="0" t="n">
        <f aca="false">ABS(L4486-L4485)</f>
        <v>7</v>
      </c>
      <c r="N4486" s="0" t="n">
        <f aca="false">COUNTIF(工作表2!$A$2:$A$248,A4486)</f>
        <v>0</v>
      </c>
      <c r="P4486" s="0" t="n">
        <f aca="false">D4486-IF(N4485=1,E4485,D4485)</f>
        <v>92</v>
      </c>
      <c r="Q4486" s="0" t="n">
        <f aca="false">H4485*P4486</f>
        <v>-92</v>
      </c>
      <c r="R4486" s="0" t="n">
        <f aca="false">R4485+P4486*S4485</f>
        <v>627</v>
      </c>
      <c r="S4486" s="0" t="n">
        <f aca="false">INT(R4486*$O$1/IF(N4486=1,E4486,D4486))*H4486</f>
        <v>0</v>
      </c>
      <c r="T4486" s="0" t="n">
        <f aca="false">IF(N4486=1,ABS(S4486)+ABS(60),ABS(S4486-S4485))</f>
        <v>0</v>
      </c>
    </row>
    <row r="4487" customFormat="false" ht="15" hidden="false" customHeight="false" outlineLevel="0" collapsed="false">
      <c r="A4487" s="1" t="n">
        <v>42590</v>
      </c>
      <c r="B4487" s="2" t="n">
        <v>9150.26</v>
      </c>
      <c r="C4487" s="2" t="n">
        <v>82352</v>
      </c>
      <c r="D4487" s="2" t="n">
        <v>9116</v>
      </c>
      <c r="E4487" s="2" t="n">
        <v>9045</v>
      </c>
      <c r="F4487" s="2" t="n">
        <f aca="false">AVERAGE(B4428:B4487)</f>
        <v>8675.59983333333</v>
      </c>
      <c r="G4487" s="2" t="n">
        <f aca="false">AVERAGE(C4428:C4487)</f>
        <v>77303.4833333333</v>
      </c>
      <c r="H4487" s="2" t="n">
        <f aca="false">SIGN(C4487-G4487)</f>
        <v>1</v>
      </c>
      <c r="I4487" s="0" t="n">
        <f aca="false">B4487-B4486</f>
        <v>58.1399999999994</v>
      </c>
      <c r="J4487" s="0" t="n">
        <f aca="false">H4486*I4487</f>
        <v>58.1399999999994</v>
      </c>
      <c r="K4487" s="0" t="n">
        <f aca="false">K4486+I4487*L4486</f>
        <v>6194.87999999824</v>
      </c>
      <c r="L4487" s="0" t="n">
        <f aca="false">INT(K4487*$O$1/B4487)*H4487</f>
        <v>4</v>
      </c>
      <c r="M4487" s="0" t="n">
        <f aca="false">ABS(L4487-L4486)</f>
        <v>1</v>
      </c>
      <c r="N4487" s="0" t="n">
        <f aca="false">COUNTIF(工作表2!$A$2:$A$248,A4487)</f>
        <v>0</v>
      </c>
      <c r="P4487" s="0" t="n">
        <f aca="false">D4487-IF(N4486=1,E4486,D4486)</f>
        <v>53</v>
      </c>
      <c r="Q4487" s="0" t="n">
        <f aca="false">H4486*P4487</f>
        <v>53</v>
      </c>
      <c r="R4487" s="0" t="n">
        <f aca="false">R4486+P4487*S4486</f>
        <v>627</v>
      </c>
      <c r="S4487" s="0" t="n">
        <f aca="false">INT(R4487*$O$1/IF(N4487=1,E4487,D4487))*H4487</f>
        <v>0</v>
      </c>
      <c r="T4487" s="0" t="n">
        <f aca="false">IF(N4487=1,ABS(S4487)+ABS(60),ABS(S4487-S4486))</f>
        <v>0</v>
      </c>
    </row>
    <row r="4488" customFormat="false" ht="15" hidden="false" customHeight="false" outlineLevel="0" collapsed="false">
      <c r="A4488" s="1" t="n">
        <v>42591</v>
      </c>
      <c r="B4488" s="2" t="n">
        <v>9155.08</v>
      </c>
      <c r="C4488" s="2" t="n">
        <v>78809</v>
      </c>
      <c r="D4488" s="2" t="n">
        <v>9118</v>
      </c>
      <c r="E4488" s="2" t="n">
        <v>9048</v>
      </c>
      <c r="F4488" s="2" t="n">
        <f aca="false">AVERAGE(B4429:B4488)</f>
        <v>8693.95633333333</v>
      </c>
      <c r="G4488" s="2" t="n">
        <f aca="false">AVERAGE(C4429:C4488)</f>
        <v>77130.9</v>
      </c>
      <c r="H4488" s="2" t="n">
        <f aca="false">SIGN(C4488-G4488)</f>
        <v>1</v>
      </c>
      <c r="I4488" s="0" t="n">
        <f aca="false">B4488-B4487</f>
        <v>4.81999999999971</v>
      </c>
      <c r="J4488" s="0" t="n">
        <f aca="false">H4487*I4488</f>
        <v>4.81999999999971</v>
      </c>
      <c r="K4488" s="0" t="n">
        <f aca="false">K4487+I4488*L4487</f>
        <v>6214.15999999824</v>
      </c>
      <c r="L4488" s="0" t="n">
        <f aca="false">INT(K4488*$O$1/B4488)*H4488</f>
        <v>4</v>
      </c>
      <c r="M4488" s="0" t="n">
        <f aca="false">ABS(L4488-L4487)</f>
        <v>0</v>
      </c>
      <c r="N4488" s="0" t="n">
        <f aca="false">COUNTIF(工作表2!$A$2:$A$248,A4488)</f>
        <v>0</v>
      </c>
      <c r="P4488" s="0" t="n">
        <f aca="false">D4488-IF(N4487=1,E4487,D4487)</f>
        <v>2</v>
      </c>
      <c r="Q4488" s="0" t="n">
        <f aca="false">H4487*P4488</f>
        <v>2</v>
      </c>
      <c r="R4488" s="0" t="n">
        <f aca="false">R4487+P4488*S4487</f>
        <v>627</v>
      </c>
      <c r="S4488" s="0" t="n">
        <f aca="false">INT(R4488*$O$1/IF(N4488=1,E4488,D4488))*H4488</f>
        <v>0</v>
      </c>
      <c r="T4488" s="0" t="n">
        <f aca="false">IF(N4488=1,ABS(S4488)+ABS(60),ABS(S4488-S4487))</f>
        <v>0</v>
      </c>
    </row>
    <row r="4489" customFormat="false" ht="15" hidden="false" customHeight="false" outlineLevel="0" collapsed="false">
      <c r="A4489" s="1" t="n">
        <v>42592</v>
      </c>
      <c r="B4489" s="2" t="n">
        <v>9200.42</v>
      </c>
      <c r="C4489" s="2" t="n">
        <v>79369</v>
      </c>
      <c r="D4489" s="2" t="n">
        <v>9145</v>
      </c>
      <c r="E4489" s="2" t="n">
        <v>9087</v>
      </c>
      <c r="F4489" s="2" t="n">
        <f aca="false">AVERAGE(B4430:B4489)</f>
        <v>8712.83666666667</v>
      </c>
      <c r="G4489" s="2" t="n">
        <f aca="false">AVERAGE(C4430:C4489)</f>
        <v>77412.2666666667</v>
      </c>
      <c r="H4489" s="2" t="n">
        <f aca="false">SIGN(C4489-G4489)</f>
        <v>1</v>
      </c>
      <c r="I4489" s="0" t="n">
        <f aca="false">B4489-B4488</f>
        <v>45.3400000000002</v>
      </c>
      <c r="J4489" s="0" t="n">
        <f aca="false">H4488*I4489</f>
        <v>45.3400000000002</v>
      </c>
      <c r="K4489" s="0" t="n">
        <f aca="false">K4488+I4489*L4488</f>
        <v>6395.51999999824</v>
      </c>
      <c r="L4489" s="0" t="n">
        <f aca="false">INT(K4489*$O$1/B4489)*H4489</f>
        <v>4</v>
      </c>
      <c r="M4489" s="0" t="n">
        <f aca="false">ABS(L4489-L4488)</f>
        <v>0</v>
      </c>
      <c r="N4489" s="0" t="n">
        <f aca="false">COUNTIF(工作表2!$A$2:$A$248,A4489)</f>
        <v>0</v>
      </c>
      <c r="P4489" s="0" t="n">
        <f aca="false">D4489-IF(N4488=1,E4488,D4488)</f>
        <v>27</v>
      </c>
      <c r="Q4489" s="0" t="n">
        <f aca="false">H4488*P4489</f>
        <v>27</v>
      </c>
      <c r="R4489" s="0" t="n">
        <f aca="false">R4488+P4489*S4488</f>
        <v>627</v>
      </c>
      <c r="S4489" s="0" t="n">
        <f aca="false">INT(R4489*$O$1/IF(N4489=1,E4489,D4489))*H4489</f>
        <v>0</v>
      </c>
      <c r="T4489" s="0" t="n">
        <f aca="false">IF(N4489=1,ABS(S4489)+ABS(60),ABS(S4489-S4488))</f>
        <v>0</v>
      </c>
    </row>
    <row r="4490" customFormat="false" ht="15" hidden="false" customHeight="false" outlineLevel="0" collapsed="false">
      <c r="A4490" s="1" t="n">
        <v>42593</v>
      </c>
      <c r="B4490" s="2" t="n">
        <v>9131.83</v>
      </c>
      <c r="C4490" s="2" t="n">
        <v>92437</v>
      </c>
      <c r="D4490" s="2" t="n">
        <v>9085</v>
      </c>
      <c r="E4490" s="2" t="n">
        <v>9030</v>
      </c>
      <c r="F4490" s="2" t="n">
        <f aca="false">AVERAGE(B4431:B4490)</f>
        <v>8729.35916666667</v>
      </c>
      <c r="G4490" s="2" t="n">
        <f aca="false">AVERAGE(C4431:C4490)</f>
        <v>77866.0666666667</v>
      </c>
      <c r="H4490" s="2" t="n">
        <f aca="false">SIGN(C4490-G4490)</f>
        <v>1</v>
      </c>
      <c r="I4490" s="0" t="n">
        <f aca="false">B4490-B4489</f>
        <v>-68.5900000000001</v>
      </c>
      <c r="J4490" s="0" t="n">
        <f aca="false">H4489*I4490</f>
        <v>-68.5900000000001</v>
      </c>
      <c r="K4490" s="0" t="n">
        <f aca="false">K4489+I4490*L4489</f>
        <v>6121.15999999824</v>
      </c>
      <c r="L4490" s="0" t="n">
        <f aca="false">INT(K4490*$O$1/B4490)*H4490</f>
        <v>4</v>
      </c>
      <c r="M4490" s="0" t="n">
        <f aca="false">ABS(L4490-L4489)</f>
        <v>0</v>
      </c>
      <c r="N4490" s="0" t="n">
        <f aca="false">COUNTIF(工作表2!$A$2:$A$248,A4490)</f>
        <v>0</v>
      </c>
      <c r="P4490" s="0" t="n">
        <f aca="false">D4490-IF(N4489=1,E4489,D4489)</f>
        <v>-60</v>
      </c>
      <c r="Q4490" s="0" t="n">
        <f aca="false">H4489*P4490</f>
        <v>-60</v>
      </c>
      <c r="R4490" s="0" t="n">
        <f aca="false">R4489+P4490*S4489</f>
        <v>627</v>
      </c>
      <c r="S4490" s="0" t="n">
        <f aca="false">INT(R4490*$O$1/IF(N4490=1,E4490,D4490))*H4490</f>
        <v>0</v>
      </c>
      <c r="T4490" s="0" t="n">
        <f aca="false">IF(N4490=1,ABS(S4490)+ABS(60),ABS(S4490-S4489))</f>
        <v>0</v>
      </c>
    </row>
    <row r="4491" customFormat="false" ht="15" hidden="false" customHeight="false" outlineLevel="0" collapsed="false">
      <c r="A4491" s="1" t="n">
        <v>42594</v>
      </c>
      <c r="B4491" s="2" t="n">
        <v>9150.39</v>
      </c>
      <c r="C4491" s="2" t="n">
        <v>84591</v>
      </c>
      <c r="D4491" s="2" t="n">
        <v>9130</v>
      </c>
      <c r="E4491" s="2" t="n">
        <v>9071</v>
      </c>
      <c r="F4491" s="2" t="n">
        <f aca="false">AVERAGE(B4432:B4491)</f>
        <v>8745.871</v>
      </c>
      <c r="G4491" s="2" t="n">
        <f aca="false">AVERAGE(C4432:C4491)</f>
        <v>78197.45</v>
      </c>
      <c r="H4491" s="2" t="n">
        <f aca="false">SIGN(C4491-G4491)</f>
        <v>1</v>
      </c>
      <c r="I4491" s="0" t="n">
        <f aca="false">B4491-B4490</f>
        <v>18.5599999999995</v>
      </c>
      <c r="J4491" s="0" t="n">
        <f aca="false">H4490*I4491</f>
        <v>18.5599999999995</v>
      </c>
      <c r="K4491" s="0" t="n">
        <f aca="false">K4490+I4491*L4490</f>
        <v>6195.39999999824</v>
      </c>
      <c r="L4491" s="0" t="n">
        <f aca="false">INT(K4491*$O$1/B4491)*H4491</f>
        <v>4</v>
      </c>
      <c r="M4491" s="0" t="n">
        <f aca="false">ABS(L4491-L4490)</f>
        <v>0</v>
      </c>
      <c r="N4491" s="0" t="n">
        <f aca="false">COUNTIF(工作表2!$A$2:$A$248,A4491)</f>
        <v>0</v>
      </c>
      <c r="P4491" s="0" t="n">
        <f aca="false">D4491-IF(N4490=1,E4490,D4490)</f>
        <v>45</v>
      </c>
      <c r="Q4491" s="0" t="n">
        <f aca="false">H4490*P4491</f>
        <v>45</v>
      </c>
      <c r="R4491" s="0" t="n">
        <f aca="false">R4490+P4491*S4490</f>
        <v>627</v>
      </c>
      <c r="S4491" s="0" t="n">
        <f aca="false">INT(R4491*$O$1/IF(N4491=1,E4491,D4491))*H4491</f>
        <v>0</v>
      </c>
      <c r="T4491" s="0" t="n">
        <f aca="false">IF(N4491=1,ABS(S4491)+ABS(60),ABS(S4491-S4490))</f>
        <v>0</v>
      </c>
    </row>
    <row r="4492" customFormat="false" ht="15" hidden="false" customHeight="false" outlineLevel="0" collapsed="false">
      <c r="A4492" s="1" t="n">
        <v>42597</v>
      </c>
      <c r="B4492" s="2" t="n">
        <v>9148.51</v>
      </c>
      <c r="C4492" s="2" t="n">
        <v>77321</v>
      </c>
      <c r="D4492" s="2" t="n">
        <v>9125</v>
      </c>
      <c r="E4492" s="2" t="n">
        <v>9086</v>
      </c>
      <c r="F4492" s="2" t="n">
        <f aca="false">AVERAGE(B4433:B4492)</f>
        <v>8763.41316666667</v>
      </c>
      <c r="G4492" s="2" t="n">
        <f aca="false">AVERAGE(C4433:C4492)</f>
        <v>78484.4666666667</v>
      </c>
      <c r="H4492" s="2" t="n">
        <f aca="false">SIGN(C4492-G4492)</f>
        <v>-1</v>
      </c>
      <c r="I4492" s="0" t="n">
        <f aca="false">B4492-B4491</f>
        <v>-1.8799999999992</v>
      </c>
      <c r="J4492" s="0" t="n">
        <f aca="false">H4491*I4492</f>
        <v>-1.8799999999992</v>
      </c>
      <c r="K4492" s="0" t="n">
        <f aca="false">K4491+I4492*L4491</f>
        <v>6187.87999999825</v>
      </c>
      <c r="L4492" s="0" t="n">
        <f aca="false">INT(K4492*$O$1/B4492)*H4492</f>
        <v>-4</v>
      </c>
      <c r="M4492" s="0" t="n">
        <f aca="false">ABS(L4492-L4491)</f>
        <v>8</v>
      </c>
      <c r="N4492" s="0" t="n">
        <f aca="false">COUNTIF(工作表2!$A$2:$A$248,A4492)</f>
        <v>0</v>
      </c>
      <c r="P4492" s="0" t="n">
        <f aca="false">D4492-IF(N4491=1,E4491,D4491)</f>
        <v>-5</v>
      </c>
      <c r="Q4492" s="0" t="n">
        <f aca="false">H4491*P4492</f>
        <v>-5</v>
      </c>
      <c r="R4492" s="0" t="n">
        <f aca="false">R4491+P4492*S4491</f>
        <v>627</v>
      </c>
      <c r="S4492" s="0" t="n">
        <f aca="false">INT(R4492*$O$1/IF(N4492=1,E4492,D4492))*H4492</f>
        <v>-0</v>
      </c>
      <c r="T4492" s="0" t="n">
        <f aca="false">IF(N4492=1,ABS(S4492)+ABS(60),ABS(S4492-S4491))</f>
        <v>0</v>
      </c>
    </row>
    <row r="4493" customFormat="false" ht="15" hidden="false" customHeight="false" outlineLevel="0" collapsed="false">
      <c r="A4493" s="1" t="n">
        <v>42598</v>
      </c>
      <c r="B4493" s="2" t="n">
        <v>9110.36</v>
      </c>
      <c r="C4493" s="2" t="n">
        <v>83174</v>
      </c>
      <c r="D4493" s="2" t="n">
        <v>9088</v>
      </c>
      <c r="E4493" s="2" t="n">
        <v>9028</v>
      </c>
      <c r="F4493" s="2" t="n">
        <f aca="false">AVERAGE(B4434:B4493)</f>
        <v>8779.7315</v>
      </c>
      <c r="G4493" s="2" t="n">
        <f aca="false">AVERAGE(C4434:C4493)</f>
        <v>78911.7</v>
      </c>
      <c r="H4493" s="2" t="n">
        <f aca="false">SIGN(C4493-G4493)</f>
        <v>1</v>
      </c>
      <c r="I4493" s="0" t="n">
        <f aca="false">B4493-B4492</f>
        <v>-38.1499999999996</v>
      </c>
      <c r="J4493" s="0" t="n">
        <f aca="false">H4492*I4493</f>
        <v>38.1499999999996</v>
      </c>
      <c r="K4493" s="0" t="n">
        <f aca="false">K4492+I4493*L4492</f>
        <v>6340.47999999824</v>
      </c>
      <c r="L4493" s="0" t="n">
        <f aca="false">INT(K4493*$O$1/B4493)*H4493</f>
        <v>4</v>
      </c>
      <c r="M4493" s="0" t="n">
        <f aca="false">ABS(L4493-L4492)</f>
        <v>8</v>
      </c>
      <c r="N4493" s="0" t="n">
        <f aca="false">COUNTIF(工作表2!$A$2:$A$248,A4493)</f>
        <v>0</v>
      </c>
      <c r="P4493" s="0" t="n">
        <f aca="false">D4493-IF(N4492=1,E4492,D4492)</f>
        <v>-37</v>
      </c>
      <c r="Q4493" s="0" t="n">
        <f aca="false">H4492*P4493</f>
        <v>37</v>
      </c>
      <c r="R4493" s="0" t="n">
        <f aca="false">R4492+P4493*S4492</f>
        <v>627</v>
      </c>
      <c r="S4493" s="0" t="n">
        <f aca="false">INT(R4493*$O$1/IF(N4493=1,E4493,D4493))*H4493</f>
        <v>0</v>
      </c>
      <c r="T4493" s="0" t="n">
        <f aca="false">IF(N4493=1,ABS(S4493)+ABS(60),ABS(S4493-S4492))</f>
        <v>0</v>
      </c>
    </row>
    <row r="4494" customFormat="false" ht="15" hidden="false" customHeight="false" outlineLevel="0" collapsed="false">
      <c r="A4494" s="1" t="n">
        <v>42599</v>
      </c>
      <c r="B4494" s="2" t="n">
        <v>9117.7</v>
      </c>
      <c r="C4494" s="2" t="n">
        <v>78939</v>
      </c>
      <c r="D4494" s="2" t="n">
        <v>9121</v>
      </c>
      <c r="E4494" s="2" t="n">
        <v>9012</v>
      </c>
      <c r="F4494" s="2" t="n">
        <f aca="false">AVERAGE(B4435:B4494)</f>
        <v>8792.61916666667</v>
      </c>
      <c r="G4494" s="2" t="n">
        <f aca="false">AVERAGE(C4435:C4494)</f>
        <v>78726.1666666667</v>
      </c>
      <c r="H4494" s="2" t="n">
        <f aca="false">SIGN(C4494-G4494)</f>
        <v>1</v>
      </c>
      <c r="I4494" s="0" t="n">
        <f aca="false">B4494-B4493</f>
        <v>7.34000000000015</v>
      </c>
      <c r="J4494" s="0" t="n">
        <f aca="false">H4493*I4494</f>
        <v>7.34000000000015</v>
      </c>
      <c r="K4494" s="0" t="n">
        <f aca="false">K4493+I4494*L4493</f>
        <v>6369.83999999824</v>
      </c>
      <c r="L4494" s="0" t="n">
        <f aca="false">INT(K4494*$O$1/B4494)*H4494</f>
        <v>4</v>
      </c>
      <c r="M4494" s="0" t="n">
        <f aca="false">ABS(L4494-L4493)</f>
        <v>0</v>
      </c>
      <c r="N4494" s="0" t="n">
        <f aca="false">COUNTIF(工作表2!$A$2:$A$248,A4494)</f>
        <v>1</v>
      </c>
      <c r="P4494" s="0" t="n">
        <f aca="false">D4494-IF(N4493=1,E4493,D4493)</f>
        <v>33</v>
      </c>
      <c r="Q4494" s="0" t="n">
        <f aca="false">H4493*P4494</f>
        <v>33</v>
      </c>
      <c r="R4494" s="0" t="n">
        <f aca="false">R4493+P4494*S4493</f>
        <v>627</v>
      </c>
      <c r="S4494" s="0" t="n">
        <f aca="false">INT(R4494*$O$1/IF(N4494=1,E4494,D4494))*H4494</f>
        <v>0</v>
      </c>
      <c r="T4494" s="0" t="n">
        <f aca="false">IF(N4494=1,ABS(S4494)+ABS(60),ABS(S4494-S4493))</f>
        <v>60</v>
      </c>
    </row>
    <row r="4495" customFormat="false" ht="15" hidden="false" customHeight="false" outlineLevel="0" collapsed="false">
      <c r="A4495" s="1" t="n">
        <v>42600</v>
      </c>
      <c r="B4495" s="2" t="n">
        <v>9122.5</v>
      </c>
      <c r="C4495" s="2" t="n">
        <v>77690</v>
      </c>
      <c r="D4495" s="2" t="n">
        <v>9042</v>
      </c>
      <c r="E4495" s="2" t="n">
        <v>9021</v>
      </c>
      <c r="F4495" s="2" t="n">
        <f aca="false">AVERAGE(B4436:B4495)</f>
        <v>8806.3165</v>
      </c>
      <c r="G4495" s="2" t="n">
        <f aca="false">AVERAGE(C4436:C4495)</f>
        <v>78973.4833333333</v>
      </c>
      <c r="H4495" s="2" t="n">
        <f aca="false">SIGN(C4495-G4495)</f>
        <v>-1</v>
      </c>
      <c r="I4495" s="0" t="n">
        <f aca="false">B4495-B4494</f>
        <v>4.79999999999927</v>
      </c>
      <c r="J4495" s="0" t="n">
        <f aca="false">H4494*I4495</f>
        <v>4.79999999999927</v>
      </c>
      <c r="K4495" s="0" t="n">
        <f aca="false">K4494+I4495*L4494</f>
        <v>6389.03999999824</v>
      </c>
      <c r="L4495" s="0" t="n">
        <f aca="false">INT(K4495*$O$1/B4495)*H4495</f>
        <v>-4</v>
      </c>
      <c r="M4495" s="0" t="n">
        <f aca="false">ABS(L4495-L4494)</f>
        <v>8</v>
      </c>
      <c r="N4495" s="0" t="n">
        <f aca="false">COUNTIF(工作表2!$A$2:$A$248,A4495)</f>
        <v>0</v>
      </c>
      <c r="P4495" s="0" t="n">
        <f aca="false">D4495-IF(N4494=1,E4494,D4494)</f>
        <v>30</v>
      </c>
      <c r="Q4495" s="0" t="n">
        <f aca="false">H4494*P4495</f>
        <v>30</v>
      </c>
      <c r="R4495" s="0" t="n">
        <f aca="false">R4494+P4495*S4494</f>
        <v>627</v>
      </c>
      <c r="S4495" s="0" t="n">
        <f aca="false">INT(R4495*$O$1/IF(N4495=1,E4495,D4495))*H4495</f>
        <v>-0</v>
      </c>
      <c r="T4495" s="0" t="n">
        <f aca="false">IF(N4495=1,ABS(S4495)+ABS(60),ABS(S4495-S4494))</f>
        <v>0</v>
      </c>
    </row>
    <row r="4496" customFormat="false" ht="15" hidden="false" customHeight="false" outlineLevel="0" collapsed="false">
      <c r="A4496" s="1" t="n">
        <v>42601</v>
      </c>
      <c r="B4496" s="2" t="n">
        <v>9034.27</v>
      </c>
      <c r="C4496" s="2" t="n">
        <v>82047</v>
      </c>
      <c r="D4496" s="2" t="n">
        <v>8946</v>
      </c>
      <c r="E4496" s="2" t="n">
        <v>8931</v>
      </c>
      <c r="F4496" s="2" t="n">
        <f aca="false">AVERAGE(B4437:B4496)</f>
        <v>8816.951</v>
      </c>
      <c r="G4496" s="2" t="n">
        <f aca="false">AVERAGE(C4437:C4496)</f>
        <v>79025.45</v>
      </c>
      <c r="H4496" s="2" t="n">
        <f aca="false">SIGN(C4496-G4496)</f>
        <v>1</v>
      </c>
      <c r="I4496" s="0" t="n">
        <f aca="false">B4496-B4495</f>
        <v>-88.2299999999996</v>
      </c>
      <c r="J4496" s="0" t="n">
        <f aca="false">H4495*I4496</f>
        <v>88.2299999999996</v>
      </c>
      <c r="K4496" s="0" t="n">
        <f aca="false">K4495+I4496*L4495</f>
        <v>6741.95999999824</v>
      </c>
      <c r="L4496" s="0" t="n">
        <f aca="false">INT(K4496*$O$1/B4496)*H4496</f>
        <v>4</v>
      </c>
      <c r="M4496" s="0" t="n">
        <f aca="false">ABS(L4496-L4495)</f>
        <v>8</v>
      </c>
      <c r="N4496" s="0" t="n">
        <f aca="false">COUNTIF(工作表2!$A$2:$A$248,A4496)</f>
        <v>0</v>
      </c>
      <c r="P4496" s="0" t="n">
        <f aca="false">D4496-IF(N4495=1,E4495,D4495)</f>
        <v>-96</v>
      </c>
      <c r="Q4496" s="0" t="n">
        <f aca="false">H4495*P4496</f>
        <v>96</v>
      </c>
      <c r="R4496" s="0" t="n">
        <f aca="false">R4495+P4496*S4495</f>
        <v>627</v>
      </c>
      <c r="S4496" s="0" t="n">
        <f aca="false">INT(R4496*$O$1/IF(N4496=1,E4496,D4496))*H4496</f>
        <v>0</v>
      </c>
      <c r="T4496" s="0" t="n">
        <f aca="false">IF(N4496=1,ABS(S4496)+ABS(60),ABS(S4496-S4495))</f>
        <v>0</v>
      </c>
    </row>
    <row r="4497" customFormat="false" ht="15" hidden="false" customHeight="false" outlineLevel="0" collapsed="false">
      <c r="A4497" s="1" t="n">
        <v>42604</v>
      </c>
      <c r="B4497" s="2" t="n">
        <v>8981.81</v>
      </c>
      <c r="C4497" s="2" t="n">
        <v>68486</v>
      </c>
      <c r="D4497" s="2" t="n">
        <v>8892</v>
      </c>
      <c r="E4497" s="2" t="n">
        <v>8874</v>
      </c>
      <c r="F4497" s="2" t="n">
        <f aca="false">AVERAGE(B4438:B4497)</f>
        <v>8826.74583333333</v>
      </c>
      <c r="G4497" s="2" t="n">
        <f aca="false">AVERAGE(C4438:C4497)</f>
        <v>79098.8833333333</v>
      </c>
      <c r="H4497" s="2" t="n">
        <f aca="false">SIGN(C4497-G4497)</f>
        <v>-1</v>
      </c>
      <c r="I4497" s="0" t="n">
        <f aca="false">B4497-B4496</f>
        <v>-52.4600000000009</v>
      </c>
      <c r="J4497" s="0" t="n">
        <f aca="false">H4496*I4497</f>
        <v>-52.4600000000009</v>
      </c>
      <c r="K4497" s="0" t="n">
        <f aca="false">K4496+I4497*L4496</f>
        <v>6532.11999999824</v>
      </c>
      <c r="L4497" s="0" t="n">
        <f aca="false">INT(K4497*$O$1/B4497)*H4497</f>
        <v>-4</v>
      </c>
      <c r="M4497" s="0" t="n">
        <f aca="false">ABS(L4497-L4496)</f>
        <v>8</v>
      </c>
      <c r="N4497" s="0" t="n">
        <f aca="false">COUNTIF(工作表2!$A$2:$A$248,A4497)</f>
        <v>0</v>
      </c>
      <c r="P4497" s="0" t="n">
        <f aca="false">D4497-IF(N4496=1,E4496,D4496)</f>
        <v>-54</v>
      </c>
      <c r="Q4497" s="0" t="n">
        <f aca="false">H4496*P4497</f>
        <v>-54</v>
      </c>
      <c r="R4497" s="0" t="n">
        <f aca="false">R4496+P4497*S4496</f>
        <v>627</v>
      </c>
      <c r="S4497" s="0" t="n">
        <f aca="false">INT(R4497*$O$1/IF(N4497=1,E4497,D4497))*H4497</f>
        <v>-0</v>
      </c>
      <c r="T4497" s="0" t="n">
        <f aca="false">IF(N4497=1,ABS(S4497)+ABS(60),ABS(S4497-S4496))</f>
        <v>0</v>
      </c>
    </row>
    <row r="4498" customFormat="false" ht="15" hidden="false" customHeight="false" outlineLevel="0" collapsed="false">
      <c r="A4498" s="1" t="n">
        <v>42605</v>
      </c>
      <c r="B4498" s="2" t="n">
        <v>9030.93</v>
      </c>
      <c r="C4498" s="2" t="n">
        <v>64896</v>
      </c>
      <c r="D4498" s="2" t="n">
        <v>8984</v>
      </c>
      <c r="E4498" s="2" t="n">
        <v>8966</v>
      </c>
      <c r="F4498" s="2" t="n">
        <f aca="false">AVERAGE(B4439:B4498)</f>
        <v>8836.20116666667</v>
      </c>
      <c r="G4498" s="2" t="n">
        <f aca="false">AVERAGE(C4439:C4498)</f>
        <v>79069.6666666667</v>
      </c>
      <c r="H4498" s="2" t="n">
        <f aca="false">SIGN(C4498-G4498)</f>
        <v>-1</v>
      </c>
      <c r="I4498" s="0" t="n">
        <f aca="false">B4498-B4497</f>
        <v>49.1200000000008</v>
      </c>
      <c r="J4498" s="0" t="n">
        <f aca="false">H4497*I4498</f>
        <v>-49.1200000000008</v>
      </c>
      <c r="K4498" s="0" t="n">
        <f aca="false">K4497+I4498*L4497</f>
        <v>6335.63999999823</v>
      </c>
      <c r="L4498" s="0" t="n">
        <f aca="false">INT(K4498*$O$1/B4498)*H4498</f>
        <v>-4</v>
      </c>
      <c r="M4498" s="0" t="n">
        <f aca="false">ABS(L4498-L4497)</f>
        <v>0</v>
      </c>
      <c r="N4498" s="0" t="n">
        <f aca="false">COUNTIF(工作表2!$A$2:$A$248,A4498)</f>
        <v>0</v>
      </c>
      <c r="P4498" s="0" t="n">
        <f aca="false">D4498-IF(N4497=1,E4497,D4497)</f>
        <v>92</v>
      </c>
      <c r="Q4498" s="0" t="n">
        <f aca="false">H4497*P4498</f>
        <v>-92</v>
      </c>
      <c r="R4498" s="0" t="n">
        <f aca="false">R4497+P4498*S4497</f>
        <v>627</v>
      </c>
      <c r="S4498" s="0" t="n">
        <f aca="false">INT(R4498*$O$1/IF(N4498=1,E4498,D4498))*H4498</f>
        <v>-0</v>
      </c>
      <c r="T4498" s="0" t="n">
        <f aca="false">IF(N4498=1,ABS(S4498)+ABS(60),ABS(S4498-S4497))</f>
        <v>0</v>
      </c>
    </row>
    <row r="4499" customFormat="false" ht="15" hidden="false" customHeight="false" outlineLevel="0" collapsed="false">
      <c r="A4499" s="1" t="n">
        <v>42606</v>
      </c>
      <c r="B4499" s="2" t="n">
        <v>9017.38</v>
      </c>
      <c r="C4499" s="2" t="n">
        <v>60642</v>
      </c>
      <c r="D4499" s="2" t="n">
        <v>8956</v>
      </c>
      <c r="E4499" s="2" t="n">
        <v>8934</v>
      </c>
      <c r="F4499" s="2" t="n">
        <f aca="false">AVERAGE(B4440:B4499)</f>
        <v>8844.22633333333</v>
      </c>
      <c r="G4499" s="2" t="n">
        <f aca="false">AVERAGE(C4440:C4499)</f>
        <v>78799.9666666667</v>
      </c>
      <c r="H4499" s="2" t="n">
        <f aca="false">SIGN(C4499-G4499)</f>
        <v>-1</v>
      </c>
      <c r="I4499" s="0" t="n">
        <f aca="false">B4499-B4498</f>
        <v>-13.5500000000011</v>
      </c>
      <c r="J4499" s="0" t="n">
        <f aca="false">H4498*I4499</f>
        <v>13.5500000000011</v>
      </c>
      <c r="K4499" s="0" t="n">
        <f aca="false">K4498+I4499*L4498</f>
        <v>6389.83999999824</v>
      </c>
      <c r="L4499" s="0" t="n">
        <f aca="false">INT(K4499*$O$1/B4499)*H4499</f>
        <v>-4</v>
      </c>
      <c r="M4499" s="0" t="n">
        <f aca="false">ABS(L4499-L4498)</f>
        <v>0</v>
      </c>
      <c r="N4499" s="0" t="n">
        <f aca="false">COUNTIF(工作表2!$A$2:$A$248,A4499)</f>
        <v>0</v>
      </c>
      <c r="P4499" s="0" t="n">
        <f aca="false">D4499-IF(N4498=1,E4498,D4498)</f>
        <v>-28</v>
      </c>
      <c r="Q4499" s="0" t="n">
        <f aca="false">H4498*P4499</f>
        <v>28</v>
      </c>
      <c r="R4499" s="0" t="n">
        <f aca="false">R4498+P4499*S4498</f>
        <v>627</v>
      </c>
      <c r="S4499" s="0" t="n">
        <f aca="false">INT(R4499*$O$1/IF(N4499=1,E4499,D4499))*H4499</f>
        <v>-0</v>
      </c>
      <c r="T4499" s="0" t="n">
        <f aca="false">IF(N4499=1,ABS(S4499)+ABS(60),ABS(S4499-S4498))</f>
        <v>0</v>
      </c>
    </row>
    <row r="4500" customFormat="false" ht="15" hidden="false" customHeight="false" outlineLevel="0" collapsed="false">
      <c r="A4500" s="1" t="n">
        <v>42607</v>
      </c>
      <c r="B4500" s="2" t="n">
        <v>9115.47</v>
      </c>
      <c r="C4500" s="2" t="n">
        <v>76167</v>
      </c>
      <c r="D4500" s="2" t="n">
        <v>9072</v>
      </c>
      <c r="E4500" s="2" t="n">
        <v>9050</v>
      </c>
      <c r="F4500" s="2" t="n">
        <f aca="false">AVERAGE(B4441:B4500)</f>
        <v>8853.891</v>
      </c>
      <c r="G4500" s="2" t="n">
        <f aca="false">AVERAGE(C4441:C4500)</f>
        <v>78171.7333333333</v>
      </c>
      <c r="H4500" s="2" t="n">
        <f aca="false">SIGN(C4500-G4500)</f>
        <v>-1</v>
      </c>
      <c r="I4500" s="0" t="n">
        <f aca="false">B4500-B4499</f>
        <v>98.0900000000002</v>
      </c>
      <c r="J4500" s="0" t="n">
        <f aca="false">H4499*I4500</f>
        <v>-98.0900000000002</v>
      </c>
      <c r="K4500" s="0" t="n">
        <f aca="false">K4499+I4500*L4499</f>
        <v>5997.47999999824</v>
      </c>
      <c r="L4500" s="0" t="n">
        <f aca="false">INT(K4500*$O$1/B4500)*H4500</f>
        <v>-3</v>
      </c>
      <c r="M4500" s="0" t="n">
        <f aca="false">ABS(L4500-L4499)</f>
        <v>1</v>
      </c>
      <c r="N4500" s="0" t="n">
        <f aca="false">COUNTIF(工作表2!$A$2:$A$248,A4500)</f>
        <v>0</v>
      </c>
      <c r="P4500" s="0" t="n">
        <f aca="false">D4500-IF(N4499=1,E4499,D4499)</f>
        <v>116</v>
      </c>
      <c r="Q4500" s="0" t="n">
        <f aca="false">H4499*P4500</f>
        <v>-116</v>
      </c>
      <c r="R4500" s="0" t="n">
        <f aca="false">R4499+P4500*S4499</f>
        <v>627</v>
      </c>
      <c r="S4500" s="0" t="n">
        <f aca="false">INT(R4500*$O$1/IF(N4500=1,E4500,D4500))*H4500</f>
        <v>-0</v>
      </c>
      <c r="T4500" s="0" t="n">
        <f aca="false">IF(N4500=1,ABS(S4500)+ABS(60),ABS(S4500-S4499))</f>
        <v>0</v>
      </c>
    </row>
    <row r="4501" customFormat="false" ht="15" hidden="false" customHeight="false" outlineLevel="0" collapsed="false">
      <c r="A4501" s="1" t="n">
        <v>42608</v>
      </c>
      <c r="B4501" s="2" t="n">
        <v>9131.72</v>
      </c>
      <c r="C4501" s="2" t="n">
        <v>64564</v>
      </c>
      <c r="D4501" s="2" t="n">
        <v>9080</v>
      </c>
      <c r="E4501" s="2" t="n">
        <v>9060</v>
      </c>
      <c r="F4501" s="2" t="n">
        <f aca="false">AVERAGE(B4442:B4501)</f>
        <v>8862.80033333333</v>
      </c>
      <c r="G4501" s="2" t="n">
        <f aca="false">AVERAGE(C4442:C4501)</f>
        <v>77986.8333333333</v>
      </c>
      <c r="H4501" s="2" t="n">
        <f aca="false">SIGN(C4501-G4501)</f>
        <v>-1</v>
      </c>
      <c r="I4501" s="0" t="n">
        <f aca="false">B4501-B4500</f>
        <v>16.25</v>
      </c>
      <c r="J4501" s="0" t="n">
        <f aca="false">H4500*I4501</f>
        <v>-16.25</v>
      </c>
      <c r="K4501" s="0" t="n">
        <f aca="false">K4500+I4501*L4500</f>
        <v>5948.72999999824</v>
      </c>
      <c r="L4501" s="0" t="n">
        <f aca="false">INT(K4501*$O$1/B4501)*H4501</f>
        <v>-3</v>
      </c>
      <c r="M4501" s="0" t="n">
        <f aca="false">ABS(L4501-L4500)</f>
        <v>0</v>
      </c>
      <c r="N4501" s="0" t="n">
        <f aca="false">COUNTIF(工作表2!$A$2:$A$248,A4501)</f>
        <v>0</v>
      </c>
      <c r="P4501" s="0" t="n">
        <f aca="false">D4501-IF(N4500=1,E4500,D4500)</f>
        <v>8</v>
      </c>
      <c r="Q4501" s="0" t="n">
        <f aca="false">H4500*P4501</f>
        <v>-8</v>
      </c>
      <c r="R4501" s="0" t="n">
        <f aca="false">R4500+P4501*S4500</f>
        <v>627</v>
      </c>
      <c r="S4501" s="0" t="n">
        <f aca="false">INT(R4501*$O$1/IF(N4501=1,E4501,D4501))*H4501</f>
        <v>-0</v>
      </c>
      <c r="T4501" s="0" t="n">
        <f aca="false">IF(N4501=1,ABS(S4501)+ABS(60),ABS(S4501-S4500))</f>
        <v>0</v>
      </c>
    </row>
    <row r="4502" customFormat="false" ht="15" hidden="false" customHeight="false" outlineLevel="0" collapsed="false">
      <c r="A4502" s="1" t="n">
        <v>42611</v>
      </c>
      <c r="B4502" s="2" t="n">
        <v>9110.17</v>
      </c>
      <c r="C4502" s="2" t="n">
        <v>64825</v>
      </c>
      <c r="D4502" s="2" t="n">
        <v>9042</v>
      </c>
      <c r="E4502" s="2" t="n">
        <v>9021</v>
      </c>
      <c r="F4502" s="2" t="n">
        <f aca="false">AVERAGE(B4443:B4502)</f>
        <v>8872.03616666667</v>
      </c>
      <c r="G4502" s="2" t="n">
        <f aca="false">AVERAGE(C4443:C4502)</f>
        <v>77774.0833333333</v>
      </c>
      <c r="H4502" s="2" t="n">
        <f aca="false">SIGN(C4502-G4502)</f>
        <v>-1</v>
      </c>
      <c r="I4502" s="0" t="n">
        <f aca="false">B4502-B4501</f>
        <v>-21.5499999999993</v>
      </c>
      <c r="J4502" s="0" t="n">
        <f aca="false">H4501*I4502</f>
        <v>21.5499999999993</v>
      </c>
      <c r="K4502" s="0" t="n">
        <f aca="false">K4501+I4502*L4501</f>
        <v>6013.37999999823</v>
      </c>
      <c r="L4502" s="0" t="n">
        <f aca="false">INT(K4502*$O$1/B4502)*H4502</f>
        <v>-3</v>
      </c>
      <c r="M4502" s="0" t="n">
        <f aca="false">ABS(L4502-L4501)</f>
        <v>0</v>
      </c>
      <c r="N4502" s="0" t="n">
        <f aca="false">COUNTIF(工作表2!$A$2:$A$248,A4502)</f>
        <v>0</v>
      </c>
      <c r="P4502" s="0" t="n">
        <f aca="false">D4502-IF(N4501=1,E4501,D4501)</f>
        <v>-38</v>
      </c>
      <c r="Q4502" s="0" t="n">
        <f aca="false">H4501*P4502</f>
        <v>38</v>
      </c>
      <c r="R4502" s="0" t="n">
        <f aca="false">R4501+P4502*S4501</f>
        <v>627</v>
      </c>
      <c r="S4502" s="0" t="n">
        <f aca="false">INT(R4502*$O$1/IF(N4502=1,E4502,D4502))*H4502</f>
        <v>-0</v>
      </c>
      <c r="T4502" s="0" t="n">
        <f aca="false">IF(N4502=1,ABS(S4502)+ABS(60),ABS(S4502-S4501))</f>
        <v>0</v>
      </c>
    </row>
    <row r="4503" customFormat="false" ht="15" hidden="false" customHeight="false" outlineLevel="0" collapsed="false">
      <c r="A4503" s="1" t="n">
        <v>42612</v>
      </c>
      <c r="B4503" s="2" t="n">
        <v>9110.56</v>
      </c>
      <c r="C4503" s="2" t="n">
        <v>68976</v>
      </c>
      <c r="D4503" s="2" t="n">
        <v>9036</v>
      </c>
      <c r="E4503" s="2" t="n">
        <v>9014</v>
      </c>
      <c r="F4503" s="2" t="n">
        <f aca="false">AVERAGE(B4444:B4503)</f>
        <v>8880.75616666667</v>
      </c>
      <c r="G4503" s="2" t="n">
        <f aca="false">AVERAGE(C4444:C4503)</f>
        <v>77860.55</v>
      </c>
      <c r="H4503" s="2" t="n">
        <f aca="false">SIGN(C4503-G4503)</f>
        <v>-1</v>
      </c>
      <c r="I4503" s="0" t="n">
        <f aca="false">B4503-B4502</f>
        <v>0.389999999999418</v>
      </c>
      <c r="J4503" s="0" t="n">
        <f aca="false">H4502*I4503</f>
        <v>-0.389999999999418</v>
      </c>
      <c r="K4503" s="0" t="n">
        <f aca="false">K4502+I4503*L4502</f>
        <v>6012.20999999824</v>
      </c>
      <c r="L4503" s="0" t="n">
        <f aca="false">INT(K4503*$O$1/B4503)*H4503</f>
        <v>-3</v>
      </c>
      <c r="M4503" s="0" t="n">
        <f aca="false">ABS(L4503-L4502)</f>
        <v>0</v>
      </c>
      <c r="N4503" s="0" t="n">
        <f aca="false">COUNTIF(工作表2!$A$2:$A$248,A4503)</f>
        <v>0</v>
      </c>
      <c r="P4503" s="0" t="n">
        <f aca="false">D4503-IF(N4502=1,E4502,D4502)</f>
        <v>-6</v>
      </c>
      <c r="Q4503" s="0" t="n">
        <f aca="false">H4502*P4503</f>
        <v>6</v>
      </c>
      <c r="R4503" s="0" t="n">
        <f aca="false">R4502+P4503*S4502</f>
        <v>627</v>
      </c>
      <c r="S4503" s="0" t="n">
        <f aca="false">INT(R4503*$O$1/IF(N4503=1,E4503,D4503))*H4503</f>
        <v>-0</v>
      </c>
      <c r="T4503" s="0" t="n">
        <f aca="false">IF(N4503=1,ABS(S4503)+ABS(60),ABS(S4503-S4502))</f>
        <v>0</v>
      </c>
    </row>
    <row r="4504" customFormat="false" ht="15" hidden="false" customHeight="false" outlineLevel="0" collapsed="false">
      <c r="A4504" s="1" t="n">
        <v>42613</v>
      </c>
      <c r="B4504" s="2" t="n">
        <v>9068.85</v>
      </c>
      <c r="C4504" s="2" t="n">
        <v>85501</v>
      </c>
      <c r="D4504" s="2" t="n">
        <v>8976</v>
      </c>
      <c r="E4504" s="2" t="n">
        <v>8955</v>
      </c>
      <c r="F4504" s="2" t="n">
        <f aca="false">AVERAGE(B4445:B4504)</f>
        <v>8888.71083333333</v>
      </c>
      <c r="G4504" s="2" t="n">
        <f aca="false">AVERAGE(C4445:C4504)</f>
        <v>78789.5</v>
      </c>
      <c r="H4504" s="2" t="n">
        <f aca="false">SIGN(C4504-G4504)</f>
        <v>1</v>
      </c>
      <c r="I4504" s="0" t="n">
        <f aca="false">B4504-B4503</f>
        <v>-41.7099999999991</v>
      </c>
      <c r="J4504" s="0" t="n">
        <f aca="false">H4503*I4504</f>
        <v>41.7099999999991</v>
      </c>
      <c r="K4504" s="0" t="n">
        <f aca="false">K4503+I4504*L4503</f>
        <v>6137.33999999823</v>
      </c>
      <c r="L4504" s="0" t="n">
        <f aca="false">INT(K4504*$O$1/B4504)*H4504</f>
        <v>4</v>
      </c>
      <c r="M4504" s="0" t="n">
        <f aca="false">ABS(L4504-L4503)</f>
        <v>7</v>
      </c>
      <c r="N4504" s="0" t="n">
        <f aca="false">COUNTIF(工作表2!$A$2:$A$248,A4504)</f>
        <v>0</v>
      </c>
      <c r="P4504" s="0" t="n">
        <f aca="false">D4504-IF(N4503=1,E4503,D4503)</f>
        <v>-60</v>
      </c>
      <c r="Q4504" s="0" t="n">
        <f aca="false">H4503*P4504</f>
        <v>60</v>
      </c>
      <c r="R4504" s="0" t="n">
        <f aca="false">R4503+P4504*S4503</f>
        <v>627</v>
      </c>
      <c r="S4504" s="0" t="n">
        <f aca="false">INT(R4504*$O$1/IF(N4504=1,E4504,D4504))*H4504</f>
        <v>0</v>
      </c>
      <c r="T4504" s="0" t="n">
        <f aca="false">IF(N4504=1,ABS(S4504)+ABS(60),ABS(S4504-S4503))</f>
        <v>0</v>
      </c>
    </row>
    <row r="4505" customFormat="false" ht="15" hidden="false" customHeight="false" outlineLevel="0" collapsed="false">
      <c r="A4505" s="1" t="n">
        <v>42614</v>
      </c>
      <c r="B4505" s="2" t="n">
        <v>9001.15</v>
      </c>
      <c r="C4505" s="2" t="n">
        <v>79138</v>
      </c>
      <c r="D4505" s="2" t="n">
        <v>8941</v>
      </c>
      <c r="E4505" s="2" t="n">
        <v>8918</v>
      </c>
      <c r="F4505" s="2" t="n">
        <f aca="false">AVERAGE(B4446:B4505)</f>
        <v>8895.44483333333</v>
      </c>
      <c r="G4505" s="2" t="n">
        <f aca="false">AVERAGE(C4446:C4505)</f>
        <v>79091.3</v>
      </c>
      <c r="H4505" s="2" t="n">
        <f aca="false">SIGN(C4505-G4505)</f>
        <v>1</v>
      </c>
      <c r="I4505" s="0" t="n">
        <f aca="false">B4505-B4504</f>
        <v>-67.7000000000007</v>
      </c>
      <c r="J4505" s="0" t="n">
        <f aca="false">H4504*I4505</f>
        <v>-67.7000000000007</v>
      </c>
      <c r="K4505" s="0" t="n">
        <f aca="false">K4504+I4505*L4504</f>
        <v>5866.53999999823</v>
      </c>
      <c r="L4505" s="0" t="n">
        <f aca="false">INT(K4505*$O$1/B4505)*H4505</f>
        <v>3</v>
      </c>
      <c r="M4505" s="0" t="n">
        <f aca="false">ABS(L4505-L4504)</f>
        <v>1</v>
      </c>
      <c r="N4505" s="0" t="n">
        <f aca="false">COUNTIF(工作表2!$A$2:$A$248,A4505)</f>
        <v>0</v>
      </c>
      <c r="P4505" s="0" t="n">
        <f aca="false">D4505-IF(N4504=1,E4504,D4504)</f>
        <v>-35</v>
      </c>
      <c r="Q4505" s="0" t="n">
        <f aca="false">H4504*P4505</f>
        <v>-35</v>
      </c>
      <c r="R4505" s="0" t="n">
        <f aca="false">R4504+P4505*S4504</f>
        <v>627</v>
      </c>
      <c r="S4505" s="0" t="n">
        <f aca="false">INT(R4505*$O$1/IF(N4505=1,E4505,D4505))*H4505</f>
        <v>0</v>
      </c>
      <c r="T4505" s="0" t="n">
        <f aca="false">IF(N4505=1,ABS(S4505)+ABS(60),ABS(S4505-S4504))</f>
        <v>0</v>
      </c>
    </row>
    <row r="4506" customFormat="false" ht="15" hidden="false" customHeight="false" outlineLevel="0" collapsed="false">
      <c r="A4506" s="1" t="n">
        <v>42615</v>
      </c>
      <c r="B4506" s="2" t="n">
        <v>8987.55</v>
      </c>
      <c r="C4506" s="2" t="n">
        <v>78500</v>
      </c>
      <c r="D4506" s="2" t="n">
        <v>8931</v>
      </c>
      <c r="E4506" s="2" t="n">
        <v>8903</v>
      </c>
      <c r="F4506" s="2" t="n">
        <f aca="false">AVERAGE(B4447:B4506)</f>
        <v>8900.57233333333</v>
      </c>
      <c r="G4506" s="2" t="n">
        <f aca="false">AVERAGE(C4447:C4506)</f>
        <v>79022.75</v>
      </c>
      <c r="H4506" s="2" t="n">
        <f aca="false">SIGN(C4506-G4506)</f>
        <v>-1</v>
      </c>
      <c r="I4506" s="0" t="n">
        <f aca="false">B4506-B4505</f>
        <v>-13.6000000000004</v>
      </c>
      <c r="J4506" s="0" t="n">
        <f aca="false">H4505*I4506</f>
        <v>-13.6000000000004</v>
      </c>
      <c r="K4506" s="0" t="n">
        <f aca="false">K4505+I4506*L4505</f>
        <v>5825.73999999823</v>
      </c>
      <c r="L4506" s="0" t="n">
        <f aca="false">INT(K4506*$O$1/B4506)*H4506</f>
        <v>-3</v>
      </c>
      <c r="M4506" s="0" t="n">
        <f aca="false">ABS(L4506-L4505)</f>
        <v>6</v>
      </c>
      <c r="N4506" s="0" t="n">
        <f aca="false">COUNTIF(工作表2!$A$2:$A$248,A4506)</f>
        <v>0</v>
      </c>
      <c r="P4506" s="0" t="n">
        <f aca="false">D4506-IF(N4505=1,E4505,D4505)</f>
        <v>-10</v>
      </c>
      <c r="Q4506" s="0" t="n">
        <f aca="false">H4505*P4506</f>
        <v>-10</v>
      </c>
      <c r="R4506" s="0" t="n">
        <f aca="false">R4505+P4506*S4505</f>
        <v>627</v>
      </c>
      <c r="S4506" s="0" t="n">
        <f aca="false">INT(R4506*$O$1/IF(N4506=1,E4506,D4506))*H4506</f>
        <v>-0</v>
      </c>
      <c r="T4506" s="0" t="n">
        <f aca="false">IF(N4506=1,ABS(S4506)+ABS(60),ABS(S4506-S4505))</f>
        <v>0</v>
      </c>
    </row>
    <row r="4507" customFormat="false" ht="15" hidden="false" customHeight="false" outlineLevel="0" collapsed="false">
      <c r="A4507" s="1" t="n">
        <v>42618</v>
      </c>
      <c r="B4507" s="2" t="n">
        <v>9090.13</v>
      </c>
      <c r="C4507" s="2" t="n">
        <v>62396</v>
      </c>
      <c r="D4507" s="2" t="n">
        <v>9062</v>
      </c>
      <c r="E4507" s="2" t="n">
        <v>9037</v>
      </c>
      <c r="F4507" s="2" t="n">
        <f aca="false">AVERAGE(B4448:B4507)</f>
        <v>8906.8165</v>
      </c>
      <c r="G4507" s="2" t="n">
        <f aca="false">AVERAGE(C4448:C4507)</f>
        <v>78654.0833333333</v>
      </c>
      <c r="H4507" s="2" t="n">
        <f aca="false">SIGN(C4507-G4507)</f>
        <v>-1</v>
      </c>
      <c r="I4507" s="0" t="n">
        <f aca="false">B4507-B4506</f>
        <v>102.58</v>
      </c>
      <c r="J4507" s="0" t="n">
        <f aca="false">H4506*I4507</f>
        <v>-102.58</v>
      </c>
      <c r="K4507" s="0" t="n">
        <f aca="false">K4506+I4507*L4506</f>
        <v>5517.99999999823</v>
      </c>
      <c r="L4507" s="0" t="n">
        <f aca="false">INT(K4507*$O$1/B4507)*H4507</f>
        <v>-3</v>
      </c>
      <c r="M4507" s="0" t="n">
        <f aca="false">ABS(L4507-L4506)</f>
        <v>0</v>
      </c>
      <c r="N4507" s="0" t="n">
        <f aca="false">COUNTIF(工作表2!$A$2:$A$248,A4507)</f>
        <v>0</v>
      </c>
      <c r="P4507" s="0" t="n">
        <f aca="false">D4507-IF(N4506=1,E4506,D4506)</f>
        <v>131</v>
      </c>
      <c r="Q4507" s="0" t="n">
        <f aca="false">H4506*P4507</f>
        <v>-131</v>
      </c>
      <c r="R4507" s="0" t="n">
        <f aca="false">R4506+P4507*S4506</f>
        <v>627</v>
      </c>
      <c r="S4507" s="0" t="n">
        <f aca="false">INT(R4507*$O$1/IF(N4507=1,E4507,D4507))*H4507</f>
        <v>-0</v>
      </c>
      <c r="T4507" s="0" t="n">
        <f aca="false">IF(N4507=1,ABS(S4507)+ABS(60),ABS(S4507-S4506))</f>
        <v>0</v>
      </c>
    </row>
    <row r="4508" customFormat="false" ht="15" hidden="false" customHeight="false" outlineLevel="0" collapsed="false">
      <c r="A4508" s="1" t="n">
        <v>42619</v>
      </c>
      <c r="B4508" s="2" t="n">
        <v>9181.85</v>
      </c>
      <c r="C4508" s="2" t="n">
        <v>75179</v>
      </c>
      <c r="D4508" s="2" t="n">
        <v>9150</v>
      </c>
      <c r="E4508" s="2" t="n">
        <v>9127</v>
      </c>
      <c r="F4508" s="2" t="n">
        <f aca="false">AVERAGE(B4449:B4508)</f>
        <v>8917.577</v>
      </c>
      <c r="G4508" s="2" t="n">
        <f aca="false">AVERAGE(C4449:C4508)</f>
        <v>78570.35</v>
      </c>
      <c r="H4508" s="2" t="n">
        <f aca="false">SIGN(C4508-G4508)</f>
        <v>-1</v>
      </c>
      <c r="I4508" s="0" t="n">
        <f aca="false">B4508-B4507</f>
        <v>91.7200000000012</v>
      </c>
      <c r="J4508" s="0" t="n">
        <f aca="false">H4507*I4508</f>
        <v>-91.7200000000012</v>
      </c>
      <c r="K4508" s="0" t="n">
        <f aca="false">K4507+I4508*L4507</f>
        <v>5242.83999999823</v>
      </c>
      <c r="L4508" s="0" t="n">
        <f aca="false">INT(K4508*$O$1/B4508)*H4508</f>
        <v>-3</v>
      </c>
      <c r="M4508" s="0" t="n">
        <f aca="false">ABS(L4508-L4507)</f>
        <v>0</v>
      </c>
      <c r="N4508" s="0" t="n">
        <f aca="false">COUNTIF(工作表2!$A$2:$A$248,A4508)</f>
        <v>0</v>
      </c>
      <c r="P4508" s="0" t="n">
        <f aca="false">D4508-IF(N4507=1,E4507,D4507)</f>
        <v>88</v>
      </c>
      <c r="Q4508" s="0" t="n">
        <f aca="false">H4507*P4508</f>
        <v>-88</v>
      </c>
      <c r="R4508" s="0" t="n">
        <f aca="false">R4507+P4508*S4507</f>
        <v>627</v>
      </c>
      <c r="S4508" s="0" t="n">
        <f aca="false">INT(R4508*$O$1/IF(N4508=1,E4508,D4508))*H4508</f>
        <v>-0</v>
      </c>
      <c r="T4508" s="0" t="n">
        <f aca="false">IF(N4508=1,ABS(S4508)+ABS(60),ABS(S4508-S4507))</f>
        <v>0</v>
      </c>
    </row>
    <row r="4509" customFormat="false" ht="15" hidden="false" customHeight="false" outlineLevel="0" collapsed="false">
      <c r="A4509" s="1" t="n">
        <v>42620</v>
      </c>
      <c r="B4509" s="2" t="n">
        <v>9259.07</v>
      </c>
      <c r="C4509" s="2" t="n">
        <v>86896</v>
      </c>
      <c r="D4509" s="2" t="n">
        <v>9253</v>
      </c>
      <c r="E4509" s="2" t="n">
        <v>9232</v>
      </c>
      <c r="F4509" s="2" t="n">
        <f aca="false">AVERAGE(B4450:B4509)</f>
        <v>8928.9595</v>
      </c>
      <c r="G4509" s="2" t="n">
        <f aca="false">AVERAGE(C4450:C4509)</f>
        <v>78981.1333333333</v>
      </c>
      <c r="H4509" s="2" t="n">
        <f aca="false">SIGN(C4509-G4509)</f>
        <v>1</v>
      </c>
      <c r="I4509" s="0" t="n">
        <f aca="false">B4509-B4508</f>
        <v>77.2199999999994</v>
      </c>
      <c r="J4509" s="0" t="n">
        <f aca="false">H4508*I4509</f>
        <v>-77.2199999999994</v>
      </c>
      <c r="K4509" s="0" t="n">
        <f aca="false">K4508+I4509*L4508</f>
        <v>5011.17999999823</v>
      </c>
      <c r="L4509" s="0" t="n">
        <f aca="false">INT(K4509*$O$1/B4509)*H4509</f>
        <v>3</v>
      </c>
      <c r="M4509" s="0" t="n">
        <f aca="false">ABS(L4509-L4508)</f>
        <v>6</v>
      </c>
      <c r="N4509" s="0" t="n">
        <f aca="false">COUNTIF(工作表2!$A$2:$A$248,A4509)</f>
        <v>0</v>
      </c>
      <c r="P4509" s="0" t="n">
        <f aca="false">D4509-IF(N4508=1,E4508,D4508)</f>
        <v>103</v>
      </c>
      <c r="Q4509" s="0" t="n">
        <f aca="false">H4508*P4509</f>
        <v>-103</v>
      </c>
      <c r="R4509" s="0" t="n">
        <f aca="false">R4508+P4509*S4508</f>
        <v>627</v>
      </c>
      <c r="S4509" s="0" t="n">
        <f aca="false">INT(R4509*$O$1/IF(N4509=1,E4509,D4509))*H4509</f>
        <v>0</v>
      </c>
      <c r="T4509" s="0" t="n">
        <f aca="false">IF(N4509=1,ABS(S4509)+ABS(60),ABS(S4509-S4508))</f>
        <v>0</v>
      </c>
    </row>
    <row r="4510" customFormat="false" ht="15" hidden="false" customHeight="false" outlineLevel="0" collapsed="false">
      <c r="A4510" s="1" t="n">
        <v>42621</v>
      </c>
      <c r="B4510" s="2" t="n">
        <v>9262.89</v>
      </c>
      <c r="C4510" s="2" t="n">
        <v>76197</v>
      </c>
      <c r="D4510" s="2" t="n">
        <v>9239</v>
      </c>
      <c r="E4510" s="2" t="n">
        <v>9220</v>
      </c>
      <c r="F4510" s="2" t="n">
        <f aca="false">AVERAGE(B4451:B4510)</f>
        <v>8939.9015</v>
      </c>
      <c r="G4510" s="2" t="n">
        <f aca="false">AVERAGE(C4451:C4510)</f>
        <v>79058.4833333333</v>
      </c>
      <c r="H4510" s="2" t="n">
        <f aca="false">SIGN(C4510-G4510)</f>
        <v>-1</v>
      </c>
      <c r="I4510" s="0" t="n">
        <f aca="false">B4510-B4509</f>
        <v>3.81999999999971</v>
      </c>
      <c r="J4510" s="0" t="n">
        <f aca="false">H4509*I4510</f>
        <v>3.81999999999971</v>
      </c>
      <c r="K4510" s="0" t="n">
        <f aca="false">K4509+I4510*L4509</f>
        <v>5022.63999999823</v>
      </c>
      <c r="L4510" s="0" t="n">
        <f aca="false">INT(K4510*$O$1/B4510)*H4510</f>
        <v>-3</v>
      </c>
      <c r="M4510" s="0" t="n">
        <f aca="false">ABS(L4510-L4509)</f>
        <v>6</v>
      </c>
      <c r="N4510" s="0" t="n">
        <f aca="false">COUNTIF(工作表2!$A$2:$A$248,A4510)</f>
        <v>0</v>
      </c>
      <c r="P4510" s="0" t="n">
        <f aca="false">D4510-IF(N4509=1,E4509,D4509)</f>
        <v>-14</v>
      </c>
      <c r="Q4510" s="0" t="n">
        <f aca="false">H4509*P4510</f>
        <v>-14</v>
      </c>
      <c r="R4510" s="0" t="n">
        <f aca="false">R4509+P4510*S4509</f>
        <v>627</v>
      </c>
      <c r="S4510" s="0" t="n">
        <f aca="false">INT(R4510*$O$1/IF(N4510=1,E4510,D4510))*H4510</f>
        <v>-0</v>
      </c>
      <c r="T4510" s="0" t="n">
        <f aca="false">IF(N4510=1,ABS(S4510)+ABS(60),ABS(S4510-S4509))</f>
        <v>0</v>
      </c>
    </row>
    <row r="4511" customFormat="false" ht="15" hidden="false" customHeight="false" outlineLevel="0" collapsed="false">
      <c r="A4511" s="1" t="n">
        <v>42622</v>
      </c>
      <c r="B4511" s="2" t="n">
        <v>9164.88</v>
      </c>
      <c r="C4511" s="2" t="n">
        <v>66746</v>
      </c>
      <c r="D4511" s="2" t="n">
        <v>9127</v>
      </c>
      <c r="E4511" s="2" t="n">
        <v>9106</v>
      </c>
      <c r="F4511" s="2" t="n">
        <f aca="false">AVERAGE(B4452:B4511)</f>
        <v>8951.0805</v>
      </c>
      <c r="G4511" s="2" t="n">
        <f aca="false">AVERAGE(C4452:C4511)</f>
        <v>79011.9833333333</v>
      </c>
      <c r="H4511" s="2" t="n">
        <f aca="false">SIGN(C4511-G4511)</f>
        <v>-1</v>
      </c>
      <c r="I4511" s="0" t="n">
        <f aca="false">B4511-B4510</f>
        <v>-98.0100000000002</v>
      </c>
      <c r="J4511" s="0" t="n">
        <f aca="false">H4510*I4511</f>
        <v>98.0100000000002</v>
      </c>
      <c r="K4511" s="0" t="n">
        <f aca="false">K4510+I4511*L4510</f>
        <v>5316.66999999823</v>
      </c>
      <c r="L4511" s="0" t="n">
        <f aca="false">INT(K4511*$O$1/B4511)*H4511</f>
        <v>-3</v>
      </c>
      <c r="M4511" s="0" t="n">
        <f aca="false">ABS(L4511-L4510)</f>
        <v>0</v>
      </c>
      <c r="N4511" s="0" t="n">
        <f aca="false">COUNTIF(工作表2!$A$2:$A$248,A4511)</f>
        <v>0</v>
      </c>
      <c r="P4511" s="0" t="n">
        <f aca="false">D4511-IF(N4510=1,E4510,D4510)</f>
        <v>-112</v>
      </c>
      <c r="Q4511" s="0" t="n">
        <f aca="false">H4510*P4511</f>
        <v>112</v>
      </c>
      <c r="R4511" s="0" t="n">
        <f aca="false">R4510+P4511*S4510</f>
        <v>627</v>
      </c>
      <c r="S4511" s="0" t="n">
        <f aca="false">INT(R4511*$O$1/IF(N4511=1,E4511,D4511))*H4511</f>
        <v>-0</v>
      </c>
      <c r="T4511" s="0" t="n">
        <f aca="false">IF(N4511=1,ABS(S4511)+ABS(60),ABS(S4511-S4510))</f>
        <v>0</v>
      </c>
    </row>
    <row r="4512" customFormat="false" ht="15" hidden="false" customHeight="false" outlineLevel="0" collapsed="false">
      <c r="A4512" s="1" t="n">
        <v>42623</v>
      </c>
      <c r="B4512" s="2" t="n">
        <v>9053.69</v>
      </c>
      <c r="C4512" s="2" t="n">
        <v>48346</v>
      </c>
      <c r="D4512" s="2" t="n">
        <v>8953</v>
      </c>
      <c r="E4512" s="2" t="n">
        <v>8928</v>
      </c>
      <c r="F4512" s="2" t="n">
        <f aca="false">AVERAGE(B4453:B4512)</f>
        <v>8959.174</v>
      </c>
      <c r="G4512" s="2" t="n">
        <f aca="false">AVERAGE(C4453:C4512)</f>
        <v>78628.9666666667</v>
      </c>
      <c r="H4512" s="2" t="n">
        <f aca="false">SIGN(C4512-G4512)</f>
        <v>-1</v>
      </c>
      <c r="I4512" s="0" t="n">
        <f aca="false">B4512-B4511</f>
        <v>-111.189999999999</v>
      </c>
      <c r="J4512" s="0" t="n">
        <f aca="false">H4511*I4512</f>
        <v>111.189999999999</v>
      </c>
      <c r="K4512" s="0" t="n">
        <f aca="false">K4511+I4512*L4511</f>
        <v>5650.23999999822</v>
      </c>
      <c r="L4512" s="0" t="n">
        <f aca="false">INT(K4512*$O$1/B4512)*H4512</f>
        <v>-3</v>
      </c>
      <c r="M4512" s="0" t="n">
        <f aca="false">ABS(L4512-L4511)</f>
        <v>0</v>
      </c>
      <c r="N4512" s="0" t="n">
        <f aca="false">COUNTIF(工作表2!$A$2:$A$248,A4512)</f>
        <v>0</v>
      </c>
      <c r="P4512" s="0" t="n">
        <f aca="false">D4512-IF(N4511=1,E4511,D4511)</f>
        <v>-174</v>
      </c>
      <c r="Q4512" s="0" t="n">
        <f aca="false">H4511*P4512</f>
        <v>174</v>
      </c>
      <c r="R4512" s="0" t="n">
        <f aca="false">R4511+P4512*S4511</f>
        <v>627</v>
      </c>
      <c r="S4512" s="0" t="n">
        <f aca="false">INT(R4512*$O$1/IF(N4512=1,E4512,D4512))*H4512</f>
        <v>-0</v>
      </c>
      <c r="T4512" s="0" t="n">
        <f aca="false">IF(N4512=1,ABS(S4512)+ABS(60),ABS(S4512-S4511))</f>
        <v>0</v>
      </c>
    </row>
    <row r="4513" customFormat="false" ht="15" hidden="false" customHeight="false" outlineLevel="0" collapsed="false">
      <c r="A4513" s="1" t="n">
        <v>42625</v>
      </c>
      <c r="B4513" s="2" t="n">
        <v>8947.06</v>
      </c>
      <c r="C4513" s="2" t="n">
        <v>75412</v>
      </c>
      <c r="D4513" s="2" t="n">
        <v>8899</v>
      </c>
      <c r="E4513" s="2" t="n">
        <v>8865</v>
      </c>
      <c r="F4513" s="2" t="n">
        <f aca="false">AVERAGE(B4454:B4513)</f>
        <v>8964.52633333334</v>
      </c>
      <c r="G4513" s="2" t="n">
        <f aca="false">AVERAGE(C4454:C4513)</f>
        <v>78886.7833333333</v>
      </c>
      <c r="H4513" s="2" t="n">
        <f aca="false">SIGN(C4513-G4513)</f>
        <v>-1</v>
      </c>
      <c r="I4513" s="0" t="n">
        <f aca="false">B4513-B4512</f>
        <v>-106.630000000001</v>
      </c>
      <c r="J4513" s="0" t="n">
        <f aca="false">H4512*I4513</f>
        <v>106.630000000001</v>
      </c>
      <c r="K4513" s="0" t="n">
        <f aca="false">K4512+I4513*L4512</f>
        <v>5970.12999999823</v>
      </c>
      <c r="L4513" s="0" t="n">
        <f aca="false">INT(K4513*$O$1/B4513)*H4513</f>
        <v>-4</v>
      </c>
      <c r="M4513" s="0" t="n">
        <f aca="false">ABS(L4513-L4512)</f>
        <v>1</v>
      </c>
      <c r="N4513" s="0" t="n">
        <f aca="false">COUNTIF(工作表2!$A$2:$A$248,A4513)</f>
        <v>0</v>
      </c>
      <c r="P4513" s="0" t="n">
        <f aca="false">D4513-IF(N4512=1,E4512,D4512)</f>
        <v>-54</v>
      </c>
      <c r="Q4513" s="0" t="n">
        <f aca="false">H4512*P4513</f>
        <v>54</v>
      </c>
      <c r="R4513" s="0" t="n">
        <f aca="false">R4512+P4513*S4512</f>
        <v>627</v>
      </c>
      <c r="S4513" s="0" t="n">
        <f aca="false">INT(R4513*$O$1/IF(N4513=1,E4513,D4513))*H4513</f>
        <v>-0</v>
      </c>
      <c r="T4513" s="0" t="n">
        <f aca="false">IF(N4513=1,ABS(S4513)+ABS(60),ABS(S4513-S4512))</f>
        <v>0</v>
      </c>
    </row>
    <row r="4514" customFormat="false" ht="15" hidden="false" customHeight="false" outlineLevel="0" collapsed="false">
      <c r="A4514" s="1" t="n">
        <v>42626</v>
      </c>
      <c r="B4514" s="2" t="n">
        <v>8940.83</v>
      </c>
      <c r="C4514" s="2" t="n">
        <v>77817</v>
      </c>
      <c r="D4514" s="2" t="n">
        <v>8906</v>
      </c>
      <c r="E4514" s="2" t="n">
        <v>8880</v>
      </c>
      <c r="F4514" s="2" t="n">
        <f aca="false">AVERAGE(B4455:B4514)</f>
        <v>8968.79266666667</v>
      </c>
      <c r="G4514" s="2" t="n">
        <f aca="false">AVERAGE(C4455:C4514)</f>
        <v>79038.6166666667</v>
      </c>
      <c r="H4514" s="2" t="n">
        <f aca="false">SIGN(C4514-G4514)</f>
        <v>-1</v>
      </c>
      <c r="I4514" s="0" t="n">
        <f aca="false">B4514-B4513</f>
        <v>-6.22999999999956</v>
      </c>
      <c r="J4514" s="0" t="n">
        <f aca="false">H4513*I4514</f>
        <v>6.22999999999956</v>
      </c>
      <c r="K4514" s="0" t="n">
        <f aca="false">K4513+I4514*L4513</f>
        <v>5995.04999999822</v>
      </c>
      <c r="L4514" s="0" t="n">
        <f aca="false">INT(K4514*$O$1/B4514)*H4514</f>
        <v>-4</v>
      </c>
      <c r="M4514" s="0" t="n">
        <f aca="false">ABS(L4514-L4513)</f>
        <v>0</v>
      </c>
      <c r="N4514" s="0" t="n">
        <f aca="false">COUNTIF(工作表2!$A$2:$A$248,A4514)</f>
        <v>0</v>
      </c>
      <c r="P4514" s="0" t="n">
        <f aca="false">D4514-IF(N4513=1,E4513,D4513)</f>
        <v>7</v>
      </c>
      <c r="Q4514" s="0" t="n">
        <f aca="false">H4513*P4514</f>
        <v>-7</v>
      </c>
      <c r="R4514" s="0" t="n">
        <f aca="false">R4513+P4514*S4513</f>
        <v>627</v>
      </c>
      <c r="S4514" s="0" t="n">
        <f aca="false">INT(R4514*$O$1/IF(N4514=1,E4514,D4514))*H4514</f>
        <v>-0</v>
      </c>
      <c r="T4514" s="0" t="n">
        <f aca="false">IF(N4514=1,ABS(S4514)+ABS(60),ABS(S4514-S4513))</f>
        <v>0</v>
      </c>
    </row>
    <row r="4515" customFormat="false" ht="15" hidden="false" customHeight="false" outlineLevel="0" collapsed="false">
      <c r="A4515" s="1" t="n">
        <v>42627</v>
      </c>
      <c r="B4515" s="2" t="n">
        <v>8902.3</v>
      </c>
      <c r="C4515" s="2" t="n">
        <v>84048</v>
      </c>
      <c r="D4515" s="2" t="n">
        <v>8874</v>
      </c>
      <c r="E4515" s="2" t="n">
        <v>8850</v>
      </c>
      <c r="F4515" s="2" t="n">
        <f aca="false">AVERAGE(B4456:B4515)</f>
        <v>8971.8935</v>
      </c>
      <c r="G4515" s="2" t="n">
        <f aca="false">AVERAGE(C4456:C4515)</f>
        <v>79270.6</v>
      </c>
      <c r="H4515" s="2" t="n">
        <f aca="false">SIGN(C4515-G4515)</f>
        <v>1</v>
      </c>
      <c r="I4515" s="0" t="n">
        <f aca="false">B4515-B4514</f>
        <v>-38.5300000000007</v>
      </c>
      <c r="J4515" s="0" t="n">
        <f aca="false">H4514*I4515</f>
        <v>38.5300000000007</v>
      </c>
      <c r="K4515" s="0" t="n">
        <f aca="false">K4514+I4515*L4514</f>
        <v>6149.16999999823</v>
      </c>
      <c r="L4515" s="0" t="n">
        <f aca="false">INT(K4515*$O$1/B4515)*H4515</f>
        <v>4</v>
      </c>
      <c r="M4515" s="0" t="n">
        <f aca="false">ABS(L4515-L4514)</f>
        <v>8</v>
      </c>
      <c r="N4515" s="0" t="n">
        <f aca="false">COUNTIF(工作表2!$A$2:$A$248,A4515)</f>
        <v>0</v>
      </c>
      <c r="P4515" s="0" t="n">
        <f aca="false">D4515-IF(N4514=1,E4514,D4514)</f>
        <v>-32</v>
      </c>
      <c r="Q4515" s="0" t="n">
        <f aca="false">H4514*P4515</f>
        <v>32</v>
      </c>
      <c r="R4515" s="0" t="n">
        <f aca="false">R4514+P4515*S4514</f>
        <v>627</v>
      </c>
      <c r="S4515" s="0" t="n">
        <f aca="false">INT(R4515*$O$1/IF(N4515=1,E4515,D4515))*H4515</f>
        <v>0</v>
      </c>
      <c r="T4515" s="0" t="n">
        <f aca="false">IF(N4515=1,ABS(S4515)+ABS(60),ABS(S4515-S4514))</f>
        <v>0</v>
      </c>
    </row>
    <row r="4516" customFormat="false" ht="15" hidden="false" customHeight="false" outlineLevel="0" collapsed="false">
      <c r="A4516" s="1" t="n">
        <v>42632</v>
      </c>
      <c r="B4516" s="2" t="n">
        <v>9152.88</v>
      </c>
      <c r="C4516" s="2" t="n">
        <v>96987</v>
      </c>
      <c r="D4516" s="2" t="n">
        <v>9151</v>
      </c>
      <c r="E4516" s="2" t="n">
        <v>9126</v>
      </c>
      <c r="F4516" s="2" t="n">
        <f aca="false">AVERAGE(B4457:B4516)</f>
        <v>8979.83016666666</v>
      </c>
      <c r="G4516" s="2" t="n">
        <f aca="false">AVERAGE(C4457:C4516)</f>
        <v>79900.55</v>
      </c>
      <c r="H4516" s="2" t="n">
        <f aca="false">SIGN(C4516-G4516)</f>
        <v>1</v>
      </c>
      <c r="I4516" s="0" t="n">
        <f aca="false">B4516-B4515</f>
        <v>250.58</v>
      </c>
      <c r="J4516" s="0" t="n">
        <f aca="false">H4515*I4516</f>
        <v>250.58</v>
      </c>
      <c r="K4516" s="0" t="n">
        <f aca="false">K4515+I4516*L4515</f>
        <v>7151.48999999823</v>
      </c>
      <c r="L4516" s="0" t="n">
        <f aca="false">INT(K4516*$O$1/B4516)*H4516</f>
        <v>4</v>
      </c>
      <c r="M4516" s="0" t="n">
        <f aca="false">ABS(L4516-L4515)</f>
        <v>0</v>
      </c>
      <c r="N4516" s="0" t="n">
        <f aca="false">COUNTIF(工作表2!$A$2:$A$248,A4516)</f>
        <v>0</v>
      </c>
      <c r="P4516" s="0" t="n">
        <f aca="false">D4516-IF(N4515=1,E4515,D4515)</f>
        <v>277</v>
      </c>
      <c r="Q4516" s="0" t="n">
        <f aca="false">H4515*P4516</f>
        <v>277</v>
      </c>
      <c r="R4516" s="0" t="n">
        <f aca="false">R4515+P4516*S4515</f>
        <v>627</v>
      </c>
      <c r="S4516" s="0" t="n">
        <f aca="false">INT(R4516*$O$1/IF(N4516=1,E4516,D4516))*H4516</f>
        <v>0</v>
      </c>
      <c r="T4516" s="0" t="n">
        <f aca="false">IF(N4516=1,ABS(S4516)+ABS(60),ABS(S4516-S4515))</f>
        <v>0</v>
      </c>
    </row>
    <row r="4517" customFormat="false" ht="15" hidden="false" customHeight="false" outlineLevel="0" collapsed="false">
      <c r="A4517" s="1" t="n">
        <v>42633</v>
      </c>
      <c r="B4517" s="2" t="n">
        <v>9161.58</v>
      </c>
      <c r="C4517" s="2" t="n">
        <v>68485</v>
      </c>
      <c r="D4517" s="2" t="n">
        <v>9141</v>
      </c>
      <c r="E4517" s="2" t="n">
        <v>9110</v>
      </c>
      <c r="F4517" s="2" t="n">
        <f aca="false">AVERAGE(B4458:B4517)</f>
        <v>8991.24</v>
      </c>
      <c r="G4517" s="2" t="n">
        <f aca="false">AVERAGE(C4458:C4517)</f>
        <v>79014.4333333333</v>
      </c>
      <c r="H4517" s="2" t="n">
        <f aca="false">SIGN(C4517-G4517)</f>
        <v>-1</v>
      </c>
      <c r="I4517" s="0" t="n">
        <f aca="false">B4517-B4516</f>
        <v>8.70000000000073</v>
      </c>
      <c r="J4517" s="0" t="n">
        <f aca="false">H4516*I4517</f>
        <v>8.70000000000073</v>
      </c>
      <c r="K4517" s="0" t="n">
        <f aca="false">K4516+I4517*L4516</f>
        <v>7186.28999999823</v>
      </c>
      <c r="L4517" s="0" t="n">
        <f aca="false">INT(K4517*$O$1/B4517)*H4517</f>
        <v>-4</v>
      </c>
      <c r="M4517" s="0" t="n">
        <f aca="false">ABS(L4517-L4516)</f>
        <v>8</v>
      </c>
      <c r="N4517" s="0" t="n">
        <f aca="false">COUNTIF(工作表2!$A$2:$A$248,A4517)</f>
        <v>0</v>
      </c>
      <c r="P4517" s="0" t="n">
        <f aca="false">D4517-IF(N4516=1,E4516,D4516)</f>
        <v>-10</v>
      </c>
      <c r="Q4517" s="0" t="n">
        <f aca="false">H4516*P4517</f>
        <v>-10</v>
      </c>
      <c r="R4517" s="0" t="n">
        <f aca="false">R4516+P4517*S4516</f>
        <v>627</v>
      </c>
      <c r="S4517" s="0" t="n">
        <f aca="false">INT(R4517*$O$1/IF(N4517=1,E4517,D4517))*H4517</f>
        <v>-0</v>
      </c>
      <c r="T4517" s="0" t="n">
        <f aca="false">IF(N4517=1,ABS(S4517)+ABS(60),ABS(S4517-S4516))</f>
        <v>0</v>
      </c>
    </row>
    <row r="4518" customFormat="false" ht="15" hidden="false" customHeight="false" outlineLevel="0" collapsed="false">
      <c r="A4518" s="1" t="n">
        <v>42634</v>
      </c>
      <c r="B4518" s="2" t="n">
        <v>9228.5</v>
      </c>
      <c r="C4518" s="2" t="n">
        <v>70931</v>
      </c>
      <c r="D4518" s="2" t="n">
        <v>9221</v>
      </c>
      <c r="E4518" s="2" t="n">
        <v>9165</v>
      </c>
      <c r="F4518" s="2" t="n">
        <f aca="false">AVERAGE(B4459:B4518)</f>
        <v>9004.06716666667</v>
      </c>
      <c r="G4518" s="2" t="n">
        <f aca="false">AVERAGE(C4459:C4518)</f>
        <v>79145.3833333333</v>
      </c>
      <c r="H4518" s="2" t="n">
        <f aca="false">SIGN(C4518-G4518)</f>
        <v>-1</v>
      </c>
      <c r="I4518" s="0" t="n">
        <f aca="false">B4518-B4517</f>
        <v>66.9200000000001</v>
      </c>
      <c r="J4518" s="0" t="n">
        <f aca="false">H4517*I4518</f>
        <v>-66.9200000000001</v>
      </c>
      <c r="K4518" s="0" t="n">
        <f aca="false">K4517+I4518*L4517</f>
        <v>6918.60999999823</v>
      </c>
      <c r="L4518" s="0" t="n">
        <f aca="false">INT(K4518*$O$1/B4518)*H4518</f>
        <v>-4</v>
      </c>
      <c r="M4518" s="0" t="n">
        <f aca="false">ABS(L4518-L4517)</f>
        <v>0</v>
      </c>
      <c r="N4518" s="0" t="n">
        <f aca="false">COUNTIF(工作表2!$A$2:$A$248,A4518)</f>
        <v>1</v>
      </c>
      <c r="P4518" s="0" t="n">
        <f aca="false">D4518-IF(N4517=1,E4517,D4517)</f>
        <v>80</v>
      </c>
      <c r="Q4518" s="0" t="n">
        <f aca="false">H4517*P4518</f>
        <v>-80</v>
      </c>
      <c r="R4518" s="0" t="n">
        <f aca="false">R4517+P4518*S4517</f>
        <v>627</v>
      </c>
      <c r="S4518" s="0" t="n">
        <f aca="false">INT(R4518*$O$1/IF(N4518=1,E4518,D4518))*H4518</f>
        <v>-0</v>
      </c>
      <c r="T4518" s="0" t="n">
        <f aca="false">IF(N4518=1,ABS(S4518)+ABS(60),ABS(S4518-S4517))</f>
        <v>60</v>
      </c>
    </row>
    <row r="4519" customFormat="false" ht="15" hidden="false" customHeight="false" outlineLevel="0" collapsed="false">
      <c r="A4519" s="1" t="n">
        <v>42635</v>
      </c>
      <c r="B4519" s="2" t="n">
        <v>9235.26</v>
      </c>
      <c r="C4519" s="2" t="n">
        <v>70487</v>
      </c>
      <c r="D4519" s="2" t="n">
        <v>9188</v>
      </c>
      <c r="E4519" s="2" t="n">
        <v>9160</v>
      </c>
      <c r="F4519" s="2" t="n">
        <f aca="false">AVERAGE(B4460:B4519)</f>
        <v>9016.22966666667</v>
      </c>
      <c r="G4519" s="2" t="n">
        <f aca="false">AVERAGE(C4460:C4519)</f>
        <v>79107.0333333333</v>
      </c>
      <c r="H4519" s="2" t="n">
        <f aca="false">SIGN(C4519-G4519)</f>
        <v>-1</v>
      </c>
      <c r="I4519" s="0" t="n">
        <f aca="false">B4519-B4518</f>
        <v>6.76000000000022</v>
      </c>
      <c r="J4519" s="0" t="n">
        <f aca="false">H4518*I4519</f>
        <v>-6.76000000000022</v>
      </c>
      <c r="K4519" s="0" t="n">
        <f aca="false">K4518+I4519*L4518</f>
        <v>6891.56999999823</v>
      </c>
      <c r="L4519" s="0" t="n">
        <f aca="false">INT(K4519*$O$1/B4519)*H4519</f>
        <v>-4</v>
      </c>
      <c r="M4519" s="0" t="n">
        <f aca="false">ABS(L4519-L4518)</f>
        <v>0</v>
      </c>
      <c r="N4519" s="0" t="n">
        <f aca="false">COUNTIF(工作表2!$A$2:$A$248,A4519)</f>
        <v>0</v>
      </c>
      <c r="P4519" s="0" t="n">
        <f aca="false">D4519-IF(N4518=1,E4518,D4518)</f>
        <v>23</v>
      </c>
      <c r="Q4519" s="0" t="n">
        <f aca="false">H4518*P4519</f>
        <v>-23</v>
      </c>
      <c r="R4519" s="0" t="n">
        <f aca="false">R4518+P4519*S4518</f>
        <v>627</v>
      </c>
      <c r="S4519" s="0" t="n">
        <f aca="false">INT(R4519*$O$1/IF(N4519=1,E4519,D4519))*H4519</f>
        <v>-0</v>
      </c>
      <c r="T4519" s="0" t="n">
        <f aca="false">IF(N4519=1,ABS(S4519)+ABS(60),ABS(S4519-S4518))</f>
        <v>0</v>
      </c>
    </row>
    <row r="4520" customFormat="false" ht="15" hidden="false" customHeight="false" outlineLevel="0" collapsed="false">
      <c r="A4520" s="1" t="n">
        <v>42636</v>
      </c>
      <c r="B4520" s="2" t="n">
        <v>9284.62</v>
      </c>
      <c r="C4520" s="2" t="n">
        <v>64477</v>
      </c>
      <c r="D4520" s="2" t="n">
        <v>9236</v>
      </c>
      <c r="E4520" s="2" t="n">
        <v>9209</v>
      </c>
      <c r="F4520" s="2" t="n">
        <f aca="false">AVERAGE(B4461:B4520)</f>
        <v>9027.864</v>
      </c>
      <c r="G4520" s="2" t="n">
        <f aca="false">AVERAGE(C4461:C4520)</f>
        <v>78823.5666666667</v>
      </c>
      <c r="H4520" s="2" t="n">
        <f aca="false">SIGN(C4520-G4520)</f>
        <v>-1</v>
      </c>
      <c r="I4520" s="0" t="n">
        <f aca="false">B4520-B4519</f>
        <v>49.3600000000006</v>
      </c>
      <c r="J4520" s="0" t="n">
        <f aca="false">H4519*I4520</f>
        <v>-49.3600000000006</v>
      </c>
      <c r="K4520" s="0" t="n">
        <f aca="false">K4519+I4520*L4519</f>
        <v>6694.12999999823</v>
      </c>
      <c r="L4520" s="0" t="n">
        <f aca="false">INT(K4520*$O$1/B4520)*H4520</f>
        <v>-4</v>
      </c>
      <c r="M4520" s="0" t="n">
        <f aca="false">ABS(L4520-L4519)</f>
        <v>0</v>
      </c>
      <c r="N4520" s="0" t="n">
        <f aca="false">COUNTIF(工作表2!$A$2:$A$248,A4520)</f>
        <v>0</v>
      </c>
      <c r="P4520" s="0" t="n">
        <f aca="false">D4520-IF(N4519=1,E4519,D4519)</f>
        <v>48</v>
      </c>
      <c r="Q4520" s="0" t="n">
        <f aca="false">H4519*P4520</f>
        <v>-48</v>
      </c>
      <c r="R4520" s="0" t="n">
        <f aca="false">R4519+P4520*S4519</f>
        <v>627</v>
      </c>
      <c r="S4520" s="0" t="n">
        <f aca="false">INT(R4520*$O$1/IF(N4520=1,E4520,D4520))*H4520</f>
        <v>-0</v>
      </c>
      <c r="T4520" s="0" t="n">
        <f aca="false">IF(N4520=1,ABS(S4520)+ABS(60),ABS(S4520-S4519))</f>
        <v>0</v>
      </c>
    </row>
    <row r="4521" customFormat="false" ht="15" hidden="false" customHeight="false" outlineLevel="0" collapsed="false">
      <c r="A4521" s="1" t="n">
        <v>42639</v>
      </c>
      <c r="B4521" s="2" t="n">
        <v>9194.52</v>
      </c>
      <c r="C4521" s="2" t="n">
        <v>53977</v>
      </c>
      <c r="D4521" s="2" t="n">
        <v>9154</v>
      </c>
      <c r="E4521" s="2" t="n">
        <v>9127</v>
      </c>
      <c r="F4521" s="2" t="n">
        <f aca="false">AVERAGE(B4462:B4521)</f>
        <v>9036.663</v>
      </c>
      <c r="G4521" s="2" t="n">
        <f aca="false">AVERAGE(C4462:C4521)</f>
        <v>78190.9666666667</v>
      </c>
      <c r="H4521" s="2" t="n">
        <f aca="false">SIGN(C4521-G4521)</f>
        <v>-1</v>
      </c>
      <c r="I4521" s="0" t="n">
        <f aca="false">B4521-B4520</f>
        <v>-90.1000000000004</v>
      </c>
      <c r="J4521" s="0" t="n">
        <f aca="false">H4520*I4521</f>
        <v>90.1000000000004</v>
      </c>
      <c r="K4521" s="0" t="n">
        <f aca="false">K4520+I4521*L4520</f>
        <v>7054.52999999823</v>
      </c>
      <c r="L4521" s="0" t="n">
        <f aca="false">INT(K4521*$O$1/B4521)*H4521</f>
        <v>-4</v>
      </c>
      <c r="M4521" s="0" t="n">
        <f aca="false">ABS(L4521-L4520)</f>
        <v>0</v>
      </c>
      <c r="N4521" s="0" t="n">
        <f aca="false">COUNTIF(工作表2!$A$2:$A$248,A4521)</f>
        <v>0</v>
      </c>
      <c r="P4521" s="0" t="n">
        <f aca="false">D4521-IF(N4520=1,E4520,D4520)</f>
        <v>-82</v>
      </c>
      <c r="Q4521" s="0" t="n">
        <f aca="false">H4520*P4521</f>
        <v>82</v>
      </c>
      <c r="R4521" s="0" t="n">
        <f aca="false">R4520+P4521*S4520</f>
        <v>627</v>
      </c>
      <c r="S4521" s="0" t="n">
        <f aca="false">INT(R4521*$O$1/IF(N4521=1,E4521,D4521))*H4521</f>
        <v>-0</v>
      </c>
      <c r="T4521" s="0" t="n">
        <f aca="false">IF(N4521=1,ABS(S4521)+ABS(60),ABS(S4521-S4520))</f>
        <v>0</v>
      </c>
    </row>
    <row r="4522" customFormat="false" ht="15" hidden="false" customHeight="false" outlineLevel="0" collapsed="false">
      <c r="A4522" s="1" t="n">
        <v>42642</v>
      </c>
      <c r="B4522" s="2" t="n">
        <v>9270.9</v>
      </c>
      <c r="C4522" s="2" t="n">
        <v>87881</v>
      </c>
      <c r="D4522" s="2" t="n">
        <v>9253</v>
      </c>
      <c r="E4522" s="2" t="n">
        <v>9225</v>
      </c>
      <c r="F4522" s="2" t="n">
        <f aca="false">AVERAGE(B4463:B4522)</f>
        <v>9045.54066666667</v>
      </c>
      <c r="G4522" s="2" t="n">
        <f aca="false">AVERAGE(C4463:C4522)</f>
        <v>78220.2333333333</v>
      </c>
      <c r="H4522" s="2" t="n">
        <f aca="false">SIGN(C4522-G4522)</f>
        <v>1</v>
      </c>
      <c r="I4522" s="0" t="n">
        <f aca="false">B4522-B4521</f>
        <v>76.3799999999992</v>
      </c>
      <c r="J4522" s="0" t="n">
        <f aca="false">H4521*I4522</f>
        <v>-76.3799999999992</v>
      </c>
      <c r="K4522" s="0" t="n">
        <f aca="false">K4521+I4522*L4521</f>
        <v>6749.00999999823</v>
      </c>
      <c r="L4522" s="0" t="n">
        <f aca="false">INT(K4522*$O$1/B4522)*H4522</f>
        <v>4</v>
      </c>
      <c r="M4522" s="0" t="n">
        <f aca="false">ABS(L4522-L4521)</f>
        <v>8</v>
      </c>
      <c r="N4522" s="0" t="n">
        <f aca="false">COUNTIF(工作表2!$A$2:$A$248,A4522)</f>
        <v>0</v>
      </c>
      <c r="P4522" s="0" t="n">
        <f aca="false">D4522-IF(N4521=1,E4521,D4521)</f>
        <v>99</v>
      </c>
      <c r="Q4522" s="0" t="n">
        <f aca="false">H4521*P4522</f>
        <v>-99</v>
      </c>
      <c r="R4522" s="0" t="n">
        <f aca="false">R4521+P4522*S4521</f>
        <v>627</v>
      </c>
      <c r="S4522" s="0" t="n">
        <f aca="false">INT(R4522*$O$1/IF(N4522=1,E4522,D4522))*H4522</f>
        <v>0</v>
      </c>
      <c r="T4522" s="0" t="n">
        <f aca="false">IF(N4522=1,ABS(S4522)+ABS(60),ABS(S4522-S4521))</f>
        <v>0</v>
      </c>
    </row>
    <row r="4523" customFormat="false" ht="15" hidden="false" customHeight="false" outlineLevel="0" collapsed="false">
      <c r="A4523" s="1" t="n">
        <v>42643</v>
      </c>
      <c r="B4523" s="2" t="n">
        <v>9166.85</v>
      </c>
      <c r="C4523" s="2" t="n">
        <v>72711</v>
      </c>
      <c r="D4523" s="2" t="n">
        <v>9128</v>
      </c>
      <c r="E4523" s="2" t="n">
        <v>9100</v>
      </c>
      <c r="F4523" s="2" t="n">
        <f aca="false">AVERAGE(B4464:B4523)</f>
        <v>9052.31183333333</v>
      </c>
      <c r="G4523" s="2" t="n">
        <f aca="false">AVERAGE(C4464:C4523)</f>
        <v>78271.1833333333</v>
      </c>
      <c r="H4523" s="2" t="n">
        <f aca="false">SIGN(C4523-G4523)</f>
        <v>-1</v>
      </c>
      <c r="I4523" s="0" t="n">
        <f aca="false">B4523-B4522</f>
        <v>-104.049999999999</v>
      </c>
      <c r="J4523" s="0" t="n">
        <f aca="false">H4522*I4523</f>
        <v>-104.049999999999</v>
      </c>
      <c r="K4523" s="0" t="n">
        <f aca="false">K4522+I4523*L4522</f>
        <v>6332.80999999823</v>
      </c>
      <c r="L4523" s="0" t="n">
        <f aca="false">INT(K4523*$O$1/B4523)*H4523</f>
        <v>-4</v>
      </c>
      <c r="M4523" s="0" t="n">
        <f aca="false">ABS(L4523-L4522)</f>
        <v>8</v>
      </c>
      <c r="N4523" s="0" t="n">
        <f aca="false">COUNTIF(工作表2!$A$2:$A$248,A4523)</f>
        <v>0</v>
      </c>
      <c r="P4523" s="0" t="n">
        <f aca="false">D4523-IF(N4522=1,E4522,D4522)</f>
        <v>-125</v>
      </c>
      <c r="Q4523" s="0" t="n">
        <f aca="false">H4522*P4523</f>
        <v>-125</v>
      </c>
      <c r="R4523" s="0" t="n">
        <f aca="false">R4522+P4523*S4522</f>
        <v>627</v>
      </c>
      <c r="S4523" s="0" t="n">
        <f aca="false">INT(R4523*$O$1/IF(N4523=1,E4523,D4523))*H4523</f>
        <v>-0</v>
      </c>
      <c r="T4523" s="0" t="n">
        <f aca="false">IF(N4523=1,ABS(S4523)+ABS(60),ABS(S4523-S4522))</f>
        <v>0</v>
      </c>
    </row>
    <row r="4524" customFormat="false" ht="15" hidden="false" customHeight="false" outlineLevel="0" collapsed="false">
      <c r="A4524" s="1" t="n">
        <v>42646</v>
      </c>
      <c r="B4524" s="2" t="n">
        <v>9234.2</v>
      </c>
      <c r="C4524" s="2" t="n">
        <v>54755</v>
      </c>
      <c r="D4524" s="2" t="n">
        <v>9194</v>
      </c>
      <c r="E4524" s="2" t="n">
        <v>9166</v>
      </c>
      <c r="F4524" s="2" t="n">
        <f aca="false">AVERAGE(B4465:B4524)</f>
        <v>9060.94733333333</v>
      </c>
      <c r="G4524" s="2" t="n">
        <f aca="false">AVERAGE(C4465:C4524)</f>
        <v>78146.9833333333</v>
      </c>
      <c r="H4524" s="2" t="n">
        <f aca="false">SIGN(C4524-G4524)</f>
        <v>-1</v>
      </c>
      <c r="I4524" s="0" t="n">
        <f aca="false">B4524-B4523</f>
        <v>67.3500000000004</v>
      </c>
      <c r="J4524" s="0" t="n">
        <f aca="false">H4523*I4524</f>
        <v>-67.3500000000004</v>
      </c>
      <c r="K4524" s="0" t="n">
        <f aca="false">K4523+I4524*L4523</f>
        <v>6063.40999999823</v>
      </c>
      <c r="L4524" s="0" t="n">
        <f aca="false">INT(K4524*$O$1/B4524)*H4524</f>
        <v>-3</v>
      </c>
      <c r="M4524" s="0" t="n">
        <f aca="false">ABS(L4524-L4523)</f>
        <v>1</v>
      </c>
      <c r="N4524" s="0" t="n">
        <f aca="false">COUNTIF(工作表2!$A$2:$A$248,A4524)</f>
        <v>0</v>
      </c>
      <c r="P4524" s="0" t="n">
        <f aca="false">D4524-IF(N4523=1,E4523,D4523)</f>
        <v>66</v>
      </c>
      <c r="Q4524" s="0" t="n">
        <f aca="false">H4523*P4524</f>
        <v>-66</v>
      </c>
      <c r="R4524" s="0" t="n">
        <f aca="false">R4523+P4524*S4523</f>
        <v>627</v>
      </c>
      <c r="S4524" s="0" t="n">
        <f aca="false">INT(R4524*$O$1/IF(N4524=1,E4524,D4524))*H4524</f>
        <v>-0</v>
      </c>
      <c r="T4524" s="0" t="n">
        <f aca="false">IF(N4524=1,ABS(S4524)+ABS(60),ABS(S4524-S4523))</f>
        <v>0</v>
      </c>
    </row>
    <row r="4525" customFormat="false" ht="15" hidden="false" customHeight="false" outlineLevel="0" collapsed="false">
      <c r="A4525" s="1" t="n">
        <v>42647</v>
      </c>
      <c r="B4525" s="2" t="n">
        <v>9287.77</v>
      </c>
      <c r="C4525" s="2" t="n">
        <v>60635</v>
      </c>
      <c r="D4525" s="2" t="n">
        <v>9247</v>
      </c>
      <c r="E4525" s="2" t="n">
        <v>9219</v>
      </c>
      <c r="F4525" s="2" t="n">
        <f aca="false">AVERAGE(B4466:B4525)</f>
        <v>9072.81433333333</v>
      </c>
      <c r="G4525" s="2" t="n">
        <f aca="false">AVERAGE(C4466:C4525)</f>
        <v>77852.25</v>
      </c>
      <c r="H4525" s="2" t="n">
        <f aca="false">SIGN(C4525-G4525)</f>
        <v>-1</v>
      </c>
      <c r="I4525" s="0" t="n">
        <f aca="false">B4525-B4524</f>
        <v>53.5699999999997</v>
      </c>
      <c r="J4525" s="0" t="n">
        <f aca="false">H4524*I4525</f>
        <v>-53.5699999999997</v>
      </c>
      <c r="K4525" s="0" t="n">
        <f aca="false">K4524+I4525*L4524</f>
        <v>5902.69999999823</v>
      </c>
      <c r="L4525" s="0" t="n">
        <f aca="false">INT(K4525*$O$1/B4525)*H4525</f>
        <v>-3</v>
      </c>
      <c r="M4525" s="0" t="n">
        <f aca="false">ABS(L4525-L4524)</f>
        <v>0</v>
      </c>
      <c r="N4525" s="0" t="n">
        <f aca="false">COUNTIF(工作表2!$A$2:$A$248,A4525)</f>
        <v>0</v>
      </c>
      <c r="P4525" s="0" t="n">
        <f aca="false">D4525-IF(N4524=1,E4524,D4524)</f>
        <v>53</v>
      </c>
      <c r="Q4525" s="0" t="n">
        <f aca="false">H4524*P4525</f>
        <v>-53</v>
      </c>
      <c r="R4525" s="0" t="n">
        <f aca="false">R4524+P4525*S4524</f>
        <v>627</v>
      </c>
      <c r="S4525" s="0" t="n">
        <f aca="false">INT(R4525*$O$1/IF(N4525=1,E4525,D4525))*H4525</f>
        <v>-0</v>
      </c>
      <c r="T4525" s="0" t="n">
        <f aca="false">IF(N4525=1,ABS(S4525)+ABS(60),ABS(S4525-S4524))</f>
        <v>0</v>
      </c>
    </row>
    <row r="4526" customFormat="false" ht="15" hidden="false" customHeight="false" outlineLevel="0" collapsed="false">
      <c r="A4526" s="1" t="n">
        <v>42648</v>
      </c>
      <c r="B4526" s="2" t="n">
        <v>9272.28</v>
      </c>
      <c r="C4526" s="2" t="n">
        <v>60024</v>
      </c>
      <c r="D4526" s="2" t="n">
        <v>9240</v>
      </c>
      <c r="E4526" s="2" t="n">
        <v>9209</v>
      </c>
      <c r="F4526" s="2" t="n">
        <f aca="false">AVERAGE(B4467:B4526)</f>
        <v>9083.33716666667</v>
      </c>
      <c r="G4526" s="2" t="n">
        <f aca="false">AVERAGE(C4467:C4526)</f>
        <v>77802.8</v>
      </c>
      <c r="H4526" s="2" t="n">
        <f aca="false">SIGN(C4526-G4526)</f>
        <v>-1</v>
      </c>
      <c r="I4526" s="0" t="n">
        <f aca="false">B4526-B4525</f>
        <v>-15.4899999999998</v>
      </c>
      <c r="J4526" s="0" t="n">
        <f aca="false">H4525*I4526</f>
        <v>15.4899999999998</v>
      </c>
      <c r="K4526" s="0" t="n">
        <f aca="false">K4525+I4526*L4525</f>
        <v>5949.16999999823</v>
      </c>
      <c r="L4526" s="0" t="n">
        <f aca="false">INT(K4526*$O$1/B4526)*H4526</f>
        <v>-3</v>
      </c>
      <c r="M4526" s="0" t="n">
        <f aca="false">ABS(L4526-L4525)</f>
        <v>0</v>
      </c>
      <c r="N4526" s="0" t="n">
        <f aca="false">COUNTIF(工作表2!$A$2:$A$248,A4526)</f>
        <v>0</v>
      </c>
      <c r="P4526" s="0" t="n">
        <f aca="false">D4526-IF(N4525=1,E4525,D4525)</f>
        <v>-7</v>
      </c>
      <c r="Q4526" s="0" t="n">
        <f aca="false">H4525*P4526</f>
        <v>7</v>
      </c>
      <c r="R4526" s="0" t="n">
        <f aca="false">R4525+P4526*S4525</f>
        <v>627</v>
      </c>
      <c r="S4526" s="0" t="n">
        <f aca="false">INT(R4526*$O$1/IF(N4526=1,E4526,D4526))*H4526</f>
        <v>-0</v>
      </c>
      <c r="T4526" s="0" t="n">
        <f aca="false">IF(N4526=1,ABS(S4526)+ABS(60),ABS(S4526-S4525))</f>
        <v>0</v>
      </c>
    </row>
    <row r="4527" customFormat="false" ht="15" hidden="false" customHeight="false" outlineLevel="0" collapsed="false">
      <c r="A4527" s="1" t="n">
        <v>42649</v>
      </c>
      <c r="B4527" s="2" t="n">
        <v>9284.31</v>
      </c>
      <c r="C4527" s="2" t="n">
        <v>61723</v>
      </c>
      <c r="D4527" s="2" t="n">
        <v>9256</v>
      </c>
      <c r="E4527" s="2" t="n">
        <v>9226</v>
      </c>
      <c r="F4527" s="2" t="n">
        <f aca="false">AVERAGE(B4468:B4527)</f>
        <v>9091.6345</v>
      </c>
      <c r="G4527" s="2" t="n">
        <f aca="false">AVERAGE(C4468:C4527)</f>
        <v>77209.9833333333</v>
      </c>
      <c r="H4527" s="2" t="n">
        <f aca="false">SIGN(C4527-G4527)</f>
        <v>-1</v>
      </c>
      <c r="I4527" s="0" t="n">
        <f aca="false">B4527-B4526</f>
        <v>12.0299999999988</v>
      </c>
      <c r="J4527" s="0" t="n">
        <f aca="false">H4526*I4527</f>
        <v>-12.0299999999988</v>
      </c>
      <c r="K4527" s="0" t="n">
        <f aca="false">K4526+I4527*L4526</f>
        <v>5913.07999999824</v>
      </c>
      <c r="L4527" s="0" t="n">
        <f aca="false">INT(K4527*$O$1/B4527)*H4527</f>
        <v>-3</v>
      </c>
      <c r="M4527" s="0" t="n">
        <f aca="false">ABS(L4527-L4526)</f>
        <v>0</v>
      </c>
      <c r="N4527" s="0" t="n">
        <f aca="false">COUNTIF(工作表2!$A$2:$A$248,A4527)</f>
        <v>0</v>
      </c>
      <c r="P4527" s="0" t="n">
        <f aca="false">D4527-IF(N4526=1,E4526,D4526)</f>
        <v>16</v>
      </c>
      <c r="Q4527" s="0" t="n">
        <f aca="false">H4526*P4527</f>
        <v>-16</v>
      </c>
      <c r="R4527" s="0" t="n">
        <f aca="false">R4526+P4527*S4526</f>
        <v>627</v>
      </c>
      <c r="S4527" s="0" t="n">
        <f aca="false">INT(R4527*$O$1/IF(N4527=1,E4527,D4527))*H4527</f>
        <v>-0</v>
      </c>
      <c r="T4527" s="0" t="n">
        <f aca="false">IF(N4527=1,ABS(S4527)+ABS(60),ABS(S4527-S4526))</f>
        <v>0</v>
      </c>
    </row>
    <row r="4528" customFormat="false" ht="15" hidden="false" customHeight="false" outlineLevel="0" collapsed="false">
      <c r="A4528" s="1" t="n">
        <v>42650</v>
      </c>
      <c r="B4528" s="2" t="n">
        <v>9265.81</v>
      </c>
      <c r="C4528" s="2" t="n">
        <v>60762</v>
      </c>
      <c r="D4528" s="2" t="n">
        <v>9253</v>
      </c>
      <c r="E4528" s="2" t="n">
        <v>9220</v>
      </c>
      <c r="F4528" s="2" t="n">
        <f aca="false">AVERAGE(B4469:B4528)</f>
        <v>9098.707</v>
      </c>
      <c r="G4528" s="2" t="n">
        <f aca="false">AVERAGE(C4469:C4528)</f>
        <v>76598.9333333333</v>
      </c>
      <c r="H4528" s="2" t="n">
        <f aca="false">SIGN(C4528-G4528)</f>
        <v>-1</v>
      </c>
      <c r="I4528" s="0" t="n">
        <f aca="false">B4528-B4527</f>
        <v>-18.5</v>
      </c>
      <c r="J4528" s="0" t="n">
        <f aca="false">H4527*I4528</f>
        <v>18.5</v>
      </c>
      <c r="K4528" s="0" t="n">
        <f aca="false">K4527+I4528*L4527</f>
        <v>5968.57999999824</v>
      </c>
      <c r="L4528" s="0" t="n">
        <f aca="false">INT(K4528*$O$1/B4528)*H4528</f>
        <v>-3</v>
      </c>
      <c r="M4528" s="0" t="n">
        <f aca="false">ABS(L4528-L4527)</f>
        <v>0</v>
      </c>
      <c r="N4528" s="0" t="n">
        <f aca="false">COUNTIF(工作表2!$A$2:$A$248,A4528)</f>
        <v>0</v>
      </c>
      <c r="P4528" s="0" t="n">
        <f aca="false">D4528-IF(N4527=1,E4527,D4527)</f>
        <v>-3</v>
      </c>
      <c r="Q4528" s="0" t="n">
        <f aca="false">H4527*P4528</f>
        <v>3</v>
      </c>
      <c r="R4528" s="0" t="n">
        <f aca="false">R4527+P4528*S4527</f>
        <v>627</v>
      </c>
      <c r="S4528" s="0" t="n">
        <f aca="false">INT(R4528*$O$1/IF(N4528=1,E4528,D4528))*H4528</f>
        <v>-0</v>
      </c>
      <c r="T4528" s="0" t="n">
        <f aca="false">IF(N4528=1,ABS(S4528)+ABS(60),ABS(S4528-S4527))</f>
        <v>0</v>
      </c>
    </row>
    <row r="4529" customFormat="false" ht="15" hidden="false" customHeight="false" outlineLevel="0" collapsed="false">
      <c r="A4529" s="1" t="n">
        <v>42654</v>
      </c>
      <c r="B4529" s="2" t="n">
        <v>9219.82</v>
      </c>
      <c r="C4529" s="2" t="n">
        <v>88172</v>
      </c>
      <c r="D4529" s="2" t="n">
        <v>9191</v>
      </c>
      <c r="E4529" s="2" t="n">
        <v>9161</v>
      </c>
      <c r="F4529" s="2" t="n">
        <f aca="false">AVERAGE(B4470:B4529)</f>
        <v>9104.7415</v>
      </c>
      <c r="G4529" s="2" t="n">
        <f aca="false">AVERAGE(C4470:C4529)</f>
        <v>76447.1</v>
      </c>
      <c r="H4529" s="2" t="n">
        <f aca="false">SIGN(C4529-G4529)</f>
        <v>1</v>
      </c>
      <c r="I4529" s="0" t="n">
        <f aca="false">B4529-B4528</f>
        <v>-45.9899999999998</v>
      </c>
      <c r="J4529" s="0" t="n">
        <f aca="false">H4528*I4529</f>
        <v>45.9899999999998</v>
      </c>
      <c r="K4529" s="0" t="n">
        <f aca="false">K4528+I4529*L4528</f>
        <v>6106.54999999824</v>
      </c>
      <c r="L4529" s="0" t="n">
        <f aca="false">INT(K4529*$O$1/B4529)*H4529</f>
        <v>3</v>
      </c>
      <c r="M4529" s="0" t="n">
        <f aca="false">ABS(L4529-L4528)</f>
        <v>6</v>
      </c>
      <c r="N4529" s="0" t="n">
        <f aca="false">COUNTIF(工作表2!$A$2:$A$248,A4529)</f>
        <v>0</v>
      </c>
      <c r="P4529" s="0" t="n">
        <f aca="false">D4529-IF(N4528=1,E4528,D4528)</f>
        <v>-62</v>
      </c>
      <c r="Q4529" s="0" t="n">
        <f aca="false">H4528*P4529</f>
        <v>62</v>
      </c>
      <c r="R4529" s="0" t="n">
        <f aca="false">R4528+P4529*S4528</f>
        <v>627</v>
      </c>
      <c r="S4529" s="0" t="n">
        <f aca="false">INT(R4529*$O$1/IF(N4529=1,E4529,D4529))*H4529</f>
        <v>0</v>
      </c>
      <c r="T4529" s="0" t="n">
        <f aca="false">IF(N4529=1,ABS(S4529)+ABS(60),ABS(S4529-S4528))</f>
        <v>0</v>
      </c>
    </row>
    <row r="4530" customFormat="false" ht="15" hidden="false" customHeight="false" outlineLevel="0" collapsed="false">
      <c r="A4530" s="1" t="n">
        <v>42655</v>
      </c>
      <c r="B4530" s="2" t="n">
        <v>9252.6</v>
      </c>
      <c r="C4530" s="2" t="n">
        <v>64720</v>
      </c>
      <c r="D4530" s="2" t="n">
        <v>9260</v>
      </c>
      <c r="E4530" s="2" t="n">
        <v>9234</v>
      </c>
      <c r="F4530" s="2" t="n">
        <f aca="false">AVERAGE(B4471:B4530)</f>
        <v>9111.17883333333</v>
      </c>
      <c r="G4530" s="2" t="n">
        <f aca="false">AVERAGE(C4471:C4530)</f>
        <v>76137.1833333333</v>
      </c>
      <c r="H4530" s="2" t="n">
        <f aca="false">SIGN(C4530-G4530)</f>
        <v>-1</v>
      </c>
      <c r="I4530" s="0" t="n">
        <f aca="false">B4530-B4529</f>
        <v>32.7800000000007</v>
      </c>
      <c r="J4530" s="0" t="n">
        <f aca="false">H4529*I4530</f>
        <v>32.7800000000007</v>
      </c>
      <c r="K4530" s="0" t="n">
        <f aca="false">K4529+I4530*L4529</f>
        <v>6204.88999999824</v>
      </c>
      <c r="L4530" s="0" t="n">
        <f aca="false">INT(K4530*$O$1/B4530)*H4530</f>
        <v>-4</v>
      </c>
      <c r="M4530" s="0" t="n">
        <f aca="false">ABS(L4530-L4529)</f>
        <v>7</v>
      </c>
      <c r="N4530" s="0" t="n">
        <f aca="false">COUNTIF(工作表2!$A$2:$A$248,A4530)</f>
        <v>0</v>
      </c>
      <c r="P4530" s="0" t="n">
        <f aca="false">D4530-IF(N4529=1,E4529,D4529)</f>
        <v>69</v>
      </c>
      <c r="Q4530" s="0" t="n">
        <f aca="false">H4529*P4530</f>
        <v>69</v>
      </c>
      <c r="R4530" s="0" t="n">
        <f aca="false">R4529+P4530*S4529</f>
        <v>627</v>
      </c>
      <c r="S4530" s="0" t="n">
        <f aca="false">INT(R4530*$O$1/IF(N4530=1,E4530,D4530))*H4530</f>
        <v>-0</v>
      </c>
      <c r="T4530" s="0" t="n">
        <f aca="false">IF(N4530=1,ABS(S4530)+ABS(60),ABS(S4530-S4529))</f>
        <v>0</v>
      </c>
    </row>
    <row r="4531" customFormat="false" ht="15" hidden="false" customHeight="false" outlineLevel="0" collapsed="false">
      <c r="A4531" s="1" t="n">
        <v>42656</v>
      </c>
      <c r="B4531" s="2" t="n">
        <v>9219.17</v>
      </c>
      <c r="C4531" s="2" t="n">
        <v>71966</v>
      </c>
      <c r="D4531" s="2" t="n">
        <v>9203</v>
      </c>
      <c r="E4531" s="2" t="n">
        <v>9176</v>
      </c>
      <c r="F4531" s="2" t="n">
        <f aca="false">AVERAGE(B4472:B4531)</f>
        <v>9115.6675</v>
      </c>
      <c r="G4531" s="2" t="n">
        <f aca="false">AVERAGE(C4472:C4531)</f>
        <v>75646.9833333333</v>
      </c>
      <c r="H4531" s="2" t="n">
        <f aca="false">SIGN(C4531-G4531)</f>
        <v>-1</v>
      </c>
      <c r="I4531" s="0" t="n">
        <f aca="false">B4531-B4530</f>
        <v>-33.4300000000003</v>
      </c>
      <c r="J4531" s="0" t="n">
        <f aca="false">H4530*I4531</f>
        <v>33.4300000000003</v>
      </c>
      <c r="K4531" s="0" t="n">
        <f aca="false">K4530+I4531*L4530</f>
        <v>6338.60999999824</v>
      </c>
      <c r="L4531" s="0" t="n">
        <f aca="false">INT(K4531*$O$1/B4531)*H4531</f>
        <v>-4</v>
      </c>
      <c r="M4531" s="0" t="n">
        <f aca="false">ABS(L4531-L4530)</f>
        <v>0</v>
      </c>
      <c r="N4531" s="0" t="n">
        <f aca="false">COUNTIF(工作表2!$A$2:$A$248,A4531)</f>
        <v>0</v>
      </c>
      <c r="P4531" s="0" t="n">
        <f aca="false">D4531-IF(N4530=1,E4530,D4530)</f>
        <v>-57</v>
      </c>
      <c r="Q4531" s="0" t="n">
        <f aca="false">H4530*P4531</f>
        <v>57</v>
      </c>
      <c r="R4531" s="0" t="n">
        <f aca="false">R4530+P4531*S4530</f>
        <v>627</v>
      </c>
      <c r="S4531" s="0" t="n">
        <f aca="false">INT(R4531*$O$1/IF(N4531=1,E4531,D4531))*H4531</f>
        <v>-0</v>
      </c>
      <c r="T4531" s="0" t="n">
        <f aca="false">IF(N4531=1,ABS(S4531)+ABS(60),ABS(S4531-S4530))</f>
        <v>0</v>
      </c>
    </row>
    <row r="4532" customFormat="false" ht="15" hidden="false" customHeight="false" outlineLevel="0" collapsed="false">
      <c r="A4532" s="1" t="n">
        <v>42657</v>
      </c>
      <c r="B4532" s="2" t="n">
        <v>9165.17</v>
      </c>
      <c r="C4532" s="2" t="n">
        <v>67063</v>
      </c>
      <c r="D4532" s="2" t="n">
        <v>9169</v>
      </c>
      <c r="E4532" s="2" t="n">
        <v>9148</v>
      </c>
      <c r="F4532" s="2" t="n">
        <f aca="false">AVERAGE(B4473:B4532)</f>
        <v>9118.2835</v>
      </c>
      <c r="G4532" s="2" t="n">
        <f aca="false">AVERAGE(C4473:C4532)</f>
        <v>75220.2</v>
      </c>
      <c r="H4532" s="2" t="n">
        <f aca="false">SIGN(C4532-G4532)</f>
        <v>-1</v>
      </c>
      <c r="I4532" s="0" t="n">
        <f aca="false">B4532-B4531</f>
        <v>-54</v>
      </c>
      <c r="J4532" s="0" t="n">
        <f aca="false">H4531*I4532</f>
        <v>54</v>
      </c>
      <c r="K4532" s="0" t="n">
        <f aca="false">K4531+I4532*L4531</f>
        <v>6554.60999999824</v>
      </c>
      <c r="L4532" s="0" t="n">
        <f aca="false">INT(K4532*$O$1/B4532)*H4532</f>
        <v>-4</v>
      </c>
      <c r="M4532" s="0" t="n">
        <f aca="false">ABS(L4532-L4531)</f>
        <v>0</v>
      </c>
      <c r="N4532" s="0" t="n">
        <f aca="false">COUNTIF(工作表2!$A$2:$A$248,A4532)</f>
        <v>0</v>
      </c>
      <c r="P4532" s="0" t="n">
        <f aca="false">D4532-IF(N4531=1,E4531,D4531)</f>
        <v>-34</v>
      </c>
      <c r="Q4532" s="0" t="n">
        <f aca="false">H4531*P4532</f>
        <v>34</v>
      </c>
      <c r="R4532" s="0" t="n">
        <f aca="false">R4531+P4532*S4531</f>
        <v>627</v>
      </c>
      <c r="S4532" s="0" t="n">
        <f aca="false">INT(R4532*$O$1/IF(N4532=1,E4532,D4532))*H4532</f>
        <v>-0</v>
      </c>
      <c r="T4532" s="0" t="n">
        <f aca="false">IF(N4532=1,ABS(S4532)+ABS(60),ABS(S4532-S4531))</f>
        <v>0</v>
      </c>
    </row>
    <row r="4533" customFormat="false" ht="15" hidden="false" customHeight="false" outlineLevel="0" collapsed="false">
      <c r="A4533" s="1" t="n">
        <v>42660</v>
      </c>
      <c r="B4533" s="2" t="n">
        <v>9176.22</v>
      </c>
      <c r="C4533" s="2" t="n">
        <v>60856</v>
      </c>
      <c r="D4533" s="2" t="n">
        <v>9166</v>
      </c>
      <c r="E4533" s="2" t="n">
        <v>9143</v>
      </c>
      <c r="F4533" s="2" t="n">
        <f aca="false">AVERAGE(B4474:B4533)</f>
        <v>9120.63933333334</v>
      </c>
      <c r="G4533" s="2" t="n">
        <f aca="false">AVERAGE(C4474:C4533)</f>
        <v>74655.4166666667</v>
      </c>
      <c r="H4533" s="2" t="n">
        <f aca="false">SIGN(C4533-G4533)</f>
        <v>-1</v>
      </c>
      <c r="I4533" s="0" t="n">
        <f aca="false">B4533-B4532</f>
        <v>11.0499999999993</v>
      </c>
      <c r="J4533" s="0" t="n">
        <f aca="false">H4532*I4533</f>
        <v>-11.0499999999993</v>
      </c>
      <c r="K4533" s="0" t="n">
        <f aca="false">K4532+I4533*L4532</f>
        <v>6510.40999999824</v>
      </c>
      <c r="L4533" s="0" t="n">
        <f aca="false">INT(K4533*$O$1/B4533)*H4533</f>
        <v>-4</v>
      </c>
      <c r="M4533" s="0" t="n">
        <f aca="false">ABS(L4533-L4532)</f>
        <v>0</v>
      </c>
      <c r="N4533" s="0" t="n">
        <f aca="false">COUNTIF(工作表2!$A$2:$A$248,A4533)</f>
        <v>0</v>
      </c>
      <c r="P4533" s="0" t="n">
        <f aca="false">D4533-IF(N4532=1,E4532,D4532)</f>
        <v>-3</v>
      </c>
      <c r="Q4533" s="0" t="n">
        <f aca="false">H4532*P4533</f>
        <v>3</v>
      </c>
      <c r="R4533" s="0" t="n">
        <f aca="false">R4532+P4533*S4532</f>
        <v>627</v>
      </c>
      <c r="S4533" s="0" t="n">
        <f aca="false">INT(R4533*$O$1/IF(N4533=1,E4533,D4533))*H4533</f>
        <v>-0</v>
      </c>
      <c r="T4533" s="0" t="n">
        <f aca="false">IF(N4533=1,ABS(S4533)+ABS(60),ABS(S4533-S4532))</f>
        <v>0</v>
      </c>
    </row>
    <row r="4534" customFormat="false" ht="15" hidden="false" customHeight="false" outlineLevel="0" collapsed="false">
      <c r="A4534" s="1" t="n">
        <v>42661</v>
      </c>
      <c r="B4534" s="2" t="n">
        <v>9222.58</v>
      </c>
      <c r="C4534" s="2" t="n">
        <v>62497</v>
      </c>
      <c r="D4534" s="2" t="n">
        <v>9212</v>
      </c>
      <c r="E4534" s="2" t="n">
        <v>9200</v>
      </c>
      <c r="F4534" s="2" t="n">
        <f aca="false">AVERAGE(B4475:B4534)</f>
        <v>9124.221</v>
      </c>
      <c r="G4534" s="2" t="n">
        <f aca="false">AVERAGE(C4475:C4534)</f>
        <v>74136.25</v>
      </c>
      <c r="H4534" s="2" t="n">
        <f aca="false">SIGN(C4534-G4534)</f>
        <v>-1</v>
      </c>
      <c r="I4534" s="0" t="n">
        <f aca="false">B4534-B4533</f>
        <v>46.3600000000006</v>
      </c>
      <c r="J4534" s="0" t="n">
        <f aca="false">H4533*I4534</f>
        <v>-46.3600000000006</v>
      </c>
      <c r="K4534" s="0" t="n">
        <f aca="false">K4533+I4534*L4533</f>
        <v>6324.96999999824</v>
      </c>
      <c r="L4534" s="0" t="n">
        <f aca="false">INT(K4534*$O$1/B4534)*H4534</f>
        <v>-4</v>
      </c>
      <c r="M4534" s="0" t="n">
        <f aca="false">ABS(L4534-L4533)</f>
        <v>0</v>
      </c>
      <c r="N4534" s="0" t="n">
        <f aca="false">COUNTIF(工作表2!$A$2:$A$248,A4534)</f>
        <v>0</v>
      </c>
      <c r="P4534" s="0" t="n">
        <f aca="false">D4534-IF(N4533=1,E4533,D4533)</f>
        <v>46</v>
      </c>
      <c r="Q4534" s="0" t="n">
        <f aca="false">H4533*P4534</f>
        <v>-46</v>
      </c>
      <c r="R4534" s="0" t="n">
        <f aca="false">R4533+P4534*S4533</f>
        <v>627</v>
      </c>
      <c r="S4534" s="0" t="n">
        <f aca="false">INT(R4534*$O$1/IF(N4534=1,E4534,D4534))*H4534</f>
        <v>-0</v>
      </c>
      <c r="T4534" s="0" t="n">
        <f aca="false">IF(N4534=1,ABS(S4534)+ABS(60),ABS(S4534-S4533))</f>
        <v>0</v>
      </c>
    </row>
    <row r="4535" customFormat="false" ht="15" hidden="false" customHeight="false" outlineLevel="0" collapsed="false">
      <c r="A4535" s="1" t="n">
        <v>42662</v>
      </c>
      <c r="B4535" s="2" t="n">
        <v>9283.99</v>
      </c>
      <c r="C4535" s="2" t="n">
        <v>72113</v>
      </c>
      <c r="D4535" s="2" t="n">
        <v>9280</v>
      </c>
      <c r="E4535" s="2" t="n">
        <v>9251</v>
      </c>
      <c r="F4535" s="2" t="n">
        <f aca="false">AVERAGE(B4476:B4535)</f>
        <v>9128.0115</v>
      </c>
      <c r="G4535" s="2" t="n">
        <f aca="false">AVERAGE(C4476:C4535)</f>
        <v>73685.5833333333</v>
      </c>
      <c r="H4535" s="2" t="n">
        <f aca="false">SIGN(C4535-G4535)</f>
        <v>-1</v>
      </c>
      <c r="I4535" s="0" t="n">
        <f aca="false">B4535-B4534</f>
        <v>61.4099999999999</v>
      </c>
      <c r="J4535" s="0" t="n">
        <f aca="false">H4534*I4535</f>
        <v>-61.4099999999999</v>
      </c>
      <c r="K4535" s="0" t="n">
        <f aca="false">K4534+I4535*L4534</f>
        <v>6079.32999999824</v>
      </c>
      <c r="L4535" s="0" t="n">
        <f aca="false">INT(K4535*$O$1/B4535)*H4535</f>
        <v>-3</v>
      </c>
      <c r="M4535" s="0" t="n">
        <f aca="false">ABS(L4535-L4534)</f>
        <v>1</v>
      </c>
      <c r="N4535" s="0" t="n">
        <f aca="false">COUNTIF(工作表2!$A$2:$A$248,A4535)</f>
        <v>1</v>
      </c>
      <c r="P4535" s="0" t="n">
        <f aca="false">D4535-IF(N4534=1,E4534,D4534)</f>
        <v>68</v>
      </c>
      <c r="Q4535" s="0" t="n">
        <f aca="false">H4534*P4535</f>
        <v>-68</v>
      </c>
      <c r="R4535" s="0" t="n">
        <f aca="false">R4534+P4535*S4534</f>
        <v>627</v>
      </c>
      <c r="S4535" s="0" t="n">
        <f aca="false">INT(R4535*$O$1/IF(N4535=1,E4535,D4535))*H4535</f>
        <v>-0</v>
      </c>
      <c r="T4535" s="0" t="n">
        <f aca="false">IF(N4535=1,ABS(S4535)+ABS(60),ABS(S4535-S4534))</f>
        <v>60</v>
      </c>
    </row>
    <row r="4536" customFormat="false" ht="15" hidden="false" customHeight="false" outlineLevel="0" collapsed="false">
      <c r="A4536" s="1" t="n">
        <v>42663</v>
      </c>
      <c r="B4536" s="2" t="n">
        <v>9317.24</v>
      </c>
      <c r="C4536" s="2" t="n">
        <v>63596</v>
      </c>
      <c r="D4536" s="2" t="n">
        <v>9278</v>
      </c>
      <c r="E4536" s="2" t="n">
        <v>9250</v>
      </c>
      <c r="F4536" s="2" t="n">
        <f aca="false">AVERAGE(B4477:B4536)</f>
        <v>9133.07983333333</v>
      </c>
      <c r="G4536" s="2" t="n">
        <f aca="false">AVERAGE(C4477:C4536)</f>
        <v>73411.3833333333</v>
      </c>
      <c r="H4536" s="2" t="n">
        <f aca="false">SIGN(C4536-G4536)</f>
        <v>-1</v>
      </c>
      <c r="I4536" s="0" t="n">
        <f aca="false">B4536-B4535</f>
        <v>33.25</v>
      </c>
      <c r="J4536" s="0" t="n">
        <f aca="false">H4535*I4536</f>
        <v>-33.25</v>
      </c>
      <c r="K4536" s="0" t="n">
        <f aca="false">K4535+I4536*L4535</f>
        <v>5979.57999999824</v>
      </c>
      <c r="L4536" s="0" t="n">
        <f aca="false">INT(K4536*$O$1/B4536)*H4536</f>
        <v>-3</v>
      </c>
      <c r="M4536" s="0" t="n">
        <f aca="false">ABS(L4536-L4535)</f>
        <v>0</v>
      </c>
      <c r="N4536" s="0" t="n">
        <f aca="false">COUNTIF(工作表2!$A$2:$A$248,A4536)</f>
        <v>0</v>
      </c>
      <c r="P4536" s="0" t="n">
        <f aca="false">D4536-IF(N4535=1,E4535,D4535)</f>
        <v>27</v>
      </c>
      <c r="Q4536" s="0" t="n">
        <f aca="false">H4535*P4536</f>
        <v>-27</v>
      </c>
      <c r="R4536" s="0" t="n">
        <f aca="false">R4535+P4536*S4535</f>
        <v>627</v>
      </c>
      <c r="S4536" s="0" t="n">
        <f aca="false">INT(R4536*$O$1/IF(N4536=1,E4536,D4536))*H4536</f>
        <v>-0</v>
      </c>
      <c r="T4536" s="0" t="n">
        <f aca="false">IF(N4536=1,ABS(S4536)+ABS(60),ABS(S4536-S4535))</f>
        <v>0</v>
      </c>
    </row>
    <row r="4537" customFormat="false" ht="15" hidden="false" customHeight="false" outlineLevel="0" collapsed="false">
      <c r="A4537" s="1" t="n">
        <v>42664</v>
      </c>
      <c r="B4537" s="2" t="n">
        <v>9306.57</v>
      </c>
      <c r="C4537" s="2" t="n">
        <v>74715</v>
      </c>
      <c r="D4537" s="2" t="n">
        <v>9264</v>
      </c>
      <c r="E4537" s="2" t="n">
        <v>9238</v>
      </c>
      <c r="F4537" s="2" t="n">
        <f aca="false">AVERAGE(B4478:B4537)</f>
        <v>9138.32816666667</v>
      </c>
      <c r="G4537" s="2" t="n">
        <f aca="false">AVERAGE(C4478:C4537)</f>
        <v>73372.8</v>
      </c>
      <c r="H4537" s="2" t="n">
        <f aca="false">SIGN(C4537-G4537)</f>
        <v>1</v>
      </c>
      <c r="I4537" s="0" t="n">
        <f aca="false">B4537-B4536</f>
        <v>-10.6700000000001</v>
      </c>
      <c r="J4537" s="0" t="n">
        <f aca="false">H4536*I4537</f>
        <v>10.6700000000001</v>
      </c>
      <c r="K4537" s="0" t="n">
        <f aca="false">K4536+I4537*L4536</f>
        <v>6011.58999999824</v>
      </c>
      <c r="L4537" s="0" t="n">
        <f aca="false">INT(K4537*$O$1/B4537)*H4537</f>
        <v>3</v>
      </c>
      <c r="M4537" s="0" t="n">
        <f aca="false">ABS(L4537-L4536)</f>
        <v>6</v>
      </c>
      <c r="N4537" s="0" t="n">
        <f aca="false">COUNTIF(工作表2!$A$2:$A$248,A4537)</f>
        <v>0</v>
      </c>
      <c r="P4537" s="0" t="n">
        <f aca="false">D4537-IF(N4536=1,E4536,D4536)</f>
        <v>-14</v>
      </c>
      <c r="Q4537" s="0" t="n">
        <f aca="false">H4536*P4537</f>
        <v>14</v>
      </c>
      <c r="R4537" s="0" t="n">
        <f aca="false">R4536+P4537*S4536</f>
        <v>627</v>
      </c>
      <c r="S4537" s="0" t="n">
        <f aca="false">INT(R4537*$O$1/IF(N4537=1,E4537,D4537))*H4537</f>
        <v>0</v>
      </c>
      <c r="T4537" s="0" t="n">
        <f aca="false">IF(N4537=1,ABS(S4537)+ABS(60),ABS(S4537-S4536))</f>
        <v>0</v>
      </c>
    </row>
    <row r="4538" customFormat="false" ht="15" hidden="false" customHeight="false" outlineLevel="0" collapsed="false">
      <c r="A4538" s="1" t="n">
        <v>42667</v>
      </c>
      <c r="B4538" s="2" t="n">
        <v>9322.5</v>
      </c>
      <c r="C4538" s="2" t="n">
        <v>56760</v>
      </c>
      <c r="D4538" s="2" t="n">
        <v>9309</v>
      </c>
      <c r="E4538" s="2" t="n">
        <v>9282</v>
      </c>
      <c r="F4538" s="2" t="n">
        <f aca="false">AVERAGE(B4479:B4538)</f>
        <v>9143.29</v>
      </c>
      <c r="G4538" s="2" t="n">
        <f aca="false">AVERAGE(C4479:C4538)</f>
        <v>73056.9</v>
      </c>
      <c r="H4538" s="2" t="n">
        <f aca="false">SIGN(C4538-G4538)</f>
        <v>-1</v>
      </c>
      <c r="I4538" s="0" t="n">
        <f aca="false">B4538-B4537</f>
        <v>15.9300000000003</v>
      </c>
      <c r="J4538" s="0" t="n">
        <f aca="false">H4537*I4538</f>
        <v>15.9300000000003</v>
      </c>
      <c r="K4538" s="0" t="n">
        <f aca="false">K4537+I4538*L4537</f>
        <v>6059.37999999824</v>
      </c>
      <c r="L4538" s="0" t="n">
        <f aca="false">INT(K4538*$O$1/B4538)*H4538</f>
        <v>-3</v>
      </c>
      <c r="M4538" s="0" t="n">
        <f aca="false">ABS(L4538-L4537)</f>
        <v>6</v>
      </c>
      <c r="N4538" s="0" t="n">
        <f aca="false">COUNTIF(工作表2!$A$2:$A$248,A4538)</f>
        <v>0</v>
      </c>
      <c r="P4538" s="0" t="n">
        <f aca="false">D4538-IF(N4537=1,E4537,D4537)</f>
        <v>45</v>
      </c>
      <c r="Q4538" s="0" t="n">
        <f aca="false">H4537*P4538</f>
        <v>45</v>
      </c>
      <c r="R4538" s="0" t="n">
        <f aca="false">R4537+P4538*S4537</f>
        <v>627</v>
      </c>
      <c r="S4538" s="0" t="n">
        <f aca="false">INT(R4538*$O$1/IF(N4538=1,E4538,D4538))*H4538</f>
        <v>-0</v>
      </c>
      <c r="T4538" s="0" t="n">
        <f aca="false">IF(N4538=1,ABS(S4538)+ABS(60),ABS(S4538-S4537))</f>
        <v>0</v>
      </c>
    </row>
    <row r="4539" customFormat="false" ht="15" hidden="false" customHeight="false" outlineLevel="0" collapsed="false">
      <c r="A4539" s="1" t="n">
        <v>42668</v>
      </c>
      <c r="B4539" s="2" t="n">
        <v>9385.65</v>
      </c>
      <c r="C4539" s="2" t="n">
        <v>64298</v>
      </c>
      <c r="D4539" s="2" t="n">
        <v>9374</v>
      </c>
      <c r="E4539" s="2" t="n">
        <v>9352</v>
      </c>
      <c r="F4539" s="2" t="n">
        <f aca="false">AVERAGE(B4480:B4539)</f>
        <v>9148.661</v>
      </c>
      <c r="G4539" s="2" t="n">
        <f aca="false">AVERAGE(C4480:C4539)</f>
        <v>72552.2666666667</v>
      </c>
      <c r="H4539" s="2" t="n">
        <f aca="false">SIGN(C4539-G4539)</f>
        <v>-1</v>
      </c>
      <c r="I4539" s="0" t="n">
        <f aca="false">B4539-B4538</f>
        <v>63.1499999999996</v>
      </c>
      <c r="J4539" s="0" t="n">
        <f aca="false">H4538*I4539</f>
        <v>-63.1499999999996</v>
      </c>
      <c r="K4539" s="0" t="n">
        <f aca="false">K4538+I4539*L4538</f>
        <v>5869.92999999824</v>
      </c>
      <c r="L4539" s="0" t="n">
        <f aca="false">INT(K4539*$O$1/B4539)*H4539</f>
        <v>-3</v>
      </c>
      <c r="M4539" s="0" t="n">
        <f aca="false">ABS(L4539-L4538)</f>
        <v>0</v>
      </c>
      <c r="N4539" s="0" t="n">
        <f aca="false">COUNTIF(工作表2!$A$2:$A$248,A4539)</f>
        <v>0</v>
      </c>
      <c r="P4539" s="0" t="n">
        <f aca="false">D4539-IF(N4538=1,E4538,D4538)</f>
        <v>65</v>
      </c>
      <c r="Q4539" s="0" t="n">
        <f aca="false">H4538*P4539</f>
        <v>-65</v>
      </c>
      <c r="R4539" s="0" t="n">
        <f aca="false">R4538+P4539*S4538</f>
        <v>627</v>
      </c>
      <c r="S4539" s="0" t="n">
        <f aca="false">INT(R4539*$O$1/IF(N4539=1,E4539,D4539))*H4539</f>
        <v>-0</v>
      </c>
      <c r="T4539" s="0" t="n">
        <f aca="false">IF(N4539=1,ABS(S4539)+ABS(60),ABS(S4539-S4538))</f>
        <v>0</v>
      </c>
    </row>
    <row r="4540" customFormat="false" ht="15" hidden="false" customHeight="false" outlineLevel="0" collapsed="false">
      <c r="A4540" s="1" t="n">
        <v>42669</v>
      </c>
      <c r="B4540" s="2" t="n">
        <v>9362.25</v>
      </c>
      <c r="C4540" s="2" t="n">
        <v>59438</v>
      </c>
      <c r="D4540" s="2" t="n">
        <v>9336</v>
      </c>
      <c r="E4540" s="2" t="n">
        <v>9311</v>
      </c>
      <c r="F4540" s="2" t="n">
        <f aca="false">AVERAGE(B4481:B4540)</f>
        <v>9153.42116666667</v>
      </c>
      <c r="G4540" s="2" t="n">
        <f aca="false">AVERAGE(C4481:C4540)</f>
        <v>72089.7333333333</v>
      </c>
      <c r="H4540" s="2" t="n">
        <f aca="false">SIGN(C4540-G4540)</f>
        <v>-1</v>
      </c>
      <c r="I4540" s="0" t="n">
        <f aca="false">B4540-B4539</f>
        <v>-23.3999999999996</v>
      </c>
      <c r="J4540" s="0" t="n">
        <f aca="false">H4539*I4540</f>
        <v>23.3999999999996</v>
      </c>
      <c r="K4540" s="0" t="n">
        <f aca="false">K4539+I4540*L4539</f>
        <v>5940.12999999824</v>
      </c>
      <c r="L4540" s="0" t="n">
        <f aca="false">INT(K4540*$O$1/B4540)*H4540</f>
        <v>-3</v>
      </c>
      <c r="M4540" s="0" t="n">
        <f aca="false">ABS(L4540-L4539)</f>
        <v>0</v>
      </c>
      <c r="N4540" s="0" t="n">
        <f aca="false">COUNTIF(工作表2!$A$2:$A$248,A4540)</f>
        <v>0</v>
      </c>
      <c r="P4540" s="0" t="n">
        <f aca="false">D4540-IF(N4539=1,E4539,D4539)</f>
        <v>-38</v>
      </c>
      <c r="Q4540" s="0" t="n">
        <f aca="false">H4539*P4540</f>
        <v>38</v>
      </c>
      <c r="R4540" s="0" t="n">
        <f aca="false">R4539+P4540*S4539</f>
        <v>627</v>
      </c>
      <c r="S4540" s="0" t="n">
        <f aca="false">INT(R4540*$O$1/IF(N4540=1,E4540,D4540))*H4540</f>
        <v>-0</v>
      </c>
      <c r="T4540" s="0" t="n">
        <f aca="false">IF(N4540=1,ABS(S4540)+ABS(60),ABS(S4540-S4539))</f>
        <v>0</v>
      </c>
    </row>
    <row r="4541" customFormat="false" ht="15" hidden="false" customHeight="false" outlineLevel="0" collapsed="false">
      <c r="A4541" s="1" t="n">
        <v>42670</v>
      </c>
      <c r="B4541" s="2" t="n">
        <v>9299.55</v>
      </c>
      <c r="C4541" s="2" t="n">
        <v>66452</v>
      </c>
      <c r="D4541" s="2" t="n">
        <v>9287</v>
      </c>
      <c r="E4541" s="2" t="n">
        <v>9267</v>
      </c>
      <c r="F4541" s="2" t="n">
        <f aca="false">AVERAGE(B4482:B4541)</f>
        <v>9158.6735</v>
      </c>
      <c r="G4541" s="2" t="n">
        <f aca="false">AVERAGE(C4482:C4541)</f>
        <v>71896.3666666667</v>
      </c>
      <c r="H4541" s="2" t="n">
        <f aca="false">SIGN(C4541-G4541)</f>
        <v>-1</v>
      </c>
      <c r="I4541" s="0" t="n">
        <f aca="false">B4541-B4540</f>
        <v>-62.7000000000007</v>
      </c>
      <c r="J4541" s="0" t="n">
        <f aca="false">H4540*I4541</f>
        <v>62.7000000000007</v>
      </c>
      <c r="K4541" s="0" t="n">
        <f aca="false">K4540+I4541*L4540</f>
        <v>6128.22999999824</v>
      </c>
      <c r="L4541" s="0" t="n">
        <f aca="false">INT(K4541*$O$1/B4541)*H4541</f>
        <v>-3</v>
      </c>
      <c r="M4541" s="0" t="n">
        <f aca="false">ABS(L4541-L4540)</f>
        <v>0</v>
      </c>
      <c r="N4541" s="0" t="n">
        <f aca="false">COUNTIF(工作表2!$A$2:$A$248,A4541)</f>
        <v>0</v>
      </c>
      <c r="P4541" s="0" t="n">
        <f aca="false">D4541-IF(N4540=1,E4540,D4540)</f>
        <v>-49</v>
      </c>
      <c r="Q4541" s="0" t="n">
        <f aca="false">H4540*P4541</f>
        <v>49</v>
      </c>
      <c r="R4541" s="0" t="n">
        <f aca="false">R4540+P4541*S4540</f>
        <v>627</v>
      </c>
      <c r="S4541" s="0" t="n">
        <f aca="false">INT(R4541*$O$1/IF(N4541=1,E4541,D4541))*H4541</f>
        <v>-0</v>
      </c>
      <c r="T4541" s="0" t="n">
        <f aca="false">IF(N4541=1,ABS(S4541)+ABS(60),ABS(S4541-S4540))</f>
        <v>0</v>
      </c>
    </row>
    <row r="4542" customFormat="false" ht="15" hidden="false" customHeight="false" outlineLevel="0" collapsed="false">
      <c r="A4542" s="1" t="n">
        <v>42671</v>
      </c>
      <c r="B4542" s="2" t="n">
        <v>9306.92</v>
      </c>
      <c r="C4542" s="2" t="n">
        <v>60865</v>
      </c>
      <c r="D4542" s="2" t="n">
        <v>9280</v>
      </c>
      <c r="E4542" s="2" t="n">
        <v>9261</v>
      </c>
      <c r="F4542" s="2" t="n">
        <f aca="false">AVERAGE(B4483:B4542)</f>
        <v>9162.44366666667</v>
      </c>
      <c r="G4542" s="2" t="n">
        <f aca="false">AVERAGE(C4483:C4542)</f>
        <v>71618.4666666667</v>
      </c>
      <c r="H4542" s="2" t="n">
        <f aca="false">SIGN(C4542-G4542)</f>
        <v>-1</v>
      </c>
      <c r="I4542" s="0" t="n">
        <f aca="false">B4542-B4541</f>
        <v>7.3700000000008</v>
      </c>
      <c r="J4542" s="0" t="n">
        <f aca="false">H4541*I4542</f>
        <v>-7.3700000000008</v>
      </c>
      <c r="K4542" s="0" t="n">
        <f aca="false">K4541+I4542*L4541</f>
        <v>6106.11999999824</v>
      </c>
      <c r="L4542" s="0" t="n">
        <f aca="false">INT(K4542*$O$1/B4542)*H4542</f>
        <v>-3</v>
      </c>
      <c r="M4542" s="0" t="n">
        <f aca="false">ABS(L4542-L4541)</f>
        <v>0</v>
      </c>
      <c r="N4542" s="0" t="n">
        <f aca="false">COUNTIF(工作表2!$A$2:$A$248,A4542)</f>
        <v>0</v>
      </c>
      <c r="P4542" s="0" t="n">
        <f aca="false">D4542-IF(N4541=1,E4541,D4541)</f>
        <v>-7</v>
      </c>
      <c r="Q4542" s="0" t="n">
        <f aca="false">H4541*P4542</f>
        <v>7</v>
      </c>
      <c r="R4542" s="0" t="n">
        <f aca="false">R4541+P4542*S4541</f>
        <v>627</v>
      </c>
      <c r="S4542" s="0" t="n">
        <f aca="false">INT(R4542*$O$1/IF(N4542=1,E4542,D4542))*H4542</f>
        <v>-0</v>
      </c>
      <c r="T4542" s="0" t="n">
        <f aca="false">IF(N4542=1,ABS(S4542)+ABS(60),ABS(S4542-S4541))</f>
        <v>0</v>
      </c>
    </row>
    <row r="4543" customFormat="false" ht="15" hidden="false" customHeight="false" outlineLevel="0" collapsed="false">
      <c r="A4543" s="1" t="n">
        <v>42674</v>
      </c>
      <c r="B4543" s="2" t="n">
        <v>9290.12</v>
      </c>
      <c r="C4543" s="2" t="n">
        <v>58936</v>
      </c>
      <c r="D4543" s="2" t="n">
        <v>9283</v>
      </c>
      <c r="E4543" s="2" t="n">
        <v>9265</v>
      </c>
      <c r="F4543" s="2" t="n">
        <f aca="false">AVERAGE(B4484:B4543)</f>
        <v>9166.133</v>
      </c>
      <c r="G4543" s="2" t="n">
        <f aca="false">AVERAGE(C4484:C4543)</f>
        <v>71379.7333333333</v>
      </c>
      <c r="H4543" s="2" t="n">
        <f aca="false">SIGN(C4543-G4543)</f>
        <v>-1</v>
      </c>
      <c r="I4543" s="0" t="n">
        <f aca="false">B4543-B4542</f>
        <v>-16.7999999999993</v>
      </c>
      <c r="J4543" s="0" t="n">
        <f aca="false">H4542*I4543</f>
        <v>16.7999999999993</v>
      </c>
      <c r="K4543" s="0" t="n">
        <f aca="false">K4542+I4543*L4542</f>
        <v>6156.51999999824</v>
      </c>
      <c r="L4543" s="0" t="n">
        <f aca="false">INT(K4543*$O$1/B4543)*H4543</f>
        <v>-3</v>
      </c>
      <c r="M4543" s="0" t="n">
        <f aca="false">ABS(L4543-L4542)</f>
        <v>0</v>
      </c>
      <c r="N4543" s="0" t="n">
        <f aca="false">COUNTIF(工作表2!$A$2:$A$248,A4543)</f>
        <v>0</v>
      </c>
      <c r="P4543" s="0" t="n">
        <f aca="false">D4543-IF(N4542=1,E4542,D4542)</f>
        <v>3</v>
      </c>
      <c r="Q4543" s="0" t="n">
        <f aca="false">H4542*P4543</f>
        <v>-3</v>
      </c>
      <c r="R4543" s="0" t="n">
        <f aca="false">R4542+P4543*S4542</f>
        <v>627</v>
      </c>
      <c r="S4543" s="0" t="n">
        <f aca="false">INT(R4543*$O$1/IF(N4543=1,E4543,D4543))*H4543</f>
        <v>-0</v>
      </c>
      <c r="T4543" s="0" t="n">
        <f aca="false">IF(N4543=1,ABS(S4543)+ABS(60),ABS(S4543-S4542))</f>
        <v>0</v>
      </c>
    </row>
    <row r="4544" customFormat="false" ht="15" hidden="false" customHeight="false" outlineLevel="0" collapsed="false">
      <c r="A4544" s="1" t="n">
        <v>42675</v>
      </c>
      <c r="B4544" s="2" t="n">
        <v>9272.7</v>
      </c>
      <c r="C4544" s="2" t="n">
        <v>48774</v>
      </c>
      <c r="D4544" s="2" t="n">
        <v>9280</v>
      </c>
      <c r="E4544" s="2" t="n">
        <v>9261</v>
      </c>
      <c r="F4544" s="2" t="n">
        <f aca="false">AVERAGE(B4485:B4544)</f>
        <v>9170.6495</v>
      </c>
      <c r="G4544" s="2" t="n">
        <f aca="false">AVERAGE(C4485:C4544)</f>
        <v>71030.6333333333</v>
      </c>
      <c r="H4544" s="2" t="n">
        <f aca="false">SIGN(C4544-G4544)</f>
        <v>-1</v>
      </c>
      <c r="I4544" s="0" t="n">
        <f aca="false">B4544-B4543</f>
        <v>-17.4200000000001</v>
      </c>
      <c r="J4544" s="0" t="n">
        <f aca="false">H4543*I4544</f>
        <v>17.4200000000001</v>
      </c>
      <c r="K4544" s="0" t="n">
        <f aca="false">K4543+I4544*L4543</f>
        <v>6208.77999999824</v>
      </c>
      <c r="L4544" s="0" t="n">
        <f aca="false">INT(K4544*$O$1/B4544)*H4544</f>
        <v>-4</v>
      </c>
      <c r="M4544" s="0" t="n">
        <f aca="false">ABS(L4544-L4543)</f>
        <v>1</v>
      </c>
      <c r="N4544" s="0" t="n">
        <f aca="false">COUNTIF(工作表2!$A$2:$A$248,A4544)</f>
        <v>0</v>
      </c>
      <c r="P4544" s="0" t="n">
        <f aca="false">D4544-IF(N4543=1,E4543,D4543)</f>
        <v>-3</v>
      </c>
      <c r="Q4544" s="0" t="n">
        <f aca="false">H4543*P4544</f>
        <v>3</v>
      </c>
      <c r="R4544" s="0" t="n">
        <f aca="false">R4543+P4544*S4543</f>
        <v>627</v>
      </c>
      <c r="S4544" s="0" t="n">
        <f aca="false">INT(R4544*$O$1/IF(N4544=1,E4544,D4544))*H4544</f>
        <v>-0</v>
      </c>
      <c r="T4544" s="0" t="n">
        <f aca="false">IF(N4544=1,ABS(S4544)+ABS(60),ABS(S4544-S4543))</f>
        <v>0</v>
      </c>
    </row>
    <row r="4545" customFormat="false" ht="15" hidden="false" customHeight="false" outlineLevel="0" collapsed="false">
      <c r="A4545" s="1" t="n">
        <v>42676</v>
      </c>
      <c r="B4545" s="2" t="n">
        <v>9139.04</v>
      </c>
      <c r="C4545" s="2" t="n">
        <v>63636</v>
      </c>
      <c r="D4545" s="2" t="n">
        <v>9160</v>
      </c>
      <c r="E4545" s="2" t="n">
        <v>9143</v>
      </c>
      <c r="F4545" s="2" t="n">
        <f aca="false">AVERAGE(B4486:B4545)</f>
        <v>9172.555</v>
      </c>
      <c r="G4545" s="2" t="n">
        <f aca="false">AVERAGE(C4486:C4545)</f>
        <v>70879.1833333333</v>
      </c>
      <c r="H4545" s="2" t="n">
        <f aca="false">SIGN(C4545-G4545)</f>
        <v>-1</v>
      </c>
      <c r="I4545" s="0" t="n">
        <f aca="false">B4545-B4544</f>
        <v>-133.66</v>
      </c>
      <c r="J4545" s="0" t="n">
        <f aca="false">H4544*I4545</f>
        <v>133.66</v>
      </c>
      <c r="K4545" s="0" t="n">
        <f aca="false">K4544+I4545*L4544</f>
        <v>6743.41999999824</v>
      </c>
      <c r="L4545" s="0" t="n">
        <f aca="false">INT(K4545*$O$1/B4545)*H4545</f>
        <v>-4</v>
      </c>
      <c r="M4545" s="0" t="n">
        <f aca="false">ABS(L4545-L4544)</f>
        <v>0</v>
      </c>
      <c r="N4545" s="0" t="n">
        <f aca="false">COUNTIF(工作表2!$A$2:$A$248,A4545)</f>
        <v>0</v>
      </c>
      <c r="P4545" s="0" t="n">
        <f aca="false">D4545-IF(N4544=1,E4544,D4544)</f>
        <v>-120</v>
      </c>
      <c r="Q4545" s="0" t="n">
        <f aca="false">H4544*P4545</f>
        <v>120</v>
      </c>
      <c r="R4545" s="0" t="n">
        <f aca="false">R4544+P4545*S4544</f>
        <v>627</v>
      </c>
      <c r="S4545" s="0" t="n">
        <f aca="false">INT(R4545*$O$1/IF(N4545=1,E4545,D4545))*H4545</f>
        <v>-0</v>
      </c>
      <c r="T4545" s="0" t="n">
        <f aca="false">IF(N4545=1,ABS(S4545)+ABS(60),ABS(S4545-S4544))</f>
        <v>0</v>
      </c>
    </row>
    <row r="4546" customFormat="false" ht="15" hidden="false" customHeight="false" outlineLevel="0" collapsed="false">
      <c r="A4546" s="1" t="n">
        <v>42677</v>
      </c>
      <c r="B4546" s="2" t="n">
        <v>9067.27</v>
      </c>
      <c r="C4546" s="2" t="n">
        <v>66739</v>
      </c>
      <c r="D4546" s="2" t="n">
        <v>9088</v>
      </c>
      <c r="E4546" s="2" t="n">
        <v>9071</v>
      </c>
      <c r="F4546" s="2" t="n">
        <f aca="false">AVERAGE(B4487:B4546)</f>
        <v>9172.14083333334</v>
      </c>
      <c r="G4546" s="2" t="n">
        <f aca="false">AVERAGE(C4487:C4546)</f>
        <v>70614.8666666667</v>
      </c>
      <c r="H4546" s="2" t="n">
        <f aca="false">SIGN(C4546-G4546)</f>
        <v>-1</v>
      </c>
      <c r="I4546" s="0" t="n">
        <f aca="false">B4546-B4545</f>
        <v>-71.7700000000004</v>
      </c>
      <c r="J4546" s="0" t="n">
        <f aca="false">H4545*I4546</f>
        <v>71.7700000000004</v>
      </c>
      <c r="K4546" s="0" t="n">
        <f aca="false">K4545+I4546*L4545</f>
        <v>7030.49999999824</v>
      </c>
      <c r="L4546" s="0" t="n">
        <f aca="false">INT(K4546*$O$1/B4546)*H4546</f>
        <v>-4</v>
      </c>
      <c r="M4546" s="0" t="n">
        <f aca="false">ABS(L4546-L4545)</f>
        <v>0</v>
      </c>
      <c r="N4546" s="0" t="n">
        <f aca="false">COUNTIF(工作表2!$A$2:$A$248,A4546)</f>
        <v>0</v>
      </c>
      <c r="P4546" s="0" t="n">
        <f aca="false">D4546-IF(N4545=1,E4545,D4545)</f>
        <v>-72</v>
      </c>
      <c r="Q4546" s="0" t="n">
        <f aca="false">H4545*P4546</f>
        <v>72</v>
      </c>
      <c r="R4546" s="0" t="n">
        <f aca="false">R4545+P4546*S4545</f>
        <v>627</v>
      </c>
      <c r="S4546" s="0" t="n">
        <f aca="false">INT(R4546*$O$1/IF(N4546=1,E4546,D4546))*H4546</f>
        <v>-0</v>
      </c>
      <c r="T4546" s="0" t="n">
        <f aca="false">IF(N4546=1,ABS(S4546)+ABS(60),ABS(S4546-S4545))</f>
        <v>0</v>
      </c>
    </row>
    <row r="4547" customFormat="false" ht="15" hidden="false" customHeight="false" outlineLevel="0" collapsed="false">
      <c r="A4547" s="1" t="n">
        <v>42678</v>
      </c>
      <c r="B4547" s="2" t="n">
        <v>9068.15</v>
      </c>
      <c r="C4547" s="2" t="n">
        <v>52687</v>
      </c>
      <c r="D4547" s="2" t="n">
        <v>9064</v>
      </c>
      <c r="E4547" s="2" t="n">
        <v>9046</v>
      </c>
      <c r="F4547" s="2" t="n">
        <f aca="false">AVERAGE(B4488:B4547)</f>
        <v>9170.77233333333</v>
      </c>
      <c r="G4547" s="2" t="n">
        <f aca="false">AVERAGE(C4488:C4547)</f>
        <v>70120.45</v>
      </c>
      <c r="H4547" s="2" t="n">
        <f aca="false">SIGN(C4547-G4547)</f>
        <v>-1</v>
      </c>
      <c r="I4547" s="0" t="n">
        <f aca="false">B4547-B4546</f>
        <v>0.8799999999992</v>
      </c>
      <c r="J4547" s="0" t="n">
        <f aca="false">H4546*I4547</f>
        <v>-0.8799999999992</v>
      </c>
      <c r="K4547" s="0" t="n">
        <f aca="false">K4546+I4547*L4546</f>
        <v>7026.97999999824</v>
      </c>
      <c r="L4547" s="0" t="n">
        <f aca="false">INT(K4547*$O$1/B4547)*H4547</f>
        <v>-4</v>
      </c>
      <c r="M4547" s="0" t="n">
        <f aca="false">ABS(L4547-L4546)</f>
        <v>0</v>
      </c>
      <c r="N4547" s="0" t="n">
        <f aca="false">COUNTIF(工作表2!$A$2:$A$248,A4547)</f>
        <v>0</v>
      </c>
      <c r="P4547" s="0" t="n">
        <f aca="false">D4547-IF(N4546=1,E4546,D4546)</f>
        <v>-24</v>
      </c>
      <c r="Q4547" s="0" t="n">
        <f aca="false">H4546*P4547</f>
        <v>24</v>
      </c>
      <c r="R4547" s="0" t="n">
        <f aca="false">R4546+P4547*S4546</f>
        <v>627</v>
      </c>
      <c r="S4547" s="0" t="n">
        <f aca="false">INT(R4547*$O$1/IF(N4547=1,E4547,D4547))*H4547</f>
        <v>-0</v>
      </c>
      <c r="T4547" s="0" t="n">
        <f aca="false">IF(N4547=1,ABS(S4547)+ABS(60),ABS(S4547-S4546))</f>
        <v>0</v>
      </c>
    </row>
    <row r="4548" customFormat="false" ht="15" hidden="false" customHeight="false" outlineLevel="0" collapsed="false">
      <c r="A4548" s="1" t="n">
        <v>42681</v>
      </c>
      <c r="B4548" s="2" t="n">
        <v>9189.84</v>
      </c>
      <c r="C4548" s="2" t="n">
        <v>55214</v>
      </c>
      <c r="D4548" s="2" t="n">
        <v>9196</v>
      </c>
      <c r="E4548" s="2" t="n">
        <v>9172</v>
      </c>
      <c r="F4548" s="2" t="n">
        <f aca="false">AVERAGE(B4489:B4548)</f>
        <v>9171.35166666667</v>
      </c>
      <c r="G4548" s="2" t="n">
        <f aca="false">AVERAGE(C4489:C4548)</f>
        <v>69727.2</v>
      </c>
      <c r="H4548" s="2" t="n">
        <f aca="false">SIGN(C4548-G4548)</f>
        <v>-1</v>
      </c>
      <c r="I4548" s="0" t="n">
        <f aca="false">B4548-B4547</f>
        <v>121.690000000001</v>
      </c>
      <c r="J4548" s="0" t="n">
        <f aca="false">H4547*I4548</f>
        <v>-121.690000000001</v>
      </c>
      <c r="K4548" s="0" t="n">
        <f aca="false">K4547+I4548*L4547</f>
        <v>6540.21999999824</v>
      </c>
      <c r="L4548" s="0" t="n">
        <f aca="false">INT(K4548*$O$1/B4548)*H4548</f>
        <v>-4</v>
      </c>
      <c r="M4548" s="0" t="n">
        <f aca="false">ABS(L4548-L4547)</f>
        <v>0</v>
      </c>
      <c r="N4548" s="0" t="n">
        <f aca="false">COUNTIF(工作表2!$A$2:$A$248,A4548)</f>
        <v>0</v>
      </c>
      <c r="P4548" s="0" t="n">
        <f aca="false">D4548-IF(N4547=1,E4547,D4547)</f>
        <v>132</v>
      </c>
      <c r="Q4548" s="0" t="n">
        <f aca="false">H4547*P4548</f>
        <v>-132</v>
      </c>
      <c r="R4548" s="0" t="n">
        <f aca="false">R4547+P4548*S4547</f>
        <v>627</v>
      </c>
      <c r="S4548" s="0" t="n">
        <f aca="false">INT(R4548*$O$1/IF(N4548=1,E4548,D4548))*H4548</f>
        <v>-0</v>
      </c>
      <c r="T4548" s="0" t="n">
        <f aca="false">IF(N4548=1,ABS(S4548)+ABS(60),ABS(S4548-S4547))</f>
        <v>0</v>
      </c>
    </row>
    <row r="4549" customFormat="false" ht="15" hidden="false" customHeight="false" outlineLevel="0" collapsed="false">
      <c r="A4549" s="1" t="n">
        <v>42682</v>
      </c>
      <c r="B4549" s="2" t="n">
        <v>9217.43</v>
      </c>
      <c r="C4549" s="2" t="n">
        <v>57227</v>
      </c>
      <c r="D4549" s="2" t="n">
        <v>9225</v>
      </c>
      <c r="E4549" s="2" t="n">
        <v>9198</v>
      </c>
      <c r="F4549" s="2" t="n">
        <f aca="false">AVERAGE(B4490:B4549)</f>
        <v>9171.63516666667</v>
      </c>
      <c r="G4549" s="2" t="n">
        <f aca="false">AVERAGE(C4490:C4549)</f>
        <v>69358.1666666667</v>
      </c>
      <c r="H4549" s="2" t="n">
        <f aca="false">SIGN(C4549-G4549)</f>
        <v>-1</v>
      </c>
      <c r="I4549" s="0" t="n">
        <f aca="false">B4549-B4548</f>
        <v>27.5900000000001</v>
      </c>
      <c r="J4549" s="0" t="n">
        <f aca="false">H4548*I4549</f>
        <v>-27.5900000000001</v>
      </c>
      <c r="K4549" s="0" t="n">
        <f aca="false">K4548+I4549*L4548</f>
        <v>6429.85999999824</v>
      </c>
      <c r="L4549" s="0" t="n">
        <f aca="false">INT(K4549*$O$1/B4549)*H4549</f>
        <v>-4</v>
      </c>
      <c r="M4549" s="0" t="n">
        <f aca="false">ABS(L4549-L4548)</f>
        <v>0</v>
      </c>
      <c r="N4549" s="0" t="n">
        <f aca="false">COUNTIF(工作表2!$A$2:$A$248,A4549)</f>
        <v>0</v>
      </c>
      <c r="P4549" s="0" t="n">
        <f aca="false">D4549-IF(N4548=1,E4548,D4548)</f>
        <v>29</v>
      </c>
      <c r="Q4549" s="0" t="n">
        <f aca="false">H4548*P4549</f>
        <v>-29</v>
      </c>
      <c r="R4549" s="0" t="n">
        <f aca="false">R4548+P4549*S4548</f>
        <v>627</v>
      </c>
      <c r="S4549" s="0" t="n">
        <f aca="false">INT(R4549*$O$1/IF(N4549=1,E4549,D4549))*H4549</f>
        <v>-0</v>
      </c>
      <c r="T4549" s="0" t="n">
        <f aca="false">IF(N4549=1,ABS(S4549)+ABS(60),ABS(S4549-S4548))</f>
        <v>0</v>
      </c>
    </row>
    <row r="4550" customFormat="false" ht="15" hidden="false" customHeight="false" outlineLevel="0" collapsed="false">
      <c r="A4550" s="1" t="n">
        <v>42683</v>
      </c>
      <c r="B4550" s="2" t="n">
        <v>8943.2</v>
      </c>
      <c r="C4550" s="2" t="n">
        <v>119000</v>
      </c>
      <c r="D4550" s="2" t="n">
        <v>8929</v>
      </c>
      <c r="E4550" s="2" t="n">
        <v>8902</v>
      </c>
      <c r="F4550" s="2" t="n">
        <f aca="false">AVERAGE(B4491:B4550)</f>
        <v>9168.49133333333</v>
      </c>
      <c r="G4550" s="2" t="n">
        <f aca="false">AVERAGE(C4491:C4550)</f>
        <v>69800.8833333333</v>
      </c>
      <c r="H4550" s="2" t="n">
        <f aca="false">SIGN(C4550-G4550)</f>
        <v>1</v>
      </c>
      <c r="I4550" s="0" t="n">
        <f aca="false">B4550-B4549</f>
        <v>-274.23</v>
      </c>
      <c r="J4550" s="0" t="n">
        <f aca="false">H4549*I4550</f>
        <v>274.23</v>
      </c>
      <c r="K4550" s="0" t="n">
        <f aca="false">K4549+I4550*L4549</f>
        <v>7526.77999999824</v>
      </c>
      <c r="L4550" s="0" t="n">
        <f aca="false">INT(K4550*$O$1/B4550)*H4550</f>
        <v>5</v>
      </c>
      <c r="M4550" s="0" t="n">
        <f aca="false">ABS(L4550-L4549)</f>
        <v>9</v>
      </c>
      <c r="N4550" s="0" t="n">
        <f aca="false">COUNTIF(工作表2!$A$2:$A$248,A4550)</f>
        <v>0</v>
      </c>
      <c r="P4550" s="0" t="n">
        <f aca="false">D4550-IF(N4549=1,E4549,D4549)</f>
        <v>-296</v>
      </c>
      <c r="Q4550" s="0" t="n">
        <f aca="false">H4549*P4550</f>
        <v>296</v>
      </c>
      <c r="R4550" s="0" t="n">
        <f aca="false">R4549+P4550*S4549</f>
        <v>627</v>
      </c>
      <c r="S4550" s="0" t="n">
        <f aca="false">INT(R4550*$O$1/IF(N4550=1,E4550,D4550))*H4550</f>
        <v>0</v>
      </c>
      <c r="T4550" s="0" t="n">
        <f aca="false">IF(N4550=1,ABS(S4550)+ABS(60),ABS(S4550-S4549))</f>
        <v>0</v>
      </c>
    </row>
    <row r="4551" customFormat="false" ht="15" hidden="false" customHeight="false" outlineLevel="0" collapsed="false">
      <c r="A4551" s="1" t="n">
        <v>42684</v>
      </c>
      <c r="B4551" s="2" t="n">
        <v>9152.18</v>
      </c>
      <c r="C4551" s="2" t="n">
        <v>88566</v>
      </c>
      <c r="D4551" s="2" t="n">
        <v>9177</v>
      </c>
      <c r="E4551" s="2" t="n">
        <v>9158</v>
      </c>
      <c r="F4551" s="2" t="n">
        <f aca="false">AVERAGE(B4492:B4551)</f>
        <v>9168.52116666667</v>
      </c>
      <c r="G4551" s="2" t="n">
        <f aca="false">AVERAGE(C4492:C4551)</f>
        <v>69867.1333333333</v>
      </c>
      <c r="H4551" s="2" t="n">
        <f aca="false">SIGN(C4551-G4551)</f>
        <v>1</v>
      </c>
      <c r="I4551" s="0" t="n">
        <f aca="false">B4551-B4550</f>
        <v>208.98</v>
      </c>
      <c r="J4551" s="0" t="n">
        <f aca="false">H4550*I4551</f>
        <v>208.98</v>
      </c>
      <c r="K4551" s="0" t="n">
        <f aca="false">K4550+I4551*L4550</f>
        <v>8571.67999999824</v>
      </c>
      <c r="L4551" s="0" t="n">
        <f aca="false">INT(K4551*$O$1/B4551)*H4551</f>
        <v>5</v>
      </c>
      <c r="M4551" s="0" t="n">
        <f aca="false">ABS(L4551-L4550)</f>
        <v>0</v>
      </c>
      <c r="N4551" s="0" t="n">
        <f aca="false">COUNTIF(工作表2!$A$2:$A$248,A4551)</f>
        <v>0</v>
      </c>
      <c r="P4551" s="0" t="n">
        <f aca="false">D4551-IF(N4550=1,E4550,D4550)</f>
        <v>248</v>
      </c>
      <c r="Q4551" s="0" t="n">
        <f aca="false">H4550*P4551</f>
        <v>248</v>
      </c>
      <c r="R4551" s="0" t="n">
        <f aca="false">R4550+P4551*S4550</f>
        <v>627</v>
      </c>
      <c r="S4551" s="0" t="n">
        <f aca="false">INT(R4551*$O$1/IF(N4551=1,E4551,D4551))*H4551</f>
        <v>0</v>
      </c>
      <c r="T4551" s="0" t="n">
        <f aca="false">IF(N4551=1,ABS(S4551)+ABS(60),ABS(S4551-S4550))</f>
        <v>0</v>
      </c>
    </row>
    <row r="4552" customFormat="false" ht="15" hidden="false" customHeight="false" outlineLevel="0" collapsed="false">
      <c r="A4552" s="1" t="n">
        <v>42685</v>
      </c>
      <c r="B4552" s="2" t="n">
        <v>8957.76</v>
      </c>
      <c r="C4552" s="2" t="n">
        <v>113258</v>
      </c>
      <c r="D4552" s="2" t="n">
        <v>8967</v>
      </c>
      <c r="E4552" s="2" t="n">
        <v>8947</v>
      </c>
      <c r="F4552" s="2" t="n">
        <f aca="false">AVERAGE(B4493:B4552)</f>
        <v>9165.342</v>
      </c>
      <c r="G4552" s="2" t="n">
        <f aca="false">AVERAGE(C4493:C4552)</f>
        <v>70466.0833333333</v>
      </c>
      <c r="H4552" s="2" t="n">
        <f aca="false">SIGN(C4552-G4552)</f>
        <v>1</v>
      </c>
      <c r="I4552" s="0" t="n">
        <f aca="false">B4552-B4551</f>
        <v>-194.42</v>
      </c>
      <c r="J4552" s="0" t="n">
        <f aca="false">H4551*I4552</f>
        <v>-194.42</v>
      </c>
      <c r="K4552" s="0" t="n">
        <f aca="false">K4551+I4552*L4551</f>
        <v>7599.57999999824</v>
      </c>
      <c r="L4552" s="0" t="n">
        <f aca="false">INT(K4552*$O$1/B4552)*H4552</f>
        <v>5</v>
      </c>
      <c r="M4552" s="0" t="n">
        <f aca="false">ABS(L4552-L4551)</f>
        <v>0</v>
      </c>
      <c r="N4552" s="0" t="n">
        <f aca="false">COUNTIF(工作表2!$A$2:$A$248,A4552)</f>
        <v>0</v>
      </c>
      <c r="P4552" s="0" t="n">
        <f aca="false">D4552-IF(N4551=1,E4551,D4551)</f>
        <v>-210</v>
      </c>
      <c r="Q4552" s="0" t="n">
        <f aca="false">H4551*P4552</f>
        <v>-210</v>
      </c>
      <c r="R4552" s="0" t="n">
        <f aca="false">R4551+P4552*S4551</f>
        <v>627</v>
      </c>
      <c r="S4552" s="0" t="n">
        <f aca="false">INT(R4552*$O$1/IF(N4552=1,E4552,D4552))*H4552</f>
        <v>0</v>
      </c>
      <c r="T4552" s="0" t="n">
        <f aca="false">IF(N4552=1,ABS(S4552)+ABS(60),ABS(S4552-S4551))</f>
        <v>0</v>
      </c>
    </row>
    <row r="4553" customFormat="false" ht="15" hidden="false" customHeight="false" outlineLevel="0" collapsed="false">
      <c r="A4553" s="1" t="n">
        <v>42688</v>
      </c>
      <c r="B4553" s="2" t="n">
        <v>8940.4</v>
      </c>
      <c r="C4553" s="2" t="n">
        <v>96859</v>
      </c>
      <c r="D4553" s="2" t="n">
        <v>8945</v>
      </c>
      <c r="E4553" s="2" t="n">
        <v>8938</v>
      </c>
      <c r="F4553" s="2" t="n">
        <f aca="false">AVERAGE(B4494:B4553)</f>
        <v>9162.50933333333</v>
      </c>
      <c r="G4553" s="2" t="n">
        <f aca="false">AVERAGE(C4494:C4553)</f>
        <v>70694.1666666667</v>
      </c>
      <c r="H4553" s="2" t="n">
        <f aca="false">SIGN(C4553-G4553)</f>
        <v>1</v>
      </c>
      <c r="I4553" s="0" t="n">
        <f aca="false">B4553-B4552</f>
        <v>-17.3600000000006</v>
      </c>
      <c r="J4553" s="0" t="n">
        <f aca="false">H4552*I4553</f>
        <v>-17.3600000000006</v>
      </c>
      <c r="K4553" s="0" t="n">
        <f aca="false">K4552+I4553*L4552</f>
        <v>7512.77999999823</v>
      </c>
      <c r="L4553" s="0" t="n">
        <f aca="false">INT(K4553*$O$1/B4553)*H4553</f>
        <v>5</v>
      </c>
      <c r="M4553" s="0" t="n">
        <f aca="false">ABS(L4553-L4552)</f>
        <v>0</v>
      </c>
      <c r="N4553" s="0" t="n">
        <f aca="false">COUNTIF(工作表2!$A$2:$A$248,A4553)</f>
        <v>0</v>
      </c>
      <c r="P4553" s="0" t="n">
        <f aca="false">D4553-IF(N4552=1,E4552,D4552)</f>
        <v>-22</v>
      </c>
      <c r="Q4553" s="0" t="n">
        <f aca="false">H4552*P4553</f>
        <v>-22</v>
      </c>
      <c r="R4553" s="0" t="n">
        <f aca="false">R4552+P4553*S4552</f>
        <v>627</v>
      </c>
      <c r="S4553" s="0" t="n">
        <f aca="false">INT(R4553*$O$1/IF(N4553=1,E4553,D4553))*H4553</f>
        <v>0</v>
      </c>
      <c r="T4553" s="0" t="n">
        <f aca="false">IF(N4553=1,ABS(S4553)+ABS(60),ABS(S4553-S4552))</f>
        <v>0</v>
      </c>
    </row>
    <row r="4554" customFormat="false" ht="15" hidden="false" customHeight="false" outlineLevel="0" collapsed="false">
      <c r="A4554" s="1" t="n">
        <v>42689</v>
      </c>
      <c r="B4554" s="2" t="n">
        <v>8931.03</v>
      </c>
      <c r="C4554" s="2" t="n">
        <v>79209</v>
      </c>
      <c r="D4554" s="2" t="n">
        <v>8938</v>
      </c>
      <c r="E4554" s="2" t="n">
        <v>8917</v>
      </c>
      <c r="F4554" s="2" t="n">
        <f aca="false">AVERAGE(B4495:B4554)</f>
        <v>9159.39816666667</v>
      </c>
      <c r="G4554" s="2" t="n">
        <f aca="false">AVERAGE(C4495:C4554)</f>
        <v>70698.6666666667</v>
      </c>
      <c r="H4554" s="2" t="n">
        <f aca="false">SIGN(C4554-G4554)</f>
        <v>1</v>
      </c>
      <c r="I4554" s="0" t="n">
        <f aca="false">B4554-B4553</f>
        <v>-9.36999999999898</v>
      </c>
      <c r="J4554" s="0" t="n">
        <f aca="false">H4553*I4554</f>
        <v>-9.36999999999898</v>
      </c>
      <c r="K4554" s="0" t="n">
        <f aca="false">K4553+I4554*L4553</f>
        <v>7465.92999999824</v>
      </c>
      <c r="L4554" s="0" t="n">
        <f aca="false">INT(K4554*$O$1/B4554)*H4554</f>
        <v>5</v>
      </c>
      <c r="M4554" s="0" t="n">
        <f aca="false">ABS(L4554-L4553)</f>
        <v>0</v>
      </c>
      <c r="N4554" s="0" t="n">
        <f aca="false">COUNTIF(工作表2!$A$2:$A$248,A4554)</f>
        <v>0</v>
      </c>
      <c r="P4554" s="0" t="n">
        <f aca="false">D4554-IF(N4553=1,E4553,D4553)</f>
        <v>-7</v>
      </c>
      <c r="Q4554" s="0" t="n">
        <f aca="false">H4553*P4554</f>
        <v>-7</v>
      </c>
      <c r="R4554" s="0" t="n">
        <f aca="false">R4553+P4554*S4553</f>
        <v>627</v>
      </c>
      <c r="S4554" s="0" t="n">
        <f aca="false">INT(R4554*$O$1/IF(N4554=1,E4554,D4554))*H4554</f>
        <v>0</v>
      </c>
      <c r="T4554" s="0" t="n">
        <f aca="false">IF(N4554=1,ABS(S4554)+ABS(60),ABS(S4554-S4553))</f>
        <v>0</v>
      </c>
    </row>
    <row r="4555" customFormat="false" ht="15" hidden="false" customHeight="false" outlineLevel="0" collapsed="false">
      <c r="A4555" s="1" t="n">
        <v>42690</v>
      </c>
      <c r="B4555" s="2" t="n">
        <v>8962.22</v>
      </c>
      <c r="C4555" s="2" t="n">
        <v>76872</v>
      </c>
      <c r="D4555" s="2" t="n">
        <v>8983</v>
      </c>
      <c r="E4555" s="2" t="n">
        <v>8957</v>
      </c>
      <c r="F4555" s="2" t="n">
        <f aca="false">AVERAGE(B4496:B4555)</f>
        <v>9156.72683333333</v>
      </c>
      <c r="G4555" s="2" t="n">
        <f aca="false">AVERAGE(C4496:C4555)</f>
        <v>70685.0333333333</v>
      </c>
      <c r="H4555" s="2" t="n">
        <f aca="false">SIGN(C4555-G4555)</f>
        <v>1</v>
      </c>
      <c r="I4555" s="0" t="n">
        <f aca="false">B4555-B4554</f>
        <v>31.1899999999987</v>
      </c>
      <c r="J4555" s="0" t="n">
        <f aca="false">H4554*I4555</f>
        <v>31.1899999999987</v>
      </c>
      <c r="K4555" s="0" t="n">
        <f aca="false">K4554+I4555*L4554</f>
        <v>7621.87999999823</v>
      </c>
      <c r="L4555" s="0" t="n">
        <f aca="false">INT(K4555*$O$1/B4555)*H4555</f>
        <v>5</v>
      </c>
      <c r="M4555" s="0" t="n">
        <f aca="false">ABS(L4555-L4554)</f>
        <v>0</v>
      </c>
      <c r="N4555" s="0" t="n">
        <f aca="false">COUNTIF(工作表2!$A$2:$A$248,A4555)</f>
        <v>1</v>
      </c>
      <c r="P4555" s="0" t="n">
        <f aca="false">D4555-IF(N4554=1,E4554,D4554)</f>
        <v>45</v>
      </c>
      <c r="Q4555" s="0" t="n">
        <f aca="false">H4554*P4555</f>
        <v>45</v>
      </c>
      <c r="R4555" s="0" t="n">
        <f aca="false">R4554+P4555*S4554</f>
        <v>627</v>
      </c>
      <c r="S4555" s="0" t="n">
        <f aca="false">INT(R4555*$O$1/IF(N4555=1,E4555,D4555))*H4555</f>
        <v>0</v>
      </c>
      <c r="T4555" s="0" t="n">
        <f aca="false">IF(N4555=1,ABS(S4555)+ABS(60),ABS(S4555-S4554))</f>
        <v>60</v>
      </c>
    </row>
    <row r="4556" customFormat="false" ht="15" hidden="false" customHeight="false" outlineLevel="0" collapsed="false">
      <c r="A4556" s="1" t="n">
        <v>42691</v>
      </c>
      <c r="B4556" s="2" t="n">
        <v>8995.26</v>
      </c>
      <c r="C4556" s="2" t="n">
        <v>63578</v>
      </c>
      <c r="D4556" s="2" t="n">
        <v>8962</v>
      </c>
      <c r="E4556" s="2" t="n">
        <v>8939</v>
      </c>
      <c r="F4556" s="2" t="n">
        <f aca="false">AVERAGE(B4497:B4556)</f>
        <v>9156.07666666667</v>
      </c>
      <c r="G4556" s="2" t="n">
        <f aca="false">AVERAGE(C4497:C4556)</f>
        <v>70377.2166666667</v>
      </c>
      <c r="H4556" s="2" t="n">
        <f aca="false">SIGN(C4556-G4556)</f>
        <v>-1</v>
      </c>
      <c r="I4556" s="0" t="n">
        <f aca="false">B4556-B4555</f>
        <v>33.0400000000009</v>
      </c>
      <c r="J4556" s="0" t="n">
        <f aca="false">H4555*I4556</f>
        <v>33.0400000000009</v>
      </c>
      <c r="K4556" s="0" t="n">
        <f aca="false">K4555+I4556*L4555</f>
        <v>7787.07999999824</v>
      </c>
      <c r="L4556" s="0" t="n">
        <f aca="false">INT(K4556*$O$1/B4556)*H4556</f>
        <v>-5</v>
      </c>
      <c r="M4556" s="0" t="n">
        <f aca="false">ABS(L4556-L4555)</f>
        <v>10</v>
      </c>
      <c r="N4556" s="0" t="n">
        <f aca="false">COUNTIF(工作表2!$A$2:$A$248,A4556)</f>
        <v>0</v>
      </c>
      <c r="P4556" s="0" t="n">
        <f aca="false">D4556-IF(N4555=1,E4555,D4555)</f>
        <v>5</v>
      </c>
      <c r="Q4556" s="0" t="n">
        <f aca="false">H4555*P4556</f>
        <v>5</v>
      </c>
      <c r="R4556" s="0" t="n">
        <f aca="false">R4555+P4556*S4555</f>
        <v>627</v>
      </c>
      <c r="S4556" s="0" t="n">
        <f aca="false">INT(R4556*$O$1/IF(N4556=1,E4556,D4556))*H4556</f>
        <v>-0</v>
      </c>
      <c r="T4556" s="0" t="n">
        <f aca="false">IF(N4556=1,ABS(S4556)+ABS(60),ABS(S4556-S4555))</f>
        <v>0</v>
      </c>
    </row>
    <row r="4557" customFormat="false" ht="15" hidden="false" customHeight="false" outlineLevel="0" collapsed="false">
      <c r="A4557" s="1" t="n">
        <v>42692</v>
      </c>
      <c r="B4557" s="2" t="n">
        <v>9008.79</v>
      </c>
      <c r="C4557" s="2" t="n">
        <v>68434</v>
      </c>
      <c r="D4557" s="2" t="n">
        <v>8987</v>
      </c>
      <c r="E4557" s="2" t="n">
        <v>8965</v>
      </c>
      <c r="F4557" s="2" t="n">
        <f aca="false">AVERAGE(B4498:B4557)</f>
        <v>9156.52633333334</v>
      </c>
      <c r="G4557" s="2" t="n">
        <f aca="false">AVERAGE(C4498:C4557)</f>
        <v>70376.35</v>
      </c>
      <c r="H4557" s="2" t="n">
        <f aca="false">SIGN(C4557-G4557)</f>
        <v>-1</v>
      </c>
      <c r="I4557" s="0" t="n">
        <f aca="false">B4557-B4556</f>
        <v>13.5300000000007</v>
      </c>
      <c r="J4557" s="0" t="n">
        <f aca="false">H4556*I4557</f>
        <v>-13.5300000000007</v>
      </c>
      <c r="K4557" s="0" t="n">
        <f aca="false">K4556+I4557*L4556</f>
        <v>7719.42999999823</v>
      </c>
      <c r="L4557" s="0" t="n">
        <f aca="false">INT(K4557*$O$1/B4557)*H4557</f>
        <v>-5</v>
      </c>
      <c r="M4557" s="0" t="n">
        <f aca="false">ABS(L4557-L4556)</f>
        <v>0</v>
      </c>
      <c r="N4557" s="0" t="n">
        <f aca="false">COUNTIF(工作表2!$A$2:$A$248,A4557)</f>
        <v>0</v>
      </c>
      <c r="P4557" s="0" t="n">
        <f aca="false">D4557-IF(N4556=1,E4556,D4556)</f>
        <v>25</v>
      </c>
      <c r="Q4557" s="0" t="n">
        <f aca="false">H4556*P4557</f>
        <v>-25</v>
      </c>
      <c r="R4557" s="0" t="n">
        <f aca="false">R4556+P4557*S4556</f>
        <v>627</v>
      </c>
      <c r="S4557" s="0" t="n">
        <f aca="false">INT(R4557*$O$1/IF(N4557=1,E4557,D4557))*H4557</f>
        <v>-0</v>
      </c>
      <c r="T4557" s="0" t="n">
        <f aca="false">IF(N4557=1,ABS(S4557)+ABS(60),ABS(S4557-S4556))</f>
        <v>0</v>
      </c>
    </row>
    <row r="4558" customFormat="false" ht="15" hidden="false" customHeight="false" outlineLevel="0" collapsed="false">
      <c r="A4558" s="1" t="n">
        <v>42695</v>
      </c>
      <c r="B4558" s="2" t="n">
        <v>9041.11</v>
      </c>
      <c r="C4558" s="2" t="n">
        <v>62079</v>
      </c>
      <c r="D4558" s="2" t="n">
        <v>9017</v>
      </c>
      <c r="E4558" s="2" t="n">
        <v>8997</v>
      </c>
      <c r="F4558" s="2" t="n">
        <f aca="false">AVERAGE(B4499:B4558)</f>
        <v>9156.696</v>
      </c>
      <c r="G4558" s="2" t="n">
        <f aca="false">AVERAGE(C4499:C4558)</f>
        <v>70329.4</v>
      </c>
      <c r="H4558" s="2" t="n">
        <f aca="false">SIGN(C4558-G4558)</f>
        <v>-1</v>
      </c>
      <c r="I4558" s="0" t="n">
        <f aca="false">B4558-B4557</f>
        <v>32.3199999999997</v>
      </c>
      <c r="J4558" s="0" t="n">
        <f aca="false">H4557*I4558</f>
        <v>-32.3199999999997</v>
      </c>
      <c r="K4558" s="0" t="n">
        <f aca="false">K4557+I4558*L4557</f>
        <v>7557.82999999823</v>
      </c>
      <c r="L4558" s="0" t="n">
        <f aca="false">INT(K4558*$O$1/B4558)*H4558</f>
        <v>-5</v>
      </c>
      <c r="M4558" s="0" t="n">
        <f aca="false">ABS(L4558-L4557)</f>
        <v>0</v>
      </c>
      <c r="N4558" s="0" t="n">
        <f aca="false">COUNTIF(工作表2!$A$2:$A$248,A4558)</f>
        <v>0</v>
      </c>
      <c r="P4558" s="0" t="n">
        <f aca="false">D4558-IF(N4557=1,E4557,D4557)</f>
        <v>30</v>
      </c>
      <c r="Q4558" s="0" t="n">
        <f aca="false">H4557*P4558</f>
        <v>-30</v>
      </c>
      <c r="R4558" s="0" t="n">
        <f aca="false">R4557+P4558*S4557</f>
        <v>627</v>
      </c>
      <c r="S4558" s="0" t="n">
        <f aca="false">INT(R4558*$O$1/IF(N4558=1,E4558,D4558))*H4558</f>
        <v>-0</v>
      </c>
      <c r="T4558" s="0" t="n">
        <f aca="false">IF(N4558=1,ABS(S4558)+ABS(60),ABS(S4558-S4557))</f>
        <v>0</v>
      </c>
    </row>
    <row r="4559" customFormat="false" ht="15" hidden="false" customHeight="false" outlineLevel="0" collapsed="false">
      <c r="A4559" s="1" t="n">
        <v>42696</v>
      </c>
      <c r="B4559" s="2" t="n">
        <v>9133.39</v>
      </c>
      <c r="C4559" s="2" t="n">
        <v>80454</v>
      </c>
      <c r="D4559" s="2" t="n">
        <v>9140</v>
      </c>
      <c r="E4559" s="2" t="n">
        <v>9119</v>
      </c>
      <c r="F4559" s="2" t="n">
        <f aca="false">AVERAGE(B4500:B4559)</f>
        <v>9158.6295</v>
      </c>
      <c r="G4559" s="2" t="n">
        <f aca="false">AVERAGE(C4500:C4559)</f>
        <v>70659.6</v>
      </c>
      <c r="H4559" s="2" t="n">
        <f aca="false">SIGN(C4559-G4559)</f>
        <v>1</v>
      </c>
      <c r="I4559" s="0" t="n">
        <f aca="false">B4559-B4558</f>
        <v>92.2799999999988</v>
      </c>
      <c r="J4559" s="0" t="n">
        <f aca="false">H4558*I4559</f>
        <v>-92.2799999999988</v>
      </c>
      <c r="K4559" s="0" t="n">
        <f aca="false">K4558+I4559*L4558</f>
        <v>7096.42999999824</v>
      </c>
      <c r="L4559" s="0" t="n">
        <f aca="false">INT(K4559*$O$1/B4559)*H4559</f>
        <v>4</v>
      </c>
      <c r="M4559" s="0" t="n">
        <f aca="false">ABS(L4559-L4558)</f>
        <v>9</v>
      </c>
      <c r="N4559" s="0" t="n">
        <f aca="false">COUNTIF(工作表2!$A$2:$A$248,A4559)</f>
        <v>0</v>
      </c>
      <c r="P4559" s="0" t="n">
        <f aca="false">D4559-IF(N4558=1,E4558,D4558)</f>
        <v>123</v>
      </c>
      <c r="Q4559" s="0" t="n">
        <f aca="false">H4558*P4559</f>
        <v>-123</v>
      </c>
      <c r="R4559" s="0" t="n">
        <f aca="false">R4558+P4559*S4558</f>
        <v>627</v>
      </c>
      <c r="S4559" s="0" t="n">
        <f aca="false">INT(R4559*$O$1/IF(N4559=1,E4559,D4559))*H4559</f>
        <v>0</v>
      </c>
      <c r="T4559" s="0" t="n">
        <f aca="false">IF(N4559=1,ABS(S4559)+ABS(60),ABS(S4559-S4558))</f>
        <v>0</v>
      </c>
    </row>
    <row r="4560" customFormat="false" ht="15" hidden="false" customHeight="false" outlineLevel="0" collapsed="false">
      <c r="A4560" s="1" t="n">
        <v>42697</v>
      </c>
      <c r="B4560" s="2" t="n">
        <v>9178.23</v>
      </c>
      <c r="C4560" s="2" t="n">
        <v>74138</v>
      </c>
      <c r="D4560" s="2" t="n">
        <v>9175</v>
      </c>
      <c r="E4560" s="2" t="n">
        <v>9153</v>
      </c>
      <c r="F4560" s="2" t="n">
        <f aca="false">AVERAGE(B4501:B4560)</f>
        <v>9159.6755</v>
      </c>
      <c r="G4560" s="2" t="n">
        <f aca="false">AVERAGE(C4501:C4560)</f>
        <v>70625.7833333333</v>
      </c>
      <c r="H4560" s="2" t="n">
        <f aca="false">SIGN(C4560-G4560)</f>
        <v>1</v>
      </c>
      <c r="I4560" s="0" t="n">
        <f aca="false">B4560-B4559</f>
        <v>44.8400000000001</v>
      </c>
      <c r="J4560" s="0" t="n">
        <f aca="false">H4559*I4560</f>
        <v>44.8400000000001</v>
      </c>
      <c r="K4560" s="0" t="n">
        <f aca="false">K4559+I4560*L4559</f>
        <v>7275.78999999824</v>
      </c>
      <c r="L4560" s="0" t="n">
        <f aca="false">INT(K4560*$O$1/B4560)*H4560</f>
        <v>4</v>
      </c>
      <c r="M4560" s="0" t="n">
        <f aca="false">ABS(L4560-L4559)</f>
        <v>0</v>
      </c>
      <c r="N4560" s="0" t="n">
        <f aca="false">COUNTIF(工作表2!$A$2:$A$248,A4560)</f>
        <v>0</v>
      </c>
      <c r="P4560" s="0" t="n">
        <f aca="false">D4560-IF(N4559=1,E4559,D4559)</f>
        <v>35</v>
      </c>
      <c r="Q4560" s="0" t="n">
        <f aca="false">H4559*P4560</f>
        <v>35</v>
      </c>
      <c r="R4560" s="0" t="n">
        <f aca="false">R4559+P4560*S4559</f>
        <v>627</v>
      </c>
      <c r="S4560" s="0" t="n">
        <f aca="false">INT(R4560*$O$1/IF(N4560=1,E4560,D4560))*H4560</f>
        <v>0</v>
      </c>
      <c r="T4560" s="0" t="n">
        <f aca="false">IF(N4560=1,ABS(S4560)+ABS(60),ABS(S4560-S4559))</f>
        <v>0</v>
      </c>
    </row>
    <row r="4561" customFormat="false" ht="15" hidden="false" customHeight="false" outlineLevel="0" collapsed="false">
      <c r="A4561" s="1" t="n">
        <v>42698</v>
      </c>
      <c r="B4561" s="2" t="n">
        <v>9152.11</v>
      </c>
      <c r="C4561" s="2" t="n">
        <v>63261</v>
      </c>
      <c r="D4561" s="2" t="n">
        <v>9142</v>
      </c>
      <c r="E4561" s="2" t="n">
        <v>9122</v>
      </c>
      <c r="F4561" s="2" t="n">
        <f aca="false">AVERAGE(B4502:B4561)</f>
        <v>9160.01533333333</v>
      </c>
      <c r="G4561" s="2" t="n">
        <f aca="false">AVERAGE(C4502:C4561)</f>
        <v>70604.0666666667</v>
      </c>
      <c r="H4561" s="2" t="n">
        <f aca="false">SIGN(C4561-G4561)</f>
        <v>-1</v>
      </c>
      <c r="I4561" s="0" t="n">
        <f aca="false">B4561-B4560</f>
        <v>-26.119999999999</v>
      </c>
      <c r="J4561" s="0" t="n">
        <f aca="false">H4560*I4561</f>
        <v>-26.119999999999</v>
      </c>
      <c r="K4561" s="0" t="n">
        <f aca="false">K4560+I4561*L4560</f>
        <v>7171.30999999824</v>
      </c>
      <c r="L4561" s="0" t="n">
        <f aca="false">INT(K4561*$O$1/B4561)*H4561</f>
        <v>-4</v>
      </c>
      <c r="M4561" s="0" t="n">
        <f aca="false">ABS(L4561-L4560)</f>
        <v>8</v>
      </c>
      <c r="N4561" s="0" t="n">
        <f aca="false">COUNTIF(工作表2!$A$2:$A$248,A4561)</f>
        <v>0</v>
      </c>
      <c r="P4561" s="0" t="n">
        <f aca="false">D4561-IF(N4560=1,E4560,D4560)</f>
        <v>-33</v>
      </c>
      <c r="Q4561" s="0" t="n">
        <f aca="false">H4560*P4561</f>
        <v>-33</v>
      </c>
      <c r="R4561" s="0" t="n">
        <f aca="false">R4560+P4561*S4560</f>
        <v>627</v>
      </c>
      <c r="S4561" s="0" t="n">
        <f aca="false">INT(R4561*$O$1/IF(N4561=1,E4561,D4561))*H4561</f>
        <v>-0</v>
      </c>
      <c r="T4561" s="0" t="n">
        <f aca="false">IF(N4561=1,ABS(S4561)+ABS(60),ABS(S4561-S4560))</f>
        <v>0</v>
      </c>
    </row>
    <row r="4562" customFormat="false" ht="15" hidden="false" customHeight="false" outlineLevel="0" collapsed="false">
      <c r="A4562" s="1" t="n">
        <v>42699</v>
      </c>
      <c r="B4562" s="2" t="n">
        <v>9159.07</v>
      </c>
      <c r="C4562" s="2" t="n">
        <v>58239</v>
      </c>
      <c r="D4562" s="2" t="n">
        <v>9162</v>
      </c>
      <c r="E4562" s="2" t="n">
        <v>9141</v>
      </c>
      <c r="F4562" s="2" t="n">
        <f aca="false">AVERAGE(B4503:B4562)</f>
        <v>9160.83033333334</v>
      </c>
      <c r="G4562" s="2" t="n">
        <f aca="false">AVERAGE(C4503:C4562)</f>
        <v>70494.3</v>
      </c>
      <c r="H4562" s="2" t="n">
        <f aca="false">SIGN(C4562-G4562)</f>
        <v>-1</v>
      </c>
      <c r="I4562" s="0" t="n">
        <f aca="false">B4562-B4561</f>
        <v>6.95999999999913</v>
      </c>
      <c r="J4562" s="0" t="n">
        <f aca="false">H4561*I4562</f>
        <v>-6.95999999999913</v>
      </c>
      <c r="K4562" s="0" t="n">
        <f aca="false">K4561+I4562*L4561</f>
        <v>7143.46999999825</v>
      </c>
      <c r="L4562" s="0" t="n">
        <f aca="false">INT(K4562*$O$1/B4562)*H4562</f>
        <v>-4</v>
      </c>
      <c r="M4562" s="0" t="n">
        <f aca="false">ABS(L4562-L4561)</f>
        <v>0</v>
      </c>
      <c r="N4562" s="0" t="n">
        <f aca="false">COUNTIF(工作表2!$A$2:$A$248,A4562)</f>
        <v>0</v>
      </c>
      <c r="P4562" s="0" t="n">
        <f aca="false">D4562-IF(N4561=1,E4561,D4561)</f>
        <v>20</v>
      </c>
      <c r="Q4562" s="0" t="n">
        <f aca="false">H4561*P4562</f>
        <v>-20</v>
      </c>
      <c r="R4562" s="0" t="n">
        <f aca="false">R4561+P4562*S4561</f>
        <v>627</v>
      </c>
      <c r="S4562" s="0" t="n">
        <f aca="false">INT(R4562*$O$1/IF(N4562=1,E4562,D4562))*H4562</f>
        <v>-0</v>
      </c>
      <c r="T4562" s="0" t="n">
        <f aca="false">IF(N4562=1,ABS(S4562)+ABS(60),ABS(S4562-S4561))</f>
        <v>0</v>
      </c>
    </row>
    <row r="4563" customFormat="false" ht="15" hidden="false" customHeight="false" outlineLevel="0" collapsed="false">
      <c r="A4563" s="1" t="n">
        <v>42702</v>
      </c>
      <c r="B4563" s="2" t="n">
        <v>9222.24</v>
      </c>
      <c r="C4563" s="2" t="n">
        <v>71274</v>
      </c>
      <c r="D4563" s="2" t="n">
        <v>9223</v>
      </c>
      <c r="E4563" s="2" t="n">
        <v>9203</v>
      </c>
      <c r="F4563" s="2" t="n">
        <f aca="false">AVERAGE(B4504:B4563)</f>
        <v>9162.69166666667</v>
      </c>
      <c r="G4563" s="2" t="n">
        <f aca="false">AVERAGE(C4504:C4563)</f>
        <v>70532.6</v>
      </c>
      <c r="H4563" s="2" t="n">
        <f aca="false">SIGN(C4563-G4563)</f>
        <v>1</v>
      </c>
      <c r="I4563" s="0" t="n">
        <f aca="false">B4563-B4562</f>
        <v>63.1700000000001</v>
      </c>
      <c r="J4563" s="0" t="n">
        <f aca="false">H4562*I4563</f>
        <v>-63.1700000000001</v>
      </c>
      <c r="K4563" s="0" t="n">
        <f aca="false">K4562+I4563*L4562</f>
        <v>6890.78999999825</v>
      </c>
      <c r="L4563" s="0" t="n">
        <f aca="false">INT(K4563*$O$1/B4563)*H4563</f>
        <v>4</v>
      </c>
      <c r="M4563" s="0" t="n">
        <f aca="false">ABS(L4563-L4562)</f>
        <v>8</v>
      </c>
      <c r="N4563" s="0" t="n">
        <f aca="false">COUNTIF(工作表2!$A$2:$A$248,A4563)</f>
        <v>0</v>
      </c>
      <c r="P4563" s="0" t="n">
        <f aca="false">D4563-IF(N4562=1,E4562,D4562)</f>
        <v>61</v>
      </c>
      <c r="Q4563" s="0" t="n">
        <f aca="false">H4562*P4563</f>
        <v>-61</v>
      </c>
      <c r="R4563" s="0" t="n">
        <f aca="false">R4562+P4563*S4562</f>
        <v>627</v>
      </c>
      <c r="S4563" s="0" t="n">
        <f aca="false">INT(R4563*$O$1/IF(N4563=1,E4563,D4563))*H4563</f>
        <v>0</v>
      </c>
      <c r="T4563" s="0" t="n">
        <f aca="false">IF(N4563=1,ABS(S4563)+ABS(60),ABS(S4563-S4562))</f>
        <v>0</v>
      </c>
    </row>
    <row r="4564" customFormat="false" ht="15" hidden="false" customHeight="false" outlineLevel="0" collapsed="false">
      <c r="A4564" s="1" t="n">
        <v>42703</v>
      </c>
      <c r="B4564" s="2" t="n">
        <v>9192.38</v>
      </c>
      <c r="C4564" s="2" t="n">
        <v>74739</v>
      </c>
      <c r="D4564" s="2" t="n">
        <v>9203</v>
      </c>
      <c r="E4564" s="2" t="n">
        <v>9181</v>
      </c>
      <c r="F4564" s="2" t="n">
        <f aca="false">AVERAGE(B4505:B4564)</f>
        <v>9164.7505</v>
      </c>
      <c r="G4564" s="2" t="n">
        <f aca="false">AVERAGE(C4505:C4564)</f>
        <v>70353.2333333333</v>
      </c>
      <c r="H4564" s="2" t="n">
        <f aca="false">SIGN(C4564-G4564)</f>
        <v>1</v>
      </c>
      <c r="I4564" s="0" t="n">
        <f aca="false">B4564-B4563</f>
        <v>-29.8600000000006</v>
      </c>
      <c r="J4564" s="0" t="n">
        <f aca="false">H4563*I4564</f>
        <v>-29.8600000000006</v>
      </c>
      <c r="K4564" s="0" t="n">
        <f aca="false">K4563+I4564*L4563</f>
        <v>6771.34999999825</v>
      </c>
      <c r="L4564" s="0" t="n">
        <f aca="false">INT(K4564*$O$1/B4564)*H4564</f>
        <v>4</v>
      </c>
      <c r="M4564" s="0" t="n">
        <f aca="false">ABS(L4564-L4563)</f>
        <v>0</v>
      </c>
      <c r="N4564" s="0" t="n">
        <f aca="false">COUNTIF(工作表2!$A$2:$A$248,A4564)</f>
        <v>0</v>
      </c>
      <c r="P4564" s="0" t="n">
        <f aca="false">D4564-IF(N4563=1,E4563,D4563)</f>
        <v>-20</v>
      </c>
      <c r="Q4564" s="0" t="n">
        <f aca="false">H4563*P4564</f>
        <v>-20</v>
      </c>
      <c r="R4564" s="0" t="n">
        <f aca="false">R4563+P4564*S4563</f>
        <v>627</v>
      </c>
      <c r="S4564" s="0" t="n">
        <f aca="false">INT(R4564*$O$1/IF(N4564=1,E4564,D4564))*H4564</f>
        <v>0</v>
      </c>
      <c r="T4564" s="0" t="n">
        <f aca="false">IF(N4564=1,ABS(S4564)+ABS(60),ABS(S4564-S4563))</f>
        <v>0</v>
      </c>
    </row>
    <row r="4565" customFormat="false" ht="15" hidden="false" customHeight="false" outlineLevel="0" collapsed="false">
      <c r="A4565" s="1" t="n">
        <v>42704</v>
      </c>
      <c r="B4565" s="2" t="n">
        <v>9240.71</v>
      </c>
      <c r="C4565" s="2" t="n">
        <v>100729</v>
      </c>
      <c r="D4565" s="2" t="n">
        <v>9226</v>
      </c>
      <c r="E4565" s="2" t="n">
        <v>9206</v>
      </c>
      <c r="F4565" s="2" t="n">
        <f aca="false">AVERAGE(B4506:B4565)</f>
        <v>9168.74316666667</v>
      </c>
      <c r="G4565" s="2" t="n">
        <f aca="false">AVERAGE(C4506:C4565)</f>
        <v>70713.0833333333</v>
      </c>
      <c r="H4565" s="2" t="n">
        <f aca="false">SIGN(C4565-G4565)</f>
        <v>1</v>
      </c>
      <c r="I4565" s="0" t="n">
        <f aca="false">B4565-B4564</f>
        <v>48.3299999999999</v>
      </c>
      <c r="J4565" s="0" t="n">
        <f aca="false">H4564*I4565</f>
        <v>48.3299999999999</v>
      </c>
      <c r="K4565" s="0" t="n">
        <f aca="false">K4564+I4565*L4564</f>
        <v>6964.66999999825</v>
      </c>
      <c r="L4565" s="0" t="n">
        <f aca="false">INT(K4565*$O$1/B4565)*H4565</f>
        <v>4</v>
      </c>
      <c r="M4565" s="0" t="n">
        <f aca="false">ABS(L4565-L4564)</f>
        <v>0</v>
      </c>
      <c r="N4565" s="0" t="n">
        <f aca="false">COUNTIF(工作表2!$A$2:$A$248,A4565)</f>
        <v>0</v>
      </c>
      <c r="P4565" s="0" t="n">
        <f aca="false">D4565-IF(N4564=1,E4564,D4564)</f>
        <v>23</v>
      </c>
      <c r="Q4565" s="0" t="n">
        <f aca="false">H4564*P4565</f>
        <v>23</v>
      </c>
      <c r="R4565" s="0" t="n">
        <f aca="false">R4564+P4565*S4564</f>
        <v>627</v>
      </c>
      <c r="S4565" s="0" t="n">
        <f aca="false">INT(R4565*$O$1/IF(N4565=1,E4565,D4565))*H4565</f>
        <v>0</v>
      </c>
      <c r="T4565" s="0" t="n">
        <f aca="false">IF(N4565=1,ABS(S4565)+ABS(60),ABS(S4565-S4564))</f>
        <v>0</v>
      </c>
    </row>
    <row r="4566" customFormat="false" ht="15" hidden="false" customHeight="false" outlineLevel="0" collapsed="false">
      <c r="A4566" s="1" t="n">
        <v>42705</v>
      </c>
      <c r="B4566" s="2" t="n">
        <v>9263.53</v>
      </c>
      <c r="C4566" s="2" t="n">
        <v>73972</v>
      </c>
      <c r="D4566" s="2" t="n">
        <v>9261</v>
      </c>
      <c r="E4566" s="2" t="n">
        <v>9241</v>
      </c>
      <c r="F4566" s="2" t="n">
        <f aca="false">AVERAGE(B4507:B4566)</f>
        <v>9173.34283333333</v>
      </c>
      <c r="G4566" s="2" t="n">
        <f aca="false">AVERAGE(C4507:C4566)</f>
        <v>70637.6166666667</v>
      </c>
      <c r="H4566" s="2" t="n">
        <f aca="false">SIGN(C4566-G4566)</f>
        <v>1</v>
      </c>
      <c r="I4566" s="0" t="n">
        <f aca="false">B4566-B4565</f>
        <v>22.8200000000015</v>
      </c>
      <c r="J4566" s="0" t="n">
        <f aca="false">H4565*I4566</f>
        <v>22.8200000000015</v>
      </c>
      <c r="K4566" s="0" t="n">
        <f aca="false">K4565+I4566*L4565</f>
        <v>7055.94999999825</v>
      </c>
      <c r="L4566" s="0" t="n">
        <f aca="false">INT(K4566*$O$1/B4566)*H4566</f>
        <v>4</v>
      </c>
      <c r="M4566" s="0" t="n">
        <f aca="false">ABS(L4566-L4565)</f>
        <v>0</v>
      </c>
      <c r="N4566" s="0" t="n">
        <f aca="false">COUNTIF(工作表2!$A$2:$A$248,A4566)</f>
        <v>0</v>
      </c>
      <c r="P4566" s="0" t="n">
        <f aca="false">D4566-IF(N4565=1,E4565,D4565)</f>
        <v>35</v>
      </c>
      <c r="Q4566" s="0" t="n">
        <f aca="false">H4565*P4566</f>
        <v>35</v>
      </c>
      <c r="R4566" s="0" t="n">
        <f aca="false">R4565+P4566*S4565</f>
        <v>627</v>
      </c>
      <c r="S4566" s="0" t="n">
        <f aca="false">INT(R4566*$O$1/IF(N4566=1,E4566,D4566))*H4566</f>
        <v>0</v>
      </c>
      <c r="T4566" s="0" t="n">
        <f aca="false">IF(N4566=1,ABS(S4566)+ABS(60),ABS(S4566-S4565))</f>
        <v>0</v>
      </c>
    </row>
    <row r="4567" customFormat="false" ht="15" hidden="false" customHeight="false" outlineLevel="0" collapsed="false">
      <c r="A4567" s="1" t="n">
        <v>42706</v>
      </c>
      <c r="B4567" s="2" t="n">
        <v>9189.49</v>
      </c>
      <c r="C4567" s="2" t="n">
        <v>74734</v>
      </c>
      <c r="D4567" s="2" t="n">
        <v>9165</v>
      </c>
      <c r="E4567" s="2" t="n">
        <v>9143</v>
      </c>
      <c r="F4567" s="2" t="n">
        <f aca="false">AVERAGE(B4508:B4567)</f>
        <v>9174.99883333334</v>
      </c>
      <c r="G4567" s="2" t="n">
        <f aca="false">AVERAGE(C4508:C4567)</f>
        <v>70843.25</v>
      </c>
      <c r="H4567" s="2" t="n">
        <f aca="false">SIGN(C4567-G4567)</f>
        <v>1</v>
      </c>
      <c r="I4567" s="0" t="n">
        <f aca="false">B4567-B4566</f>
        <v>-74.0400000000009</v>
      </c>
      <c r="J4567" s="0" t="n">
        <f aca="false">H4566*I4567</f>
        <v>-74.0400000000009</v>
      </c>
      <c r="K4567" s="0" t="n">
        <f aca="false">K4566+I4567*L4566</f>
        <v>6759.78999999825</v>
      </c>
      <c r="L4567" s="0" t="n">
        <f aca="false">INT(K4567*$O$1/B4567)*H4567</f>
        <v>4</v>
      </c>
      <c r="M4567" s="0" t="n">
        <f aca="false">ABS(L4567-L4566)</f>
        <v>0</v>
      </c>
      <c r="N4567" s="0" t="n">
        <f aca="false">COUNTIF(工作表2!$A$2:$A$248,A4567)</f>
        <v>0</v>
      </c>
      <c r="P4567" s="0" t="n">
        <f aca="false">D4567-IF(N4566=1,E4566,D4566)</f>
        <v>-96</v>
      </c>
      <c r="Q4567" s="0" t="n">
        <f aca="false">H4566*P4567</f>
        <v>-96</v>
      </c>
      <c r="R4567" s="0" t="n">
        <f aca="false">R4566+P4567*S4566</f>
        <v>627</v>
      </c>
      <c r="S4567" s="0" t="n">
        <f aca="false">INT(R4567*$O$1/IF(N4567=1,E4567,D4567))*H4567</f>
        <v>0</v>
      </c>
      <c r="T4567" s="0" t="n">
        <f aca="false">IF(N4567=1,ABS(S4567)+ABS(60),ABS(S4567-S4566))</f>
        <v>0</v>
      </c>
    </row>
    <row r="4568" customFormat="false" ht="15" hidden="false" customHeight="false" outlineLevel="0" collapsed="false">
      <c r="A4568" s="1" t="n">
        <v>42709</v>
      </c>
      <c r="B4568" s="2" t="n">
        <v>9160.66</v>
      </c>
      <c r="C4568" s="2" t="n">
        <v>62164</v>
      </c>
      <c r="D4568" s="2" t="n">
        <v>9157</v>
      </c>
      <c r="E4568" s="2" t="n">
        <v>9134</v>
      </c>
      <c r="F4568" s="2" t="n">
        <f aca="false">AVERAGE(B4509:B4568)</f>
        <v>9174.64566666667</v>
      </c>
      <c r="G4568" s="2" t="n">
        <f aca="false">AVERAGE(C4509:C4568)</f>
        <v>70626.3333333333</v>
      </c>
      <c r="H4568" s="2" t="n">
        <f aca="false">SIGN(C4568-G4568)</f>
        <v>-1</v>
      </c>
      <c r="I4568" s="0" t="n">
        <f aca="false">B4568-B4567</f>
        <v>-28.8299999999999</v>
      </c>
      <c r="J4568" s="0" t="n">
        <f aca="false">H4567*I4568</f>
        <v>-28.8299999999999</v>
      </c>
      <c r="K4568" s="0" t="n">
        <f aca="false">K4567+I4568*L4567</f>
        <v>6644.46999999825</v>
      </c>
      <c r="L4568" s="0" t="n">
        <f aca="false">INT(K4568*$O$1/B4568)*H4568</f>
        <v>-4</v>
      </c>
      <c r="M4568" s="0" t="n">
        <f aca="false">ABS(L4568-L4567)</f>
        <v>8</v>
      </c>
      <c r="N4568" s="0" t="n">
        <f aca="false">COUNTIF(工作表2!$A$2:$A$248,A4568)</f>
        <v>0</v>
      </c>
      <c r="P4568" s="0" t="n">
        <f aca="false">D4568-IF(N4567=1,E4567,D4567)</f>
        <v>-8</v>
      </c>
      <c r="Q4568" s="0" t="n">
        <f aca="false">H4567*P4568</f>
        <v>-8</v>
      </c>
      <c r="R4568" s="0" t="n">
        <f aca="false">R4567+P4568*S4567</f>
        <v>627</v>
      </c>
      <c r="S4568" s="0" t="n">
        <f aca="false">INT(R4568*$O$1/IF(N4568=1,E4568,D4568))*H4568</f>
        <v>-0</v>
      </c>
      <c r="T4568" s="0" t="n">
        <f aca="false">IF(N4568=1,ABS(S4568)+ABS(60),ABS(S4568-S4567))</f>
        <v>0</v>
      </c>
    </row>
    <row r="4569" customFormat="false" ht="15" hidden="false" customHeight="false" outlineLevel="0" collapsed="false">
      <c r="A4569" s="1" t="n">
        <v>42710</v>
      </c>
      <c r="B4569" s="2" t="n">
        <v>9250.77</v>
      </c>
      <c r="C4569" s="2" t="n">
        <v>70578</v>
      </c>
      <c r="D4569" s="2" t="n">
        <v>9262</v>
      </c>
      <c r="E4569" s="2" t="n">
        <v>9241</v>
      </c>
      <c r="F4569" s="2" t="n">
        <f aca="false">AVERAGE(B4510:B4569)</f>
        <v>9174.50733333333</v>
      </c>
      <c r="G4569" s="2" t="n">
        <f aca="false">AVERAGE(C4510:C4569)</f>
        <v>70354.3666666667</v>
      </c>
      <c r="H4569" s="2" t="n">
        <f aca="false">SIGN(C4569-G4569)</f>
        <v>1</v>
      </c>
      <c r="I4569" s="0" t="n">
        <f aca="false">B4569-B4568</f>
        <v>90.1100000000006</v>
      </c>
      <c r="J4569" s="0" t="n">
        <f aca="false">H4568*I4569</f>
        <v>-90.1100000000006</v>
      </c>
      <c r="K4569" s="0" t="n">
        <f aca="false">K4568+I4569*L4568</f>
        <v>6284.02999999825</v>
      </c>
      <c r="L4569" s="0" t="n">
        <f aca="false">INT(K4569*$O$1/B4569)*H4569</f>
        <v>4</v>
      </c>
      <c r="M4569" s="0" t="n">
        <f aca="false">ABS(L4569-L4568)</f>
        <v>8</v>
      </c>
      <c r="N4569" s="0" t="n">
        <f aca="false">COUNTIF(工作表2!$A$2:$A$248,A4569)</f>
        <v>0</v>
      </c>
      <c r="P4569" s="0" t="n">
        <f aca="false">D4569-IF(N4568=1,E4568,D4568)</f>
        <v>105</v>
      </c>
      <c r="Q4569" s="0" t="n">
        <f aca="false">H4568*P4569</f>
        <v>-105</v>
      </c>
      <c r="R4569" s="0" t="n">
        <f aca="false">R4568+P4569*S4568</f>
        <v>627</v>
      </c>
      <c r="S4569" s="0" t="n">
        <f aca="false">INT(R4569*$O$1/IF(N4569=1,E4569,D4569))*H4569</f>
        <v>0</v>
      </c>
      <c r="T4569" s="0" t="n">
        <f aca="false">IF(N4569=1,ABS(S4569)+ABS(60),ABS(S4569-S4568))</f>
        <v>0</v>
      </c>
    </row>
    <row r="4570" customFormat="false" ht="15" hidden="false" customHeight="false" outlineLevel="0" collapsed="false">
      <c r="A4570" s="1" t="n">
        <v>42711</v>
      </c>
      <c r="B4570" s="2" t="n">
        <v>9263.89</v>
      </c>
      <c r="C4570" s="2" t="n">
        <v>64730</v>
      </c>
      <c r="D4570" s="2" t="n">
        <v>9263</v>
      </c>
      <c r="E4570" s="2" t="n">
        <v>9246</v>
      </c>
      <c r="F4570" s="2" t="n">
        <f aca="false">AVERAGE(B4511:B4570)</f>
        <v>9174.524</v>
      </c>
      <c r="G4570" s="2" t="n">
        <f aca="false">AVERAGE(C4511:C4570)</f>
        <v>70163.25</v>
      </c>
      <c r="H4570" s="2" t="n">
        <f aca="false">SIGN(C4570-G4570)</f>
        <v>-1</v>
      </c>
      <c r="I4570" s="0" t="n">
        <f aca="false">B4570-B4569</f>
        <v>13.119999999999</v>
      </c>
      <c r="J4570" s="0" t="n">
        <f aca="false">H4569*I4570</f>
        <v>13.119999999999</v>
      </c>
      <c r="K4570" s="0" t="n">
        <f aca="false">K4569+I4570*L4569</f>
        <v>6336.50999999824</v>
      </c>
      <c r="L4570" s="0" t="n">
        <f aca="false">INT(K4570*$O$1/B4570)*H4570</f>
        <v>-4</v>
      </c>
      <c r="M4570" s="0" t="n">
        <f aca="false">ABS(L4570-L4569)</f>
        <v>8</v>
      </c>
      <c r="N4570" s="0" t="n">
        <f aca="false">COUNTIF(工作表2!$A$2:$A$248,A4570)</f>
        <v>0</v>
      </c>
      <c r="P4570" s="0" t="n">
        <f aca="false">D4570-IF(N4569=1,E4569,D4569)</f>
        <v>1</v>
      </c>
      <c r="Q4570" s="0" t="n">
        <f aca="false">H4569*P4570</f>
        <v>1</v>
      </c>
      <c r="R4570" s="0" t="n">
        <f aca="false">R4569+P4570*S4569</f>
        <v>627</v>
      </c>
      <c r="S4570" s="0" t="n">
        <f aca="false">INT(R4570*$O$1/IF(N4570=1,E4570,D4570))*H4570</f>
        <v>-0</v>
      </c>
      <c r="T4570" s="0" t="n">
        <f aca="false">IF(N4570=1,ABS(S4570)+ABS(60),ABS(S4570-S4569))</f>
        <v>0</v>
      </c>
    </row>
    <row r="4571" customFormat="false" ht="15" hidden="false" customHeight="false" outlineLevel="0" collapsed="false">
      <c r="A4571" s="1" t="n">
        <v>42712</v>
      </c>
      <c r="B4571" s="2" t="n">
        <v>9375.86</v>
      </c>
      <c r="C4571" s="2" t="n">
        <v>89947</v>
      </c>
      <c r="D4571" s="2" t="n">
        <v>9367</v>
      </c>
      <c r="E4571" s="2" t="n">
        <v>9348</v>
      </c>
      <c r="F4571" s="2" t="n">
        <f aca="false">AVERAGE(B4512:B4571)</f>
        <v>9178.04033333333</v>
      </c>
      <c r="G4571" s="2" t="n">
        <f aca="false">AVERAGE(C4512:C4571)</f>
        <v>70549.9333333333</v>
      </c>
      <c r="H4571" s="2" t="n">
        <f aca="false">SIGN(C4571-G4571)</f>
        <v>1</v>
      </c>
      <c r="I4571" s="0" t="n">
        <f aca="false">B4571-B4570</f>
        <v>111.970000000001</v>
      </c>
      <c r="J4571" s="0" t="n">
        <f aca="false">H4570*I4571</f>
        <v>-111.970000000001</v>
      </c>
      <c r="K4571" s="0" t="n">
        <f aca="false">K4570+I4571*L4570</f>
        <v>5888.62999999824</v>
      </c>
      <c r="L4571" s="0" t="n">
        <f aca="false">INT(K4571*$O$1/B4571)*H4571</f>
        <v>3</v>
      </c>
      <c r="M4571" s="0" t="n">
        <f aca="false">ABS(L4571-L4570)</f>
        <v>7</v>
      </c>
      <c r="N4571" s="0" t="n">
        <f aca="false">COUNTIF(工作表2!$A$2:$A$248,A4571)</f>
        <v>0</v>
      </c>
      <c r="P4571" s="0" t="n">
        <f aca="false">D4571-IF(N4570=1,E4570,D4570)</f>
        <v>104</v>
      </c>
      <c r="Q4571" s="0" t="n">
        <f aca="false">H4570*P4571</f>
        <v>-104</v>
      </c>
      <c r="R4571" s="0" t="n">
        <f aca="false">R4570+P4571*S4570</f>
        <v>627</v>
      </c>
      <c r="S4571" s="0" t="n">
        <f aca="false">INT(R4571*$O$1/IF(N4571=1,E4571,D4571))*H4571</f>
        <v>0</v>
      </c>
      <c r="T4571" s="0" t="n">
        <f aca="false">IF(N4571=1,ABS(S4571)+ABS(60),ABS(S4571-S4570))</f>
        <v>0</v>
      </c>
    </row>
    <row r="4572" customFormat="false" ht="15" hidden="false" customHeight="false" outlineLevel="0" collapsed="false">
      <c r="A4572" s="1" t="n">
        <v>42713</v>
      </c>
      <c r="B4572" s="2" t="n">
        <v>9392.68</v>
      </c>
      <c r="C4572" s="2" t="n">
        <v>76756</v>
      </c>
      <c r="D4572" s="2" t="n">
        <v>9390</v>
      </c>
      <c r="E4572" s="2" t="n">
        <v>9372</v>
      </c>
      <c r="F4572" s="2" t="n">
        <f aca="false">AVERAGE(B4513:B4572)</f>
        <v>9183.69016666667</v>
      </c>
      <c r="G4572" s="2" t="n">
        <f aca="false">AVERAGE(C4513:C4572)</f>
        <v>71023.4333333333</v>
      </c>
      <c r="H4572" s="2" t="n">
        <f aca="false">SIGN(C4572-G4572)</f>
        <v>1</v>
      </c>
      <c r="I4572" s="0" t="n">
        <f aca="false">B4572-B4571</f>
        <v>16.8199999999997</v>
      </c>
      <c r="J4572" s="0" t="n">
        <f aca="false">H4571*I4572</f>
        <v>16.8199999999997</v>
      </c>
      <c r="K4572" s="0" t="n">
        <f aca="false">K4571+I4572*L4571</f>
        <v>5939.08999999824</v>
      </c>
      <c r="L4572" s="0" t="n">
        <f aca="false">INT(K4572*$O$1/B4572)*H4572</f>
        <v>3</v>
      </c>
      <c r="M4572" s="0" t="n">
        <f aca="false">ABS(L4572-L4571)</f>
        <v>0</v>
      </c>
      <c r="N4572" s="0" t="n">
        <f aca="false">COUNTIF(工作表2!$A$2:$A$248,A4572)</f>
        <v>0</v>
      </c>
      <c r="P4572" s="0" t="n">
        <f aca="false">D4572-IF(N4571=1,E4571,D4571)</f>
        <v>23</v>
      </c>
      <c r="Q4572" s="0" t="n">
        <f aca="false">H4571*P4572</f>
        <v>23</v>
      </c>
      <c r="R4572" s="0" t="n">
        <f aca="false">R4571+P4572*S4571</f>
        <v>627</v>
      </c>
      <c r="S4572" s="0" t="n">
        <f aca="false">INT(R4572*$O$1/IF(N4572=1,E4572,D4572))*H4572</f>
        <v>0</v>
      </c>
      <c r="T4572" s="0" t="n">
        <f aca="false">IF(N4572=1,ABS(S4572)+ABS(60),ABS(S4572-S4571))</f>
        <v>0</v>
      </c>
    </row>
    <row r="4573" customFormat="false" ht="15" hidden="false" customHeight="false" outlineLevel="0" collapsed="false">
      <c r="A4573" s="1" t="n">
        <v>42716</v>
      </c>
      <c r="B4573" s="2" t="n">
        <v>9349.94</v>
      </c>
      <c r="C4573" s="2" t="n">
        <v>73621</v>
      </c>
      <c r="D4573" s="2" t="n">
        <v>9355</v>
      </c>
      <c r="E4573" s="2" t="n">
        <v>9339</v>
      </c>
      <c r="F4573" s="2" t="n">
        <f aca="false">AVERAGE(B4514:B4573)</f>
        <v>9190.40483333333</v>
      </c>
      <c r="G4573" s="2" t="n">
        <f aca="false">AVERAGE(C4514:C4573)</f>
        <v>70993.5833333333</v>
      </c>
      <c r="H4573" s="2" t="n">
        <f aca="false">SIGN(C4573-G4573)</f>
        <v>1</v>
      </c>
      <c r="I4573" s="0" t="n">
        <f aca="false">B4573-B4572</f>
        <v>-42.7399999999998</v>
      </c>
      <c r="J4573" s="0" t="n">
        <f aca="false">H4572*I4573</f>
        <v>-42.7399999999998</v>
      </c>
      <c r="K4573" s="0" t="n">
        <f aca="false">K4572+I4573*L4572</f>
        <v>5810.86999999824</v>
      </c>
      <c r="L4573" s="0" t="n">
        <f aca="false">INT(K4573*$O$1/B4573)*H4573</f>
        <v>3</v>
      </c>
      <c r="M4573" s="0" t="n">
        <f aca="false">ABS(L4573-L4572)</f>
        <v>0</v>
      </c>
      <c r="N4573" s="0" t="n">
        <f aca="false">COUNTIF(工作表2!$A$2:$A$248,A4573)</f>
        <v>0</v>
      </c>
      <c r="P4573" s="0" t="n">
        <f aca="false">D4573-IF(N4572=1,E4572,D4572)</f>
        <v>-35</v>
      </c>
      <c r="Q4573" s="0" t="n">
        <f aca="false">H4572*P4573</f>
        <v>-35</v>
      </c>
      <c r="R4573" s="0" t="n">
        <f aca="false">R4572+P4573*S4572</f>
        <v>627</v>
      </c>
      <c r="S4573" s="0" t="n">
        <f aca="false">INT(R4573*$O$1/IF(N4573=1,E4573,D4573))*H4573</f>
        <v>0</v>
      </c>
      <c r="T4573" s="0" t="n">
        <f aca="false">IF(N4573=1,ABS(S4573)+ABS(60),ABS(S4573-S4572))</f>
        <v>0</v>
      </c>
    </row>
    <row r="4574" customFormat="false" ht="15" hidden="false" customHeight="false" outlineLevel="0" collapsed="false">
      <c r="A4574" s="1" t="n">
        <v>42717</v>
      </c>
      <c r="B4574" s="2" t="n">
        <v>9382.14</v>
      </c>
      <c r="C4574" s="2" t="n">
        <v>68989</v>
      </c>
      <c r="D4574" s="2" t="n">
        <v>9378</v>
      </c>
      <c r="E4574" s="2" t="n">
        <v>9364</v>
      </c>
      <c r="F4574" s="2" t="n">
        <f aca="false">AVERAGE(B4515:B4574)</f>
        <v>9197.76</v>
      </c>
      <c r="G4574" s="2" t="n">
        <f aca="false">AVERAGE(C4515:C4574)</f>
        <v>70846.45</v>
      </c>
      <c r="H4574" s="2" t="n">
        <f aca="false">SIGN(C4574-G4574)</f>
        <v>-1</v>
      </c>
      <c r="I4574" s="0" t="n">
        <f aca="false">B4574-B4573</f>
        <v>32.1999999999989</v>
      </c>
      <c r="J4574" s="0" t="n">
        <f aca="false">H4573*I4574</f>
        <v>32.1999999999989</v>
      </c>
      <c r="K4574" s="0" t="n">
        <f aca="false">K4573+I4574*L4573</f>
        <v>5907.46999999823</v>
      </c>
      <c r="L4574" s="0" t="n">
        <f aca="false">INT(K4574*$O$1/B4574)*H4574</f>
        <v>-3</v>
      </c>
      <c r="M4574" s="0" t="n">
        <f aca="false">ABS(L4574-L4573)</f>
        <v>6</v>
      </c>
      <c r="N4574" s="0" t="n">
        <f aca="false">COUNTIF(工作表2!$A$2:$A$248,A4574)</f>
        <v>0</v>
      </c>
      <c r="P4574" s="0" t="n">
        <f aca="false">D4574-IF(N4573=1,E4573,D4573)</f>
        <v>23</v>
      </c>
      <c r="Q4574" s="0" t="n">
        <f aca="false">H4573*P4574</f>
        <v>23</v>
      </c>
      <c r="R4574" s="0" t="n">
        <f aca="false">R4573+P4574*S4573</f>
        <v>627</v>
      </c>
      <c r="S4574" s="0" t="n">
        <f aca="false">INT(R4574*$O$1/IF(N4574=1,E4574,D4574))*H4574</f>
        <v>-0</v>
      </c>
      <c r="T4574" s="0" t="n">
        <f aca="false">IF(N4574=1,ABS(S4574)+ABS(60),ABS(S4574-S4573))</f>
        <v>0</v>
      </c>
    </row>
    <row r="4575" customFormat="false" ht="15" hidden="false" customHeight="false" outlineLevel="0" collapsed="false">
      <c r="A4575" s="1" t="n">
        <v>42718</v>
      </c>
      <c r="B4575" s="2" t="n">
        <v>9368.52</v>
      </c>
      <c r="C4575" s="2" t="n">
        <v>66825</v>
      </c>
      <c r="D4575" s="2" t="n">
        <v>9370</v>
      </c>
      <c r="E4575" s="2" t="n">
        <v>9351</v>
      </c>
      <c r="F4575" s="2" t="n">
        <f aca="false">AVERAGE(B4516:B4575)</f>
        <v>9205.53033333333</v>
      </c>
      <c r="G4575" s="2" t="n">
        <f aca="false">AVERAGE(C4516:C4575)</f>
        <v>70559.4</v>
      </c>
      <c r="H4575" s="2" t="n">
        <f aca="false">SIGN(C4575-G4575)</f>
        <v>-1</v>
      </c>
      <c r="I4575" s="0" t="n">
        <f aca="false">B4575-B4574</f>
        <v>-13.619999999999</v>
      </c>
      <c r="J4575" s="0" t="n">
        <f aca="false">H4574*I4575</f>
        <v>13.619999999999</v>
      </c>
      <c r="K4575" s="0" t="n">
        <f aca="false">K4574+I4575*L4574</f>
        <v>5948.32999999823</v>
      </c>
      <c r="L4575" s="0" t="n">
        <f aca="false">INT(K4575*$O$1/B4575)*H4575</f>
        <v>-3</v>
      </c>
      <c r="M4575" s="0" t="n">
        <f aca="false">ABS(L4575-L4574)</f>
        <v>0</v>
      </c>
      <c r="N4575" s="0" t="n">
        <f aca="false">COUNTIF(工作表2!$A$2:$A$248,A4575)</f>
        <v>0</v>
      </c>
      <c r="P4575" s="0" t="n">
        <f aca="false">D4575-IF(N4574=1,E4574,D4574)</f>
        <v>-8</v>
      </c>
      <c r="Q4575" s="0" t="n">
        <f aca="false">H4574*P4575</f>
        <v>8</v>
      </c>
      <c r="R4575" s="0" t="n">
        <f aca="false">R4574+P4575*S4574</f>
        <v>627</v>
      </c>
      <c r="S4575" s="0" t="n">
        <f aca="false">INT(R4575*$O$1/IF(N4575=1,E4575,D4575))*H4575</f>
        <v>-0</v>
      </c>
      <c r="T4575" s="0" t="n">
        <f aca="false">IF(N4575=1,ABS(S4575)+ABS(60),ABS(S4575-S4574))</f>
        <v>0</v>
      </c>
    </row>
    <row r="4576" customFormat="false" ht="15" hidden="false" customHeight="false" outlineLevel="0" collapsed="false">
      <c r="A4576" s="1" t="n">
        <v>42719</v>
      </c>
      <c r="B4576" s="2" t="n">
        <v>9360.35</v>
      </c>
      <c r="C4576" s="2" t="n">
        <v>70710</v>
      </c>
      <c r="D4576" s="2" t="n">
        <v>9368</v>
      </c>
      <c r="E4576" s="2" t="n">
        <v>9354</v>
      </c>
      <c r="F4576" s="2" t="n">
        <f aca="false">AVERAGE(B4517:B4576)</f>
        <v>9208.98816666667</v>
      </c>
      <c r="G4576" s="2" t="n">
        <f aca="false">AVERAGE(C4517:C4576)</f>
        <v>70121.45</v>
      </c>
      <c r="H4576" s="2" t="n">
        <f aca="false">SIGN(C4576-G4576)</f>
        <v>1</v>
      </c>
      <c r="I4576" s="0" t="n">
        <f aca="false">B4576-B4575</f>
        <v>-8.17000000000007</v>
      </c>
      <c r="J4576" s="0" t="n">
        <f aca="false">H4575*I4576</f>
        <v>8.17000000000007</v>
      </c>
      <c r="K4576" s="0" t="n">
        <f aca="false">K4575+I4576*L4575</f>
        <v>5972.83999999823</v>
      </c>
      <c r="L4576" s="0" t="n">
        <f aca="false">INT(K4576*$O$1/B4576)*H4576</f>
        <v>3</v>
      </c>
      <c r="M4576" s="0" t="n">
        <f aca="false">ABS(L4576-L4575)</f>
        <v>6</v>
      </c>
      <c r="N4576" s="0" t="n">
        <f aca="false">COUNTIF(工作表2!$A$2:$A$248,A4576)</f>
        <v>0</v>
      </c>
      <c r="P4576" s="0" t="n">
        <f aca="false">D4576-IF(N4575=1,E4575,D4575)</f>
        <v>-2</v>
      </c>
      <c r="Q4576" s="0" t="n">
        <f aca="false">H4575*P4576</f>
        <v>2</v>
      </c>
      <c r="R4576" s="0" t="n">
        <f aca="false">R4575+P4576*S4575</f>
        <v>627</v>
      </c>
      <c r="S4576" s="0" t="n">
        <f aca="false">INT(R4576*$O$1/IF(N4576=1,E4576,D4576))*H4576</f>
        <v>0</v>
      </c>
      <c r="T4576" s="0" t="n">
        <f aca="false">IF(N4576=1,ABS(S4576)+ABS(60),ABS(S4576-S4575))</f>
        <v>0</v>
      </c>
    </row>
    <row r="4577" customFormat="false" ht="15" hidden="false" customHeight="false" outlineLevel="0" collapsed="false">
      <c r="A4577" s="1" t="n">
        <v>42720</v>
      </c>
      <c r="B4577" s="2" t="n">
        <v>9326.78</v>
      </c>
      <c r="C4577" s="2" t="n">
        <v>77367</v>
      </c>
      <c r="D4577" s="2" t="n">
        <v>9312</v>
      </c>
      <c r="E4577" s="2" t="n">
        <v>9300</v>
      </c>
      <c r="F4577" s="2" t="n">
        <f aca="false">AVERAGE(B4518:B4577)</f>
        <v>9211.7415</v>
      </c>
      <c r="G4577" s="2" t="n">
        <f aca="false">AVERAGE(C4518:C4577)</f>
        <v>70269.4833333333</v>
      </c>
      <c r="H4577" s="2" t="n">
        <f aca="false">SIGN(C4577-G4577)</f>
        <v>1</v>
      </c>
      <c r="I4577" s="0" t="n">
        <f aca="false">B4577-B4576</f>
        <v>-33.5699999999997</v>
      </c>
      <c r="J4577" s="0" t="n">
        <f aca="false">H4576*I4577</f>
        <v>-33.5699999999997</v>
      </c>
      <c r="K4577" s="0" t="n">
        <f aca="false">K4576+I4577*L4576</f>
        <v>5872.12999999823</v>
      </c>
      <c r="L4577" s="0" t="n">
        <f aca="false">INT(K4577*$O$1/B4577)*H4577</f>
        <v>3</v>
      </c>
      <c r="M4577" s="0" t="n">
        <f aca="false">ABS(L4577-L4576)</f>
        <v>0</v>
      </c>
      <c r="N4577" s="0" t="n">
        <f aca="false">COUNTIF(工作表2!$A$2:$A$248,A4577)</f>
        <v>0</v>
      </c>
      <c r="P4577" s="0" t="n">
        <f aca="false">D4577-IF(N4576=1,E4576,D4576)</f>
        <v>-56</v>
      </c>
      <c r="Q4577" s="0" t="n">
        <f aca="false">H4576*P4577</f>
        <v>-56</v>
      </c>
      <c r="R4577" s="0" t="n">
        <f aca="false">R4576+P4577*S4576</f>
        <v>627</v>
      </c>
      <c r="S4577" s="0" t="n">
        <f aca="false">INT(R4577*$O$1/IF(N4577=1,E4577,D4577))*H4577</f>
        <v>0</v>
      </c>
      <c r="T4577" s="0" t="n">
        <f aca="false">IF(N4577=1,ABS(S4577)+ABS(60),ABS(S4577-S4576))</f>
        <v>0</v>
      </c>
    </row>
    <row r="4578" customFormat="false" ht="15" hidden="false" customHeight="false" outlineLevel="0" collapsed="false">
      <c r="A4578" s="1" t="n">
        <v>42723</v>
      </c>
      <c r="B4578" s="2" t="n">
        <v>9239.32</v>
      </c>
      <c r="C4578" s="2" t="n">
        <v>56781</v>
      </c>
      <c r="D4578" s="2" t="n">
        <v>9246</v>
      </c>
      <c r="E4578" s="2" t="n">
        <v>9233</v>
      </c>
      <c r="F4578" s="2" t="n">
        <f aca="false">AVERAGE(B4519:B4578)</f>
        <v>9211.92183333333</v>
      </c>
      <c r="G4578" s="2" t="n">
        <f aca="false">AVERAGE(C4519:C4578)</f>
        <v>70033.65</v>
      </c>
      <c r="H4578" s="2" t="n">
        <f aca="false">SIGN(C4578-G4578)</f>
        <v>-1</v>
      </c>
      <c r="I4578" s="0" t="n">
        <f aca="false">B4578-B4577</f>
        <v>-87.4600000000009</v>
      </c>
      <c r="J4578" s="0" t="n">
        <f aca="false">H4577*I4578</f>
        <v>-87.4600000000009</v>
      </c>
      <c r="K4578" s="0" t="n">
        <f aca="false">K4577+I4578*L4577</f>
        <v>5609.74999999823</v>
      </c>
      <c r="L4578" s="0" t="n">
        <f aca="false">INT(K4578*$O$1/B4578)*H4578</f>
        <v>-3</v>
      </c>
      <c r="M4578" s="0" t="n">
        <f aca="false">ABS(L4578-L4577)</f>
        <v>6</v>
      </c>
      <c r="N4578" s="0" t="n">
        <f aca="false">COUNTIF(工作表2!$A$2:$A$248,A4578)</f>
        <v>0</v>
      </c>
      <c r="P4578" s="0" t="n">
        <f aca="false">D4578-IF(N4577=1,E4577,D4577)</f>
        <v>-66</v>
      </c>
      <c r="Q4578" s="0" t="n">
        <f aca="false">H4577*P4578</f>
        <v>-66</v>
      </c>
      <c r="R4578" s="0" t="n">
        <f aca="false">R4577+P4578*S4577</f>
        <v>627</v>
      </c>
      <c r="S4578" s="0" t="n">
        <f aca="false">INT(R4578*$O$1/IF(N4578=1,E4578,D4578))*H4578</f>
        <v>-0</v>
      </c>
      <c r="T4578" s="0" t="n">
        <f aca="false">IF(N4578=1,ABS(S4578)+ABS(60),ABS(S4578-S4577))</f>
        <v>0</v>
      </c>
    </row>
    <row r="4579" customFormat="false" ht="15" hidden="false" customHeight="false" outlineLevel="0" collapsed="false">
      <c r="A4579" s="1" t="n">
        <v>42724</v>
      </c>
      <c r="B4579" s="2" t="n">
        <v>9242.41</v>
      </c>
      <c r="C4579" s="2" t="n">
        <v>59505</v>
      </c>
      <c r="D4579" s="2" t="n">
        <v>9260</v>
      </c>
      <c r="E4579" s="2" t="n">
        <v>9254</v>
      </c>
      <c r="F4579" s="2" t="n">
        <f aca="false">AVERAGE(B4520:B4579)</f>
        <v>9212.041</v>
      </c>
      <c r="G4579" s="2" t="n">
        <f aca="false">AVERAGE(C4520:C4579)</f>
        <v>69850.6166666667</v>
      </c>
      <c r="H4579" s="2" t="n">
        <f aca="false">SIGN(C4579-G4579)</f>
        <v>-1</v>
      </c>
      <c r="I4579" s="0" t="n">
        <f aca="false">B4579-B4578</f>
        <v>3.09000000000015</v>
      </c>
      <c r="J4579" s="0" t="n">
        <f aca="false">H4578*I4579</f>
        <v>-3.09000000000015</v>
      </c>
      <c r="K4579" s="0" t="n">
        <f aca="false">K4578+I4579*L4578</f>
        <v>5600.47999999823</v>
      </c>
      <c r="L4579" s="0" t="n">
        <f aca="false">INT(K4579*$O$1/B4579)*H4579</f>
        <v>-3</v>
      </c>
      <c r="M4579" s="0" t="n">
        <f aca="false">ABS(L4579-L4578)</f>
        <v>0</v>
      </c>
      <c r="N4579" s="0" t="n">
        <f aca="false">COUNTIF(工作表2!$A$2:$A$248,A4579)</f>
        <v>0</v>
      </c>
      <c r="P4579" s="0" t="n">
        <f aca="false">D4579-IF(N4578=1,E4578,D4578)</f>
        <v>14</v>
      </c>
      <c r="Q4579" s="0" t="n">
        <f aca="false">H4578*P4579</f>
        <v>-14</v>
      </c>
      <c r="R4579" s="0" t="n">
        <f aca="false">R4578+P4579*S4578</f>
        <v>627</v>
      </c>
      <c r="S4579" s="0" t="n">
        <f aca="false">INT(R4579*$O$1/IF(N4579=1,E4579,D4579))*H4579</f>
        <v>-0</v>
      </c>
      <c r="T4579" s="0" t="n">
        <f aca="false">IF(N4579=1,ABS(S4579)+ABS(60),ABS(S4579-S4578))</f>
        <v>0</v>
      </c>
    </row>
    <row r="4580" customFormat="false" ht="15" hidden="false" customHeight="false" outlineLevel="0" collapsed="false">
      <c r="A4580" s="1" t="n">
        <v>42725</v>
      </c>
      <c r="B4580" s="2" t="n">
        <v>9204.26</v>
      </c>
      <c r="C4580" s="2" t="n">
        <v>57784</v>
      </c>
      <c r="D4580" s="2" t="n">
        <v>9232</v>
      </c>
      <c r="E4580" s="2" t="n">
        <v>9224</v>
      </c>
      <c r="F4580" s="2" t="n">
        <f aca="false">AVERAGE(B4521:B4580)</f>
        <v>9210.70166666667</v>
      </c>
      <c r="G4580" s="2" t="n">
        <f aca="false">AVERAGE(C4521:C4580)</f>
        <v>69739.0666666667</v>
      </c>
      <c r="H4580" s="2" t="n">
        <f aca="false">SIGN(C4580-G4580)</f>
        <v>-1</v>
      </c>
      <c r="I4580" s="0" t="n">
        <f aca="false">B4580-B4579</f>
        <v>-38.1499999999996</v>
      </c>
      <c r="J4580" s="0" t="n">
        <f aca="false">H4579*I4580</f>
        <v>38.1499999999996</v>
      </c>
      <c r="K4580" s="0" t="n">
        <f aca="false">K4579+I4580*L4579</f>
        <v>5714.92999999823</v>
      </c>
      <c r="L4580" s="0" t="n">
        <f aca="false">INT(K4580*$O$1/B4580)*H4580</f>
        <v>-3</v>
      </c>
      <c r="M4580" s="0" t="n">
        <f aca="false">ABS(L4580-L4579)</f>
        <v>0</v>
      </c>
      <c r="N4580" s="0" t="n">
        <f aca="false">COUNTIF(工作表2!$A$2:$A$248,A4580)</f>
        <v>1</v>
      </c>
      <c r="P4580" s="0" t="n">
        <f aca="false">D4580-IF(N4579=1,E4579,D4579)</f>
        <v>-28</v>
      </c>
      <c r="Q4580" s="0" t="n">
        <f aca="false">H4579*P4580</f>
        <v>28</v>
      </c>
      <c r="R4580" s="0" t="n">
        <f aca="false">R4579+P4580*S4579</f>
        <v>627</v>
      </c>
      <c r="S4580" s="0" t="n">
        <f aca="false">INT(R4580*$O$1/IF(N4580=1,E4580,D4580))*H4580</f>
        <v>-0</v>
      </c>
      <c r="T4580" s="0" t="n">
        <f aca="false">IF(N4580=1,ABS(S4580)+ABS(60),ABS(S4580-S4579))</f>
        <v>60</v>
      </c>
    </row>
    <row r="4581" customFormat="false" ht="15" hidden="false" customHeight="false" outlineLevel="0" collapsed="false">
      <c r="A4581" s="1" t="n">
        <v>42726</v>
      </c>
      <c r="B4581" s="2" t="n">
        <v>9118.75</v>
      </c>
      <c r="C4581" s="2" t="n">
        <v>57746</v>
      </c>
      <c r="D4581" s="2" t="n">
        <v>9130</v>
      </c>
      <c r="E4581" s="2" t="n">
        <v>9119</v>
      </c>
      <c r="F4581" s="2" t="n">
        <f aca="false">AVERAGE(B4522:B4581)</f>
        <v>9209.43883333334</v>
      </c>
      <c r="G4581" s="2" t="n">
        <f aca="false">AVERAGE(C4522:C4581)</f>
        <v>69801.8833333333</v>
      </c>
      <c r="H4581" s="2" t="n">
        <f aca="false">SIGN(C4581-G4581)</f>
        <v>-1</v>
      </c>
      <c r="I4581" s="0" t="n">
        <f aca="false">B4581-B4580</f>
        <v>-85.5100000000002</v>
      </c>
      <c r="J4581" s="0" t="n">
        <f aca="false">H4580*I4581</f>
        <v>85.5100000000002</v>
      </c>
      <c r="K4581" s="0" t="n">
        <f aca="false">K4580+I4581*L4580</f>
        <v>5971.45999999823</v>
      </c>
      <c r="L4581" s="0" t="n">
        <f aca="false">INT(K4581*$O$1/B4581)*H4581</f>
        <v>-3</v>
      </c>
      <c r="M4581" s="0" t="n">
        <f aca="false">ABS(L4581-L4580)</f>
        <v>0</v>
      </c>
      <c r="N4581" s="0" t="n">
        <f aca="false">COUNTIF(工作表2!$A$2:$A$248,A4581)</f>
        <v>0</v>
      </c>
      <c r="P4581" s="0" t="n">
        <f aca="false">D4581-IF(N4580=1,E4580,D4580)</f>
        <v>-94</v>
      </c>
      <c r="Q4581" s="0" t="n">
        <f aca="false">H4580*P4581</f>
        <v>94</v>
      </c>
      <c r="R4581" s="0" t="n">
        <f aca="false">R4580+P4581*S4580</f>
        <v>627</v>
      </c>
      <c r="S4581" s="0" t="n">
        <f aca="false">INT(R4581*$O$1/IF(N4581=1,E4581,D4581))*H4581</f>
        <v>-0</v>
      </c>
      <c r="T4581" s="0" t="n">
        <f aca="false">IF(N4581=1,ABS(S4581)+ABS(60),ABS(S4581-S4580))</f>
        <v>0</v>
      </c>
    </row>
    <row r="4582" customFormat="false" ht="15" hidden="false" customHeight="false" outlineLevel="0" collapsed="false">
      <c r="A4582" s="1" t="n">
        <v>42727</v>
      </c>
      <c r="B4582" s="2" t="n">
        <v>9078.64</v>
      </c>
      <c r="C4582" s="2" t="n">
        <v>52556</v>
      </c>
      <c r="D4582" s="2" t="n">
        <v>9090</v>
      </c>
      <c r="E4582" s="2" t="n">
        <v>9080</v>
      </c>
      <c r="F4582" s="2" t="n">
        <f aca="false">AVERAGE(B4523:B4582)</f>
        <v>9206.2345</v>
      </c>
      <c r="G4582" s="2" t="n">
        <f aca="false">AVERAGE(C4523:C4582)</f>
        <v>69213.1333333333</v>
      </c>
      <c r="H4582" s="2" t="n">
        <f aca="false">SIGN(C4582-G4582)</f>
        <v>-1</v>
      </c>
      <c r="I4582" s="0" t="n">
        <f aca="false">B4582-B4581</f>
        <v>-40.1100000000006</v>
      </c>
      <c r="J4582" s="0" t="n">
        <f aca="false">H4581*I4582</f>
        <v>40.1100000000006</v>
      </c>
      <c r="K4582" s="0" t="n">
        <f aca="false">K4581+I4582*L4581</f>
        <v>6091.78999999823</v>
      </c>
      <c r="L4582" s="0" t="n">
        <f aca="false">INT(K4582*$O$1/B4582)*H4582</f>
        <v>-4</v>
      </c>
      <c r="M4582" s="0" t="n">
        <f aca="false">ABS(L4582-L4581)</f>
        <v>1</v>
      </c>
      <c r="N4582" s="0" t="n">
        <f aca="false">COUNTIF(工作表2!$A$2:$A$248,A4582)</f>
        <v>0</v>
      </c>
      <c r="P4582" s="0" t="n">
        <f aca="false">D4582-IF(N4581=1,E4581,D4581)</f>
        <v>-40</v>
      </c>
      <c r="Q4582" s="0" t="n">
        <f aca="false">H4581*P4582</f>
        <v>40</v>
      </c>
      <c r="R4582" s="0" t="n">
        <f aca="false">R4581+P4582*S4581</f>
        <v>627</v>
      </c>
      <c r="S4582" s="0" t="n">
        <f aca="false">INT(R4582*$O$1/IF(N4582=1,E4582,D4582))*H4582</f>
        <v>-0</v>
      </c>
      <c r="T4582" s="0" t="n">
        <f aca="false">IF(N4582=1,ABS(S4582)+ABS(60),ABS(S4582-S4581))</f>
        <v>0</v>
      </c>
    </row>
    <row r="4583" customFormat="false" ht="15" hidden="false" customHeight="false" outlineLevel="0" collapsed="false">
      <c r="A4583" s="1" t="n">
        <v>42730</v>
      </c>
      <c r="B4583" s="2" t="n">
        <v>9110.54</v>
      </c>
      <c r="C4583" s="2" t="n">
        <v>31542</v>
      </c>
      <c r="D4583" s="2" t="n">
        <v>9123</v>
      </c>
      <c r="E4583" s="2" t="n">
        <v>9111</v>
      </c>
      <c r="F4583" s="2" t="n">
        <f aca="false">AVERAGE(B4524:B4583)</f>
        <v>9205.296</v>
      </c>
      <c r="G4583" s="2" t="n">
        <f aca="false">AVERAGE(C4524:C4583)</f>
        <v>68526.9833333333</v>
      </c>
      <c r="H4583" s="2" t="n">
        <f aca="false">SIGN(C4583-G4583)</f>
        <v>-1</v>
      </c>
      <c r="I4583" s="0" t="n">
        <f aca="false">B4583-B4582</f>
        <v>31.9000000000015</v>
      </c>
      <c r="J4583" s="0" t="n">
        <f aca="false">H4582*I4583</f>
        <v>-31.9000000000015</v>
      </c>
      <c r="K4583" s="0" t="n">
        <f aca="false">K4582+I4583*L4582</f>
        <v>5964.18999999822</v>
      </c>
      <c r="L4583" s="0" t="n">
        <f aca="false">INT(K4583*$O$1/B4583)*H4583</f>
        <v>-3</v>
      </c>
      <c r="M4583" s="0" t="n">
        <f aca="false">ABS(L4583-L4582)</f>
        <v>1</v>
      </c>
      <c r="N4583" s="0" t="n">
        <f aca="false">COUNTIF(工作表2!$A$2:$A$248,A4583)</f>
        <v>0</v>
      </c>
      <c r="P4583" s="0" t="n">
        <f aca="false">D4583-IF(N4582=1,E4582,D4582)</f>
        <v>33</v>
      </c>
      <c r="Q4583" s="0" t="n">
        <f aca="false">H4582*P4583</f>
        <v>-33</v>
      </c>
      <c r="R4583" s="0" t="n">
        <f aca="false">R4582+P4583*S4582</f>
        <v>627</v>
      </c>
      <c r="S4583" s="0" t="n">
        <f aca="false">INT(R4583*$O$1/IF(N4583=1,E4583,D4583))*H4583</f>
        <v>-0</v>
      </c>
      <c r="T4583" s="0" t="n">
        <f aca="false">IF(N4583=1,ABS(S4583)+ABS(60),ABS(S4583-S4582))</f>
        <v>0</v>
      </c>
    </row>
    <row r="4584" customFormat="false" ht="15" hidden="false" customHeight="false" outlineLevel="0" collapsed="false">
      <c r="A4584" s="1" t="n">
        <v>42731</v>
      </c>
      <c r="B4584" s="2" t="n">
        <v>9109.27</v>
      </c>
      <c r="C4584" s="2" t="n">
        <v>33434</v>
      </c>
      <c r="D4584" s="2" t="n">
        <v>9113</v>
      </c>
      <c r="E4584" s="2" t="n">
        <v>9100</v>
      </c>
      <c r="F4584" s="2" t="n">
        <f aca="false">AVERAGE(B4525:B4584)</f>
        <v>9203.21383333333</v>
      </c>
      <c r="G4584" s="2" t="n">
        <f aca="false">AVERAGE(C4525:C4584)</f>
        <v>68171.6333333333</v>
      </c>
      <c r="H4584" s="2" t="n">
        <f aca="false">SIGN(C4584-G4584)</f>
        <v>-1</v>
      </c>
      <c r="I4584" s="0" t="n">
        <f aca="false">B4584-B4583</f>
        <v>-1.27000000000044</v>
      </c>
      <c r="J4584" s="0" t="n">
        <f aca="false">H4583*I4584</f>
        <v>1.27000000000044</v>
      </c>
      <c r="K4584" s="0" t="n">
        <f aca="false">K4583+I4584*L4583</f>
        <v>5967.99999999822</v>
      </c>
      <c r="L4584" s="0" t="n">
        <f aca="false">INT(K4584*$O$1/B4584)*H4584</f>
        <v>-3</v>
      </c>
      <c r="M4584" s="0" t="n">
        <f aca="false">ABS(L4584-L4583)</f>
        <v>0</v>
      </c>
      <c r="N4584" s="0" t="n">
        <f aca="false">COUNTIF(工作表2!$A$2:$A$248,A4584)</f>
        <v>0</v>
      </c>
      <c r="P4584" s="0" t="n">
        <f aca="false">D4584-IF(N4583=1,E4583,D4583)</f>
        <v>-10</v>
      </c>
      <c r="Q4584" s="0" t="n">
        <f aca="false">H4583*P4584</f>
        <v>10</v>
      </c>
      <c r="R4584" s="0" t="n">
        <f aca="false">R4583+P4584*S4583</f>
        <v>627</v>
      </c>
      <c r="S4584" s="0" t="n">
        <f aca="false">INT(R4584*$O$1/IF(N4584=1,E4584,D4584))*H4584</f>
        <v>-0</v>
      </c>
      <c r="T4584" s="0" t="n">
        <f aca="false">IF(N4584=1,ABS(S4584)+ABS(60),ABS(S4584-S4583))</f>
        <v>0</v>
      </c>
    </row>
    <row r="4585" customFormat="false" ht="15" hidden="false" customHeight="false" outlineLevel="0" collapsed="false">
      <c r="A4585" s="1" t="n">
        <v>42732</v>
      </c>
      <c r="B4585" s="2" t="n">
        <v>9201.4</v>
      </c>
      <c r="C4585" s="2" t="n">
        <v>46578</v>
      </c>
      <c r="D4585" s="2" t="n">
        <v>9211</v>
      </c>
      <c r="E4585" s="2" t="n">
        <v>9196</v>
      </c>
      <c r="F4585" s="2" t="n">
        <f aca="false">AVERAGE(B4526:B4585)</f>
        <v>9201.77433333333</v>
      </c>
      <c r="G4585" s="2" t="n">
        <f aca="false">AVERAGE(C4526:C4585)</f>
        <v>67937.35</v>
      </c>
      <c r="H4585" s="2" t="n">
        <f aca="false">SIGN(C4585-G4585)</f>
        <v>-1</v>
      </c>
      <c r="I4585" s="0" t="n">
        <f aca="false">B4585-B4584</f>
        <v>92.1299999999992</v>
      </c>
      <c r="J4585" s="0" t="n">
        <f aca="false">H4584*I4585</f>
        <v>-92.1299999999992</v>
      </c>
      <c r="K4585" s="0" t="n">
        <f aca="false">K4584+I4585*L4584</f>
        <v>5691.60999999823</v>
      </c>
      <c r="L4585" s="0" t="n">
        <f aca="false">INT(K4585*$O$1/B4585)*H4585</f>
        <v>-3</v>
      </c>
      <c r="M4585" s="0" t="n">
        <f aca="false">ABS(L4585-L4584)</f>
        <v>0</v>
      </c>
      <c r="N4585" s="0" t="n">
        <f aca="false">COUNTIF(工作表2!$A$2:$A$248,A4585)</f>
        <v>0</v>
      </c>
      <c r="P4585" s="0" t="n">
        <f aca="false">D4585-IF(N4584=1,E4584,D4584)</f>
        <v>98</v>
      </c>
      <c r="Q4585" s="0" t="n">
        <f aca="false">H4584*P4585</f>
        <v>-98</v>
      </c>
      <c r="R4585" s="0" t="n">
        <f aca="false">R4584+P4585*S4584</f>
        <v>627</v>
      </c>
      <c r="S4585" s="0" t="n">
        <f aca="false">INT(R4585*$O$1/IF(N4585=1,E4585,D4585))*H4585</f>
        <v>-0</v>
      </c>
      <c r="T4585" s="0" t="n">
        <f aca="false">IF(N4585=1,ABS(S4585)+ABS(60),ABS(S4585-S4584))</f>
        <v>0</v>
      </c>
    </row>
    <row r="4586" customFormat="false" ht="15" hidden="false" customHeight="false" outlineLevel="0" collapsed="false">
      <c r="A4586" s="1" t="n">
        <v>42733</v>
      </c>
      <c r="B4586" s="2" t="n">
        <v>9153.09</v>
      </c>
      <c r="C4586" s="2" t="n">
        <v>52020</v>
      </c>
      <c r="D4586" s="2" t="n">
        <v>9184</v>
      </c>
      <c r="E4586" s="2" t="n">
        <v>9173</v>
      </c>
      <c r="F4586" s="2" t="n">
        <f aca="false">AVERAGE(B4527:B4586)</f>
        <v>9199.78783333333</v>
      </c>
      <c r="G4586" s="2" t="n">
        <f aca="false">AVERAGE(C4527:C4586)</f>
        <v>67803.95</v>
      </c>
      <c r="H4586" s="2" t="n">
        <f aca="false">SIGN(C4586-G4586)</f>
        <v>-1</v>
      </c>
      <c r="I4586" s="0" t="n">
        <f aca="false">B4586-B4585</f>
        <v>-48.3099999999995</v>
      </c>
      <c r="J4586" s="0" t="n">
        <f aca="false">H4585*I4586</f>
        <v>48.3099999999995</v>
      </c>
      <c r="K4586" s="0" t="n">
        <f aca="false">K4585+I4586*L4585</f>
        <v>5836.53999999823</v>
      </c>
      <c r="L4586" s="0" t="n">
        <f aca="false">INT(K4586*$O$1/B4586)*H4586</f>
        <v>-3</v>
      </c>
      <c r="M4586" s="0" t="n">
        <f aca="false">ABS(L4586-L4585)</f>
        <v>0</v>
      </c>
      <c r="N4586" s="0" t="n">
        <f aca="false">COUNTIF(工作表2!$A$2:$A$248,A4586)</f>
        <v>0</v>
      </c>
      <c r="P4586" s="0" t="n">
        <f aca="false">D4586-IF(N4585=1,E4585,D4585)</f>
        <v>-27</v>
      </c>
      <c r="Q4586" s="0" t="n">
        <f aca="false">H4585*P4586</f>
        <v>27</v>
      </c>
      <c r="R4586" s="0" t="n">
        <f aca="false">R4585+P4586*S4585</f>
        <v>627</v>
      </c>
      <c r="S4586" s="0" t="n">
        <f aca="false">INT(R4586*$O$1/IF(N4586=1,E4586,D4586))*H4586</f>
        <v>-0</v>
      </c>
      <c r="T4586" s="0" t="n">
        <f aca="false">IF(N4586=1,ABS(S4586)+ABS(60),ABS(S4586-S4585))</f>
        <v>0</v>
      </c>
    </row>
    <row r="4587" customFormat="false" ht="15" hidden="false" customHeight="false" outlineLevel="0" collapsed="false">
      <c r="A4587" s="1" t="n">
        <v>42734</v>
      </c>
      <c r="B4587" s="2" t="n">
        <v>9253.5</v>
      </c>
      <c r="C4587" s="2" t="n">
        <v>56183</v>
      </c>
      <c r="D4587" s="2" t="n">
        <v>9262</v>
      </c>
      <c r="E4587" s="2" t="n">
        <v>9252</v>
      </c>
      <c r="F4587" s="2" t="n">
        <f aca="false">AVERAGE(B4528:B4587)</f>
        <v>9199.27433333334</v>
      </c>
      <c r="G4587" s="2" t="n">
        <f aca="false">AVERAGE(C4528:C4587)</f>
        <v>67711.6166666667</v>
      </c>
      <c r="H4587" s="2" t="n">
        <f aca="false">SIGN(C4587-G4587)</f>
        <v>-1</v>
      </c>
      <c r="I4587" s="0" t="n">
        <f aca="false">B4587-B4586</f>
        <v>100.41</v>
      </c>
      <c r="J4587" s="0" t="n">
        <f aca="false">H4586*I4587</f>
        <v>-100.41</v>
      </c>
      <c r="K4587" s="0" t="n">
        <f aca="false">K4586+I4587*L4586</f>
        <v>5535.30999999823</v>
      </c>
      <c r="L4587" s="0" t="n">
        <f aca="false">INT(K4587*$O$1/B4587)*H4587</f>
        <v>-3</v>
      </c>
      <c r="M4587" s="0" t="n">
        <f aca="false">ABS(L4587-L4586)</f>
        <v>0</v>
      </c>
      <c r="N4587" s="0" t="n">
        <f aca="false">COUNTIF(工作表2!$A$2:$A$248,A4587)</f>
        <v>0</v>
      </c>
      <c r="P4587" s="0" t="n">
        <f aca="false">D4587-IF(N4586=1,E4586,D4586)</f>
        <v>78</v>
      </c>
      <c r="Q4587" s="0" t="n">
        <f aca="false">H4586*P4587</f>
        <v>-78</v>
      </c>
      <c r="R4587" s="0" t="n">
        <f aca="false">R4586+P4587*S4586</f>
        <v>627</v>
      </c>
      <c r="S4587" s="0" t="n">
        <f aca="false">INT(R4587*$O$1/IF(N4587=1,E4587,D4587))*H4587</f>
        <v>-0</v>
      </c>
      <c r="T4587" s="0" t="n">
        <f aca="false">IF(N4587=1,ABS(S4587)+ABS(60),ABS(S4587-S4586))</f>
        <v>0</v>
      </c>
    </row>
    <row r="4588" customFormat="false" ht="15" hidden="false" customHeight="false" outlineLevel="0" collapsed="false">
      <c r="A4588" s="1" t="n">
        <v>42738</v>
      </c>
      <c r="B4588" s="2" t="n">
        <v>9272.88</v>
      </c>
      <c r="C4588" s="2" t="n">
        <v>45288</v>
      </c>
      <c r="D4588" s="2" t="n">
        <v>9281</v>
      </c>
      <c r="E4588" s="2" t="n">
        <v>9268</v>
      </c>
      <c r="F4588" s="2" t="n">
        <f aca="false">AVERAGE(B4529:B4588)</f>
        <v>9199.39216666667</v>
      </c>
      <c r="G4588" s="2" t="n">
        <f aca="false">AVERAGE(C4529:C4588)</f>
        <v>67453.7166666667</v>
      </c>
      <c r="H4588" s="2" t="n">
        <f aca="false">SIGN(C4588-G4588)</f>
        <v>-1</v>
      </c>
      <c r="I4588" s="0" t="n">
        <f aca="false">B4588-B4587</f>
        <v>19.3799999999992</v>
      </c>
      <c r="J4588" s="0" t="n">
        <f aca="false">H4587*I4588</f>
        <v>-19.3799999999992</v>
      </c>
      <c r="K4588" s="0" t="n">
        <f aca="false">K4587+I4588*L4587</f>
        <v>5477.16999999823</v>
      </c>
      <c r="L4588" s="0" t="n">
        <f aca="false">INT(K4588*$O$1/B4588)*H4588</f>
        <v>-3</v>
      </c>
      <c r="M4588" s="0" t="n">
        <f aca="false">ABS(L4588-L4587)</f>
        <v>0</v>
      </c>
      <c r="N4588" s="0" t="n">
        <f aca="false">COUNTIF(工作表2!$A$2:$A$248,A4588)</f>
        <v>0</v>
      </c>
      <c r="P4588" s="0" t="n">
        <f aca="false">D4588-IF(N4587=1,E4587,D4587)</f>
        <v>19</v>
      </c>
      <c r="Q4588" s="0" t="n">
        <f aca="false">H4587*P4588</f>
        <v>-19</v>
      </c>
      <c r="R4588" s="0" t="n">
        <f aca="false">R4587+P4588*S4587</f>
        <v>627</v>
      </c>
      <c r="S4588" s="0" t="n">
        <f aca="false">INT(R4588*$O$1/IF(N4588=1,E4588,D4588))*H4588</f>
        <v>-0</v>
      </c>
      <c r="T4588" s="0" t="n">
        <f aca="false">IF(N4588=1,ABS(S4588)+ABS(60),ABS(S4588-S4587))</f>
        <v>0</v>
      </c>
    </row>
    <row r="4589" customFormat="false" ht="15" hidden="false" customHeight="false" outlineLevel="0" collapsed="false">
      <c r="A4589" s="1" t="n">
        <v>42739</v>
      </c>
      <c r="B4589" s="2" t="n">
        <v>9286.96</v>
      </c>
      <c r="C4589" s="2" t="n">
        <v>55928</v>
      </c>
      <c r="D4589" s="2" t="n">
        <v>9273</v>
      </c>
      <c r="E4589" s="2" t="n">
        <v>9261</v>
      </c>
      <c r="F4589" s="2" t="n">
        <f aca="false">AVERAGE(B4530:B4589)</f>
        <v>9200.51116666667</v>
      </c>
      <c r="G4589" s="2" t="n">
        <f aca="false">AVERAGE(C4530:C4589)</f>
        <v>66916.3166666667</v>
      </c>
      <c r="H4589" s="2" t="n">
        <f aca="false">SIGN(C4589-G4589)</f>
        <v>-1</v>
      </c>
      <c r="I4589" s="0" t="n">
        <f aca="false">B4589-B4588</f>
        <v>14.0799999999999</v>
      </c>
      <c r="J4589" s="0" t="n">
        <f aca="false">H4588*I4589</f>
        <v>-14.0799999999999</v>
      </c>
      <c r="K4589" s="0" t="n">
        <f aca="false">K4588+I4589*L4588</f>
        <v>5434.92999999823</v>
      </c>
      <c r="L4589" s="0" t="n">
        <f aca="false">INT(K4589*$O$1/B4589)*H4589</f>
        <v>-3</v>
      </c>
      <c r="M4589" s="0" t="n">
        <f aca="false">ABS(L4589-L4588)</f>
        <v>0</v>
      </c>
      <c r="N4589" s="0" t="n">
        <f aca="false">COUNTIF(工作表2!$A$2:$A$248,A4589)</f>
        <v>0</v>
      </c>
      <c r="P4589" s="0" t="n">
        <f aca="false">D4589-IF(N4588=1,E4588,D4588)</f>
        <v>-8</v>
      </c>
      <c r="Q4589" s="0" t="n">
        <f aca="false">H4588*P4589</f>
        <v>8</v>
      </c>
      <c r="R4589" s="0" t="n">
        <f aca="false">R4588+P4589*S4588</f>
        <v>627</v>
      </c>
      <c r="S4589" s="0" t="n">
        <f aca="false">INT(R4589*$O$1/IF(N4589=1,E4589,D4589))*H4589</f>
        <v>-0</v>
      </c>
      <c r="T4589" s="0" t="n">
        <f aca="false">IF(N4589=1,ABS(S4589)+ABS(60),ABS(S4589-S4588))</f>
        <v>0</v>
      </c>
    </row>
    <row r="4590" customFormat="false" ht="15" hidden="false" customHeight="false" outlineLevel="0" collapsed="false">
      <c r="A4590" s="1" t="n">
        <v>42740</v>
      </c>
      <c r="B4590" s="2" t="n">
        <v>9358.14</v>
      </c>
      <c r="C4590" s="2" t="n">
        <v>76001</v>
      </c>
      <c r="D4590" s="2" t="n">
        <v>9340</v>
      </c>
      <c r="E4590" s="2" t="n">
        <v>9327</v>
      </c>
      <c r="F4590" s="2" t="n">
        <f aca="false">AVERAGE(B4531:B4590)</f>
        <v>9202.27016666667</v>
      </c>
      <c r="G4590" s="2" t="n">
        <f aca="false">AVERAGE(C4531:C4590)</f>
        <v>67104.3333333333</v>
      </c>
      <c r="H4590" s="2" t="n">
        <f aca="false">SIGN(C4590-G4590)</f>
        <v>1</v>
      </c>
      <c r="I4590" s="0" t="n">
        <f aca="false">B4590-B4589</f>
        <v>71.1800000000003</v>
      </c>
      <c r="J4590" s="0" t="n">
        <f aca="false">H4589*I4590</f>
        <v>-71.1800000000003</v>
      </c>
      <c r="K4590" s="0" t="n">
        <f aca="false">K4589+I4590*L4589</f>
        <v>5221.38999999823</v>
      </c>
      <c r="L4590" s="0" t="n">
        <f aca="false">INT(K4590*$O$1/B4590)*H4590</f>
        <v>3</v>
      </c>
      <c r="M4590" s="0" t="n">
        <f aca="false">ABS(L4590-L4589)</f>
        <v>6</v>
      </c>
      <c r="N4590" s="0" t="n">
        <f aca="false">COUNTIF(工作表2!$A$2:$A$248,A4590)</f>
        <v>0</v>
      </c>
      <c r="P4590" s="0" t="n">
        <f aca="false">D4590-IF(N4589=1,E4589,D4589)</f>
        <v>67</v>
      </c>
      <c r="Q4590" s="0" t="n">
        <f aca="false">H4589*P4590</f>
        <v>-67</v>
      </c>
      <c r="R4590" s="0" t="n">
        <f aca="false">R4589+P4590*S4589</f>
        <v>627</v>
      </c>
      <c r="S4590" s="0" t="n">
        <f aca="false">INT(R4590*$O$1/IF(N4590=1,E4590,D4590))*H4590</f>
        <v>0</v>
      </c>
      <c r="T4590" s="0" t="n">
        <f aca="false">IF(N4590=1,ABS(S4590)+ABS(60),ABS(S4590-S4589))</f>
        <v>0</v>
      </c>
    </row>
    <row r="4591" customFormat="false" ht="15" hidden="false" customHeight="false" outlineLevel="0" collapsed="false">
      <c r="A4591" s="1" t="n">
        <v>42741</v>
      </c>
      <c r="B4591" s="2" t="n">
        <v>9372.22</v>
      </c>
      <c r="C4591" s="2" t="n">
        <v>69272</v>
      </c>
      <c r="D4591" s="2" t="n">
        <v>9367</v>
      </c>
      <c r="E4591" s="2" t="n">
        <v>9354</v>
      </c>
      <c r="F4591" s="2" t="n">
        <f aca="false">AVERAGE(B4532:B4591)</f>
        <v>9204.821</v>
      </c>
      <c r="G4591" s="2" t="n">
        <f aca="false">AVERAGE(C4532:C4591)</f>
        <v>67059.4333333333</v>
      </c>
      <c r="H4591" s="2" t="n">
        <f aca="false">SIGN(C4591-G4591)</f>
        <v>1</v>
      </c>
      <c r="I4591" s="0" t="n">
        <f aca="false">B4591-B4590</f>
        <v>14.0799999999999</v>
      </c>
      <c r="J4591" s="0" t="n">
        <f aca="false">H4590*I4591</f>
        <v>14.0799999999999</v>
      </c>
      <c r="K4591" s="0" t="n">
        <f aca="false">K4590+I4591*L4590</f>
        <v>5263.62999999823</v>
      </c>
      <c r="L4591" s="0" t="n">
        <f aca="false">INT(K4591*$O$1/B4591)*H4591</f>
        <v>3</v>
      </c>
      <c r="M4591" s="0" t="n">
        <f aca="false">ABS(L4591-L4590)</f>
        <v>0</v>
      </c>
      <c r="N4591" s="0" t="n">
        <f aca="false">COUNTIF(工作表2!$A$2:$A$248,A4591)</f>
        <v>0</v>
      </c>
      <c r="P4591" s="0" t="n">
        <f aca="false">D4591-IF(N4590=1,E4590,D4590)</f>
        <v>27</v>
      </c>
      <c r="Q4591" s="0" t="n">
        <f aca="false">H4590*P4591</f>
        <v>27</v>
      </c>
      <c r="R4591" s="0" t="n">
        <f aca="false">R4590+P4591*S4590</f>
        <v>627</v>
      </c>
      <c r="S4591" s="0" t="n">
        <f aca="false">INT(R4591*$O$1/IF(N4591=1,E4591,D4591))*H4591</f>
        <v>0</v>
      </c>
      <c r="T4591" s="0" t="n">
        <f aca="false">IF(N4591=1,ABS(S4591)+ABS(60),ABS(S4591-S4590))</f>
        <v>0</v>
      </c>
    </row>
    <row r="4592" customFormat="false" ht="15" hidden="false" customHeight="false" outlineLevel="0" collapsed="false">
      <c r="A4592" s="1" t="n">
        <v>42744</v>
      </c>
      <c r="B4592" s="2" t="n">
        <v>9342.42</v>
      </c>
      <c r="C4592" s="2" t="n">
        <v>63848</v>
      </c>
      <c r="D4592" s="2" t="n">
        <v>9344</v>
      </c>
      <c r="E4592" s="2" t="n">
        <v>9335</v>
      </c>
      <c r="F4592" s="2" t="n">
        <f aca="false">AVERAGE(B4533:B4592)</f>
        <v>9207.77516666667</v>
      </c>
      <c r="G4592" s="2" t="n">
        <f aca="false">AVERAGE(C4533:C4592)</f>
        <v>67005.85</v>
      </c>
      <c r="H4592" s="2" t="n">
        <f aca="false">SIGN(C4592-G4592)</f>
        <v>-1</v>
      </c>
      <c r="I4592" s="0" t="n">
        <f aca="false">B4592-B4591</f>
        <v>-29.7999999999993</v>
      </c>
      <c r="J4592" s="0" t="n">
        <f aca="false">H4591*I4592</f>
        <v>-29.7999999999993</v>
      </c>
      <c r="K4592" s="0" t="n">
        <f aca="false">K4591+I4592*L4591</f>
        <v>5174.22999999823</v>
      </c>
      <c r="L4592" s="0" t="n">
        <f aca="false">INT(K4592*$O$1/B4592)*H4592</f>
        <v>-3</v>
      </c>
      <c r="M4592" s="0" t="n">
        <f aca="false">ABS(L4592-L4591)</f>
        <v>6</v>
      </c>
      <c r="N4592" s="0" t="n">
        <f aca="false">COUNTIF(工作表2!$A$2:$A$248,A4592)</f>
        <v>0</v>
      </c>
      <c r="P4592" s="0" t="n">
        <f aca="false">D4592-IF(N4591=1,E4591,D4591)</f>
        <v>-23</v>
      </c>
      <c r="Q4592" s="0" t="n">
        <f aca="false">H4591*P4592</f>
        <v>-23</v>
      </c>
      <c r="R4592" s="0" t="n">
        <f aca="false">R4591+P4592*S4591</f>
        <v>627</v>
      </c>
      <c r="S4592" s="0" t="n">
        <f aca="false">INT(R4592*$O$1/IF(N4592=1,E4592,D4592))*H4592</f>
        <v>-0</v>
      </c>
      <c r="T4592" s="0" t="n">
        <f aca="false">IF(N4592=1,ABS(S4592)+ABS(60),ABS(S4592-S4591))</f>
        <v>0</v>
      </c>
    </row>
    <row r="4593" customFormat="false" ht="15" hidden="false" customHeight="false" outlineLevel="0" collapsed="false">
      <c r="A4593" s="1" t="n">
        <v>42745</v>
      </c>
      <c r="B4593" s="2" t="n">
        <v>9349.64</v>
      </c>
      <c r="C4593" s="2" t="n">
        <v>59705</v>
      </c>
      <c r="D4593" s="2" t="n">
        <v>9342</v>
      </c>
      <c r="E4593" s="2" t="n">
        <v>9333</v>
      </c>
      <c r="F4593" s="2" t="n">
        <f aca="false">AVERAGE(B4534:B4593)</f>
        <v>9210.6655</v>
      </c>
      <c r="G4593" s="2" t="n">
        <f aca="false">AVERAGE(C4534:C4593)</f>
        <v>66986.6666666667</v>
      </c>
      <c r="H4593" s="2" t="n">
        <f aca="false">SIGN(C4593-G4593)</f>
        <v>-1</v>
      </c>
      <c r="I4593" s="0" t="n">
        <f aca="false">B4593-B4592</f>
        <v>7.21999999999935</v>
      </c>
      <c r="J4593" s="0" t="n">
        <f aca="false">H4592*I4593</f>
        <v>-7.21999999999935</v>
      </c>
      <c r="K4593" s="0" t="n">
        <f aca="false">K4592+I4593*L4592</f>
        <v>5152.56999999823</v>
      </c>
      <c r="L4593" s="0" t="n">
        <f aca="false">INT(K4593*$O$1/B4593)*H4593</f>
        <v>-3</v>
      </c>
      <c r="M4593" s="0" t="n">
        <f aca="false">ABS(L4593-L4592)</f>
        <v>0</v>
      </c>
      <c r="N4593" s="0" t="n">
        <f aca="false">COUNTIF(工作表2!$A$2:$A$248,A4593)</f>
        <v>0</v>
      </c>
      <c r="P4593" s="0" t="n">
        <f aca="false">D4593-IF(N4592=1,E4592,D4592)</f>
        <v>-2</v>
      </c>
      <c r="Q4593" s="0" t="n">
        <f aca="false">H4592*P4593</f>
        <v>2</v>
      </c>
      <c r="R4593" s="0" t="n">
        <f aca="false">R4592+P4593*S4592</f>
        <v>627</v>
      </c>
      <c r="S4593" s="0" t="n">
        <f aca="false">INT(R4593*$O$1/IF(N4593=1,E4593,D4593))*H4593</f>
        <v>-0</v>
      </c>
      <c r="T4593" s="0" t="n">
        <f aca="false">IF(N4593=1,ABS(S4593)+ABS(60),ABS(S4593-S4592))</f>
        <v>0</v>
      </c>
    </row>
    <row r="4594" customFormat="false" ht="15" hidden="false" customHeight="false" outlineLevel="0" collapsed="false">
      <c r="A4594" s="1" t="n">
        <v>42746</v>
      </c>
      <c r="B4594" s="2" t="n">
        <v>9345.74</v>
      </c>
      <c r="C4594" s="2" t="n">
        <v>72693</v>
      </c>
      <c r="D4594" s="2" t="n">
        <v>9338</v>
      </c>
      <c r="E4594" s="2" t="n">
        <v>9327</v>
      </c>
      <c r="F4594" s="2" t="n">
        <f aca="false">AVERAGE(B4535:B4594)</f>
        <v>9212.71816666667</v>
      </c>
      <c r="G4594" s="2" t="n">
        <f aca="false">AVERAGE(C4535:C4594)</f>
        <v>67156.6</v>
      </c>
      <c r="H4594" s="2" t="n">
        <f aca="false">SIGN(C4594-G4594)</f>
        <v>1</v>
      </c>
      <c r="I4594" s="0" t="n">
        <f aca="false">B4594-B4593</f>
        <v>-3.89999999999964</v>
      </c>
      <c r="J4594" s="0" t="n">
        <f aca="false">H4593*I4594</f>
        <v>3.89999999999964</v>
      </c>
      <c r="K4594" s="0" t="n">
        <f aca="false">K4593+I4594*L4593</f>
        <v>5164.26999999823</v>
      </c>
      <c r="L4594" s="0" t="n">
        <f aca="false">INT(K4594*$O$1/B4594)*H4594</f>
        <v>3</v>
      </c>
      <c r="M4594" s="0" t="n">
        <f aca="false">ABS(L4594-L4593)</f>
        <v>6</v>
      </c>
      <c r="N4594" s="0" t="n">
        <f aca="false">COUNTIF(工作表2!$A$2:$A$248,A4594)</f>
        <v>0</v>
      </c>
      <c r="P4594" s="0" t="n">
        <f aca="false">D4594-IF(N4593=1,E4593,D4593)</f>
        <v>-4</v>
      </c>
      <c r="Q4594" s="0" t="n">
        <f aca="false">H4593*P4594</f>
        <v>4</v>
      </c>
      <c r="R4594" s="0" t="n">
        <f aca="false">R4593+P4594*S4593</f>
        <v>627</v>
      </c>
      <c r="S4594" s="0" t="n">
        <f aca="false">INT(R4594*$O$1/IF(N4594=1,E4594,D4594))*H4594</f>
        <v>0</v>
      </c>
      <c r="T4594" s="0" t="n">
        <f aca="false">IF(N4594=1,ABS(S4594)+ABS(60),ABS(S4594-S4593))</f>
        <v>0</v>
      </c>
    </row>
    <row r="4595" customFormat="false" ht="15" hidden="false" customHeight="false" outlineLevel="0" collapsed="false">
      <c r="A4595" s="1" t="n">
        <v>42747</v>
      </c>
      <c r="B4595" s="2" t="n">
        <v>9410.18</v>
      </c>
      <c r="C4595" s="2" t="n">
        <v>75193</v>
      </c>
      <c r="D4595" s="2" t="n">
        <v>9410</v>
      </c>
      <c r="E4595" s="2" t="n">
        <v>9403</v>
      </c>
      <c r="F4595" s="2" t="n">
        <f aca="false">AVERAGE(B4536:B4595)</f>
        <v>9214.82133333334</v>
      </c>
      <c r="G4595" s="2" t="n">
        <f aca="false">AVERAGE(C4536:C4595)</f>
        <v>67207.9333333333</v>
      </c>
      <c r="H4595" s="2" t="n">
        <f aca="false">SIGN(C4595-G4595)</f>
        <v>1</v>
      </c>
      <c r="I4595" s="0" t="n">
        <f aca="false">B4595-B4594</f>
        <v>64.4400000000005</v>
      </c>
      <c r="J4595" s="0" t="n">
        <f aca="false">H4594*I4595</f>
        <v>64.4400000000005</v>
      </c>
      <c r="K4595" s="0" t="n">
        <f aca="false">K4594+I4595*L4594</f>
        <v>5357.58999999823</v>
      </c>
      <c r="L4595" s="0" t="n">
        <f aca="false">INT(K4595*$O$1/B4595)*H4595</f>
        <v>3</v>
      </c>
      <c r="M4595" s="0" t="n">
        <f aca="false">ABS(L4595-L4594)</f>
        <v>0</v>
      </c>
      <c r="N4595" s="0" t="n">
        <f aca="false">COUNTIF(工作表2!$A$2:$A$248,A4595)</f>
        <v>0</v>
      </c>
      <c r="P4595" s="0" t="n">
        <f aca="false">D4595-IF(N4594=1,E4594,D4594)</f>
        <v>72</v>
      </c>
      <c r="Q4595" s="0" t="n">
        <f aca="false">H4594*P4595</f>
        <v>72</v>
      </c>
      <c r="R4595" s="0" t="n">
        <f aca="false">R4594+P4595*S4594</f>
        <v>627</v>
      </c>
      <c r="S4595" s="0" t="n">
        <f aca="false">INT(R4595*$O$1/IF(N4595=1,E4595,D4595))*H4595</f>
        <v>0</v>
      </c>
      <c r="T4595" s="0" t="n">
        <f aca="false">IF(N4595=1,ABS(S4595)+ABS(60),ABS(S4595-S4594))</f>
        <v>0</v>
      </c>
    </row>
    <row r="4596" customFormat="false" ht="15" hidden="false" customHeight="false" outlineLevel="0" collapsed="false">
      <c r="A4596" s="1" t="n">
        <v>42748</v>
      </c>
      <c r="B4596" s="2" t="n">
        <v>9378.83</v>
      </c>
      <c r="C4596" s="2" t="n">
        <v>68595</v>
      </c>
      <c r="D4596" s="2" t="n">
        <v>9374</v>
      </c>
      <c r="E4596" s="2" t="n">
        <v>9370</v>
      </c>
      <c r="F4596" s="2" t="n">
        <f aca="false">AVERAGE(B4537:B4596)</f>
        <v>9215.84783333334</v>
      </c>
      <c r="G4596" s="2" t="n">
        <f aca="false">AVERAGE(C4537:C4596)</f>
        <v>67291.25</v>
      </c>
      <c r="H4596" s="2" t="n">
        <f aca="false">SIGN(C4596-G4596)</f>
        <v>1</v>
      </c>
      <c r="I4596" s="0" t="n">
        <f aca="false">B4596-B4595</f>
        <v>-31.3500000000004</v>
      </c>
      <c r="J4596" s="0" t="n">
        <f aca="false">H4595*I4596</f>
        <v>-31.3500000000004</v>
      </c>
      <c r="K4596" s="0" t="n">
        <f aca="false">K4595+I4596*L4595</f>
        <v>5263.53999999823</v>
      </c>
      <c r="L4596" s="0" t="n">
        <f aca="false">INT(K4596*$O$1/B4596)*H4596</f>
        <v>3</v>
      </c>
      <c r="M4596" s="0" t="n">
        <f aca="false">ABS(L4596-L4595)</f>
        <v>0</v>
      </c>
      <c r="N4596" s="0" t="n">
        <f aca="false">COUNTIF(工作表2!$A$2:$A$248,A4596)</f>
        <v>0</v>
      </c>
      <c r="P4596" s="0" t="n">
        <f aca="false">D4596-IF(N4595=1,E4595,D4595)</f>
        <v>-36</v>
      </c>
      <c r="Q4596" s="0" t="n">
        <f aca="false">H4595*P4596</f>
        <v>-36</v>
      </c>
      <c r="R4596" s="0" t="n">
        <f aca="false">R4595+P4596*S4595</f>
        <v>627</v>
      </c>
      <c r="S4596" s="0" t="n">
        <f aca="false">INT(R4596*$O$1/IF(N4596=1,E4596,D4596))*H4596</f>
        <v>0</v>
      </c>
      <c r="T4596" s="0" t="n">
        <f aca="false">IF(N4596=1,ABS(S4596)+ABS(60),ABS(S4596-S4595))</f>
        <v>0</v>
      </c>
    </row>
    <row r="4597" customFormat="false" ht="15" hidden="false" customHeight="false" outlineLevel="0" collapsed="false">
      <c r="A4597" s="1" t="n">
        <v>42751</v>
      </c>
      <c r="B4597" s="2" t="n">
        <v>9292.33</v>
      </c>
      <c r="C4597" s="2" t="n">
        <v>57257</v>
      </c>
      <c r="D4597" s="2" t="n">
        <v>9286</v>
      </c>
      <c r="E4597" s="2" t="n">
        <v>9286</v>
      </c>
      <c r="F4597" s="2" t="n">
        <f aca="false">AVERAGE(B4538:B4597)</f>
        <v>9215.6105</v>
      </c>
      <c r="G4597" s="2" t="n">
        <f aca="false">AVERAGE(C4538:C4597)</f>
        <v>67000.2833333333</v>
      </c>
      <c r="H4597" s="2" t="n">
        <f aca="false">SIGN(C4597-G4597)</f>
        <v>-1</v>
      </c>
      <c r="I4597" s="0" t="n">
        <f aca="false">B4597-B4596</f>
        <v>-86.5</v>
      </c>
      <c r="J4597" s="0" t="n">
        <f aca="false">H4596*I4597</f>
        <v>-86.5</v>
      </c>
      <c r="K4597" s="0" t="n">
        <f aca="false">K4596+I4597*L4596</f>
        <v>5004.03999999823</v>
      </c>
      <c r="L4597" s="0" t="n">
        <f aca="false">INT(K4597*$O$1/B4597)*H4597</f>
        <v>-3</v>
      </c>
      <c r="M4597" s="0" t="n">
        <f aca="false">ABS(L4597-L4596)</f>
        <v>6</v>
      </c>
      <c r="N4597" s="0" t="n">
        <f aca="false">COUNTIF(工作表2!$A$2:$A$248,A4597)</f>
        <v>0</v>
      </c>
      <c r="P4597" s="0" t="n">
        <f aca="false">D4597-IF(N4596=1,E4596,D4596)</f>
        <v>-88</v>
      </c>
      <c r="Q4597" s="0" t="n">
        <f aca="false">H4596*P4597</f>
        <v>-88</v>
      </c>
      <c r="R4597" s="0" t="n">
        <f aca="false">R4596+P4597*S4596</f>
        <v>627</v>
      </c>
      <c r="S4597" s="0" t="n">
        <f aca="false">INT(R4597*$O$1/IF(N4597=1,E4597,D4597))*H4597</f>
        <v>-0</v>
      </c>
      <c r="T4597" s="0" t="n">
        <f aca="false">IF(N4597=1,ABS(S4597)+ABS(60),ABS(S4597-S4596))</f>
        <v>0</v>
      </c>
    </row>
    <row r="4598" customFormat="false" ht="15" hidden="false" customHeight="false" outlineLevel="0" collapsed="false">
      <c r="A4598" s="1" t="n">
        <v>42752</v>
      </c>
      <c r="B4598" s="2" t="n">
        <v>9354.53</v>
      </c>
      <c r="C4598" s="2" t="n">
        <v>57007</v>
      </c>
      <c r="D4598" s="2" t="n">
        <v>9341</v>
      </c>
      <c r="E4598" s="2" t="n">
        <v>9333</v>
      </c>
      <c r="F4598" s="2" t="n">
        <f aca="false">AVERAGE(B4539:B4598)</f>
        <v>9216.14433333334</v>
      </c>
      <c r="G4598" s="2" t="n">
        <f aca="false">AVERAGE(C4539:C4598)</f>
        <v>67004.4</v>
      </c>
      <c r="H4598" s="2" t="n">
        <f aca="false">SIGN(C4598-G4598)</f>
        <v>-1</v>
      </c>
      <c r="I4598" s="0" t="n">
        <f aca="false">B4598-B4597</f>
        <v>62.2000000000007</v>
      </c>
      <c r="J4598" s="0" t="n">
        <f aca="false">H4597*I4598</f>
        <v>-62.2000000000007</v>
      </c>
      <c r="K4598" s="0" t="n">
        <f aca="false">K4597+I4598*L4597</f>
        <v>4817.43999999823</v>
      </c>
      <c r="L4598" s="0" t="n">
        <f aca="false">INT(K4598*$O$1/B4598)*H4598</f>
        <v>-3</v>
      </c>
      <c r="M4598" s="0" t="n">
        <f aca="false">ABS(L4598-L4597)</f>
        <v>0</v>
      </c>
      <c r="N4598" s="0" t="n">
        <f aca="false">COUNTIF(工作表2!$A$2:$A$248,A4598)</f>
        <v>0</v>
      </c>
      <c r="P4598" s="0" t="n">
        <f aca="false">D4598-IF(N4597=1,E4597,D4597)</f>
        <v>55</v>
      </c>
      <c r="Q4598" s="0" t="n">
        <f aca="false">H4597*P4598</f>
        <v>-55</v>
      </c>
      <c r="R4598" s="0" t="n">
        <f aca="false">R4597+P4598*S4597</f>
        <v>627</v>
      </c>
      <c r="S4598" s="0" t="n">
        <f aca="false">INT(R4598*$O$1/IF(N4598=1,E4598,D4598))*H4598</f>
        <v>-0</v>
      </c>
      <c r="T4598" s="0" t="n">
        <f aca="false">IF(N4598=1,ABS(S4598)+ABS(60),ABS(S4598-S4597))</f>
        <v>0</v>
      </c>
    </row>
    <row r="4599" customFormat="false" ht="15" hidden="false" customHeight="false" outlineLevel="0" collapsed="false">
      <c r="A4599" s="1" t="n">
        <v>42753</v>
      </c>
      <c r="B4599" s="2" t="n">
        <v>9341.97</v>
      </c>
      <c r="C4599" s="2" t="n">
        <v>76314</v>
      </c>
      <c r="D4599" s="2" t="n">
        <v>9340</v>
      </c>
      <c r="E4599" s="2" t="n">
        <v>9318</v>
      </c>
      <c r="F4599" s="2" t="n">
        <f aca="false">AVERAGE(B4540:B4599)</f>
        <v>9215.41633333333</v>
      </c>
      <c r="G4599" s="2" t="n">
        <f aca="false">AVERAGE(C4540:C4599)</f>
        <v>67204.6666666667</v>
      </c>
      <c r="H4599" s="2" t="n">
        <f aca="false">SIGN(C4599-G4599)</f>
        <v>1</v>
      </c>
      <c r="I4599" s="0" t="n">
        <f aca="false">B4599-B4598</f>
        <v>-12.5600000000013</v>
      </c>
      <c r="J4599" s="0" t="n">
        <f aca="false">H4598*I4599</f>
        <v>12.5600000000013</v>
      </c>
      <c r="K4599" s="0" t="n">
        <f aca="false">K4598+I4599*L4598</f>
        <v>4855.11999999823</v>
      </c>
      <c r="L4599" s="0" t="n">
        <f aca="false">INT(K4599*$O$1/B4599)*H4599</f>
        <v>3</v>
      </c>
      <c r="M4599" s="0" t="n">
        <f aca="false">ABS(L4599-L4598)</f>
        <v>6</v>
      </c>
      <c r="N4599" s="0" t="n">
        <f aca="false">COUNTIF(工作表2!$A$2:$A$248,A4599)</f>
        <v>1</v>
      </c>
      <c r="P4599" s="0" t="n">
        <f aca="false">D4599-IF(N4598=1,E4598,D4598)</f>
        <v>-1</v>
      </c>
      <c r="Q4599" s="0" t="n">
        <f aca="false">H4598*P4599</f>
        <v>1</v>
      </c>
      <c r="R4599" s="0" t="n">
        <f aca="false">R4598+P4599*S4598</f>
        <v>627</v>
      </c>
      <c r="S4599" s="0" t="n">
        <f aca="false">INT(R4599*$O$1/IF(N4599=1,E4599,D4599))*H4599</f>
        <v>0</v>
      </c>
      <c r="T4599" s="0" t="n">
        <f aca="false">IF(N4599=1,ABS(S4599)+ABS(60),ABS(S4599-S4598))</f>
        <v>60</v>
      </c>
    </row>
    <row r="4600" customFormat="false" ht="15" hidden="false" customHeight="false" outlineLevel="0" collapsed="false">
      <c r="A4600" s="1" t="n">
        <v>42754</v>
      </c>
      <c r="B4600" s="2" t="n">
        <v>9318.12</v>
      </c>
      <c r="C4600" s="2" t="n">
        <v>78616</v>
      </c>
      <c r="D4600" s="2" t="n">
        <v>9306</v>
      </c>
      <c r="E4600" s="2" t="n">
        <v>9296</v>
      </c>
      <c r="F4600" s="2" t="n">
        <f aca="false">AVERAGE(B4541:B4600)</f>
        <v>9214.68083333334</v>
      </c>
      <c r="G4600" s="2" t="n">
        <f aca="false">AVERAGE(C4541:C4600)</f>
        <v>67524.3</v>
      </c>
      <c r="H4600" s="2" t="n">
        <f aca="false">SIGN(C4600-G4600)</f>
        <v>1</v>
      </c>
      <c r="I4600" s="0" t="n">
        <f aca="false">B4600-B4599</f>
        <v>-23.8499999999985</v>
      </c>
      <c r="J4600" s="0" t="n">
        <f aca="false">H4599*I4600</f>
        <v>-23.8499999999985</v>
      </c>
      <c r="K4600" s="0" t="n">
        <f aca="false">K4599+I4600*L4599</f>
        <v>4783.56999999824</v>
      </c>
      <c r="L4600" s="0" t="n">
        <f aca="false">INT(K4600*$O$1/B4600)*H4600</f>
        <v>3</v>
      </c>
      <c r="M4600" s="0" t="n">
        <f aca="false">ABS(L4600-L4599)</f>
        <v>0</v>
      </c>
      <c r="N4600" s="0" t="n">
        <f aca="false">COUNTIF(工作表2!$A$2:$A$248,A4600)</f>
        <v>0</v>
      </c>
      <c r="P4600" s="0" t="n">
        <f aca="false">D4600-IF(N4599=1,E4599,D4599)</f>
        <v>-12</v>
      </c>
      <c r="Q4600" s="0" t="n">
        <f aca="false">H4599*P4600</f>
        <v>-12</v>
      </c>
      <c r="R4600" s="0" t="n">
        <f aca="false">R4599+P4600*S4599</f>
        <v>627</v>
      </c>
      <c r="S4600" s="0" t="n">
        <f aca="false">INT(R4600*$O$1/IF(N4600=1,E4600,D4600))*H4600</f>
        <v>0</v>
      </c>
      <c r="T4600" s="0" t="n">
        <f aca="false">IF(N4600=1,ABS(S4600)+ABS(60),ABS(S4600-S4599))</f>
        <v>0</v>
      </c>
    </row>
    <row r="4601" customFormat="false" ht="15" hidden="false" customHeight="false" outlineLevel="0" collapsed="false">
      <c r="A4601" s="1" t="n">
        <v>42755</v>
      </c>
      <c r="B4601" s="2" t="n">
        <v>9331.46</v>
      </c>
      <c r="C4601" s="2" t="n">
        <v>66931</v>
      </c>
      <c r="D4601" s="2" t="n">
        <v>9330</v>
      </c>
      <c r="E4601" s="2" t="n">
        <v>9320</v>
      </c>
      <c r="F4601" s="2" t="n">
        <f aca="false">AVERAGE(B4542:B4601)</f>
        <v>9215.21266666667</v>
      </c>
      <c r="G4601" s="2" t="n">
        <f aca="false">AVERAGE(C4542:C4601)</f>
        <v>67532.2833333333</v>
      </c>
      <c r="H4601" s="2" t="n">
        <f aca="false">SIGN(C4601-G4601)</f>
        <v>-1</v>
      </c>
      <c r="I4601" s="0" t="n">
        <f aca="false">B4601-B4600</f>
        <v>13.3399999999983</v>
      </c>
      <c r="J4601" s="0" t="n">
        <f aca="false">H4600*I4601</f>
        <v>13.3399999999983</v>
      </c>
      <c r="K4601" s="0" t="n">
        <f aca="false">K4600+I4601*L4600</f>
        <v>4823.58999999823</v>
      </c>
      <c r="L4601" s="0" t="n">
        <f aca="false">INT(K4601*$O$1/B4601)*H4601</f>
        <v>-3</v>
      </c>
      <c r="M4601" s="0" t="n">
        <f aca="false">ABS(L4601-L4600)</f>
        <v>6</v>
      </c>
      <c r="N4601" s="0" t="n">
        <f aca="false">COUNTIF(工作表2!$A$2:$A$248,A4601)</f>
        <v>0</v>
      </c>
      <c r="P4601" s="0" t="n">
        <f aca="false">D4601-IF(N4600=1,E4600,D4600)</f>
        <v>24</v>
      </c>
      <c r="Q4601" s="0" t="n">
        <f aca="false">H4600*P4601</f>
        <v>24</v>
      </c>
      <c r="R4601" s="0" t="n">
        <f aca="false">R4600+P4601*S4600</f>
        <v>627</v>
      </c>
      <c r="S4601" s="0" t="n">
        <f aca="false">INT(R4601*$O$1/IF(N4601=1,E4601,D4601))*H4601</f>
        <v>-0</v>
      </c>
      <c r="T4601" s="0" t="n">
        <f aca="false">IF(N4601=1,ABS(S4601)+ABS(60),ABS(S4601-S4600))</f>
        <v>0</v>
      </c>
    </row>
    <row r="4602" customFormat="false" ht="15" hidden="false" customHeight="false" outlineLevel="0" collapsed="false">
      <c r="A4602" s="1" t="n">
        <v>42758</v>
      </c>
      <c r="B4602" s="2" t="n">
        <v>9424.05</v>
      </c>
      <c r="C4602" s="2" t="n">
        <v>73271</v>
      </c>
      <c r="D4602" s="2" t="n">
        <v>9407</v>
      </c>
      <c r="E4602" s="2" t="n">
        <v>9396</v>
      </c>
      <c r="F4602" s="2" t="n">
        <f aca="false">AVERAGE(B4543:B4602)</f>
        <v>9217.16483333334</v>
      </c>
      <c r="G4602" s="2" t="n">
        <f aca="false">AVERAGE(C4543:C4602)</f>
        <v>67739.05</v>
      </c>
      <c r="H4602" s="2" t="n">
        <f aca="false">SIGN(C4602-G4602)</f>
        <v>1</v>
      </c>
      <c r="I4602" s="0" t="n">
        <f aca="false">B4602-B4601</f>
        <v>92.5900000000001</v>
      </c>
      <c r="J4602" s="0" t="n">
        <f aca="false">H4601*I4602</f>
        <v>-92.5900000000001</v>
      </c>
      <c r="K4602" s="0" t="n">
        <f aca="false">K4601+I4602*L4601</f>
        <v>4545.81999999823</v>
      </c>
      <c r="L4602" s="0" t="n">
        <f aca="false">INT(K4602*$O$1/B4602)*H4602</f>
        <v>2</v>
      </c>
      <c r="M4602" s="0" t="n">
        <f aca="false">ABS(L4602-L4601)</f>
        <v>5</v>
      </c>
      <c r="N4602" s="0" t="n">
        <f aca="false">COUNTIF(工作表2!$A$2:$A$248,A4602)</f>
        <v>0</v>
      </c>
      <c r="P4602" s="0" t="n">
        <f aca="false">D4602-IF(N4601=1,E4601,D4601)</f>
        <v>77</v>
      </c>
      <c r="Q4602" s="0" t="n">
        <f aca="false">H4601*P4602</f>
        <v>-77</v>
      </c>
      <c r="R4602" s="0" t="n">
        <f aca="false">R4601+P4602*S4601</f>
        <v>627</v>
      </c>
      <c r="S4602" s="0" t="n">
        <f aca="false">INT(R4602*$O$1/IF(N4602=1,E4602,D4602))*H4602</f>
        <v>0</v>
      </c>
      <c r="T4602" s="0" t="n">
        <f aca="false">IF(N4602=1,ABS(S4602)+ABS(60),ABS(S4602-S4601))</f>
        <v>0</v>
      </c>
    </row>
    <row r="4603" customFormat="false" ht="15" hidden="false" customHeight="false" outlineLevel="0" collapsed="false">
      <c r="A4603" s="1" t="n">
        <v>42759</v>
      </c>
      <c r="B4603" s="2" t="n">
        <v>9447.95</v>
      </c>
      <c r="C4603" s="2" t="n">
        <v>84925</v>
      </c>
      <c r="D4603" s="2" t="n">
        <v>9446</v>
      </c>
      <c r="E4603" s="2" t="n">
        <v>9435</v>
      </c>
      <c r="F4603" s="2" t="n">
        <f aca="false">AVERAGE(B4544:B4603)</f>
        <v>9219.79533333334</v>
      </c>
      <c r="G4603" s="2" t="n">
        <f aca="false">AVERAGE(C4544:C4603)</f>
        <v>68172.2</v>
      </c>
      <c r="H4603" s="2" t="n">
        <f aca="false">SIGN(C4603-G4603)</f>
        <v>1</v>
      </c>
      <c r="I4603" s="0" t="n">
        <f aca="false">B4603-B4602</f>
        <v>23.9000000000015</v>
      </c>
      <c r="J4603" s="0" t="n">
        <f aca="false">H4602*I4603</f>
        <v>23.9000000000015</v>
      </c>
      <c r="K4603" s="0" t="n">
        <f aca="false">K4602+I4603*L4602</f>
        <v>4593.61999999824</v>
      </c>
      <c r="L4603" s="0" t="n">
        <f aca="false">INT(K4603*$O$1/B4603)*H4603</f>
        <v>2</v>
      </c>
      <c r="M4603" s="0" t="n">
        <f aca="false">ABS(L4603-L4602)</f>
        <v>0</v>
      </c>
      <c r="N4603" s="0" t="n">
        <f aca="false">COUNTIF(工作表2!$A$2:$A$248,A4603)</f>
        <v>0</v>
      </c>
      <c r="P4603" s="0" t="n">
        <f aca="false">D4603-IF(N4602=1,E4602,D4602)</f>
        <v>39</v>
      </c>
      <c r="Q4603" s="0" t="n">
        <f aca="false">H4602*P4603</f>
        <v>39</v>
      </c>
      <c r="R4603" s="0" t="n">
        <f aca="false">R4602+P4603*S4602</f>
        <v>627</v>
      </c>
      <c r="S4603" s="0" t="n">
        <f aca="false">INT(R4603*$O$1/IF(N4603=1,E4603,D4603))*H4603</f>
        <v>0</v>
      </c>
      <c r="T4603" s="0" t="n">
        <f aca="false">IF(N4603=1,ABS(S4603)+ABS(60),ABS(S4603-S4602))</f>
        <v>0</v>
      </c>
    </row>
    <row r="4604" customFormat="false" ht="15" hidden="false" customHeight="false" outlineLevel="0" collapsed="false">
      <c r="A4604" s="1" t="n">
        <v>42768</v>
      </c>
      <c r="B4604" s="2" t="n">
        <v>9428.97</v>
      </c>
      <c r="C4604" s="2" t="n">
        <v>132770</v>
      </c>
      <c r="D4604" s="2" t="n">
        <v>9375</v>
      </c>
      <c r="E4604" s="2" t="n">
        <v>9365</v>
      </c>
      <c r="F4604" s="2" t="n">
        <f aca="false">AVERAGE(B4545:B4604)</f>
        <v>9222.39983333333</v>
      </c>
      <c r="G4604" s="2" t="n">
        <f aca="false">AVERAGE(C4545:C4604)</f>
        <v>69572.1333333333</v>
      </c>
      <c r="H4604" s="2" t="n">
        <f aca="false">SIGN(C4604-G4604)</f>
        <v>1</v>
      </c>
      <c r="I4604" s="0" t="n">
        <f aca="false">B4604-B4603</f>
        <v>-18.9800000000014</v>
      </c>
      <c r="J4604" s="0" t="n">
        <f aca="false">H4603*I4604</f>
        <v>-18.9800000000014</v>
      </c>
      <c r="K4604" s="0" t="n">
        <f aca="false">K4603+I4604*L4603</f>
        <v>4555.65999999823</v>
      </c>
      <c r="L4604" s="0" t="n">
        <f aca="false">INT(K4604*$O$1/B4604)*H4604</f>
        <v>2</v>
      </c>
      <c r="M4604" s="0" t="n">
        <f aca="false">ABS(L4604-L4603)</f>
        <v>0</v>
      </c>
      <c r="N4604" s="0" t="n">
        <f aca="false">COUNTIF(工作表2!$A$2:$A$248,A4604)</f>
        <v>0</v>
      </c>
      <c r="P4604" s="0" t="n">
        <f aca="false">D4604-IF(N4603=1,E4603,D4603)</f>
        <v>-71</v>
      </c>
      <c r="Q4604" s="0" t="n">
        <f aca="false">H4603*P4604</f>
        <v>-71</v>
      </c>
      <c r="R4604" s="0" t="n">
        <f aca="false">R4603+P4604*S4603</f>
        <v>627</v>
      </c>
      <c r="S4604" s="0" t="n">
        <f aca="false">INT(R4604*$O$1/IF(N4604=1,E4604,D4604))*H4604</f>
        <v>0</v>
      </c>
      <c r="T4604" s="0" t="n">
        <f aca="false">IF(N4604=1,ABS(S4604)+ABS(60),ABS(S4604-S4603))</f>
        <v>0</v>
      </c>
    </row>
    <row r="4605" customFormat="false" ht="15" hidden="false" customHeight="false" outlineLevel="0" collapsed="false">
      <c r="A4605" s="1" t="n">
        <v>42769</v>
      </c>
      <c r="B4605" s="2" t="n">
        <v>9455.56</v>
      </c>
      <c r="C4605" s="2" t="n">
        <v>99243</v>
      </c>
      <c r="D4605" s="2" t="n">
        <v>9439</v>
      </c>
      <c r="E4605" s="2" t="n">
        <v>9429</v>
      </c>
      <c r="F4605" s="2" t="n">
        <f aca="false">AVERAGE(B4546:B4605)</f>
        <v>9227.67516666667</v>
      </c>
      <c r="G4605" s="2" t="n">
        <f aca="false">AVERAGE(C4546:C4605)</f>
        <v>70165.5833333333</v>
      </c>
      <c r="H4605" s="2" t="n">
        <f aca="false">SIGN(C4605-G4605)</f>
        <v>1</v>
      </c>
      <c r="I4605" s="0" t="n">
        <f aca="false">B4605-B4604</f>
        <v>26.5900000000001</v>
      </c>
      <c r="J4605" s="0" t="n">
        <f aca="false">H4604*I4605</f>
        <v>26.5900000000001</v>
      </c>
      <c r="K4605" s="0" t="n">
        <f aca="false">K4604+I4605*L4604</f>
        <v>4608.83999999823</v>
      </c>
      <c r="L4605" s="0" t="n">
        <f aca="false">INT(K4605*$O$1/B4605)*H4605</f>
        <v>2</v>
      </c>
      <c r="M4605" s="0" t="n">
        <f aca="false">ABS(L4605-L4604)</f>
        <v>0</v>
      </c>
      <c r="N4605" s="0" t="n">
        <f aca="false">COUNTIF(工作表2!$A$2:$A$248,A4605)</f>
        <v>0</v>
      </c>
      <c r="P4605" s="0" t="n">
        <f aca="false">D4605-IF(N4604=1,E4604,D4604)</f>
        <v>64</v>
      </c>
      <c r="Q4605" s="0" t="n">
        <f aca="false">H4604*P4605</f>
        <v>64</v>
      </c>
      <c r="R4605" s="0" t="n">
        <f aca="false">R4604+P4605*S4604</f>
        <v>627</v>
      </c>
      <c r="S4605" s="0" t="n">
        <f aca="false">INT(R4605*$O$1/IF(N4605=1,E4605,D4605))*H4605</f>
        <v>0</v>
      </c>
      <c r="T4605" s="0" t="n">
        <f aca="false">IF(N4605=1,ABS(S4605)+ABS(60),ABS(S4605-S4604))</f>
        <v>0</v>
      </c>
    </row>
    <row r="4606" customFormat="false" ht="15" hidden="false" customHeight="false" outlineLevel="0" collapsed="false">
      <c r="A4606" s="1" t="n">
        <v>42772</v>
      </c>
      <c r="B4606" s="2" t="n">
        <v>9538.01</v>
      </c>
      <c r="C4606" s="2" t="n">
        <v>99515</v>
      </c>
      <c r="D4606" s="2" t="n">
        <v>9505</v>
      </c>
      <c r="E4606" s="2" t="n">
        <v>9493</v>
      </c>
      <c r="F4606" s="2" t="n">
        <f aca="false">AVERAGE(B4547:B4606)</f>
        <v>9235.52083333334</v>
      </c>
      <c r="G4606" s="2" t="n">
        <f aca="false">AVERAGE(C4547:C4606)</f>
        <v>70711.85</v>
      </c>
      <c r="H4606" s="2" t="n">
        <f aca="false">SIGN(C4606-G4606)</f>
        <v>1</v>
      </c>
      <c r="I4606" s="0" t="n">
        <f aca="false">B4606-B4605</f>
        <v>82.4500000000007</v>
      </c>
      <c r="J4606" s="0" t="n">
        <f aca="false">H4605*I4606</f>
        <v>82.4500000000007</v>
      </c>
      <c r="K4606" s="0" t="n">
        <f aca="false">K4605+I4606*L4605</f>
        <v>4773.73999999823</v>
      </c>
      <c r="L4606" s="0" t="n">
        <f aca="false">INT(K4606*$O$1/B4606)*H4606</f>
        <v>3</v>
      </c>
      <c r="M4606" s="0" t="n">
        <f aca="false">ABS(L4606-L4605)</f>
        <v>1</v>
      </c>
      <c r="N4606" s="0" t="n">
        <f aca="false">COUNTIF(工作表2!$A$2:$A$248,A4606)</f>
        <v>0</v>
      </c>
      <c r="P4606" s="0" t="n">
        <f aca="false">D4606-IF(N4605=1,E4605,D4605)</f>
        <v>66</v>
      </c>
      <c r="Q4606" s="0" t="n">
        <f aca="false">H4605*P4606</f>
        <v>66</v>
      </c>
      <c r="R4606" s="0" t="n">
        <f aca="false">R4605+P4606*S4605</f>
        <v>627</v>
      </c>
      <c r="S4606" s="0" t="n">
        <f aca="false">INT(R4606*$O$1/IF(N4606=1,E4606,D4606))*H4606</f>
        <v>0</v>
      </c>
      <c r="T4606" s="0" t="n">
        <f aca="false">IF(N4606=1,ABS(S4606)+ABS(60),ABS(S4606-S4605))</f>
        <v>0</v>
      </c>
    </row>
    <row r="4607" customFormat="false" ht="15" hidden="false" customHeight="false" outlineLevel="0" collapsed="false">
      <c r="A4607" s="1" t="n">
        <v>42773</v>
      </c>
      <c r="B4607" s="2" t="n">
        <v>9554.56</v>
      </c>
      <c r="C4607" s="2" t="n">
        <v>93825</v>
      </c>
      <c r="D4607" s="2" t="n">
        <v>9520</v>
      </c>
      <c r="E4607" s="2" t="n">
        <v>9512</v>
      </c>
      <c r="F4607" s="2" t="n">
        <f aca="false">AVERAGE(B4548:B4607)</f>
        <v>9243.62766666667</v>
      </c>
      <c r="G4607" s="2" t="n">
        <f aca="false">AVERAGE(C4548:C4607)</f>
        <v>71397.4833333333</v>
      </c>
      <c r="H4607" s="2" t="n">
        <f aca="false">SIGN(C4607-G4607)</f>
        <v>1</v>
      </c>
      <c r="I4607" s="0" t="n">
        <f aca="false">B4607-B4606</f>
        <v>16.5499999999993</v>
      </c>
      <c r="J4607" s="0" t="n">
        <f aca="false">H4606*I4607</f>
        <v>16.5499999999993</v>
      </c>
      <c r="K4607" s="0" t="n">
        <f aca="false">K4606+I4607*L4606</f>
        <v>4823.38999999823</v>
      </c>
      <c r="L4607" s="0" t="n">
        <f aca="false">INT(K4607*$O$1/B4607)*H4607</f>
        <v>3</v>
      </c>
      <c r="M4607" s="0" t="n">
        <f aca="false">ABS(L4607-L4606)</f>
        <v>0</v>
      </c>
      <c r="N4607" s="0" t="n">
        <f aca="false">COUNTIF(工作表2!$A$2:$A$248,A4607)</f>
        <v>0</v>
      </c>
      <c r="P4607" s="0" t="n">
        <f aca="false">D4607-IF(N4606=1,E4606,D4606)</f>
        <v>15</v>
      </c>
      <c r="Q4607" s="0" t="n">
        <f aca="false">H4606*P4607</f>
        <v>15</v>
      </c>
      <c r="R4607" s="0" t="n">
        <f aca="false">R4606+P4607*S4606</f>
        <v>627</v>
      </c>
      <c r="S4607" s="0" t="n">
        <f aca="false">INT(R4607*$O$1/IF(N4607=1,E4607,D4607))*H4607</f>
        <v>0</v>
      </c>
      <c r="T4607" s="0" t="n">
        <f aca="false">IF(N4607=1,ABS(S4607)+ABS(60),ABS(S4607-S4606))</f>
        <v>0</v>
      </c>
    </row>
    <row r="4608" customFormat="false" ht="15" hidden="false" customHeight="false" outlineLevel="0" collapsed="false">
      <c r="A4608" s="1" t="n">
        <v>42774</v>
      </c>
      <c r="B4608" s="2" t="n">
        <v>9543.25</v>
      </c>
      <c r="C4608" s="2" t="n">
        <v>106002</v>
      </c>
      <c r="D4608" s="2" t="n">
        <v>9515</v>
      </c>
      <c r="E4608" s="2" t="n">
        <v>9506</v>
      </c>
      <c r="F4608" s="2" t="n">
        <f aca="false">AVERAGE(B4549:B4608)</f>
        <v>9249.51783333334</v>
      </c>
      <c r="G4608" s="2" t="n">
        <f aca="false">AVERAGE(C4549:C4608)</f>
        <v>72243.95</v>
      </c>
      <c r="H4608" s="2" t="n">
        <f aca="false">SIGN(C4608-G4608)</f>
        <v>1</v>
      </c>
      <c r="I4608" s="0" t="n">
        <f aca="false">B4608-B4607</f>
        <v>-11.3099999999995</v>
      </c>
      <c r="J4608" s="0" t="n">
        <f aca="false">H4607*I4608</f>
        <v>-11.3099999999995</v>
      </c>
      <c r="K4608" s="0" t="n">
        <f aca="false">K4607+I4608*L4607</f>
        <v>4789.45999999823</v>
      </c>
      <c r="L4608" s="0" t="n">
        <f aca="false">INT(K4608*$O$1/B4608)*H4608</f>
        <v>3</v>
      </c>
      <c r="M4608" s="0" t="n">
        <f aca="false">ABS(L4608-L4607)</f>
        <v>0</v>
      </c>
      <c r="N4608" s="0" t="n">
        <f aca="false">COUNTIF(工作表2!$A$2:$A$248,A4608)</f>
        <v>0</v>
      </c>
      <c r="P4608" s="0" t="n">
        <f aca="false">D4608-IF(N4607=1,E4607,D4607)</f>
        <v>-5</v>
      </c>
      <c r="Q4608" s="0" t="n">
        <f aca="false">H4607*P4608</f>
        <v>-5</v>
      </c>
      <c r="R4608" s="0" t="n">
        <f aca="false">R4607+P4608*S4607</f>
        <v>627</v>
      </c>
      <c r="S4608" s="0" t="n">
        <f aca="false">INT(R4608*$O$1/IF(N4608=1,E4608,D4608))*H4608</f>
        <v>0</v>
      </c>
      <c r="T4608" s="0" t="n">
        <f aca="false">IF(N4608=1,ABS(S4608)+ABS(60),ABS(S4608-S4607))</f>
        <v>0</v>
      </c>
    </row>
    <row r="4609" customFormat="false" ht="15" hidden="false" customHeight="false" outlineLevel="0" collapsed="false">
      <c r="A4609" s="1" t="n">
        <v>42775</v>
      </c>
      <c r="B4609" s="2" t="n">
        <v>9590.18</v>
      </c>
      <c r="C4609" s="2" t="n">
        <v>103446</v>
      </c>
      <c r="D4609" s="2" t="n">
        <v>9576</v>
      </c>
      <c r="E4609" s="2" t="n">
        <v>9562</v>
      </c>
      <c r="F4609" s="2" t="n">
        <f aca="false">AVERAGE(B4550:B4609)</f>
        <v>9255.73033333333</v>
      </c>
      <c r="G4609" s="2" t="n">
        <f aca="false">AVERAGE(C4550:C4609)</f>
        <v>73014.2666666667</v>
      </c>
      <c r="H4609" s="2" t="n">
        <f aca="false">SIGN(C4609-G4609)</f>
        <v>1</v>
      </c>
      <c r="I4609" s="0" t="n">
        <f aca="false">B4609-B4608</f>
        <v>46.9300000000003</v>
      </c>
      <c r="J4609" s="0" t="n">
        <f aca="false">H4608*I4609</f>
        <v>46.9300000000003</v>
      </c>
      <c r="K4609" s="0" t="n">
        <f aca="false">K4608+I4609*L4608</f>
        <v>4930.24999999823</v>
      </c>
      <c r="L4609" s="0" t="n">
        <f aca="false">INT(K4609*$O$1/B4609)*H4609</f>
        <v>3</v>
      </c>
      <c r="M4609" s="0" t="n">
        <f aca="false">ABS(L4609-L4608)</f>
        <v>0</v>
      </c>
      <c r="N4609" s="0" t="n">
        <f aca="false">COUNTIF(工作表2!$A$2:$A$248,A4609)</f>
        <v>0</v>
      </c>
      <c r="P4609" s="0" t="n">
        <f aca="false">D4609-IF(N4608=1,E4608,D4608)</f>
        <v>61</v>
      </c>
      <c r="Q4609" s="0" t="n">
        <f aca="false">H4608*P4609</f>
        <v>61</v>
      </c>
      <c r="R4609" s="0" t="n">
        <f aca="false">R4608+P4609*S4608</f>
        <v>627</v>
      </c>
      <c r="S4609" s="0" t="n">
        <f aca="false">INT(R4609*$O$1/IF(N4609=1,E4609,D4609))*H4609</f>
        <v>0</v>
      </c>
      <c r="T4609" s="0" t="n">
        <f aca="false">IF(N4609=1,ABS(S4609)+ABS(60),ABS(S4609-S4608))</f>
        <v>0</v>
      </c>
    </row>
    <row r="4610" customFormat="false" ht="15" hidden="false" customHeight="false" outlineLevel="0" collapsed="false">
      <c r="A4610" s="1" t="n">
        <v>42776</v>
      </c>
      <c r="B4610" s="2" t="n">
        <v>9665.59</v>
      </c>
      <c r="C4610" s="2" t="n">
        <v>133044</v>
      </c>
      <c r="D4610" s="2" t="n">
        <v>9658</v>
      </c>
      <c r="E4610" s="2" t="n">
        <v>9649</v>
      </c>
      <c r="F4610" s="2" t="n">
        <f aca="false">AVERAGE(B4551:B4610)</f>
        <v>9267.77016666667</v>
      </c>
      <c r="G4610" s="2" t="n">
        <f aca="false">AVERAGE(C4551:C4610)</f>
        <v>73248.3333333333</v>
      </c>
      <c r="H4610" s="2" t="n">
        <f aca="false">SIGN(C4610-G4610)</f>
        <v>1</v>
      </c>
      <c r="I4610" s="0" t="n">
        <f aca="false">B4610-B4609</f>
        <v>75.4099999999999</v>
      </c>
      <c r="J4610" s="0" t="n">
        <f aca="false">H4609*I4610</f>
        <v>75.4099999999999</v>
      </c>
      <c r="K4610" s="0" t="n">
        <f aca="false">K4609+I4610*L4609</f>
        <v>5156.47999999823</v>
      </c>
      <c r="L4610" s="0" t="n">
        <f aca="false">INT(K4610*$O$1/B4610)*H4610</f>
        <v>3</v>
      </c>
      <c r="M4610" s="0" t="n">
        <f aca="false">ABS(L4610-L4609)</f>
        <v>0</v>
      </c>
      <c r="N4610" s="0" t="n">
        <f aca="false">COUNTIF(工作表2!$A$2:$A$248,A4610)</f>
        <v>0</v>
      </c>
      <c r="P4610" s="0" t="n">
        <f aca="false">D4610-IF(N4609=1,E4609,D4609)</f>
        <v>82</v>
      </c>
      <c r="Q4610" s="0" t="n">
        <f aca="false">H4609*P4610</f>
        <v>82</v>
      </c>
      <c r="R4610" s="0" t="n">
        <f aca="false">R4609+P4610*S4609</f>
        <v>627</v>
      </c>
      <c r="S4610" s="0" t="n">
        <f aca="false">INT(R4610*$O$1/IF(N4610=1,E4610,D4610))*H4610</f>
        <v>0</v>
      </c>
      <c r="T4610" s="0" t="n">
        <f aca="false">IF(N4610=1,ABS(S4610)+ABS(60),ABS(S4610-S4609))</f>
        <v>0</v>
      </c>
    </row>
    <row r="4611" customFormat="false" ht="15" hidden="false" customHeight="false" outlineLevel="0" collapsed="false">
      <c r="A4611" s="1" t="n">
        <v>42779</v>
      </c>
      <c r="B4611" s="2" t="n">
        <v>9710.32</v>
      </c>
      <c r="C4611" s="2" t="n">
        <v>99226</v>
      </c>
      <c r="D4611" s="2" t="n">
        <v>9705</v>
      </c>
      <c r="E4611" s="2" t="n">
        <v>9690</v>
      </c>
      <c r="F4611" s="2" t="n">
        <f aca="false">AVERAGE(B4552:B4611)</f>
        <v>9277.0725</v>
      </c>
      <c r="G4611" s="2" t="n">
        <f aca="false">AVERAGE(C4552:C4611)</f>
        <v>73426</v>
      </c>
      <c r="H4611" s="2" t="n">
        <f aca="false">SIGN(C4611-G4611)</f>
        <v>1</v>
      </c>
      <c r="I4611" s="0" t="n">
        <f aca="false">B4611-B4610</f>
        <v>44.7299999999996</v>
      </c>
      <c r="J4611" s="0" t="n">
        <f aca="false">H4610*I4611</f>
        <v>44.7299999999996</v>
      </c>
      <c r="K4611" s="0" t="n">
        <f aca="false">K4610+I4611*L4610</f>
        <v>5290.66999999823</v>
      </c>
      <c r="L4611" s="0" t="n">
        <f aca="false">INT(K4611*$O$1/B4611)*H4611</f>
        <v>3</v>
      </c>
      <c r="M4611" s="0" t="n">
        <f aca="false">ABS(L4611-L4610)</f>
        <v>0</v>
      </c>
      <c r="N4611" s="0" t="n">
        <f aca="false">COUNTIF(工作表2!$A$2:$A$248,A4611)</f>
        <v>0</v>
      </c>
      <c r="P4611" s="0" t="n">
        <f aca="false">D4611-IF(N4610=1,E4610,D4610)</f>
        <v>47</v>
      </c>
      <c r="Q4611" s="0" t="n">
        <f aca="false">H4610*P4611</f>
        <v>47</v>
      </c>
      <c r="R4611" s="0" t="n">
        <f aca="false">R4610+P4611*S4610</f>
        <v>627</v>
      </c>
      <c r="S4611" s="0" t="n">
        <f aca="false">INT(R4611*$O$1/IF(N4611=1,E4611,D4611))*H4611</f>
        <v>0</v>
      </c>
      <c r="T4611" s="0" t="n">
        <f aca="false">IF(N4611=1,ABS(S4611)+ABS(60),ABS(S4611-S4610))</f>
        <v>0</v>
      </c>
    </row>
    <row r="4612" customFormat="false" ht="15" hidden="false" customHeight="false" outlineLevel="0" collapsed="false">
      <c r="A4612" s="1" t="n">
        <v>42780</v>
      </c>
      <c r="B4612" s="2" t="n">
        <v>9718.78</v>
      </c>
      <c r="C4612" s="2" t="n">
        <v>112078</v>
      </c>
      <c r="D4612" s="2" t="n">
        <v>9710</v>
      </c>
      <c r="E4612" s="2" t="n">
        <v>9700</v>
      </c>
      <c r="F4612" s="2" t="n">
        <f aca="false">AVERAGE(B4553:B4612)</f>
        <v>9289.75616666667</v>
      </c>
      <c r="G4612" s="2" t="n">
        <f aca="false">AVERAGE(C4553:C4612)</f>
        <v>73406.3333333333</v>
      </c>
      <c r="H4612" s="2" t="n">
        <f aca="false">SIGN(C4612-G4612)</f>
        <v>1</v>
      </c>
      <c r="I4612" s="0" t="n">
        <f aca="false">B4612-B4611</f>
        <v>8.46000000000095</v>
      </c>
      <c r="J4612" s="0" t="n">
        <f aca="false">H4611*I4612</f>
        <v>8.46000000000095</v>
      </c>
      <c r="K4612" s="0" t="n">
        <f aca="false">K4611+I4612*L4611</f>
        <v>5316.04999999824</v>
      </c>
      <c r="L4612" s="0" t="n">
        <f aca="false">INT(K4612*$O$1/B4612)*H4612</f>
        <v>3</v>
      </c>
      <c r="M4612" s="0" t="n">
        <f aca="false">ABS(L4612-L4611)</f>
        <v>0</v>
      </c>
      <c r="N4612" s="0" t="n">
        <f aca="false">COUNTIF(工作表2!$A$2:$A$248,A4612)</f>
        <v>0</v>
      </c>
      <c r="P4612" s="0" t="n">
        <f aca="false">D4612-IF(N4611=1,E4611,D4611)</f>
        <v>5</v>
      </c>
      <c r="Q4612" s="0" t="n">
        <f aca="false">H4611*P4612</f>
        <v>5</v>
      </c>
      <c r="R4612" s="0" t="n">
        <f aca="false">R4611+P4612*S4611</f>
        <v>627</v>
      </c>
      <c r="S4612" s="0" t="n">
        <f aca="false">INT(R4612*$O$1/IF(N4612=1,E4612,D4612))*H4612</f>
        <v>0</v>
      </c>
      <c r="T4612" s="0" t="n">
        <f aca="false">IF(N4612=1,ABS(S4612)+ABS(60),ABS(S4612-S4611))</f>
        <v>0</v>
      </c>
    </row>
    <row r="4613" customFormat="false" ht="15" hidden="false" customHeight="false" outlineLevel="0" collapsed="false">
      <c r="A4613" s="1" t="n">
        <v>42781</v>
      </c>
      <c r="B4613" s="2" t="n">
        <v>9799.76</v>
      </c>
      <c r="C4613" s="2" t="n">
        <v>115360</v>
      </c>
      <c r="D4613" s="2" t="n">
        <v>9800</v>
      </c>
      <c r="E4613" s="2" t="n">
        <v>9802</v>
      </c>
      <c r="F4613" s="2" t="n">
        <f aca="false">AVERAGE(B4554:B4613)</f>
        <v>9304.07883333334</v>
      </c>
      <c r="G4613" s="2" t="n">
        <f aca="false">AVERAGE(C4554:C4613)</f>
        <v>73714.6833333333</v>
      </c>
      <c r="H4613" s="2" t="n">
        <f aca="false">SIGN(C4613-G4613)</f>
        <v>1</v>
      </c>
      <c r="I4613" s="0" t="n">
        <f aca="false">B4613-B4612</f>
        <v>80.9799999999996</v>
      </c>
      <c r="J4613" s="0" t="n">
        <f aca="false">H4612*I4613</f>
        <v>80.9799999999996</v>
      </c>
      <c r="K4613" s="0" t="n">
        <f aca="false">K4612+I4613*L4612</f>
        <v>5558.98999999823</v>
      </c>
      <c r="L4613" s="0" t="n">
        <f aca="false">INT(K4613*$O$1/B4613)*H4613</f>
        <v>3</v>
      </c>
      <c r="M4613" s="0" t="n">
        <f aca="false">ABS(L4613-L4612)</f>
        <v>0</v>
      </c>
      <c r="N4613" s="0" t="n">
        <f aca="false">COUNTIF(工作表2!$A$2:$A$248,A4613)</f>
        <v>1</v>
      </c>
      <c r="P4613" s="0" t="n">
        <f aca="false">D4613-IF(N4612=1,E4612,D4612)</f>
        <v>90</v>
      </c>
      <c r="Q4613" s="0" t="n">
        <f aca="false">H4612*P4613</f>
        <v>90</v>
      </c>
      <c r="R4613" s="0" t="n">
        <f aca="false">R4612+P4613*S4612</f>
        <v>627</v>
      </c>
      <c r="S4613" s="0" t="n">
        <f aca="false">INT(R4613*$O$1/IF(N4613=1,E4613,D4613))*H4613</f>
        <v>0</v>
      </c>
      <c r="T4613" s="0" t="n">
        <f aca="false">IF(N4613=1,ABS(S4613)+ABS(60),ABS(S4613-S4612))</f>
        <v>60</v>
      </c>
    </row>
    <row r="4614" customFormat="false" ht="15" hidden="false" customHeight="false" outlineLevel="0" collapsed="false">
      <c r="A4614" s="1" t="n">
        <v>42782</v>
      </c>
      <c r="B4614" s="2" t="n">
        <v>9771.25</v>
      </c>
      <c r="C4614" s="2" t="n">
        <v>106544</v>
      </c>
      <c r="D4614" s="2" t="n">
        <v>9772</v>
      </c>
      <c r="E4614" s="2" t="n">
        <v>9756</v>
      </c>
      <c r="F4614" s="2" t="n">
        <f aca="false">AVERAGE(B4555:B4614)</f>
        <v>9318.0825</v>
      </c>
      <c r="G4614" s="2" t="n">
        <f aca="false">AVERAGE(C4555:C4614)</f>
        <v>74170.2666666667</v>
      </c>
      <c r="H4614" s="2" t="n">
        <f aca="false">SIGN(C4614-G4614)</f>
        <v>1</v>
      </c>
      <c r="I4614" s="0" t="n">
        <f aca="false">B4614-B4613</f>
        <v>-28.5100000000002</v>
      </c>
      <c r="J4614" s="0" t="n">
        <f aca="false">H4613*I4614</f>
        <v>-28.5100000000002</v>
      </c>
      <c r="K4614" s="0" t="n">
        <f aca="false">K4613+I4614*L4613</f>
        <v>5473.45999999823</v>
      </c>
      <c r="L4614" s="0" t="n">
        <f aca="false">INT(K4614*$O$1/B4614)*H4614</f>
        <v>3</v>
      </c>
      <c r="M4614" s="0" t="n">
        <f aca="false">ABS(L4614-L4613)</f>
        <v>0</v>
      </c>
      <c r="N4614" s="0" t="n">
        <f aca="false">COUNTIF(工作表2!$A$2:$A$248,A4614)</f>
        <v>0</v>
      </c>
      <c r="P4614" s="0" t="n">
        <f aca="false">D4614-IF(N4613=1,E4613,D4613)</f>
        <v>-30</v>
      </c>
      <c r="Q4614" s="0" t="n">
        <f aca="false">H4613*P4614</f>
        <v>-30</v>
      </c>
      <c r="R4614" s="0" t="n">
        <f aca="false">R4613+P4614*S4613</f>
        <v>627</v>
      </c>
      <c r="S4614" s="0" t="n">
        <f aca="false">INT(R4614*$O$1/IF(N4614=1,E4614,D4614))*H4614</f>
        <v>0</v>
      </c>
      <c r="T4614" s="0" t="n">
        <f aca="false">IF(N4614=1,ABS(S4614)+ABS(60),ABS(S4614-S4613))</f>
        <v>0</v>
      </c>
    </row>
    <row r="4615" customFormat="false" ht="15" hidden="false" customHeight="false" outlineLevel="0" collapsed="false">
      <c r="A4615" s="1" t="n">
        <v>42783</v>
      </c>
      <c r="B4615" s="2" t="n">
        <v>9759.76</v>
      </c>
      <c r="C4615" s="2" t="n">
        <v>94249</v>
      </c>
      <c r="D4615" s="2" t="n">
        <v>9762</v>
      </c>
      <c r="E4615" s="2" t="n">
        <v>9750</v>
      </c>
      <c r="F4615" s="2" t="n">
        <f aca="false">AVERAGE(B4556:B4615)</f>
        <v>9331.37483333334</v>
      </c>
      <c r="G4615" s="2" t="n">
        <f aca="false">AVERAGE(C4556:C4615)</f>
        <v>74459.8833333333</v>
      </c>
      <c r="H4615" s="2" t="n">
        <f aca="false">SIGN(C4615-G4615)</f>
        <v>1</v>
      </c>
      <c r="I4615" s="0" t="n">
        <f aca="false">B4615-B4614</f>
        <v>-11.4899999999998</v>
      </c>
      <c r="J4615" s="0" t="n">
        <f aca="false">H4614*I4615</f>
        <v>-11.4899999999998</v>
      </c>
      <c r="K4615" s="0" t="n">
        <f aca="false">K4614+I4615*L4614</f>
        <v>5438.98999999823</v>
      </c>
      <c r="L4615" s="0" t="n">
        <f aca="false">INT(K4615*$O$1/B4615)*H4615</f>
        <v>3</v>
      </c>
      <c r="M4615" s="0" t="n">
        <f aca="false">ABS(L4615-L4614)</f>
        <v>0</v>
      </c>
      <c r="N4615" s="0" t="n">
        <f aca="false">COUNTIF(工作表2!$A$2:$A$248,A4615)</f>
        <v>0</v>
      </c>
      <c r="P4615" s="0" t="n">
        <f aca="false">D4615-IF(N4614=1,E4614,D4614)</f>
        <v>-10</v>
      </c>
      <c r="Q4615" s="0" t="n">
        <f aca="false">H4614*P4615</f>
        <v>-10</v>
      </c>
      <c r="R4615" s="0" t="n">
        <f aca="false">R4614+P4615*S4614</f>
        <v>627</v>
      </c>
      <c r="S4615" s="0" t="n">
        <f aca="false">INT(R4615*$O$1/IF(N4615=1,E4615,D4615))*H4615</f>
        <v>0</v>
      </c>
      <c r="T4615" s="0" t="n">
        <f aca="false">IF(N4615=1,ABS(S4615)+ABS(60),ABS(S4615-S4614))</f>
        <v>0</v>
      </c>
    </row>
    <row r="4616" customFormat="false" ht="15" hidden="false" customHeight="false" outlineLevel="0" collapsed="false">
      <c r="A4616" s="1" t="n">
        <v>42784</v>
      </c>
      <c r="B4616" s="2" t="n">
        <v>9779.92</v>
      </c>
      <c r="C4616" s="2" t="n">
        <v>61674</v>
      </c>
      <c r="D4616" s="2" t="n">
        <v>9788</v>
      </c>
      <c r="E4616" s="2" t="n">
        <v>9772</v>
      </c>
      <c r="F4616" s="2" t="n">
        <f aca="false">AVERAGE(B4557:B4616)</f>
        <v>9344.4525</v>
      </c>
      <c r="G4616" s="2" t="n">
        <f aca="false">AVERAGE(C4557:C4616)</f>
        <v>74428.15</v>
      </c>
      <c r="H4616" s="2" t="n">
        <f aca="false">SIGN(C4616-G4616)</f>
        <v>-1</v>
      </c>
      <c r="I4616" s="0" t="n">
        <f aca="false">B4616-B4615</f>
        <v>20.1599999999999</v>
      </c>
      <c r="J4616" s="0" t="n">
        <f aca="false">H4615*I4616</f>
        <v>20.1599999999999</v>
      </c>
      <c r="K4616" s="0" t="n">
        <f aca="false">K4615+I4616*L4615</f>
        <v>5499.46999999823</v>
      </c>
      <c r="L4616" s="0" t="n">
        <f aca="false">INT(K4616*$O$1/B4616)*H4616</f>
        <v>-3</v>
      </c>
      <c r="M4616" s="0" t="n">
        <f aca="false">ABS(L4616-L4615)</f>
        <v>6</v>
      </c>
      <c r="N4616" s="0" t="n">
        <f aca="false">COUNTIF(工作表2!$A$2:$A$248,A4616)</f>
        <v>0</v>
      </c>
      <c r="P4616" s="0" t="n">
        <f aca="false">D4616-IF(N4615=1,E4615,D4615)</f>
        <v>26</v>
      </c>
      <c r="Q4616" s="0" t="n">
        <f aca="false">H4615*P4616</f>
        <v>26</v>
      </c>
      <c r="R4616" s="0" t="n">
        <f aca="false">R4615+P4616*S4615</f>
        <v>627</v>
      </c>
      <c r="S4616" s="0" t="n">
        <f aca="false">INT(R4616*$O$1/IF(N4616=1,E4616,D4616))*H4616</f>
        <v>-0</v>
      </c>
      <c r="T4616" s="0" t="n">
        <f aca="false">IF(N4616=1,ABS(S4616)+ABS(60),ABS(S4616-S4615))</f>
        <v>0</v>
      </c>
    </row>
    <row r="4617" customFormat="false" ht="15" hidden="false" customHeight="false" outlineLevel="0" collapsed="false">
      <c r="A4617" s="1" t="n">
        <v>42786</v>
      </c>
      <c r="B4617" s="2" t="n">
        <v>9753.2</v>
      </c>
      <c r="C4617" s="2" t="n">
        <v>96594</v>
      </c>
      <c r="D4617" s="2" t="n">
        <v>9766</v>
      </c>
      <c r="E4617" s="2" t="n">
        <v>9753</v>
      </c>
      <c r="F4617" s="2" t="n">
        <f aca="false">AVERAGE(B4558:B4617)</f>
        <v>9356.85933333333</v>
      </c>
      <c r="G4617" s="2" t="n">
        <f aca="false">AVERAGE(C4558:C4617)</f>
        <v>74897.4833333333</v>
      </c>
      <c r="H4617" s="2" t="n">
        <f aca="false">SIGN(C4617-G4617)</f>
        <v>1</v>
      </c>
      <c r="I4617" s="0" t="n">
        <f aca="false">B4617-B4616</f>
        <v>-26.7199999999993</v>
      </c>
      <c r="J4617" s="0" t="n">
        <f aca="false">H4616*I4617</f>
        <v>26.7199999999993</v>
      </c>
      <c r="K4617" s="0" t="n">
        <f aca="false">K4616+I4617*L4616</f>
        <v>5579.62999999823</v>
      </c>
      <c r="L4617" s="0" t="n">
        <f aca="false">INT(K4617*$O$1/B4617)*H4617</f>
        <v>3</v>
      </c>
      <c r="M4617" s="0" t="n">
        <f aca="false">ABS(L4617-L4616)</f>
        <v>6</v>
      </c>
      <c r="N4617" s="0" t="n">
        <f aca="false">COUNTIF(工作表2!$A$2:$A$248,A4617)</f>
        <v>0</v>
      </c>
      <c r="P4617" s="0" t="n">
        <f aca="false">D4617-IF(N4616=1,E4616,D4616)</f>
        <v>-22</v>
      </c>
      <c r="Q4617" s="0" t="n">
        <f aca="false">H4616*P4617</f>
        <v>22</v>
      </c>
      <c r="R4617" s="0" t="n">
        <f aca="false">R4616+P4617*S4616</f>
        <v>627</v>
      </c>
      <c r="S4617" s="0" t="n">
        <f aca="false">INT(R4617*$O$1/IF(N4617=1,E4617,D4617))*H4617</f>
        <v>0</v>
      </c>
      <c r="T4617" s="0" t="n">
        <f aca="false">IF(N4617=1,ABS(S4617)+ABS(60),ABS(S4617-S4616))</f>
        <v>0</v>
      </c>
    </row>
    <row r="4618" customFormat="false" ht="15" hidden="false" customHeight="false" outlineLevel="0" collapsed="false">
      <c r="A4618" s="1" t="n">
        <v>42787</v>
      </c>
      <c r="B4618" s="2" t="n">
        <v>9763.93</v>
      </c>
      <c r="C4618" s="2" t="n">
        <v>88977</v>
      </c>
      <c r="D4618" s="2" t="n">
        <v>9766</v>
      </c>
      <c r="E4618" s="2" t="n">
        <v>9755</v>
      </c>
      <c r="F4618" s="2" t="n">
        <f aca="false">AVERAGE(B4559:B4618)</f>
        <v>9368.90633333334</v>
      </c>
      <c r="G4618" s="2" t="n">
        <f aca="false">AVERAGE(C4559:C4618)</f>
        <v>75345.7833333333</v>
      </c>
      <c r="H4618" s="2" t="n">
        <f aca="false">SIGN(C4618-G4618)</f>
        <v>1</v>
      </c>
      <c r="I4618" s="0" t="n">
        <f aca="false">B4618-B4617</f>
        <v>10.7299999999996</v>
      </c>
      <c r="J4618" s="0" t="n">
        <f aca="false">H4617*I4618</f>
        <v>10.7299999999996</v>
      </c>
      <c r="K4618" s="0" t="n">
        <f aca="false">K4617+I4618*L4617</f>
        <v>5611.81999999823</v>
      </c>
      <c r="L4618" s="0" t="n">
        <f aca="false">INT(K4618*$O$1/B4618)*H4618</f>
        <v>3</v>
      </c>
      <c r="M4618" s="0" t="n">
        <f aca="false">ABS(L4618-L4617)</f>
        <v>0</v>
      </c>
      <c r="N4618" s="0" t="n">
        <f aca="false">COUNTIF(工作表2!$A$2:$A$248,A4618)</f>
        <v>0</v>
      </c>
      <c r="P4618" s="0" t="n">
        <f aca="false">D4618-IF(N4617=1,E4617,D4617)</f>
        <v>0</v>
      </c>
      <c r="Q4618" s="0" t="n">
        <f aca="false">H4617*P4618</f>
        <v>0</v>
      </c>
      <c r="R4618" s="0" t="n">
        <f aca="false">R4617+P4618*S4617</f>
        <v>627</v>
      </c>
      <c r="S4618" s="0" t="n">
        <f aca="false">INT(R4618*$O$1/IF(N4618=1,E4618,D4618))*H4618</f>
        <v>0</v>
      </c>
      <c r="T4618" s="0" t="n">
        <f aca="false">IF(N4618=1,ABS(S4618)+ABS(60),ABS(S4618-S4617))</f>
        <v>0</v>
      </c>
    </row>
    <row r="4619" customFormat="false" ht="15" hidden="false" customHeight="false" outlineLevel="0" collapsed="false">
      <c r="A4619" s="1" t="n">
        <v>42788</v>
      </c>
      <c r="B4619" s="2" t="n">
        <v>9778.78</v>
      </c>
      <c r="C4619" s="2" t="n">
        <v>99305</v>
      </c>
      <c r="D4619" s="2" t="n">
        <v>9783</v>
      </c>
      <c r="E4619" s="2" t="n">
        <v>9771</v>
      </c>
      <c r="F4619" s="2" t="n">
        <f aca="false">AVERAGE(B4560:B4619)</f>
        <v>9379.66283333334</v>
      </c>
      <c r="G4619" s="2" t="n">
        <f aca="false">AVERAGE(C4560:C4619)</f>
        <v>75659.9666666667</v>
      </c>
      <c r="H4619" s="2" t="n">
        <f aca="false">SIGN(C4619-G4619)</f>
        <v>1</v>
      </c>
      <c r="I4619" s="0" t="n">
        <f aca="false">B4619-B4618</f>
        <v>14.8500000000004</v>
      </c>
      <c r="J4619" s="0" t="n">
        <f aca="false">H4618*I4619</f>
        <v>14.8500000000004</v>
      </c>
      <c r="K4619" s="0" t="n">
        <f aca="false">K4618+I4619*L4618</f>
        <v>5656.36999999823</v>
      </c>
      <c r="L4619" s="0" t="n">
        <f aca="false">INT(K4619*$O$1/B4619)*H4619</f>
        <v>3</v>
      </c>
      <c r="M4619" s="0" t="n">
        <f aca="false">ABS(L4619-L4618)</f>
        <v>0</v>
      </c>
      <c r="N4619" s="0" t="n">
        <f aca="false">COUNTIF(工作表2!$A$2:$A$248,A4619)</f>
        <v>0</v>
      </c>
      <c r="P4619" s="0" t="n">
        <f aca="false">D4619-IF(N4618=1,E4618,D4618)</f>
        <v>17</v>
      </c>
      <c r="Q4619" s="0" t="n">
        <f aca="false">H4618*P4619</f>
        <v>17</v>
      </c>
      <c r="R4619" s="0" t="n">
        <f aca="false">R4618+P4619*S4618</f>
        <v>627</v>
      </c>
      <c r="S4619" s="0" t="n">
        <f aca="false">INT(R4619*$O$1/IF(N4619=1,E4619,D4619))*H4619</f>
        <v>0</v>
      </c>
      <c r="T4619" s="0" t="n">
        <f aca="false">IF(N4619=1,ABS(S4619)+ABS(60),ABS(S4619-S4618))</f>
        <v>0</v>
      </c>
    </row>
    <row r="4620" customFormat="false" ht="15" hidden="false" customHeight="false" outlineLevel="0" collapsed="false">
      <c r="A4620" s="1" t="n">
        <v>42789</v>
      </c>
      <c r="B4620" s="2" t="n">
        <v>9769.31</v>
      </c>
      <c r="C4620" s="2" t="n">
        <v>98984</v>
      </c>
      <c r="D4620" s="2" t="n">
        <v>9772</v>
      </c>
      <c r="E4620" s="2" t="n">
        <v>9760</v>
      </c>
      <c r="F4620" s="2" t="n">
        <f aca="false">AVERAGE(B4561:B4620)</f>
        <v>9389.51416666667</v>
      </c>
      <c r="G4620" s="2" t="n">
        <f aca="false">AVERAGE(C4561:C4620)</f>
        <v>76074.0666666667</v>
      </c>
      <c r="H4620" s="2" t="n">
        <f aca="false">SIGN(C4620-G4620)</f>
        <v>1</v>
      </c>
      <c r="I4620" s="0" t="n">
        <f aca="false">B4620-B4619</f>
        <v>-9.47000000000116</v>
      </c>
      <c r="J4620" s="0" t="n">
        <f aca="false">H4619*I4620</f>
        <v>-9.47000000000116</v>
      </c>
      <c r="K4620" s="0" t="n">
        <f aca="false">K4619+I4620*L4619</f>
        <v>5627.95999999823</v>
      </c>
      <c r="L4620" s="0" t="n">
        <f aca="false">INT(K4620*$O$1/B4620)*H4620</f>
        <v>3</v>
      </c>
      <c r="M4620" s="0" t="n">
        <f aca="false">ABS(L4620-L4619)</f>
        <v>0</v>
      </c>
      <c r="N4620" s="0" t="n">
        <f aca="false">COUNTIF(工作表2!$A$2:$A$248,A4620)</f>
        <v>0</v>
      </c>
      <c r="P4620" s="0" t="n">
        <f aca="false">D4620-IF(N4619=1,E4619,D4619)</f>
        <v>-11</v>
      </c>
      <c r="Q4620" s="0" t="n">
        <f aca="false">H4619*P4620</f>
        <v>-11</v>
      </c>
      <c r="R4620" s="0" t="n">
        <f aca="false">R4619+P4620*S4619</f>
        <v>627</v>
      </c>
      <c r="S4620" s="0" t="n">
        <f aca="false">INT(R4620*$O$1/IF(N4620=1,E4620,D4620))*H4620</f>
        <v>0</v>
      </c>
      <c r="T4620" s="0" t="n">
        <f aca="false">IF(N4620=1,ABS(S4620)+ABS(60),ABS(S4620-S4619))</f>
        <v>0</v>
      </c>
    </row>
    <row r="4621" customFormat="false" ht="15" hidden="false" customHeight="false" outlineLevel="0" collapsed="false">
      <c r="A4621" s="1" t="n">
        <v>42790</v>
      </c>
      <c r="B4621" s="2" t="n">
        <v>9750.47</v>
      </c>
      <c r="C4621" s="2" t="n">
        <v>89691</v>
      </c>
      <c r="D4621" s="2" t="n">
        <v>9761</v>
      </c>
      <c r="E4621" s="2" t="n">
        <v>9751</v>
      </c>
      <c r="F4621" s="2" t="n">
        <f aca="false">AVERAGE(B4562:B4621)</f>
        <v>9399.48683333333</v>
      </c>
      <c r="G4621" s="2" t="n">
        <f aca="false">AVERAGE(C4562:C4621)</f>
        <v>76514.5666666667</v>
      </c>
      <c r="H4621" s="2" t="n">
        <f aca="false">SIGN(C4621-G4621)</f>
        <v>1</v>
      </c>
      <c r="I4621" s="0" t="n">
        <f aca="false">B4621-B4620</f>
        <v>-18.8400000000001</v>
      </c>
      <c r="J4621" s="0" t="n">
        <f aca="false">H4620*I4621</f>
        <v>-18.8400000000001</v>
      </c>
      <c r="K4621" s="0" t="n">
        <f aca="false">K4620+I4621*L4620</f>
        <v>5571.43999999823</v>
      </c>
      <c r="L4621" s="0" t="n">
        <f aca="false">INT(K4621*$O$1/B4621)*H4621</f>
        <v>3</v>
      </c>
      <c r="M4621" s="0" t="n">
        <f aca="false">ABS(L4621-L4620)</f>
        <v>0</v>
      </c>
      <c r="N4621" s="0" t="n">
        <f aca="false">COUNTIF(工作表2!$A$2:$A$248,A4621)</f>
        <v>0</v>
      </c>
      <c r="P4621" s="0" t="n">
        <f aca="false">D4621-IF(N4620=1,E4620,D4620)</f>
        <v>-11</v>
      </c>
      <c r="Q4621" s="0" t="n">
        <f aca="false">H4620*P4621</f>
        <v>-11</v>
      </c>
      <c r="R4621" s="0" t="n">
        <f aca="false">R4620+P4621*S4620</f>
        <v>627</v>
      </c>
      <c r="S4621" s="0" t="n">
        <f aca="false">INT(R4621*$O$1/IF(N4621=1,E4621,D4621))*H4621</f>
        <v>0</v>
      </c>
      <c r="T4621" s="0" t="n">
        <f aca="false">IF(N4621=1,ABS(S4621)+ABS(60),ABS(S4621-S4620))</f>
        <v>0</v>
      </c>
    </row>
    <row r="4622" customFormat="false" ht="15" hidden="false" customHeight="false" outlineLevel="0" collapsed="false">
      <c r="A4622" s="1" t="n">
        <v>42795</v>
      </c>
      <c r="B4622" s="2" t="n">
        <v>9674.78</v>
      </c>
      <c r="C4622" s="2" t="n">
        <v>98100</v>
      </c>
      <c r="D4622" s="2" t="n">
        <v>9682</v>
      </c>
      <c r="E4622" s="2" t="n">
        <v>9673</v>
      </c>
      <c r="F4622" s="2" t="n">
        <f aca="false">AVERAGE(B4563:B4622)</f>
        <v>9408.082</v>
      </c>
      <c r="G4622" s="2" t="n">
        <f aca="false">AVERAGE(C4563:C4622)</f>
        <v>77178.9166666667</v>
      </c>
      <c r="H4622" s="2" t="n">
        <f aca="false">SIGN(C4622-G4622)</f>
        <v>1</v>
      </c>
      <c r="I4622" s="0" t="n">
        <f aca="false">B4622-B4621</f>
        <v>-75.6899999999987</v>
      </c>
      <c r="J4622" s="0" t="n">
        <f aca="false">H4621*I4622</f>
        <v>-75.6899999999987</v>
      </c>
      <c r="K4622" s="0" t="n">
        <f aca="false">K4621+I4622*L4621</f>
        <v>5344.36999999823</v>
      </c>
      <c r="L4622" s="0" t="n">
        <f aca="false">INT(K4622*$O$1/B4622)*H4622</f>
        <v>3</v>
      </c>
      <c r="M4622" s="0" t="n">
        <f aca="false">ABS(L4622-L4621)</f>
        <v>0</v>
      </c>
      <c r="N4622" s="0" t="n">
        <f aca="false">COUNTIF(工作表2!$A$2:$A$248,A4622)</f>
        <v>0</v>
      </c>
      <c r="P4622" s="0" t="n">
        <f aca="false">D4622-IF(N4621=1,E4621,D4621)</f>
        <v>-79</v>
      </c>
      <c r="Q4622" s="0" t="n">
        <f aca="false">H4621*P4622</f>
        <v>-79</v>
      </c>
      <c r="R4622" s="0" t="n">
        <f aca="false">R4621+P4622*S4621</f>
        <v>627</v>
      </c>
      <c r="S4622" s="0" t="n">
        <f aca="false">INT(R4622*$O$1/IF(N4622=1,E4622,D4622))*H4622</f>
        <v>0</v>
      </c>
      <c r="T4622" s="0" t="n">
        <f aca="false">IF(N4622=1,ABS(S4622)+ABS(60),ABS(S4622-S4621))</f>
        <v>0</v>
      </c>
    </row>
    <row r="4623" customFormat="false" ht="15" hidden="false" customHeight="false" outlineLevel="0" collapsed="false">
      <c r="A4623" s="1" t="n">
        <v>42796</v>
      </c>
      <c r="B4623" s="2" t="n">
        <v>9691.8</v>
      </c>
      <c r="C4623" s="2" t="n">
        <v>101599</v>
      </c>
      <c r="D4623" s="2" t="n">
        <v>9691</v>
      </c>
      <c r="E4623" s="2" t="n">
        <v>9680</v>
      </c>
      <c r="F4623" s="2" t="n">
        <f aca="false">AVERAGE(B4564:B4623)</f>
        <v>9415.908</v>
      </c>
      <c r="G4623" s="2" t="n">
        <f aca="false">AVERAGE(C4564:C4623)</f>
        <v>77684.3333333333</v>
      </c>
      <c r="H4623" s="2" t="n">
        <f aca="false">SIGN(C4623-G4623)</f>
        <v>1</v>
      </c>
      <c r="I4623" s="0" t="n">
        <f aca="false">B4623-B4622</f>
        <v>17.0199999999986</v>
      </c>
      <c r="J4623" s="0" t="n">
        <f aca="false">H4622*I4623</f>
        <v>17.0199999999986</v>
      </c>
      <c r="K4623" s="0" t="n">
        <f aca="false">K4622+I4623*L4622</f>
        <v>5395.42999999823</v>
      </c>
      <c r="L4623" s="0" t="n">
        <f aca="false">INT(K4623*$O$1/B4623)*H4623</f>
        <v>3</v>
      </c>
      <c r="M4623" s="0" t="n">
        <f aca="false">ABS(L4623-L4622)</f>
        <v>0</v>
      </c>
      <c r="N4623" s="0" t="n">
        <f aca="false">COUNTIF(工作表2!$A$2:$A$248,A4623)</f>
        <v>0</v>
      </c>
      <c r="P4623" s="0" t="n">
        <f aca="false">D4623-IF(N4622=1,E4622,D4622)</f>
        <v>9</v>
      </c>
      <c r="Q4623" s="0" t="n">
        <f aca="false">H4622*P4623</f>
        <v>9</v>
      </c>
      <c r="R4623" s="0" t="n">
        <f aca="false">R4622+P4623*S4622</f>
        <v>627</v>
      </c>
      <c r="S4623" s="0" t="n">
        <f aca="false">INT(R4623*$O$1/IF(N4623=1,E4623,D4623))*H4623</f>
        <v>0</v>
      </c>
      <c r="T4623" s="0" t="n">
        <f aca="false">IF(N4623=1,ABS(S4623)+ABS(60),ABS(S4623-S4622))</f>
        <v>0</v>
      </c>
    </row>
    <row r="4624" customFormat="false" ht="15" hidden="false" customHeight="false" outlineLevel="0" collapsed="false">
      <c r="A4624" s="1" t="n">
        <v>42797</v>
      </c>
      <c r="B4624" s="2" t="n">
        <v>9648.21</v>
      </c>
      <c r="C4624" s="2" t="n">
        <v>84008</v>
      </c>
      <c r="D4624" s="2" t="n">
        <v>9629</v>
      </c>
      <c r="E4624" s="2" t="n">
        <v>9617</v>
      </c>
      <c r="F4624" s="2" t="n">
        <f aca="false">AVERAGE(B4565:B4624)</f>
        <v>9423.50516666667</v>
      </c>
      <c r="G4624" s="2" t="n">
        <f aca="false">AVERAGE(C4565:C4624)</f>
        <v>77838.8166666667</v>
      </c>
      <c r="H4624" s="2" t="n">
        <f aca="false">SIGN(C4624-G4624)</f>
        <v>1</v>
      </c>
      <c r="I4624" s="0" t="n">
        <f aca="false">B4624-B4623</f>
        <v>-43.5900000000001</v>
      </c>
      <c r="J4624" s="0" t="n">
        <f aca="false">H4623*I4624</f>
        <v>-43.5900000000001</v>
      </c>
      <c r="K4624" s="0" t="n">
        <f aca="false">K4623+I4624*L4623</f>
        <v>5264.65999999823</v>
      </c>
      <c r="L4624" s="0" t="n">
        <f aca="false">INT(K4624*$O$1/B4624)*H4624</f>
        <v>3</v>
      </c>
      <c r="M4624" s="0" t="n">
        <f aca="false">ABS(L4624-L4623)</f>
        <v>0</v>
      </c>
      <c r="N4624" s="0" t="n">
        <f aca="false">COUNTIF(工作表2!$A$2:$A$248,A4624)</f>
        <v>0</v>
      </c>
      <c r="P4624" s="0" t="n">
        <f aca="false">D4624-IF(N4623=1,E4623,D4623)</f>
        <v>-62</v>
      </c>
      <c r="Q4624" s="0" t="n">
        <f aca="false">H4623*P4624</f>
        <v>-62</v>
      </c>
      <c r="R4624" s="0" t="n">
        <f aca="false">R4623+P4624*S4623</f>
        <v>627</v>
      </c>
      <c r="S4624" s="0" t="n">
        <f aca="false">INT(R4624*$O$1/IF(N4624=1,E4624,D4624))*H4624</f>
        <v>0</v>
      </c>
      <c r="T4624" s="0" t="n">
        <f aca="false">IF(N4624=1,ABS(S4624)+ABS(60),ABS(S4624-S4623))</f>
        <v>0</v>
      </c>
    </row>
    <row r="4625" customFormat="false" ht="15" hidden="false" customHeight="false" outlineLevel="0" collapsed="false">
      <c r="A4625" s="1" t="n">
        <v>42800</v>
      </c>
      <c r="B4625" s="2" t="n">
        <v>9682.63</v>
      </c>
      <c r="C4625" s="2" t="n">
        <v>68002</v>
      </c>
      <c r="D4625" s="2" t="n">
        <v>9683</v>
      </c>
      <c r="E4625" s="2" t="n">
        <v>9668</v>
      </c>
      <c r="F4625" s="2" t="n">
        <f aca="false">AVERAGE(B4566:B4625)</f>
        <v>9430.8705</v>
      </c>
      <c r="G4625" s="2" t="n">
        <f aca="false">AVERAGE(C4566:C4625)</f>
        <v>77293.3666666667</v>
      </c>
      <c r="H4625" s="2" t="n">
        <f aca="false">SIGN(C4625-G4625)</f>
        <v>-1</v>
      </c>
      <c r="I4625" s="0" t="n">
        <f aca="false">B4625-B4624</f>
        <v>34.4200000000001</v>
      </c>
      <c r="J4625" s="0" t="n">
        <f aca="false">H4624*I4625</f>
        <v>34.4200000000001</v>
      </c>
      <c r="K4625" s="0" t="n">
        <f aca="false">K4624+I4625*L4624</f>
        <v>5367.91999999823</v>
      </c>
      <c r="L4625" s="0" t="n">
        <f aca="false">INT(K4625*$O$1/B4625)*H4625</f>
        <v>-3</v>
      </c>
      <c r="M4625" s="0" t="n">
        <f aca="false">ABS(L4625-L4624)</f>
        <v>6</v>
      </c>
      <c r="N4625" s="0" t="n">
        <f aca="false">COUNTIF(工作表2!$A$2:$A$248,A4625)</f>
        <v>0</v>
      </c>
      <c r="P4625" s="0" t="n">
        <f aca="false">D4625-IF(N4624=1,E4624,D4624)</f>
        <v>54</v>
      </c>
      <c r="Q4625" s="0" t="n">
        <f aca="false">H4624*P4625</f>
        <v>54</v>
      </c>
      <c r="R4625" s="0" t="n">
        <f aca="false">R4624+P4625*S4624</f>
        <v>627</v>
      </c>
      <c r="S4625" s="0" t="n">
        <f aca="false">INT(R4625*$O$1/IF(N4625=1,E4625,D4625))*H4625</f>
        <v>-0</v>
      </c>
      <c r="T4625" s="0" t="n">
        <f aca="false">IF(N4625=1,ABS(S4625)+ABS(60),ABS(S4625-S4624))</f>
        <v>0</v>
      </c>
    </row>
    <row r="4626" customFormat="false" ht="15" hidden="false" customHeight="false" outlineLevel="0" collapsed="false">
      <c r="A4626" s="1" t="n">
        <v>42801</v>
      </c>
      <c r="B4626" s="2" t="n">
        <v>9738.07</v>
      </c>
      <c r="C4626" s="2" t="n">
        <v>69740</v>
      </c>
      <c r="D4626" s="2" t="n">
        <v>9727</v>
      </c>
      <c r="E4626" s="2" t="n">
        <v>9714</v>
      </c>
      <c r="F4626" s="2" t="n">
        <f aca="false">AVERAGE(B4567:B4626)</f>
        <v>9438.7795</v>
      </c>
      <c r="G4626" s="2" t="n">
        <f aca="false">AVERAGE(C4567:C4626)</f>
        <v>77222.8333333333</v>
      </c>
      <c r="H4626" s="2" t="n">
        <f aca="false">SIGN(C4626-G4626)</f>
        <v>-1</v>
      </c>
      <c r="I4626" s="0" t="n">
        <f aca="false">B4626-B4625</f>
        <v>55.4400000000005</v>
      </c>
      <c r="J4626" s="0" t="n">
        <f aca="false">H4625*I4626</f>
        <v>-55.4400000000005</v>
      </c>
      <c r="K4626" s="0" t="n">
        <f aca="false">K4625+I4626*L4625</f>
        <v>5201.59999999823</v>
      </c>
      <c r="L4626" s="0" t="n">
        <f aca="false">INT(K4626*$O$1/B4626)*H4626</f>
        <v>-3</v>
      </c>
      <c r="M4626" s="0" t="n">
        <f aca="false">ABS(L4626-L4625)</f>
        <v>0</v>
      </c>
      <c r="N4626" s="0" t="n">
        <f aca="false">COUNTIF(工作表2!$A$2:$A$248,A4626)</f>
        <v>0</v>
      </c>
      <c r="P4626" s="0" t="n">
        <f aca="false">D4626-IF(N4625=1,E4625,D4625)</f>
        <v>44</v>
      </c>
      <c r="Q4626" s="0" t="n">
        <f aca="false">H4625*P4626</f>
        <v>-44</v>
      </c>
      <c r="R4626" s="0" t="n">
        <f aca="false">R4625+P4626*S4625</f>
        <v>627</v>
      </c>
      <c r="S4626" s="0" t="n">
        <f aca="false">INT(R4626*$O$1/IF(N4626=1,E4626,D4626))*H4626</f>
        <v>-0</v>
      </c>
      <c r="T4626" s="0" t="n">
        <f aca="false">IF(N4626=1,ABS(S4626)+ABS(60),ABS(S4626-S4625))</f>
        <v>0</v>
      </c>
    </row>
    <row r="4627" customFormat="false" ht="15" hidden="false" customHeight="false" outlineLevel="0" collapsed="false">
      <c r="A4627" s="1" t="n">
        <v>42802</v>
      </c>
      <c r="B4627" s="2" t="n">
        <v>9753.45</v>
      </c>
      <c r="C4627" s="2" t="n">
        <v>79668</v>
      </c>
      <c r="D4627" s="2" t="n">
        <v>9748</v>
      </c>
      <c r="E4627" s="2" t="n">
        <v>9734</v>
      </c>
      <c r="F4627" s="2" t="n">
        <f aca="false">AVERAGE(B4568:B4627)</f>
        <v>9448.17883333333</v>
      </c>
      <c r="G4627" s="2" t="n">
        <f aca="false">AVERAGE(C4568:C4627)</f>
        <v>77305.0666666667</v>
      </c>
      <c r="H4627" s="2" t="n">
        <f aca="false">SIGN(C4627-G4627)</f>
        <v>1</v>
      </c>
      <c r="I4627" s="0" t="n">
        <f aca="false">B4627-B4626</f>
        <v>15.380000000001</v>
      </c>
      <c r="J4627" s="0" t="n">
        <f aca="false">H4626*I4627</f>
        <v>-15.380000000001</v>
      </c>
      <c r="K4627" s="0" t="n">
        <f aca="false">K4626+I4627*L4626</f>
        <v>5155.45999999822</v>
      </c>
      <c r="L4627" s="0" t="n">
        <f aca="false">INT(K4627*$O$1/B4627)*H4627</f>
        <v>3</v>
      </c>
      <c r="M4627" s="0" t="n">
        <f aca="false">ABS(L4627-L4626)</f>
        <v>6</v>
      </c>
      <c r="N4627" s="0" t="n">
        <f aca="false">COUNTIF(工作表2!$A$2:$A$248,A4627)</f>
        <v>0</v>
      </c>
      <c r="P4627" s="0" t="n">
        <f aca="false">D4627-IF(N4626=1,E4626,D4626)</f>
        <v>21</v>
      </c>
      <c r="Q4627" s="0" t="n">
        <f aca="false">H4626*P4627</f>
        <v>-21</v>
      </c>
      <c r="R4627" s="0" t="n">
        <f aca="false">R4626+P4627*S4626</f>
        <v>627</v>
      </c>
      <c r="S4627" s="0" t="n">
        <f aca="false">INT(R4627*$O$1/IF(N4627=1,E4627,D4627))*H4627</f>
        <v>0</v>
      </c>
      <c r="T4627" s="0" t="n">
        <f aca="false">IF(N4627=1,ABS(S4627)+ABS(60),ABS(S4627-S4626))</f>
        <v>0</v>
      </c>
    </row>
    <row r="4628" customFormat="false" ht="15" hidden="false" customHeight="false" outlineLevel="0" collapsed="false">
      <c r="A4628" s="1" t="n">
        <v>42803</v>
      </c>
      <c r="B4628" s="2" t="n">
        <v>9658.61</v>
      </c>
      <c r="C4628" s="2" t="n">
        <v>88557</v>
      </c>
      <c r="D4628" s="2" t="n">
        <v>9652</v>
      </c>
      <c r="E4628" s="2" t="n">
        <v>9640</v>
      </c>
      <c r="F4628" s="2" t="n">
        <f aca="false">AVERAGE(B4569:B4628)</f>
        <v>9456.478</v>
      </c>
      <c r="G4628" s="2" t="n">
        <f aca="false">AVERAGE(C4569:C4628)</f>
        <v>77744.95</v>
      </c>
      <c r="H4628" s="2" t="n">
        <f aca="false">SIGN(C4628-G4628)</f>
        <v>1</v>
      </c>
      <c r="I4628" s="0" t="n">
        <f aca="false">B4628-B4627</f>
        <v>-94.8400000000001</v>
      </c>
      <c r="J4628" s="0" t="n">
        <f aca="false">H4627*I4628</f>
        <v>-94.8400000000001</v>
      </c>
      <c r="K4628" s="0" t="n">
        <f aca="false">K4627+I4628*L4627</f>
        <v>4870.93999999822</v>
      </c>
      <c r="L4628" s="0" t="n">
        <f aca="false">INT(K4628*$O$1/B4628)*H4628</f>
        <v>3</v>
      </c>
      <c r="M4628" s="0" t="n">
        <f aca="false">ABS(L4628-L4627)</f>
        <v>0</v>
      </c>
      <c r="N4628" s="0" t="n">
        <f aca="false">COUNTIF(工作表2!$A$2:$A$248,A4628)</f>
        <v>0</v>
      </c>
      <c r="P4628" s="0" t="n">
        <f aca="false">D4628-IF(N4627=1,E4627,D4627)</f>
        <v>-96</v>
      </c>
      <c r="Q4628" s="0" t="n">
        <f aca="false">H4627*P4628</f>
        <v>-96</v>
      </c>
      <c r="R4628" s="0" t="n">
        <f aca="false">R4627+P4628*S4627</f>
        <v>627</v>
      </c>
      <c r="S4628" s="0" t="n">
        <f aca="false">INT(R4628*$O$1/IF(N4628=1,E4628,D4628))*H4628</f>
        <v>0</v>
      </c>
      <c r="T4628" s="0" t="n">
        <f aca="false">IF(N4628=1,ABS(S4628)+ABS(60),ABS(S4628-S4627))</f>
        <v>0</v>
      </c>
    </row>
    <row r="4629" customFormat="false" ht="15" hidden="false" customHeight="false" outlineLevel="0" collapsed="false">
      <c r="A4629" s="1" t="n">
        <v>42804</v>
      </c>
      <c r="B4629" s="2" t="n">
        <v>9627.89</v>
      </c>
      <c r="C4629" s="2" t="n">
        <v>87717</v>
      </c>
      <c r="D4629" s="2" t="n">
        <v>9625</v>
      </c>
      <c r="E4629" s="2" t="n">
        <v>9615</v>
      </c>
      <c r="F4629" s="2" t="n">
        <f aca="false">AVERAGE(B4570:B4629)</f>
        <v>9462.76333333334</v>
      </c>
      <c r="G4629" s="2" t="n">
        <f aca="false">AVERAGE(C4570:C4629)</f>
        <v>78030.6</v>
      </c>
      <c r="H4629" s="2" t="n">
        <f aca="false">SIGN(C4629-G4629)</f>
        <v>1</v>
      </c>
      <c r="I4629" s="0" t="n">
        <f aca="false">B4629-B4628</f>
        <v>-30.7200000000012</v>
      </c>
      <c r="J4629" s="0" t="n">
        <f aca="false">H4628*I4629</f>
        <v>-30.7200000000012</v>
      </c>
      <c r="K4629" s="0" t="n">
        <f aca="false">K4628+I4629*L4628</f>
        <v>4778.77999999822</v>
      </c>
      <c r="L4629" s="0" t="n">
        <f aca="false">INT(K4629*$O$1/B4629)*H4629</f>
        <v>2</v>
      </c>
      <c r="M4629" s="0" t="n">
        <f aca="false">ABS(L4629-L4628)</f>
        <v>1</v>
      </c>
      <c r="N4629" s="0" t="n">
        <f aca="false">COUNTIF(工作表2!$A$2:$A$248,A4629)</f>
        <v>0</v>
      </c>
      <c r="P4629" s="0" t="n">
        <f aca="false">D4629-IF(N4628=1,E4628,D4628)</f>
        <v>-27</v>
      </c>
      <c r="Q4629" s="0" t="n">
        <f aca="false">H4628*P4629</f>
        <v>-27</v>
      </c>
      <c r="R4629" s="0" t="n">
        <f aca="false">R4628+P4629*S4628</f>
        <v>627</v>
      </c>
      <c r="S4629" s="0" t="n">
        <f aca="false">INT(R4629*$O$1/IF(N4629=1,E4629,D4629))*H4629</f>
        <v>0</v>
      </c>
      <c r="T4629" s="0" t="n">
        <f aca="false">IF(N4629=1,ABS(S4629)+ABS(60),ABS(S4629-S4628))</f>
        <v>0</v>
      </c>
    </row>
    <row r="4630" customFormat="false" ht="15" hidden="false" customHeight="false" outlineLevel="0" collapsed="false">
      <c r="A4630" s="1" t="n">
        <v>42807</v>
      </c>
      <c r="B4630" s="2" t="n">
        <v>9697.34</v>
      </c>
      <c r="C4630" s="2" t="n">
        <v>79418</v>
      </c>
      <c r="D4630" s="2" t="n">
        <v>9692</v>
      </c>
      <c r="E4630" s="2" t="n">
        <v>9683</v>
      </c>
      <c r="F4630" s="2" t="n">
        <f aca="false">AVERAGE(B4571:B4630)</f>
        <v>9469.9875</v>
      </c>
      <c r="G4630" s="2" t="n">
        <f aca="false">AVERAGE(C4571:C4630)</f>
        <v>78275.4</v>
      </c>
      <c r="H4630" s="2" t="n">
        <f aca="false">SIGN(C4630-G4630)</f>
        <v>1</v>
      </c>
      <c r="I4630" s="0" t="n">
        <f aca="false">B4630-B4629</f>
        <v>69.4500000000007</v>
      </c>
      <c r="J4630" s="0" t="n">
        <f aca="false">H4629*I4630</f>
        <v>69.4500000000007</v>
      </c>
      <c r="K4630" s="0" t="n">
        <f aca="false">K4629+I4630*L4629</f>
        <v>4917.67999999822</v>
      </c>
      <c r="L4630" s="0" t="n">
        <f aca="false">INT(K4630*$O$1/B4630)*H4630</f>
        <v>3</v>
      </c>
      <c r="M4630" s="0" t="n">
        <f aca="false">ABS(L4630-L4629)</f>
        <v>1</v>
      </c>
      <c r="N4630" s="0" t="n">
        <f aca="false">COUNTIF(工作表2!$A$2:$A$248,A4630)</f>
        <v>0</v>
      </c>
      <c r="P4630" s="0" t="n">
        <f aca="false">D4630-IF(N4629=1,E4629,D4629)</f>
        <v>67</v>
      </c>
      <c r="Q4630" s="0" t="n">
        <f aca="false">H4629*P4630</f>
        <v>67</v>
      </c>
      <c r="R4630" s="0" t="n">
        <f aca="false">R4629+P4630*S4629</f>
        <v>627</v>
      </c>
      <c r="S4630" s="0" t="n">
        <f aca="false">INT(R4630*$O$1/IF(N4630=1,E4630,D4630))*H4630</f>
        <v>0</v>
      </c>
      <c r="T4630" s="0" t="n">
        <f aca="false">IF(N4630=1,ABS(S4630)+ABS(60),ABS(S4630-S4629))</f>
        <v>0</v>
      </c>
    </row>
    <row r="4631" customFormat="false" ht="15" hidden="false" customHeight="false" outlineLevel="0" collapsed="false">
      <c r="A4631" s="1" t="n">
        <v>42808</v>
      </c>
      <c r="B4631" s="2" t="n">
        <v>9744.21</v>
      </c>
      <c r="C4631" s="2" t="n">
        <v>89190</v>
      </c>
      <c r="D4631" s="2" t="n">
        <v>9749</v>
      </c>
      <c r="E4631" s="2" t="n">
        <v>9742</v>
      </c>
      <c r="F4631" s="2" t="n">
        <f aca="false">AVERAGE(B4572:B4631)</f>
        <v>9476.12666666667</v>
      </c>
      <c r="G4631" s="2" t="n">
        <f aca="false">AVERAGE(C4572:C4631)</f>
        <v>78262.7833333333</v>
      </c>
      <c r="H4631" s="2" t="n">
        <f aca="false">SIGN(C4631-G4631)</f>
        <v>1</v>
      </c>
      <c r="I4631" s="0" t="n">
        <f aca="false">B4631-B4630</f>
        <v>46.869999999999</v>
      </c>
      <c r="J4631" s="0" t="n">
        <f aca="false">H4630*I4631</f>
        <v>46.869999999999</v>
      </c>
      <c r="K4631" s="0" t="n">
        <f aca="false">K4630+I4631*L4630</f>
        <v>5058.28999999822</v>
      </c>
      <c r="L4631" s="0" t="n">
        <f aca="false">INT(K4631*$O$1/B4631)*H4631</f>
        <v>3</v>
      </c>
      <c r="M4631" s="0" t="n">
        <f aca="false">ABS(L4631-L4630)</f>
        <v>0</v>
      </c>
      <c r="N4631" s="0" t="n">
        <f aca="false">COUNTIF(工作表2!$A$2:$A$248,A4631)</f>
        <v>0</v>
      </c>
      <c r="P4631" s="0" t="n">
        <f aca="false">D4631-IF(N4630=1,E4630,D4630)</f>
        <v>57</v>
      </c>
      <c r="Q4631" s="0" t="n">
        <f aca="false">H4630*P4631</f>
        <v>57</v>
      </c>
      <c r="R4631" s="0" t="n">
        <f aca="false">R4630+P4631*S4630</f>
        <v>627</v>
      </c>
      <c r="S4631" s="0" t="n">
        <f aca="false">INT(R4631*$O$1/IF(N4631=1,E4631,D4631))*H4631</f>
        <v>0</v>
      </c>
      <c r="T4631" s="0" t="n">
        <f aca="false">IF(N4631=1,ABS(S4631)+ABS(60),ABS(S4631-S4630))</f>
        <v>0</v>
      </c>
    </row>
    <row r="4632" customFormat="false" ht="15" hidden="false" customHeight="false" outlineLevel="0" collapsed="false">
      <c r="A4632" s="1" t="n">
        <v>42809</v>
      </c>
      <c r="B4632" s="2" t="n">
        <v>9740.31</v>
      </c>
      <c r="C4632" s="2" t="n">
        <v>71643</v>
      </c>
      <c r="D4632" s="2" t="n">
        <v>9732</v>
      </c>
      <c r="E4632" s="2" t="n">
        <v>9726</v>
      </c>
      <c r="F4632" s="2" t="n">
        <f aca="false">AVERAGE(B4573:B4632)</f>
        <v>9481.9205</v>
      </c>
      <c r="G4632" s="2" t="n">
        <f aca="false">AVERAGE(C4573:C4632)</f>
        <v>78177.5666666667</v>
      </c>
      <c r="H4632" s="2" t="n">
        <f aca="false">SIGN(C4632-G4632)</f>
        <v>-1</v>
      </c>
      <c r="I4632" s="0" t="n">
        <f aca="false">B4632-B4631</f>
        <v>-3.89999999999964</v>
      </c>
      <c r="J4632" s="0" t="n">
        <f aca="false">H4631*I4632</f>
        <v>-3.89999999999964</v>
      </c>
      <c r="K4632" s="0" t="n">
        <f aca="false">K4631+I4632*L4631</f>
        <v>5046.58999999822</v>
      </c>
      <c r="L4632" s="0" t="n">
        <f aca="false">INT(K4632*$O$1/B4632)*H4632</f>
        <v>-3</v>
      </c>
      <c r="M4632" s="0" t="n">
        <f aca="false">ABS(L4632-L4631)</f>
        <v>6</v>
      </c>
      <c r="N4632" s="0" t="n">
        <f aca="false">COUNTIF(工作表2!$A$2:$A$248,A4632)</f>
        <v>1</v>
      </c>
      <c r="P4632" s="0" t="n">
        <f aca="false">D4632-IF(N4631=1,E4631,D4631)</f>
        <v>-17</v>
      </c>
      <c r="Q4632" s="0" t="n">
        <f aca="false">H4631*P4632</f>
        <v>-17</v>
      </c>
      <c r="R4632" s="0" t="n">
        <f aca="false">R4631+P4632*S4631</f>
        <v>627</v>
      </c>
      <c r="S4632" s="0" t="n">
        <f aca="false">INT(R4632*$O$1/IF(N4632=1,E4632,D4632))*H4632</f>
        <v>-0</v>
      </c>
      <c r="T4632" s="0" t="n">
        <f aca="false">IF(N4632=1,ABS(S4632)+ABS(60),ABS(S4632-S4631))</f>
        <v>60</v>
      </c>
    </row>
    <row r="4633" customFormat="false" ht="15" hidden="false" customHeight="false" outlineLevel="0" collapsed="false">
      <c r="A4633" s="1" t="n">
        <v>42810</v>
      </c>
      <c r="B4633" s="2" t="n">
        <v>9837.83</v>
      </c>
      <c r="C4633" s="2" t="n">
        <v>93692</v>
      </c>
      <c r="D4633" s="2" t="n">
        <v>9840</v>
      </c>
      <c r="E4633" s="2" t="n">
        <v>9828</v>
      </c>
      <c r="F4633" s="2" t="n">
        <f aca="false">AVERAGE(B4574:B4633)</f>
        <v>9490.052</v>
      </c>
      <c r="G4633" s="2" t="n">
        <f aca="false">AVERAGE(C4574:C4633)</f>
        <v>78512.0833333333</v>
      </c>
      <c r="H4633" s="2" t="n">
        <f aca="false">SIGN(C4633-G4633)</f>
        <v>1</v>
      </c>
      <c r="I4633" s="0" t="n">
        <f aca="false">B4633-B4632</f>
        <v>97.5200000000004</v>
      </c>
      <c r="J4633" s="0" t="n">
        <f aca="false">H4632*I4633</f>
        <v>-97.5200000000004</v>
      </c>
      <c r="K4633" s="0" t="n">
        <f aca="false">K4632+I4633*L4632</f>
        <v>4754.02999999822</v>
      </c>
      <c r="L4633" s="0" t="n">
        <f aca="false">INT(K4633*$O$1/B4633)*H4633</f>
        <v>2</v>
      </c>
      <c r="M4633" s="0" t="n">
        <f aca="false">ABS(L4633-L4632)</f>
        <v>5</v>
      </c>
      <c r="N4633" s="0" t="n">
        <f aca="false">COUNTIF(工作表2!$A$2:$A$248,A4633)</f>
        <v>0</v>
      </c>
      <c r="P4633" s="0" t="n">
        <f aca="false">D4633-IF(N4632=1,E4632,D4632)</f>
        <v>114</v>
      </c>
      <c r="Q4633" s="0" t="n">
        <f aca="false">H4632*P4633</f>
        <v>-114</v>
      </c>
      <c r="R4633" s="0" t="n">
        <f aca="false">R4632+P4633*S4632</f>
        <v>627</v>
      </c>
      <c r="S4633" s="0" t="n">
        <f aca="false">INT(R4633*$O$1/IF(N4633=1,E4633,D4633))*H4633</f>
        <v>0</v>
      </c>
      <c r="T4633" s="0" t="n">
        <f aca="false">IF(N4633=1,ABS(S4633)+ABS(60),ABS(S4633-S4632))</f>
        <v>0</v>
      </c>
    </row>
    <row r="4634" customFormat="false" ht="15" hidden="false" customHeight="false" outlineLevel="0" collapsed="false">
      <c r="A4634" s="1" t="n">
        <v>42811</v>
      </c>
      <c r="B4634" s="2" t="n">
        <v>9908.69</v>
      </c>
      <c r="C4634" s="2" t="n">
        <v>105104</v>
      </c>
      <c r="D4634" s="2" t="n">
        <v>9890</v>
      </c>
      <c r="E4634" s="2" t="n">
        <v>9877</v>
      </c>
      <c r="F4634" s="2" t="n">
        <f aca="false">AVERAGE(B4575:B4634)</f>
        <v>9498.82783333334</v>
      </c>
      <c r="G4634" s="2" t="n">
        <f aca="false">AVERAGE(C4575:C4634)</f>
        <v>79114</v>
      </c>
      <c r="H4634" s="2" t="n">
        <f aca="false">SIGN(C4634-G4634)</f>
        <v>1</v>
      </c>
      <c r="I4634" s="0" t="n">
        <f aca="false">B4634-B4633</f>
        <v>70.8600000000006</v>
      </c>
      <c r="J4634" s="0" t="n">
        <f aca="false">H4633*I4634</f>
        <v>70.8600000000006</v>
      </c>
      <c r="K4634" s="0" t="n">
        <f aca="false">K4633+I4634*L4633</f>
        <v>4895.74999999822</v>
      </c>
      <c r="L4634" s="0" t="n">
        <f aca="false">INT(K4634*$O$1/B4634)*H4634</f>
        <v>2</v>
      </c>
      <c r="M4634" s="0" t="n">
        <f aca="false">ABS(L4634-L4633)</f>
        <v>0</v>
      </c>
      <c r="N4634" s="0" t="n">
        <f aca="false">COUNTIF(工作表2!$A$2:$A$248,A4634)</f>
        <v>0</v>
      </c>
      <c r="P4634" s="0" t="n">
        <f aca="false">D4634-IF(N4633=1,E4633,D4633)</f>
        <v>50</v>
      </c>
      <c r="Q4634" s="0" t="n">
        <f aca="false">H4633*P4634</f>
        <v>50</v>
      </c>
      <c r="R4634" s="0" t="n">
        <f aca="false">R4633+P4634*S4633</f>
        <v>627</v>
      </c>
      <c r="S4634" s="0" t="n">
        <f aca="false">INT(R4634*$O$1/IF(N4634=1,E4634,D4634))*H4634</f>
        <v>0</v>
      </c>
      <c r="T4634" s="0" t="n">
        <f aca="false">IF(N4634=1,ABS(S4634)+ABS(60),ABS(S4634-S4633))</f>
        <v>0</v>
      </c>
    </row>
    <row r="4635" customFormat="false" ht="15" hidden="false" customHeight="false" outlineLevel="0" collapsed="false">
      <c r="A4635" s="1" t="n">
        <v>42814</v>
      </c>
      <c r="B4635" s="2" t="n">
        <v>9912.97</v>
      </c>
      <c r="C4635" s="2" t="n">
        <v>82652</v>
      </c>
      <c r="D4635" s="2" t="n">
        <v>9895</v>
      </c>
      <c r="E4635" s="2" t="n">
        <v>9885</v>
      </c>
      <c r="F4635" s="2" t="n">
        <f aca="false">AVERAGE(B4576:B4635)</f>
        <v>9507.902</v>
      </c>
      <c r="G4635" s="2" t="n">
        <f aca="false">AVERAGE(C4576:C4635)</f>
        <v>79377.7833333333</v>
      </c>
      <c r="H4635" s="2" t="n">
        <f aca="false">SIGN(C4635-G4635)</f>
        <v>1</v>
      </c>
      <c r="I4635" s="0" t="n">
        <f aca="false">B4635-B4634</f>
        <v>4.27999999999884</v>
      </c>
      <c r="J4635" s="0" t="n">
        <f aca="false">H4634*I4635</f>
        <v>4.27999999999884</v>
      </c>
      <c r="K4635" s="0" t="n">
        <f aca="false">K4634+I4635*L4634</f>
        <v>4904.30999999822</v>
      </c>
      <c r="L4635" s="0" t="n">
        <f aca="false">INT(K4635*$O$1/B4635)*H4635</f>
        <v>2</v>
      </c>
      <c r="M4635" s="0" t="n">
        <f aca="false">ABS(L4635-L4634)</f>
        <v>0</v>
      </c>
      <c r="N4635" s="0" t="n">
        <f aca="false">COUNTIF(工作表2!$A$2:$A$248,A4635)</f>
        <v>0</v>
      </c>
      <c r="P4635" s="0" t="n">
        <f aca="false">D4635-IF(N4634=1,E4634,D4634)</f>
        <v>5</v>
      </c>
      <c r="Q4635" s="0" t="n">
        <f aca="false">H4634*P4635</f>
        <v>5</v>
      </c>
      <c r="R4635" s="0" t="n">
        <f aca="false">R4634+P4635*S4634</f>
        <v>627</v>
      </c>
      <c r="S4635" s="0" t="n">
        <f aca="false">INT(R4635*$O$1/IF(N4635=1,E4635,D4635))*H4635</f>
        <v>0</v>
      </c>
      <c r="T4635" s="0" t="n">
        <f aca="false">IF(N4635=1,ABS(S4635)+ABS(60),ABS(S4635-S4634))</f>
        <v>0</v>
      </c>
    </row>
    <row r="4636" customFormat="false" ht="15" hidden="false" customHeight="false" outlineLevel="0" collapsed="false">
      <c r="A4636" s="1" t="n">
        <v>42815</v>
      </c>
      <c r="B4636" s="2" t="n">
        <v>9972.49</v>
      </c>
      <c r="C4636" s="2" t="n">
        <v>98346</v>
      </c>
      <c r="D4636" s="2" t="n">
        <v>9962</v>
      </c>
      <c r="E4636" s="2" t="n">
        <v>9950</v>
      </c>
      <c r="F4636" s="2" t="n">
        <f aca="false">AVERAGE(B4577:B4636)</f>
        <v>9518.10433333333</v>
      </c>
      <c r="G4636" s="2" t="n">
        <f aca="false">AVERAGE(C4577:C4636)</f>
        <v>79838.3833333333</v>
      </c>
      <c r="H4636" s="2" t="n">
        <f aca="false">SIGN(C4636-G4636)</f>
        <v>1</v>
      </c>
      <c r="I4636" s="0" t="n">
        <f aca="false">B4636-B4635</f>
        <v>59.5200000000004</v>
      </c>
      <c r="J4636" s="0" t="n">
        <f aca="false">H4635*I4636</f>
        <v>59.5200000000004</v>
      </c>
      <c r="K4636" s="0" t="n">
        <f aca="false">K4635+I4636*L4635</f>
        <v>5023.34999999822</v>
      </c>
      <c r="L4636" s="0" t="n">
        <f aca="false">INT(K4636*$O$1/B4636)*H4636</f>
        <v>3</v>
      </c>
      <c r="M4636" s="0" t="n">
        <f aca="false">ABS(L4636-L4635)</f>
        <v>1</v>
      </c>
      <c r="N4636" s="0" t="n">
        <f aca="false">COUNTIF(工作表2!$A$2:$A$248,A4636)</f>
        <v>0</v>
      </c>
      <c r="P4636" s="0" t="n">
        <f aca="false">D4636-IF(N4635=1,E4635,D4635)</f>
        <v>67</v>
      </c>
      <c r="Q4636" s="0" t="n">
        <f aca="false">H4635*P4636</f>
        <v>67</v>
      </c>
      <c r="R4636" s="0" t="n">
        <f aca="false">R4635+P4636*S4635</f>
        <v>627</v>
      </c>
      <c r="S4636" s="0" t="n">
        <f aca="false">INT(R4636*$O$1/IF(N4636=1,E4636,D4636))*H4636</f>
        <v>0</v>
      </c>
      <c r="T4636" s="0" t="n">
        <f aca="false">IF(N4636=1,ABS(S4636)+ABS(60),ABS(S4636-S4635))</f>
        <v>0</v>
      </c>
    </row>
    <row r="4637" customFormat="false" ht="15" hidden="false" customHeight="false" outlineLevel="0" collapsed="false">
      <c r="A4637" s="1" t="n">
        <v>42816</v>
      </c>
      <c r="B4637" s="2" t="n">
        <v>9922.66</v>
      </c>
      <c r="C4637" s="2" t="n">
        <v>95561</v>
      </c>
      <c r="D4637" s="2" t="n">
        <v>9898</v>
      </c>
      <c r="E4637" s="2" t="n">
        <v>9884</v>
      </c>
      <c r="F4637" s="2" t="n">
        <f aca="false">AVERAGE(B4578:B4637)</f>
        <v>9528.03566666667</v>
      </c>
      <c r="G4637" s="2" t="n">
        <f aca="false">AVERAGE(C4578:C4637)</f>
        <v>80141.6166666667</v>
      </c>
      <c r="H4637" s="2" t="n">
        <f aca="false">SIGN(C4637-G4637)</f>
        <v>1</v>
      </c>
      <c r="I4637" s="0" t="n">
        <f aca="false">B4637-B4636</f>
        <v>-49.8299999999999</v>
      </c>
      <c r="J4637" s="0" t="n">
        <f aca="false">H4636*I4637</f>
        <v>-49.8299999999999</v>
      </c>
      <c r="K4637" s="0" t="n">
        <f aca="false">K4636+I4637*L4636</f>
        <v>4873.85999999822</v>
      </c>
      <c r="L4637" s="0" t="n">
        <f aca="false">INT(K4637*$O$1/B4637)*H4637</f>
        <v>2</v>
      </c>
      <c r="M4637" s="0" t="n">
        <f aca="false">ABS(L4637-L4636)</f>
        <v>1</v>
      </c>
      <c r="N4637" s="0" t="n">
        <f aca="false">COUNTIF(工作表2!$A$2:$A$248,A4637)</f>
        <v>0</v>
      </c>
      <c r="P4637" s="0" t="n">
        <f aca="false">D4637-IF(N4636=1,E4636,D4636)</f>
        <v>-64</v>
      </c>
      <c r="Q4637" s="0" t="n">
        <f aca="false">H4636*P4637</f>
        <v>-64</v>
      </c>
      <c r="R4637" s="0" t="n">
        <f aca="false">R4636+P4637*S4636</f>
        <v>627</v>
      </c>
      <c r="S4637" s="0" t="n">
        <f aca="false">INT(R4637*$O$1/IF(N4637=1,E4637,D4637))*H4637</f>
        <v>0</v>
      </c>
      <c r="T4637" s="0" t="n">
        <f aca="false">IF(N4637=1,ABS(S4637)+ABS(60),ABS(S4637-S4636))</f>
        <v>0</v>
      </c>
    </row>
    <row r="4638" customFormat="false" ht="15" hidden="false" customHeight="false" outlineLevel="0" collapsed="false">
      <c r="A4638" s="1" t="n">
        <v>42817</v>
      </c>
      <c r="B4638" s="2" t="n">
        <v>9930.74</v>
      </c>
      <c r="C4638" s="2" t="n">
        <v>99842</v>
      </c>
      <c r="D4638" s="2" t="n">
        <v>9909</v>
      </c>
      <c r="E4638" s="2" t="n">
        <v>9899</v>
      </c>
      <c r="F4638" s="2" t="n">
        <f aca="false">AVERAGE(B4579:B4638)</f>
        <v>9539.55933333334</v>
      </c>
      <c r="G4638" s="2" t="n">
        <f aca="false">AVERAGE(C4579:C4638)</f>
        <v>80859.3</v>
      </c>
      <c r="H4638" s="2" t="n">
        <f aca="false">SIGN(C4638-G4638)</f>
        <v>1</v>
      </c>
      <c r="I4638" s="0" t="n">
        <f aca="false">B4638-B4637</f>
        <v>8.07999999999993</v>
      </c>
      <c r="J4638" s="0" t="n">
        <f aca="false">H4637*I4638</f>
        <v>8.07999999999993</v>
      </c>
      <c r="K4638" s="0" t="n">
        <f aca="false">K4637+I4638*L4637</f>
        <v>4890.01999999822</v>
      </c>
      <c r="L4638" s="0" t="n">
        <f aca="false">INT(K4638*$O$1/B4638)*H4638</f>
        <v>2</v>
      </c>
      <c r="M4638" s="0" t="n">
        <f aca="false">ABS(L4638-L4637)</f>
        <v>0</v>
      </c>
      <c r="N4638" s="0" t="n">
        <f aca="false">COUNTIF(工作表2!$A$2:$A$248,A4638)</f>
        <v>0</v>
      </c>
      <c r="P4638" s="0" t="n">
        <f aca="false">D4638-IF(N4637=1,E4637,D4637)</f>
        <v>11</v>
      </c>
      <c r="Q4638" s="0" t="n">
        <f aca="false">H4637*P4638</f>
        <v>11</v>
      </c>
      <c r="R4638" s="0" t="n">
        <f aca="false">R4637+P4638*S4637</f>
        <v>627</v>
      </c>
      <c r="S4638" s="0" t="n">
        <f aca="false">INT(R4638*$O$1/IF(N4638=1,E4638,D4638))*H4638</f>
        <v>0</v>
      </c>
      <c r="T4638" s="0" t="n">
        <f aca="false">IF(N4638=1,ABS(S4638)+ABS(60),ABS(S4638-S4637))</f>
        <v>0</v>
      </c>
    </row>
    <row r="4639" customFormat="false" ht="15" hidden="false" customHeight="false" outlineLevel="0" collapsed="false">
      <c r="A4639" s="1" t="n">
        <v>42818</v>
      </c>
      <c r="B4639" s="2" t="n">
        <v>9902.98</v>
      </c>
      <c r="C4639" s="2" t="n">
        <v>88026</v>
      </c>
      <c r="D4639" s="2" t="n">
        <v>9901</v>
      </c>
      <c r="E4639" s="2" t="n">
        <v>9888</v>
      </c>
      <c r="F4639" s="2" t="n">
        <f aca="false">AVERAGE(B4580:B4639)</f>
        <v>9550.56883333334</v>
      </c>
      <c r="G4639" s="2" t="n">
        <f aca="false">AVERAGE(C4580:C4639)</f>
        <v>81334.65</v>
      </c>
      <c r="H4639" s="2" t="n">
        <f aca="false">SIGN(C4639-G4639)</f>
        <v>1</v>
      </c>
      <c r="I4639" s="0" t="n">
        <f aca="false">B4639-B4638</f>
        <v>-27.7600000000002</v>
      </c>
      <c r="J4639" s="0" t="n">
        <f aca="false">H4638*I4639</f>
        <v>-27.7600000000002</v>
      </c>
      <c r="K4639" s="0" t="n">
        <f aca="false">K4638+I4639*L4638</f>
        <v>4834.49999999822</v>
      </c>
      <c r="L4639" s="0" t="n">
        <f aca="false">INT(K4639*$O$1/B4639)*H4639</f>
        <v>2</v>
      </c>
      <c r="M4639" s="0" t="n">
        <f aca="false">ABS(L4639-L4638)</f>
        <v>0</v>
      </c>
      <c r="N4639" s="0" t="n">
        <f aca="false">COUNTIF(工作表2!$A$2:$A$248,A4639)</f>
        <v>0</v>
      </c>
      <c r="P4639" s="0" t="n">
        <f aca="false">D4639-IF(N4638=1,E4638,D4638)</f>
        <v>-8</v>
      </c>
      <c r="Q4639" s="0" t="n">
        <f aca="false">H4638*P4639</f>
        <v>-8</v>
      </c>
      <c r="R4639" s="0" t="n">
        <f aca="false">R4638+P4639*S4638</f>
        <v>627</v>
      </c>
      <c r="S4639" s="0" t="n">
        <f aca="false">INT(R4639*$O$1/IF(N4639=1,E4639,D4639))*H4639</f>
        <v>0</v>
      </c>
      <c r="T4639" s="0" t="n">
        <f aca="false">IF(N4639=1,ABS(S4639)+ABS(60),ABS(S4639-S4638))</f>
        <v>0</v>
      </c>
    </row>
    <row r="4640" customFormat="false" ht="15" hidden="false" customHeight="false" outlineLevel="0" collapsed="false">
      <c r="A4640" s="1" t="n">
        <v>42821</v>
      </c>
      <c r="B4640" s="2" t="n">
        <v>9876.77</v>
      </c>
      <c r="C4640" s="2" t="n">
        <v>86177</v>
      </c>
      <c r="D4640" s="2" t="n">
        <v>9865</v>
      </c>
      <c r="E4640" s="2" t="n">
        <v>9854</v>
      </c>
      <c r="F4640" s="2" t="n">
        <f aca="false">AVERAGE(B4581:B4640)</f>
        <v>9561.77733333334</v>
      </c>
      <c r="G4640" s="2" t="n">
        <f aca="false">AVERAGE(C4581:C4640)</f>
        <v>81807.8666666667</v>
      </c>
      <c r="H4640" s="2" t="n">
        <f aca="false">SIGN(C4640-G4640)</f>
        <v>1</v>
      </c>
      <c r="I4640" s="0" t="n">
        <f aca="false">B4640-B4639</f>
        <v>-26.2099999999991</v>
      </c>
      <c r="J4640" s="0" t="n">
        <f aca="false">H4639*I4640</f>
        <v>-26.2099999999991</v>
      </c>
      <c r="K4640" s="0" t="n">
        <f aca="false">K4639+I4640*L4639</f>
        <v>4782.07999999822</v>
      </c>
      <c r="L4640" s="0" t="n">
        <f aca="false">INT(K4640*$O$1/B4640)*H4640</f>
        <v>2</v>
      </c>
      <c r="M4640" s="0" t="n">
        <f aca="false">ABS(L4640-L4639)</f>
        <v>0</v>
      </c>
      <c r="N4640" s="0" t="n">
        <f aca="false">COUNTIF(工作表2!$A$2:$A$248,A4640)</f>
        <v>0</v>
      </c>
      <c r="P4640" s="0" t="n">
        <f aca="false">D4640-IF(N4639=1,E4639,D4639)</f>
        <v>-36</v>
      </c>
      <c r="Q4640" s="0" t="n">
        <f aca="false">H4639*P4640</f>
        <v>-36</v>
      </c>
      <c r="R4640" s="0" t="n">
        <f aca="false">R4639+P4640*S4639</f>
        <v>627</v>
      </c>
      <c r="S4640" s="0" t="n">
        <f aca="false">INT(R4640*$O$1/IF(N4640=1,E4640,D4640))*H4640</f>
        <v>0</v>
      </c>
      <c r="T4640" s="0" t="n">
        <f aca="false">IF(N4640=1,ABS(S4640)+ABS(60),ABS(S4640-S4639))</f>
        <v>0</v>
      </c>
    </row>
    <row r="4641" customFormat="false" ht="15" hidden="false" customHeight="false" outlineLevel="0" collapsed="false">
      <c r="A4641" s="1" t="n">
        <v>42822</v>
      </c>
      <c r="B4641" s="2" t="n">
        <v>9876.45</v>
      </c>
      <c r="C4641" s="2" t="n">
        <v>103028</v>
      </c>
      <c r="D4641" s="2" t="n">
        <v>9883</v>
      </c>
      <c r="E4641" s="2" t="n">
        <v>9872</v>
      </c>
      <c r="F4641" s="2" t="n">
        <f aca="false">AVERAGE(B4582:B4641)</f>
        <v>9574.40566666667</v>
      </c>
      <c r="G4641" s="2" t="n">
        <f aca="false">AVERAGE(C4582:C4641)</f>
        <v>82562.5666666667</v>
      </c>
      <c r="H4641" s="2" t="n">
        <f aca="false">SIGN(C4641-G4641)</f>
        <v>1</v>
      </c>
      <c r="I4641" s="0" t="n">
        <f aca="false">B4641-B4640</f>
        <v>-0.319999999999709</v>
      </c>
      <c r="J4641" s="0" t="n">
        <f aca="false">H4640*I4641</f>
        <v>-0.319999999999709</v>
      </c>
      <c r="K4641" s="0" t="n">
        <f aca="false">K4640+I4641*L4640</f>
        <v>4781.43999999822</v>
      </c>
      <c r="L4641" s="0" t="n">
        <f aca="false">INT(K4641*$O$1/B4641)*H4641</f>
        <v>2</v>
      </c>
      <c r="M4641" s="0" t="n">
        <f aca="false">ABS(L4641-L4640)</f>
        <v>0</v>
      </c>
      <c r="N4641" s="0" t="n">
        <f aca="false">COUNTIF(工作表2!$A$2:$A$248,A4641)</f>
        <v>0</v>
      </c>
      <c r="P4641" s="0" t="n">
        <f aca="false">D4641-IF(N4640=1,E4640,D4640)</f>
        <v>18</v>
      </c>
      <c r="Q4641" s="0" t="n">
        <f aca="false">H4640*P4641</f>
        <v>18</v>
      </c>
      <c r="R4641" s="0" t="n">
        <f aca="false">R4640+P4641*S4640</f>
        <v>627</v>
      </c>
      <c r="S4641" s="0" t="n">
        <f aca="false">INT(R4641*$O$1/IF(N4641=1,E4641,D4641))*H4641</f>
        <v>0</v>
      </c>
      <c r="T4641" s="0" t="n">
        <f aca="false">IF(N4641=1,ABS(S4641)+ABS(60),ABS(S4641-S4640))</f>
        <v>0</v>
      </c>
    </row>
    <row r="4642" customFormat="false" ht="15" hidden="false" customHeight="false" outlineLevel="0" collapsed="false">
      <c r="A4642" s="1" t="n">
        <v>42823</v>
      </c>
      <c r="B4642" s="2" t="n">
        <v>9856.25</v>
      </c>
      <c r="C4642" s="2" t="n">
        <v>87013</v>
      </c>
      <c r="D4642" s="2" t="n">
        <v>9862</v>
      </c>
      <c r="E4642" s="2" t="n">
        <v>9850</v>
      </c>
      <c r="F4642" s="2" t="n">
        <f aca="false">AVERAGE(B4583:B4642)</f>
        <v>9587.36583333334</v>
      </c>
      <c r="G4642" s="2" t="n">
        <f aca="false">AVERAGE(C4583:C4642)</f>
        <v>83136.85</v>
      </c>
      <c r="H4642" s="2" t="n">
        <f aca="false">SIGN(C4642-G4642)</f>
        <v>1</v>
      </c>
      <c r="I4642" s="0" t="n">
        <f aca="false">B4642-B4641</f>
        <v>-20.2000000000007</v>
      </c>
      <c r="J4642" s="0" t="n">
        <f aca="false">H4641*I4642</f>
        <v>-20.2000000000007</v>
      </c>
      <c r="K4642" s="0" t="n">
        <f aca="false">K4641+I4642*L4641</f>
        <v>4741.03999999822</v>
      </c>
      <c r="L4642" s="0" t="n">
        <f aca="false">INT(K4642*$O$1/B4642)*H4642</f>
        <v>2</v>
      </c>
      <c r="M4642" s="0" t="n">
        <f aca="false">ABS(L4642-L4641)</f>
        <v>0</v>
      </c>
      <c r="N4642" s="0" t="n">
        <f aca="false">COUNTIF(工作表2!$A$2:$A$248,A4642)</f>
        <v>0</v>
      </c>
      <c r="P4642" s="0" t="n">
        <f aca="false">D4642-IF(N4641=1,E4641,D4641)</f>
        <v>-21</v>
      </c>
      <c r="Q4642" s="0" t="n">
        <f aca="false">H4641*P4642</f>
        <v>-21</v>
      </c>
      <c r="R4642" s="0" t="n">
        <f aca="false">R4641+P4642*S4641</f>
        <v>627</v>
      </c>
      <c r="S4642" s="0" t="n">
        <f aca="false">INT(R4642*$O$1/IF(N4642=1,E4642,D4642))*H4642</f>
        <v>0</v>
      </c>
      <c r="T4642" s="0" t="n">
        <f aca="false">IF(N4642=1,ABS(S4642)+ABS(60),ABS(S4642-S4641))</f>
        <v>0</v>
      </c>
    </row>
    <row r="4643" customFormat="false" ht="15" hidden="false" customHeight="false" outlineLevel="0" collapsed="false">
      <c r="A4643" s="1" t="n">
        <v>42824</v>
      </c>
      <c r="B4643" s="2" t="n">
        <v>9848.15</v>
      </c>
      <c r="C4643" s="2" t="n">
        <v>89075</v>
      </c>
      <c r="D4643" s="2" t="n">
        <v>9850</v>
      </c>
      <c r="E4643" s="2" t="n">
        <v>9839</v>
      </c>
      <c r="F4643" s="2" t="n">
        <f aca="false">AVERAGE(B4584:B4643)</f>
        <v>9599.65933333334</v>
      </c>
      <c r="G4643" s="2" t="n">
        <f aca="false">AVERAGE(C4584:C4643)</f>
        <v>84095.7333333333</v>
      </c>
      <c r="H4643" s="2" t="n">
        <f aca="false">SIGN(C4643-G4643)</f>
        <v>1</v>
      </c>
      <c r="I4643" s="0" t="n">
        <f aca="false">B4643-B4642</f>
        <v>-8.10000000000036</v>
      </c>
      <c r="J4643" s="0" t="n">
        <f aca="false">H4642*I4643</f>
        <v>-8.10000000000036</v>
      </c>
      <c r="K4643" s="0" t="n">
        <f aca="false">K4642+I4643*L4642</f>
        <v>4724.83999999822</v>
      </c>
      <c r="L4643" s="0" t="n">
        <f aca="false">INT(K4643*$O$1/B4643)*H4643</f>
        <v>2</v>
      </c>
      <c r="M4643" s="0" t="n">
        <f aca="false">ABS(L4643-L4642)</f>
        <v>0</v>
      </c>
      <c r="N4643" s="0" t="n">
        <f aca="false">COUNTIF(工作表2!$A$2:$A$248,A4643)</f>
        <v>0</v>
      </c>
      <c r="P4643" s="0" t="n">
        <f aca="false">D4643-IF(N4642=1,E4642,D4642)</f>
        <v>-12</v>
      </c>
      <c r="Q4643" s="0" t="n">
        <f aca="false">H4642*P4643</f>
        <v>-12</v>
      </c>
      <c r="R4643" s="0" t="n">
        <f aca="false">R4642+P4643*S4642</f>
        <v>627</v>
      </c>
      <c r="S4643" s="0" t="n">
        <f aca="false">INT(R4643*$O$1/IF(N4643=1,E4643,D4643))*H4643</f>
        <v>0</v>
      </c>
      <c r="T4643" s="0" t="n">
        <f aca="false">IF(N4643=1,ABS(S4643)+ABS(60),ABS(S4643-S4642))</f>
        <v>0</v>
      </c>
    </row>
    <row r="4644" customFormat="false" ht="15" hidden="false" customHeight="false" outlineLevel="0" collapsed="false">
      <c r="A4644" s="1" t="n">
        <v>42825</v>
      </c>
      <c r="B4644" s="2" t="n">
        <v>9811.52</v>
      </c>
      <c r="C4644" s="2" t="n">
        <v>100563</v>
      </c>
      <c r="D4644" s="2" t="n">
        <v>9821</v>
      </c>
      <c r="E4644" s="2" t="n">
        <v>9811</v>
      </c>
      <c r="F4644" s="2" t="n">
        <f aca="false">AVERAGE(B4585:B4644)</f>
        <v>9611.3635</v>
      </c>
      <c r="G4644" s="2" t="n">
        <f aca="false">AVERAGE(C4585:C4644)</f>
        <v>85214.55</v>
      </c>
      <c r="H4644" s="2" t="n">
        <f aca="false">SIGN(C4644-G4644)</f>
        <v>1</v>
      </c>
      <c r="I4644" s="0" t="n">
        <f aca="false">B4644-B4643</f>
        <v>-36.6299999999992</v>
      </c>
      <c r="J4644" s="0" t="n">
        <f aca="false">H4643*I4644</f>
        <v>-36.6299999999992</v>
      </c>
      <c r="K4644" s="0" t="n">
        <f aca="false">K4643+I4644*L4643</f>
        <v>4651.57999999822</v>
      </c>
      <c r="L4644" s="0" t="n">
        <f aca="false">INT(K4644*$O$1/B4644)*H4644</f>
        <v>2</v>
      </c>
      <c r="M4644" s="0" t="n">
        <f aca="false">ABS(L4644-L4643)</f>
        <v>0</v>
      </c>
      <c r="N4644" s="0" t="n">
        <f aca="false">COUNTIF(工作表2!$A$2:$A$248,A4644)</f>
        <v>0</v>
      </c>
      <c r="P4644" s="0" t="n">
        <f aca="false">D4644-IF(N4643=1,E4643,D4643)</f>
        <v>-29</v>
      </c>
      <c r="Q4644" s="0" t="n">
        <f aca="false">H4643*P4644</f>
        <v>-29</v>
      </c>
      <c r="R4644" s="0" t="n">
        <f aca="false">R4643+P4644*S4643</f>
        <v>627</v>
      </c>
      <c r="S4644" s="0" t="n">
        <f aca="false">INT(R4644*$O$1/IF(N4644=1,E4644,D4644))*H4644</f>
        <v>0</v>
      </c>
      <c r="T4644" s="0" t="n">
        <f aca="false">IF(N4644=1,ABS(S4644)+ABS(60),ABS(S4644-S4643))</f>
        <v>0</v>
      </c>
    </row>
    <row r="4645" customFormat="false" ht="15" hidden="false" customHeight="false" outlineLevel="0" collapsed="false">
      <c r="A4645" s="1" t="n">
        <v>42830</v>
      </c>
      <c r="B4645" s="2" t="n">
        <v>9949.48</v>
      </c>
      <c r="C4645" s="2" t="n">
        <v>124076</v>
      </c>
      <c r="D4645" s="2" t="n">
        <v>9961</v>
      </c>
      <c r="E4645" s="2" t="n">
        <v>9951</v>
      </c>
      <c r="F4645" s="2" t="n">
        <f aca="false">AVERAGE(B4586:B4645)</f>
        <v>9623.8315</v>
      </c>
      <c r="G4645" s="2" t="n">
        <f aca="false">AVERAGE(C4586:C4645)</f>
        <v>86506.1833333333</v>
      </c>
      <c r="H4645" s="2" t="n">
        <f aca="false">SIGN(C4645-G4645)</f>
        <v>1</v>
      </c>
      <c r="I4645" s="0" t="n">
        <f aca="false">B4645-B4644</f>
        <v>137.959999999999</v>
      </c>
      <c r="J4645" s="0" t="n">
        <f aca="false">H4644*I4645</f>
        <v>137.959999999999</v>
      </c>
      <c r="K4645" s="0" t="n">
        <f aca="false">K4644+I4645*L4644</f>
        <v>4927.49999999822</v>
      </c>
      <c r="L4645" s="0" t="n">
        <f aca="false">INT(K4645*$O$1/B4645)*H4645</f>
        <v>2</v>
      </c>
      <c r="M4645" s="0" t="n">
        <f aca="false">ABS(L4645-L4644)</f>
        <v>0</v>
      </c>
      <c r="N4645" s="0" t="n">
        <f aca="false">COUNTIF(工作表2!$A$2:$A$248,A4645)</f>
        <v>0</v>
      </c>
      <c r="P4645" s="0" t="n">
        <f aca="false">D4645-IF(N4644=1,E4644,D4644)</f>
        <v>140</v>
      </c>
      <c r="Q4645" s="0" t="n">
        <f aca="false">H4644*P4645</f>
        <v>140</v>
      </c>
      <c r="R4645" s="0" t="n">
        <f aca="false">R4644+P4645*S4644</f>
        <v>627</v>
      </c>
      <c r="S4645" s="0" t="n">
        <f aca="false">INT(R4645*$O$1/IF(N4645=1,E4645,D4645))*H4645</f>
        <v>0</v>
      </c>
      <c r="T4645" s="0" t="n">
        <f aca="false">IF(N4645=1,ABS(S4645)+ABS(60),ABS(S4645-S4644))</f>
        <v>0</v>
      </c>
    </row>
    <row r="4646" customFormat="false" ht="15" hidden="false" customHeight="false" outlineLevel="0" collapsed="false">
      <c r="A4646" s="1" t="n">
        <v>42831</v>
      </c>
      <c r="B4646" s="2" t="n">
        <v>9897.8</v>
      </c>
      <c r="C4646" s="2" t="n">
        <v>89655</v>
      </c>
      <c r="D4646" s="2" t="n">
        <v>9897</v>
      </c>
      <c r="E4646" s="2" t="n">
        <v>9889</v>
      </c>
      <c r="F4646" s="2" t="n">
        <f aca="false">AVERAGE(B4587:B4646)</f>
        <v>9636.24333333334</v>
      </c>
      <c r="G4646" s="2" t="n">
        <f aca="false">AVERAGE(C4587:C4646)</f>
        <v>87133.4333333333</v>
      </c>
      <c r="H4646" s="2" t="n">
        <f aca="false">SIGN(C4646-G4646)</f>
        <v>1</v>
      </c>
      <c r="I4646" s="0" t="n">
        <f aca="false">B4646-B4645</f>
        <v>-51.6800000000003</v>
      </c>
      <c r="J4646" s="0" t="n">
        <f aca="false">H4645*I4646</f>
        <v>-51.6800000000003</v>
      </c>
      <c r="K4646" s="0" t="n">
        <f aca="false">K4645+I4646*L4645</f>
        <v>4824.13999999821</v>
      </c>
      <c r="L4646" s="0" t="n">
        <f aca="false">INT(K4646*$O$1/B4646)*H4646</f>
        <v>2</v>
      </c>
      <c r="M4646" s="0" t="n">
        <f aca="false">ABS(L4646-L4645)</f>
        <v>0</v>
      </c>
      <c r="N4646" s="0" t="n">
        <f aca="false">COUNTIF(工作表2!$A$2:$A$248,A4646)</f>
        <v>0</v>
      </c>
      <c r="P4646" s="0" t="n">
        <f aca="false">D4646-IF(N4645=1,E4645,D4645)</f>
        <v>-64</v>
      </c>
      <c r="Q4646" s="0" t="n">
        <f aca="false">H4645*P4646</f>
        <v>-64</v>
      </c>
      <c r="R4646" s="0" t="n">
        <f aca="false">R4645+P4646*S4645</f>
        <v>627</v>
      </c>
      <c r="S4646" s="0" t="n">
        <f aca="false">INT(R4646*$O$1/IF(N4646=1,E4646,D4646))*H4646</f>
        <v>0</v>
      </c>
      <c r="T4646" s="0" t="n">
        <f aca="false">IF(N4646=1,ABS(S4646)+ABS(60),ABS(S4646-S4645))</f>
        <v>0</v>
      </c>
    </row>
    <row r="4647" customFormat="false" ht="15" hidden="false" customHeight="false" outlineLevel="0" collapsed="false">
      <c r="A4647" s="1" t="n">
        <v>42832</v>
      </c>
      <c r="B4647" s="2" t="n">
        <v>9873.37</v>
      </c>
      <c r="C4647" s="2" t="n">
        <v>99635</v>
      </c>
      <c r="D4647" s="2" t="n">
        <v>9863</v>
      </c>
      <c r="E4647" s="2" t="n">
        <v>9851</v>
      </c>
      <c r="F4647" s="2" t="n">
        <f aca="false">AVERAGE(B4588:B4647)</f>
        <v>9646.5745</v>
      </c>
      <c r="G4647" s="2" t="n">
        <f aca="false">AVERAGE(C4588:C4647)</f>
        <v>87857.6333333333</v>
      </c>
      <c r="H4647" s="2" t="n">
        <f aca="false">SIGN(C4647-G4647)</f>
        <v>1</v>
      </c>
      <c r="I4647" s="0" t="n">
        <f aca="false">B4647-B4646</f>
        <v>-24.4299999999985</v>
      </c>
      <c r="J4647" s="0" t="n">
        <f aca="false">H4646*I4647</f>
        <v>-24.4299999999985</v>
      </c>
      <c r="K4647" s="0" t="n">
        <f aca="false">K4646+I4647*L4646</f>
        <v>4775.27999999822</v>
      </c>
      <c r="L4647" s="0" t="n">
        <f aca="false">INT(K4647*$O$1/B4647)*H4647</f>
        <v>2</v>
      </c>
      <c r="M4647" s="0" t="n">
        <f aca="false">ABS(L4647-L4646)</f>
        <v>0</v>
      </c>
      <c r="N4647" s="0" t="n">
        <f aca="false">COUNTIF(工作表2!$A$2:$A$248,A4647)</f>
        <v>0</v>
      </c>
      <c r="P4647" s="0" t="n">
        <f aca="false">D4647-IF(N4646=1,E4646,D4646)</f>
        <v>-34</v>
      </c>
      <c r="Q4647" s="0" t="n">
        <f aca="false">H4646*P4647</f>
        <v>-34</v>
      </c>
      <c r="R4647" s="0" t="n">
        <f aca="false">R4646+P4647*S4646</f>
        <v>627</v>
      </c>
      <c r="S4647" s="0" t="n">
        <f aca="false">INT(R4647*$O$1/IF(N4647=1,E4647,D4647))*H4647</f>
        <v>0</v>
      </c>
      <c r="T4647" s="0" t="n">
        <f aca="false">IF(N4647=1,ABS(S4647)+ABS(60),ABS(S4647-S4646))</f>
        <v>0</v>
      </c>
    </row>
    <row r="4648" customFormat="false" ht="15" hidden="false" customHeight="false" outlineLevel="0" collapsed="false">
      <c r="A4648" s="1" t="n">
        <v>42835</v>
      </c>
      <c r="B4648" s="2" t="n">
        <v>9882.54</v>
      </c>
      <c r="C4648" s="2" t="n">
        <v>85263</v>
      </c>
      <c r="D4648" s="2" t="n">
        <v>9876</v>
      </c>
      <c r="E4648" s="2" t="n">
        <v>9868</v>
      </c>
      <c r="F4648" s="2" t="n">
        <f aca="false">AVERAGE(B4589:B4648)</f>
        <v>9656.7355</v>
      </c>
      <c r="G4648" s="2" t="n">
        <f aca="false">AVERAGE(C4589:C4648)</f>
        <v>88523.8833333333</v>
      </c>
      <c r="H4648" s="2" t="n">
        <f aca="false">SIGN(C4648-G4648)</f>
        <v>-1</v>
      </c>
      <c r="I4648" s="0" t="n">
        <f aca="false">B4648-B4647</f>
        <v>9.17000000000007</v>
      </c>
      <c r="J4648" s="0" t="n">
        <f aca="false">H4647*I4648</f>
        <v>9.17000000000007</v>
      </c>
      <c r="K4648" s="0" t="n">
        <f aca="false">K4647+I4648*L4647</f>
        <v>4793.61999999822</v>
      </c>
      <c r="L4648" s="0" t="n">
        <f aca="false">INT(K4648*$O$1/B4648)*H4648</f>
        <v>-2</v>
      </c>
      <c r="M4648" s="0" t="n">
        <f aca="false">ABS(L4648-L4647)</f>
        <v>4</v>
      </c>
      <c r="N4648" s="0" t="n">
        <f aca="false">COUNTIF(工作表2!$A$2:$A$248,A4648)</f>
        <v>0</v>
      </c>
      <c r="P4648" s="0" t="n">
        <f aca="false">D4648-IF(N4647=1,E4647,D4647)</f>
        <v>13</v>
      </c>
      <c r="Q4648" s="0" t="n">
        <f aca="false">H4647*P4648</f>
        <v>13</v>
      </c>
      <c r="R4648" s="0" t="n">
        <f aca="false">R4647+P4648*S4647</f>
        <v>627</v>
      </c>
      <c r="S4648" s="0" t="n">
        <f aca="false">INT(R4648*$O$1/IF(N4648=1,E4648,D4648))*H4648</f>
        <v>-0</v>
      </c>
      <c r="T4648" s="0" t="n">
        <f aca="false">IF(N4648=1,ABS(S4648)+ABS(60),ABS(S4648-S4647))</f>
        <v>0</v>
      </c>
    </row>
    <row r="4649" customFormat="false" ht="15" hidden="false" customHeight="false" outlineLevel="0" collapsed="false">
      <c r="A4649" s="1" t="n">
        <v>42836</v>
      </c>
      <c r="B4649" s="2" t="n">
        <v>9832.42</v>
      </c>
      <c r="C4649" s="2" t="n">
        <v>93168</v>
      </c>
      <c r="D4649" s="2" t="n">
        <v>9816</v>
      </c>
      <c r="E4649" s="2" t="n">
        <v>9810</v>
      </c>
      <c r="F4649" s="2" t="n">
        <f aca="false">AVERAGE(B4590:B4649)</f>
        <v>9665.82650000001</v>
      </c>
      <c r="G4649" s="2" t="n">
        <f aca="false">AVERAGE(C4590:C4649)</f>
        <v>89144.55</v>
      </c>
      <c r="H4649" s="2" t="n">
        <f aca="false">SIGN(C4649-G4649)</f>
        <v>1</v>
      </c>
      <c r="I4649" s="0" t="n">
        <f aca="false">B4649-B4648</f>
        <v>-50.1200000000008</v>
      </c>
      <c r="J4649" s="0" t="n">
        <f aca="false">H4648*I4649</f>
        <v>50.1200000000008</v>
      </c>
      <c r="K4649" s="0" t="n">
        <f aca="false">K4648+I4649*L4648</f>
        <v>4893.85999999822</v>
      </c>
      <c r="L4649" s="0" t="n">
        <f aca="false">INT(K4649*$O$1/B4649)*H4649</f>
        <v>2</v>
      </c>
      <c r="M4649" s="0" t="n">
        <f aca="false">ABS(L4649-L4648)</f>
        <v>4</v>
      </c>
      <c r="N4649" s="0" t="n">
        <f aca="false">COUNTIF(工作表2!$A$2:$A$248,A4649)</f>
        <v>0</v>
      </c>
      <c r="P4649" s="0" t="n">
        <f aca="false">D4649-IF(N4648=1,E4648,D4648)</f>
        <v>-60</v>
      </c>
      <c r="Q4649" s="0" t="n">
        <f aca="false">H4648*P4649</f>
        <v>60</v>
      </c>
      <c r="R4649" s="0" t="n">
        <f aca="false">R4648+P4649*S4648</f>
        <v>627</v>
      </c>
      <c r="S4649" s="0" t="n">
        <f aca="false">INT(R4649*$O$1/IF(N4649=1,E4649,D4649))*H4649</f>
        <v>0</v>
      </c>
      <c r="T4649" s="0" t="n">
        <f aca="false">IF(N4649=1,ABS(S4649)+ABS(60),ABS(S4649-S4648))</f>
        <v>0</v>
      </c>
    </row>
    <row r="4650" customFormat="false" ht="15" hidden="false" customHeight="false" outlineLevel="0" collapsed="false">
      <c r="A4650" s="1" t="n">
        <v>42837</v>
      </c>
      <c r="B4650" s="2" t="n">
        <v>9817.68</v>
      </c>
      <c r="C4650" s="2" t="n">
        <v>88629</v>
      </c>
      <c r="D4650" s="2" t="n">
        <v>9814</v>
      </c>
      <c r="E4650" s="2" t="n">
        <v>9807</v>
      </c>
      <c r="F4650" s="2" t="n">
        <f aca="false">AVERAGE(B4591:B4650)</f>
        <v>9673.4855</v>
      </c>
      <c r="G4650" s="2" t="n">
        <f aca="false">AVERAGE(C4591:C4650)</f>
        <v>89355.0166666667</v>
      </c>
      <c r="H4650" s="2" t="n">
        <f aca="false">SIGN(C4650-G4650)</f>
        <v>-1</v>
      </c>
      <c r="I4650" s="0" t="n">
        <f aca="false">B4650-B4649</f>
        <v>-14.7399999999998</v>
      </c>
      <c r="J4650" s="0" t="n">
        <f aca="false">H4649*I4650</f>
        <v>-14.7399999999998</v>
      </c>
      <c r="K4650" s="0" t="n">
        <f aca="false">K4649+I4650*L4649</f>
        <v>4864.37999999822</v>
      </c>
      <c r="L4650" s="0" t="n">
        <f aca="false">INT(K4650*$O$1/B4650)*H4650</f>
        <v>-2</v>
      </c>
      <c r="M4650" s="0" t="n">
        <f aca="false">ABS(L4650-L4649)</f>
        <v>4</v>
      </c>
      <c r="N4650" s="0" t="n">
        <f aca="false">COUNTIF(工作表2!$A$2:$A$248,A4650)</f>
        <v>0</v>
      </c>
      <c r="P4650" s="0" t="n">
        <f aca="false">D4650-IF(N4649=1,E4649,D4649)</f>
        <v>-2</v>
      </c>
      <c r="Q4650" s="0" t="n">
        <f aca="false">H4649*P4650</f>
        <v>-2</v>
      </c>
      <c r="R4650" s="0" t="n">
        <f aca="false">R4649+P4650*S4649</f>
        <v>627</v>
      </c>
      <c r="S4650" s="0" t="n">
        <f aca="false">INT(R4650*$O$1/IF(N4650=1,E4650,D4650))*H4650</f>
        <v>-0</v>
      </c>
      <c r="T4650" s="0" t="n">
        <f aca="false">IF(N4650=1,ABS(S4650)+ABS(60),ABS(S4650-S4649))</f>
        <v>0</v>
      </c>
    </row>
    <row r="4651" customFormat="false" ht="15" hidden="false" customHeight="false" outlineLevel="0" collapsed="false">
      <c r="A4651" s="1" t="n">
        <v>42838</v>
      </c>
      <c r="B4651" s="2" t="n">
        <v>9836.68</v>
      </c>
      <c r="C4651" s="2" t="n">
        <v>85605</v>
      </c>
      <c r="D4651" s="2" t="n">
        <v>9846</v>
      </c>
      <c r="E4651" s="2" t="n">
        <v>9838</v>
      </c>
      <c r="F4651" s="2" t="n">
        <f aca="false">AVERAGE(B4592:B4651)</f>
        <v>9681.22650000001</v>
      </c>
      <c r="G4651" s="2" t="n">
        <f aca="false">AVERAGE(C4592:C4651)</f>
        <v>89627.2333333333</v>
      </c>
      <c r="H4651" s="2" t="n">
        <f aca="false">SIGN(C4651-G4651)</f>
        <v>-1</v>
      </c>
      <c r="I4651" s="0" t="n">
        <f aca="false">B4651-B4650</f>
        <v>19</v>
      </c>
      <c r="J4651" s="0" t="n">
        <f aca="false">H4650*I4651</f>
        <v>-19</v>
      </c>
      <c r="K4651" s="0" t="n">
        <f aca="false">K4650+I4651*L4650</f>
        <v>4826.37999999822</v>
      </c>
      <c r="L4651" s="0" t="n">
        <f aca="false">INT(K4651*$O$1/B4651)*H4651</f>
        <v>-2</v>
      </c>
      <c r="M4651" s="0" t="n">
        <f aca="false">ABS(L4651-L4650)</f>
        <v>0</v>
      </c>
      <c r="N4651" s="0" t="n">
        <f aca="false">COUNTIF(工作表2!$A$2:$A$248,A4651)</f>
        <v>0</v>
      </c>
      <c r="P4651" s="0" t="n">
        <f aca="false">D4651-IF(N4650=1,E4650,D4650)</f>
        <v>32</v>
      </c>
      <c r="Q4651" s="0" t="n">
        <f aca="false">H4650*P4651</f>
        <v>-32</v>
      </c>
      <c r="R4651" s="0" t="n">
        <f aca="false">R4650+P4651*S4650</f>
        <v>627</v>
      </c>
      <c r="S4651" s="0" t="n">
        <f aca="false">INT(R4651*$O$1/IF(N4651=1,E4651,D4651))*H4651</f>
        <v>-0</v>
      </c>
      <c r="T4651" s="0" t="n">
        <f aca="false">IF(N4651=1,ABS(S4651)+ABS(60),ABS(S4651-S4650))</f>
        <v>0</v>
      </c>
    </row>
    <row r="4652" customFormat="false" ht="15" hidden="false" customHeight="false" outlineLevel="0" collapsed="false">
      <c r="A4652" s="1" t="n">
        <v>42839</v>
      </c>
      <c r="B4652" s="2" t="n">
        <v>9732.93</v>
      </c>
      <c r="C4652" s="2" t="n">
        <v>86464</v>
      </c>
      <c r="D4652" s="2" t="n">
        <v>9716</v>
      </c>
      <c r="E4652" s="2" t="n">
        <v>9708</v>
      </c>
      <c r="F4652" s="2" t="n">
        <f aca="false">AVERAGE(B4593:B4652)</f>
        <v>9687.73500000001</v>
      </c>
      <c r="G4652" s="2" t="n">
        <f aca="false">AVERAGE(C4593:C4652)</f>
        <v>90004.1666666667</v>
      </c>
      <c r="H4652" s="2" t="n">
        <f aca="false">SIGN(C4652-G4652)</f>
        <v>-1</v>
      </c>
      <c r="I4652" s="0" t="n">
        <f aca="false">B4652-B4651</f>
        <v>-103.75</v>
      </c>
      <c r="J4652" s="0" t="n">
        <f aca="false">H4651*I4652</f>
        <v>103.75</v>
      </c>
      <c r="K4652" s="0" t="n">
        <f aca="false">K4651+I4652*L4651</f>
        <v>5033.87999999822</v>
      </c>
      <c r="L4652" s="0" t="n">
        <f aca="false">INT(K4652*$O$1/B4652)*H4652</f>
        <v>-3</v>
      </c>
      <c r="M4652" s="0" t="n">
        <f aca="false">ABS(L4652-L4651)</f>
        <v>1</v>
      </c>
      <c r="N4652" s="0" t="n">
        <f aca="false">COUNTIF(工作表2!$A$2:$A$248,A4652)</f>
        <v>0</v>
      </c>
      <c r="P4652" s="0" t="n">
        <f aca="false">D4652-IF(N4651=1,E4651,D4651)</f>
        <v>-130</v>
      </c>
      <c r="Q4652" s="0" t="n">
        <f aca="false">H4651*P4652</f>
        <v>130</v>
      </c>
      <c r="R4652" s="0" t="n">
        <f aca="false">R4651+P4652*S4651</f>
        <v>627</v>
      </c>
      <c r="S4652" s="0" t="n">
        <f aca="false">INT(R4652*$O$1/IF(N4652=1,E4652,D4652))*H4652</f>
        <v>-0</v>
      </c>
      <c r="T4652" s="0" t="n">
        <f aca="false">IF(N4652=1,ABS(S4652)+ABS(60),ABS(S4652-S4651))</f>
        <v>0</v>
      </c>
    </row>
    <row r="4653" customFormat="false" ht="15" hidden="false" customHeight="false" outlineLevel="0" collapsed="false">
      <c r="A4653" s="1" t="n">
        <v>42842</v>
      </c>
      <c r="B4653" s="2" t="n">
        <v>9716.4</v>
      </c>
      <c r="C4653" s="2" t="n">
        <v>77892</v>
      </c>
      <c r="D4653" s="2" t="n">
        <v>9722</v>
      </c>
      <c r="E4653" s="2" t="n">
        <v>9713</v>
      </c>
      <c r="F4653" s="2" t="n">
        <f aca="false">AVERAGE(B4594:B4653)</f>
        <v>9693.84766666667</v>
      </c>
      <c r="G4653" s="2" t="n">
        <f aca="false">AVERAGE(C4594:C4653)</f>
        <v>90307.2833333333</v>
      </c>
      <c r="H4653" s="2" t="n">
        <f aca="false">SIGN(C4653-G4653)</f>
        <v>-1</v>
      </c>
      <c r="I4653" s="0" t="n">
        <f aca="false">B4653-B4652</f>
        <v>-16.5300000000007</v>
      </c>
      <c r="J4653" s="0" t="n">
        <f aca="false">H4652*I4653</f>
        <v>16.5300000000007</v>
      </c>
      <c r="K4653" s="0" t="n">
        <f aca="false">K4652+I4653*L4652</f>
        <v>5083.46999999822</v>
      </c>
      <c r="L4653" s="0" t="n">
        <f aca="false">INT(K4653*$O$1/B4653)*H4653</f>
        <v>-3</v>
      </c>
      <c r="M4653" s="0" t="n">
        <f aca="false">ABS(L4653-L4652)</f>
        <v>0</v>
      </c>
      <c r="N4653" s="0" t="n">
        <f aca="false">COUNTIF(工作表2!$A$2:$A$248,A4653)</f>
        <v>0</v>
      </c>
      <c r="P4653" s="0" t="n">
        <f aca="false">D4653-IF(N4652=1,E4652,D4652)</f>
        <v>6</v>
      </c>
      <c r="Q4653" s="0" t="n">
        <f aca="false">H4652*P4653</f>
        <v>-6</v>
      </c>
      <c r="R4653" s="0" t="n">
        <f aca="false">R4652+P4653*S4652</f>
        <v>627</v>
      </c>
      <c r="S4653" s="0" t="n">
        <f aca="false">INT(R4653*$O$1/IF(N4653=1,E4653,D4653))*H4653</f>
        <v>-0</v>
      </c>
      <c r="T4653" s="0" t="n">
        <f aca="false">IF(N4653=1,ABS(S4653)+ABS(60),ABS(S4653-S4652))</f>
        <v>0</v>
      </c>
    </row>
    <row r="4654" customFormat="false" ht="15" hidden="false" customHeight="false" outlineLevel="0" collapsed="false">
      <c r="A4654" s="1" t="n">
        <v>42843</v>
      </c>
      <c r="B4654" s="2" t="n">
        <v>9746.56</v>
      </c>
      <c r="C4654" s="2" t="n">
        <v>71427</v>
      </c>
      <c r="D4654" s="2" t="n">
        <v>9737</v>
      </c>
      <c r="E4654" s="2" t="n">
        <v>9726</v>
      </c>
      <c r="F4654" s="2" t="n">
        <f aca="false">AVERAGE(B4595:B4654)</f>
        <v>9700.528</v>
      </c>
      <c r="G4654" s="2" t="n">
        <f aca="false">AVERAGE(C4595:C4654)</f>
        <v>90286.1833333333</v>
      </c>
      <c r="H4654" s="2" t="n">
        <f aca="false">SIGN(C4654-G4654)</f>
        <v>-1</v>
      </c>
      <c r="I4654" s="0" t="n">
        <f aca="false">B4654-B4653</f>
        <v>30.1599999999999</v>
      </c>
      <c r="J4654" s="0" t="n">
        <f aca="false">H4653*I4654</f>
        <v>-30.1599999999999</v>
      </c>
      <c r="K4654" s="0" t="n">
        <f aca="false">K4653+I4654*L4653</f>
        <v>4992.98999999822</v>
      </c>
      <c r="L4654" s="0" t="n">
        <f aca="false">INT(K4654*$O$1/B4654)*H4654</f>
        <v>-3</v>
      </c>
      <c r="M4654" s="0" t="n">
        <f aca="false">ABS(L4654-L4653)</f>
        <v>0</v>
      </c>
      <c r="N4654" s="0" t="n">
        <f aca="false">COUNTIF(工作表2!$A$2:$A$248,A4654)</f>
        <v>0</v>
      </c>
      <c r="P4654" s="0" t="n">
        <f aca="false">D4654-IF(N4653=1,E4653,D4653)</f>
        <v>15</v>
      </c>
      <c r="Q4654" s="0" t="n">
        <f aca="false">H4653*P4654</f>
        <v>-15</v>
      </c>
      <c r="R4654" s="0" t="n">
        <f aca="false">R4653+P4654*S4653</f>
        <v>627</v>
      </c>
      <c r="S4654" s="0" t="n">
        <f aca="false">INT(R4654*$O$1/IF(N4654=1,E4654,D4654))*H4654</f>
        <v>-0</v>
      </c>
      <c r="T4654" s="0" t="n">
        <f aca="false">IF(N4654=1,ABS(S4654)+ABS(60),ABS(S4654-S4653))</f>
        <v>0</v>
      </c>
    </row>
    <row r="4655" customFormat="false" ht="15" hidden="false" customHeight="false" outlineLevel="0" collapsed="false">
      <c r="A4655" s="1" t="n">
        <v>42844</v>
      </c>
      <c r="B4655" s="2" t="n">
        <v>9639.94</v>
      </c>
      <c r="C4655" s="2" t="n">
        <v>87378</v>
      </c>
      <c r="D4655" s="2" t="n">
        <v>9638</v>
      </c>
      <c r="E4655" s="2" t="n">
        <v>9625</v>
      </c>
      <c r="F4655" s="2" t="n">
        <f aca="false">AVERAGE(B4596:B4655)</f>
        <v>9704.35733333334</v>
      </c>
      <c r="G4655" s="2" t="n">
        <f aca="false">AVERAGE(C4596:C4655)</f>
        <v>90489.2666666667</v>
      </c>
      <c r="H4655" s="2" t="n">
        <f aca="false">SIGN(C4655-G4655)</f>
        <v>-1</v>
      </c>
      <c r="I4655" s="0" t="n">
        <f aca="false">B4655-B4654</f>
        <v>-106.619999999999</v>
      </c>
      <c r="J4655" s="0" t="n">
        <f aca="false">H4654*I4655</f>
        <v>106.619999999999</v>
      </c>
      <c r="K4655" s="0" t="n">
        <f aca="false">K4654+I4655*L4654</f>
        <v>5312.84999999822</v>
      </c>
      <c r="L4655" s="0" t="n">
        <f aca="false">INT(K4655*$O$1/B4655)*H4655</f>
        <v>-3</v>
      </c>
      <c r="M4655" s="0" t="n">
        <f aca="false">ABS(L4655-L4654)</f>
        <v>0</v>
      </c>
      <c r="N4655" s="0" t="n">
        <f aca="false">COUNTIF(工作表2!$A$2:$A$248,A4655)</f>
        <v>1</v>
      </c>
      <c r="P4655" s="0" t="n">
        <f aca="false">D4655-IF(N4654=1,E4654,D4654)</f>
        <v>-99</v>
      </c>
      <c r="Q4655" s="0" t="n">
        <f aca="false">H4654*P4655</f>
        <v>99</v>
      </c>
      <c r="R4655" s="0" t="n">
        <f aca="false">R4654+P4655*S4654</f>
        <v>627</v>
      </c>
      <c r="S4655" s="0" t="n">
        <f aca="false">INT(R4655*$O$1/IF(N4655=1,E4655,D4655))*H4655</f>
        <v>-0</v>
      </c>
      <c r="T4655" s="0" t="n">
        <f aca="false">IF(N4655=1,ABS(S4655)+ABS(60),ABS(S4655-S4654))</f>
        <v>60</v>
      </c>
    </row>
    <row r="4656" customFormat="false" ht="15" hidden="false" customHeight="false" outlineLevel="0" collapsed="false">
      <c r="A4656" s="1" t="n">
        <v>42845</v>
      </c>
      <c r="B4656" s="2" t="n">
        <v>9632.69</v>
      </c>
      <c r="C4656" s="2" t="n">
        <v>77590</v>
      </c>
      <c r="D4656" s="2" t="n">
        <v>9615</v>
      </c>
      <c r="E4656" s="2" t="n">
        <v>9603</v>
      </c>
      <c r="F4656" s="2" t="n">
        <f aca="false">AVERAGE(B4597:B4656)</f>
        <v>9708.58833333333</v>
      </c>
      <c r="G4656" s="2" t="n">
        <f aca="false">AVERAGE(C4597:C4656)</f>
        <v>90639.1833333333</v>
      </c>
      <c r="H4656" s="2" t="n">
        <f aca="false">SIGN(C4656-G4656)</f>
        <v>-1</v>
      </c>
      <c r="I4656" s="0" t="n">
        <f aca="false">B4656-B4655</f>
        <v>-7.25</v>
      </c>
      <c r="J4656" s="0" t="n">
        <f aca="false">H4655*I4656</f>
        <v>7.25</v>
      </c>
      <c r="K4656" s="0" t="n">
        <f aca="false">K4655+I4656*L4655</f>
        <v>5334.59999999822</v>
      </c>
      <c r="L4656" s="0" t="n">
        <f aca="false">INT(K4656*$O$1/B4656)*H4656</f>
        <v>-3</v>
      </c>
      <c r="M4656" s="0" t="n">
        <f aca="false">ABS(L4656-L4655)</f>
        <v>0</v>
      </c>
      <c r="N4656" s="0" t="n">
        <f aca="false">COUNTIF(工作表2!$A$2:$A$248,A4656)</f>
        <v>0</v>
      </c>
      <c r="P4656" s="0" t="n">
        <f aca="false">D4656-IF(N4655=1,E4655,D4655)</f>
        <v>-10</v>
      </c>
      <c r="Q4656" s="0" t="n">
        <f aca="false">H4655*P4656</f>
        <v>10</v>
      </c>
      <c r="R4656" s="0" t="n">
        <f aca="false">R4655+P4656*S4655</f>
        <v>627</v>
      </c>
      <c r="S4656" s="0" t="n">
        <f aca="false">INT(R4656*$O$1/IF(N4656=1,E4656,D4656))*H4656</f>
        <v>-0</v>
      </c>
      <c r="T4656" s="0" t="n">
        <f aca="false">IF(N4656=1,ABS(S4656)+ABS(60),ABS(S4656-S4655))</f>
        <v>0</v>
      </c>
    </row>
    <row r="4657" customFormat="false" ht="15" hidden="false" customHeight="false" outlineLevel="0" collapsed="false">
      <c r="A4657" s="1" t="n">
        <v>42846</v>
      </c>
      <c r="B4657" s="2" t="n">
        <v>9717.41</v>
      </c>
      <c r="C4657" s="2" t="n">
        <v>70150</v>
      </c>
      <c r="D4657" s="2" t="n">
        <v>9697</v>
      </c>
      <c r="E4657" s="2" t="n">
        <v>9683</v>
      </c>
      <c r="F4657" s="2" t="n">
        <f aca="false">AVERAGE(B4598:B4657)</f>
        <v>9715.673</v>
      </c>
      <c r="G4657" s="2" t="n">
        <f aca="false">AVERAGE(C4598:C4657)</f>
        <v>90854.0666666667</v>
      </c>
      <c r="H4657" s="2" t="n">
        <f aca="false">SIGN(C4657-G4657)</f>
        <v>-1</v>
      </c>
      <c r="I4657" s="0" t="n">
        <f aca="false">B4657-B4656</f>
        <v>84.7199999999993</v>
      </c>
      <c r="J4657" s="0" t="n">
        <f aca="false">H4656*I4657</f>
        <v>-84.7199999999993</v>
      </c>
      <c r="K4657" s="0" t="n">
        <f aca="false">K4656+I4657*L4656</f>
        <v>5080.43999999822</v>
      </c>
      <c r="L4657" s="0" t="n">
        <f aca="false">INT(K4657*$O$1/B4657)*H4657</f>
        <v>-3</v>
      </c>
      <c r="M4657" s="0" t="n">
        <f aca="false">ABS(L4657-L4656)</f>
        <v>0</v>
      </c>
      <c r="N4657" s="0" t="n">
        <f aca="false">COUNTIF(工作表2!$A$2:$A$248,A4657)</f>
        <v>0</v>
      </c>
      <c r="P4657" s="0" t="n">
        <f aca="false">D4657-IF(N4656=1,E4656,D4656)</f>
        <v>82</v>
      </c>
      <c r="Q4657" s="0" t="n">
        <f aca="false">H4656*P4657</f>
        <v>-82</v>
      </c>
      <c r="R4657" s="0" t="n">
        <f aca="false">R4656+P4657*S4656</f>
        <v>627</v>
      </c>
      <c r="S4657" s="0" t="n">
        <f aca="false">INT(R4657*$O$1/IF(N4657=1,E4657,D4657))*H4657</f>
        <v>-0</v>
      </c>
      <c r="T4657" s="0" t="n">
        <f aca="false">IF(N4657=1,ABS(S4657)+ABS(60),ABS(S4657-S4656))</f>
        <v>0</v>
      </c>
    </row>
    <row r="4658" customFormat="false" ht="15" hidden="false" customHeight="false" outlineLevel="0" collapsed="false">
      <c r="A4658" s="1" t="n">
        <v>42849</v>
      </c>
      <c r="B4658" s="2" t="n">
        <v>9717.95</v>
      </c>
      <c r="C4658" s="2" t="n">
        <v>61416</v>
      </c>
      <c r="D4658" s="2" t="n">
        <v>9705</v>
      </c>
      <c r="E4658" s="2" t="n">
        <v>9690</v>
      </c>
      <c r="F4658" s="2" t="n">
        <f aca="false">AVERAGE(B4599:B4658)</f>
        <v>9721.73</v>
      </c>
      <c r="G4658" s="2" t="n">
        <f aca="false">AVERAGE(C4599:C4658)</f>
        <v>90927.55</v>
      </c>
      <c r="H4658" s="2" t="n">
        <f aca="false">SIGN(C4658-G4658)</f>
        <v>-1</v>
      </c>
      <c r="I4658" s="0" t="n">
        <f aca="false">B4658-B4657</f>
        <v>0.540000000000873</v>
      </c>
      <c r="J4658" s="0" t="n">
        <f aca="false">H4657*I4658</f>
        <v>-0.540000000000873</v>
      </c>
      <c r="K4658" s="0" t="n">
        <f aca="false">K4657+I4658*L4657</f>
        <v>5078.81999999822</v>
      </c>
      <c r="L4658" s="0" t="n">
        <f aca="false">INT(K4658*$O$1/B4658)*H4658</f>
        <v>-3</v>
      </c>
      <c r="M4658" s="0" t="n">
        <f aca="false">ABS(L4658-L4657)</f>
        <v>0</v>
      </c>
      <c r="N4658" s="0" t="n">
        <f aca="false">COUNTIF(工作表2!$A$2:$A$248,A4658)</f>
        <v>0</v>
      </c>
      <c r="P4658" s="0" t="n">
        <f aca="false">D4658-IF(N4657=1,E4657,D4657)</f>
        <v>8</v>
      </c>
      <c r="Q4658" s="0" t="n">
        <f aca="false">H4657*P4658</f>
        <v>-8</v>
      </c>
      <c r="R4658" s="0" t="n">
        <f aca="false">R4657+P4658*S4657</f>
        <v>627</v>
      </c>
      <c r="S4658" s="0" t="n">
        <f aca="false">INT(R4658*$O$1/IF(N4658=1,E4658,D4658))*H4658</f>
        <v>-0</v>
      </c>
      <c r="T4658" s="0" t="n">
        <f aca="false">IF(N4658=1,ABS(S4658)+ABS(60),ABS(S4658-S4657))</f>
        <v>0</v>
      </c>
    </row>
    <row r="4659" customFormat="false" ht="15" hidden="false" customHeight="false" outlineLevel="0" collapsed="false">
      <c r="A4659" s="1" t="n">
        <v>42850</v>
      </c>
      <c r="B4659" s="2" t="n">
        <v>9841.71</v>
      </c>
      <c r="C4659" s="2" t="n">
        <v>92594</v>
      </c>
      <c r="D4659" s="2" t="n">
        <v>9813</v>
      </c>
      <c r="E4659" s="2" t="n">
        <v>9800</v>
      </c>
      <c r="F4659" s="2" t="n">
        <f aca="false">AVERAGE(B4600:B4659)</f>
        <v>9730.059</v>
      </c>
      <c r="G4659" s="2" t="n">
        <f aca="false">AVERAGE(C4600:C4659)</f>
        <v>91198.8833333333</v>
      </c>
      <c r="H4659" s="2" t="n">
        <f aca="false">SIGN(C4659-G4659)</f>
        <v>1</v>
      </c>
      <c r="I4659" s="0" t="n">
        <f aca="false">B4659-B4658</f>
        <v>123.759999999998</v>
      </c>
      <c r="J4659" s="0" t="n">
        <f aca="false">H4658*I4659</f>
        <v>-123.759999999998</v>
      </c>
      <c r="K4659" s="0" t="n">
        <f aca="false">K4658+I4659*L4658</f>
        <v>4707.53999999822</v>
      </c>
      <c r="L4659" s="0" t="n">
        <f aca="false">INT(K4659*$O$1/B4659)*H4659</f>
        <v>2</v>
      </c>
      <c r="M4659" s="0" t="n">
        <f aca="false">ABS(L4659-L4658)</f>
        <v>5</v>
      </c>
      <c r="N4659" s="0" t="n">
        <f aca="false">COUNTIF(工作表2!$A$2:$A$248,A4659)</f>
        <v>0</v>
      </c>
      <c r="P4659" s="0" t="n">
        <f aca="false">D4659-IF(N4658=1,E4658,D4658)</f>
        <v>108</v>
      </c>
      <c r="Q4659" s="0" t="n">
        <f aca="false">H4658*P4659</f>
        <v>-108</v>
      </c>
      <c r="R4659" s="0" t="n">
        <f aca="false">R4658+P4659*S4658</f>
        <v>627</v>
      </c>
      <c r="S4659" s="0" t="n">
        <f aca="false">INT(R4659*$O$1/IF(N4659=1,E4659,D4659))*H4659</f>
        <v>0</v>
      </c>
      <c r="T4659" s="0" t="n">
        <f aca="false">IF(N4659=1,ABS(S4659)+ABS(60),ABS(S4659-S4658))</f>
        <v>0</v>
      </c>
    </row>
    <row r="4660" customFormat="false" ht="15" hidden="false" customHeight="false" outlineLevel="0" collapsed="false">
      <c r="A4660" s="1" t="n">
        <v>42851</v>
      </c>
      <c r="B4660" s="2" t="n">
        <v>9856.45</v>
      </c>
      <c r="C4660" s="2" t="n">
        <v>101333</v>
      </c>
      <c r="D4660" s="2" t="n">
        <v>9841</v>
      </c>
      <c r="E4660" s="2" t="n">
        <v>9827</v>
      </c>
      <c r="F4660" s="2" t="n">
        <f aca="false">AVERAGE(B4601:B4660)</f>
        <v>9739.03116666666</v>
      </c>
      <c r="G4660" s="2" t="n">
        <f aca="false">AVERAGE(C4601:C4660)</f>
        <v>91577.5</v>
      </c>
      <c r="H4660" s="2" t="n">
        <f aca="false">SIGN(C4660-G4660)</f>
        <v>1</v>
      </c>
      <c r="I4660" s="0" t="n">
        <f aca="false">B4660-B4659</f>
        <v>14.7400000000016</v>
      </c>
      <c r="J4660" s="0" t="n">
        <f aca="false">H4659*I4660</f>
        <v>14.7400000000016</v>
      </c>
      <c r="K4660" s="0" t="n">
        <f aca="false">K4659+I4660*L4659</f>
        <v>4737.01999999823</v>
      </c>
      <c r="L4660" s="0" t="n">
        <f aca="false">INT(K4660*$O$1/B4660)*H4660</f>
        <v>2</v>
      </c>
      <c r="M4660" s="0" t="n">
        <f aca="false">ABS(L4660-L4659)</f>
        <v>0</v>
      </c>
      <c r="N4660" s="0" t="n">
        <f aca="false">COUNTIF(工作表2!$A$2:$A$248,A4660)</f>
        <v>0</v>
      </c>
      <c r="P4660" s="0" t="n">
        <f aca="false">D4660-IF(N4659=1,E4659,D4659)</f>
        <v>28</v>
      </c>
      <c r="Q4660" s="0" t="n">
        <f aca="false">H4659*P4660</f>
        <v>28</v>
      </c>
      <c r="R4660" s="0" t="n">
        <f aca="false">R4659+P4660*S4659</f>
        <v>627</v>
      </c>
      <c r="S4660" s="0" t="n">
        <f aca="false">INT(R4660*$O$1/IF(N4660=1,E4660,D4660))*H4660</f>
        <v>0</v>
      </c>
      <c r="T4660" s="0" t="n">
        <f aca="false">IF(N4660=1,ABS(S4660)+ABS(60),ABS(S4660-S4659))</f>
        <v>0</v>
      </c>
    </row>
    <row r="4661" customFormat="false" ht="15" hidden="false" customHeight="false" outlineLevel="0" collapsed="false">
      <c r="A4661" s="1" t="n">
        <v>42852</v>
      </c>
      <c r="B4661" s="2" t="n">
        <v>9860.62</v>
      </c>
      <c r="C4661" s="2" t="n">
        <v>80995</v>
      </c>
      <c r="D4661" s="2" t="n">
        <v>9839</v>
      </c>
      <c r="E4661" s="2" t="n">
        <v>9827</v>
      </c>
      <c r="F4661" s="2" t="n">
        <f aca="false">AVERAGE(B4602:B4661)</f>
        <v>9747.8505</v>
      </c>
      <c r="G4661" s="2" t="n">
        <f aca="false">AVERAGE(C4602:C4661)</f>
        <v>91811.9</v>
      </c>
      <c r="H4661" s="2" t="n">
        <f aca="false">SIGN(C4661-G4661)</f>
        <v>-1</v>
      </c>
      <c r="I4661" s="0" t="n">
        <f aca="false">B4661-B4660</f>
        <v>4.17000000000007</v>
      </c>
      <c r="J4661" s="0" t="n">
        <f aca="false">H4660*I4661</f>
        <v>4.17000000000007</v>
      </c>
      <c r="K4661" s="0" t="n">
        <f aca="false">K4660+I4661*L4660</f>
        <v>4745.35999999823</v>
      </c>
      <c r="L4661" s="0" t="n">
        <f aca="false">INT(K4661*$O$1/B4661)*H4661</f>
        <v>-2</v>
      </c>
      <c r="M4661" s="0" t="n">
        <f aca="false">ABS(L4661-L4660)</f>
        <v>4</v>
      </c>
      <c r="N4661" s="0" t="n">
        <f aca="false">COUNTIF(工作表2!$A$2:$A$248,A4661)</f>
        <v>0</v>
      </c>
      <c r="P4661" s="0" t="n">
        <f aca="false">D4661-IF(N4660=1,E4660,D4660)</f>
        <v>-2</v>
      </c>
      <c r="Q4661" s="0" t="n">
        <f aca="false">H4660*P4661</f>
        <v>-2</v>
      </c>
      <c r="R4661" s="0" t="n">
        <f aca="false">R4660+P4661*S4660</f>
        <v>627</v>
      </c>
      <c r="S4661" s="0" t="n">
        <f aca="false">INT(R4661*$O$1/IF(N4661=1,E4661,D4661))*H4661</f>
        <v>-0</v>
      </c>
      <c r="T4661" s="0" t="n">
        <f aca="false">IF(N4661=1,ABS(S4661)+ABS(60),ABS(S4661-S4660))</f>
        <v>0</v>
      </c>
    </row>
    <row r="4662" customFormat="false" ht="15" hidden="false" customHeight="false" outlineLevel="0" collapsed="false">
      <c r="A4662" s="1" t="n">
        <v>42853</v>
      </c>
      <c r="B4662" s="2" t="n">
        <v>9872</v>
      </c>
      <c r="C4662" s="2" t="n">
        <v>98431</v>
      </c>
      <c r="D4662" s="2" t="n">
        <v>9857</v>
      </c>
      <c r="E4662" s="2" t="n">
        <v>9843</v>
      </c>
      <c r="F4662" s="2" t="n">
        <f aca="false">AVERAGE(B4603:B4662)</f>
        <v>9755.31633333333</v>
      </c>
      <c r="G4662" s="2" t="n">
        <f aca="false">AVERAGE(C4603:C4662)</f>
        <v>92231.2333333333</v>
      </c>
      <c r="H4662" s="2" t="n">
        <f aca="false">SIGN(C4662-G4662)</f>
        <v>1</v>
      </c>
      <c r="I4662" s="0" t="n">
        <f aca="false">B4662-B4661</f>
        <v>11.3799999999992</v>
      </c>
      <c r="J4662" s="0" t="n">
        <f aca="false">H4661*I4662</f>
        <v>-11.3799999999992</v>
      </c>
      <c r="K4662" s="0" t="n">
        <f aca="false">K4661+I4662*L4661</f>
        <v>4722.59999999823</v>
      </c>
      <c r="L4662" s="0" t="n">
        <f aca="false">INT(K4662*$O$1/B4662)*H4662</f>
        <v>2</v>
      </c>
      <c r="M4662" s="0" t="n">
        <f aca="false">ABS(L4662-L4661)</f>
        <v>4</v>
      </c>
      <c r="N4662" s="0" t="n">
        <f aca="false">COUNTIF(工作表2!$A$2:$A$248,A4662)</f>
        <v>0</v>
      </c>
      <c r="P4662" s="0" t="n">
        <f aca="false">D4662-IF(N4661=1,E4661,D4661)</f>
        <v>18</v>
      </c>
      <c r="Q4662" s="0" t="n">
        <f aca="false">H4661*P4662</f>
        <v>-18</v>
      </c>
      <c r="R4662" s="0" t="n">
        <f aca="false">R4661+P4662*S4661</f>
        <v>627</v>
      </c>
      <c r="S4662" s="0" t="n">
        <f aca="false">INT(R4662*$O$1/IF(N4662=1,E4662,D4662))*H4662</f>
        <v>0</v>
      </c>
      <c r="T4662" s="0" t="n">
        <f aca="false">IF(N4662=1,ABS(S4662)+ABS(60),ABS(S4662-S4661))</f>
        <v>0</v>
      </c>
    </row>
    <row r="4663" customFormat="false" ht="15" hidden="false" customHeight="false" outlineLevel="0" collapsed="false">
      <c r="A4663" s="1" t="n">
        <v>42857</v>
      </c>
      <c r="B4663" s="2" t="n">
        <v>9941.27</v>
      </c>
      <c r="C4663" s="2" t="n">
        <v>99605</v>
      </c>
      <c r="D4663" s="2" t="n">
        <v>9932</v>
      </c>
      <c r="E4663" s="2" t="n">
        <v>9917</v>
      </c>
      <c r="F4663" s="2" t="n">
        <f aca="false">AVERAGE(B4604:B4663)</f>
        <v>9763.53833333333</v>
      </c>
      <c r="G4663" s="2" t="n">
        <f aca="false">AVERAGE(C4604:C4663)</f>
        <v>92475.9</v>
      </c>
      <c r="H4663" s="2" t="n">
        <f aca="false">SIGN(C4663-G4663)</f>
        <v>1</v>
      </c>
      <c r="I4663" s="0" t="n">
        <f aca="false">B4663-B4662</f>
        <v>69.2700000000004</v>
      </c>
      <c r="J4663" s="0" t="n">
        <f aca="false">H4662*I4663</f>
        <v>69.2700000000004</v>
      </c>
      <c r="K4663" s="0" t="n">
        <f aca="false">K4662+I4663*L4662</f>
        <v>4861.13999999823</v>
      </c>
      <c r="L4663" s="0" t="n">
        <f aca="false">INT(K4663*$O$1/B4663)*H4663</f>
        <v>2</v>
      </c>
      <c r="M4663" s="0" t="n">
        <f aca="false">ABS(L4663-L4662)</f>
        <v>0</v>
      </c>
      <c r="N4663" s="0" t="n">
        <f aca="false">COUNTIF(工作表2!$A$2:$A$248,A4663)</f>
        <v>0</v>
      </c>
      <c r="P4663" s="0" t="n">
        <f aca="false">D4663-IF(N4662=1,E4662,D4662)</f>
        <v>75</v>
      </c>
      <c r="Q4663" s="0" t="n">
        <f aca="false">H4662*P4663</f>
        <v>75</v>
      </c>
      <c r="R4663" s="0" t="n">
        <f aca="false">R4662+P4663*S4662</f>
        <v>627</v>
      </c>
      <c r="S4663" s="0" t="n">
        <f aca="false">INT(R4663*$O$1/IF(N4663=1,E4663,D4663))*H4663</f>
        <v>0</v>
      </c>
      <c r="T4663" s="0" t="n">
        <f aca="false">IF(N4663=1,ABS(S4663)+ABS(60),ABS(S4663-S4662))</f>
        <v>0</v>
      </c>
    </row>
    <row r="4664" customFormat="false" ht="15" hidden="false" customHeight="false" outlineLevel="0" collapsed="false">
      <c r="A4664" s="1" t="n">
        <v>42858</v>
      </c>
      <c r="B4664" s="2" t="n">
        <v>9955.33</v>
      </c>
      <c r="C4664" s="2" t="n">
        <v>79129</v>
      </c>
      <c r="D4664" s="2" t="n">
        <v>9936</v>
      </c>
      <c r="E4664" s="2" t="n">
        <v>9923</v>
      </c>
      <c r="F4664" s="2" t="n">
        <f aca="false">AVERAGE(B4605:B4664)</f>
        <v>9772.311</v>
      </c>
      <c r="G4664" s="2" t="n">
        <f aca="false">AVERAGE(C4605:C4664)</f>
        <v>91581.8833333333</v>
      </c>
      <c r="H4664" s="2" t="n">
        <f aca="false">SIGN(C4664-G4664)</f>
        <v>-1</v>
      </c>
      <c r="I4664" s="0" t="n">
        <f aca="false">B4664-B4663</f>
        <v>14.0599999999995</v>
      </c>
      <c r="J4664" s="0" t="n">
        <f aca="false">H4663*I4664</f>
        <v>14.0599999999995</v>
      </c>
      <c r="K4664" s="0" t="n">
        <f aca="false">K4663+I4664*L4663</f>
        <v>4889.25999999823</v>
      </c>
      <c r="L4664" s="0" t="n">
        <f aca="false">INT(K4664*$O$1/B4664)*H4664</f>
        <v>-2</v>
      </c>
      <c r="M4664" s="0" t="n">
        <f aca="false">ABS(L4664-L4663)</f>
        <v>4</v>
      </c>
      <c r="N4664" s="0" t="n">
        <f aca="false">COUNTIF(工作表2!$A$2:$A$248,A4664)</f>
        <v>0</v>
      </c>
      <c r="P4664" s="0" t="n">
        <f aca="false">D4664-IF(N4663=1,E4663,D4663)</f>
        <v>4</v>
      </c>
      <c r="Q4664" s="0" t="n">
        <f aca="false">H4663*P4664</f>
        <v>4</v>
      </c>
      <c r="R4664" s="0" t="n">
        <f aca="false">R4663+P4664*S4663</f>
        <v>627</v>
      </c>
      <c r="S4664" s="0" t="n">
        <f aca="false">INT(R4664*$O$1/IF(N4664=1,E4664,D4664))*H4664</f>
        <v>-0</v>
      </c>
      <c r="T4664" s="0" t="n">
        <f aca="false">IF(N4664=1,ABS(S4664)+ABS(60),ABS(S4664-S4663))</f>
        <v>0</v>
      </c>
    </row>
    <row r="4665" customFormat="false" ht="15" hidden="false" customHeight="false" outlineLevel="0" collapsed="false">
      <c r="A4665" s="1" t="n">
        <v>42859</v>
      </c>
      <c r="B4665" s="2" t="n">
        <v>9967.64</v>
      </c>
      <c r="C4665" s="2" t="n">
        <v>74323</v>
      </c>
      <c r="D4665" s="2" t="n">
        <v>9959</v>
      </c>
      <c r="E4665" s="2" t="n">
        <v>9944</v>
      </c>
      <c r="F4665" s="2" t="n">
        <f aca="false">AVERAGE(B4606:B4665)</f>
        <v>9780.84566666666</v>
      </c>
      <c r="G4665" s="2" t="n">
        <f aca="false">AVERAGE(C4606:C4665)</f>
        <v>91166.55</v>
      </c>
      <c r="H4665" s="2" t="n">
        <f aca="false">SIGN(C4665-G4665)</f>
        <v>-1</v>
      </c>
      <c r="I4665" s="0" t="n">
        <f aca="false">B4665-B4664</f>
        <v>12.3099999999995</v>
      </c>
      <c r="J4665" s="0" t="n">
        <f aca="false">H4664*I4665</f>
        <v>-12.3099999999995</v>
      </c>
      <c r="K4665" s="0" t="n">
        <f aca="false">K4664+I4665*L4664</f>
        <v>4864.63999999823</v>
      </c>
      <c r="L4665" s="0" t="n">
        <f aca="false">INT(K4665*$O$1/B4665)*H4665</f>
        <v>-2</v>
      </c>
      <c r="M4665" s="0" t="n">
        <f aca="false">ABS(L4665-L4664)</f>
        <v>0</v>
      </c>
      <c r="N4665" s="0" t="n">
        <f aca="false">COUNTIF(工作表2!$A$2:$A$248,A4665)</f>
        <v>0</v>
      </c>
      <c r="P4665" s="0" t="n">
        <f aca="false">D4665-IF(N4664=1,E4664,D4664)</f>
        <v>23</v>
      </c>
      <c r="Q4665" s="0" t="n">
        <f aca="false">H4664*P4665</f>
        <v>-23</v>
      </c>
      <c r="R4665" s="0" t="n">
        <f aca="false">R4664+P4665*S4664</f>
        <v>627</v>
      </c>
      <c r="S4665" s="0" t="n">
        <f aca="false">INT(R4665*$O$1/IF(N4665=1,E4665,D4665))*H4665</f>
        <v>-0</v>
      </c>
      <c r="T4665" s="0" t="n">
        <f aca="false">IF(N4665=1,ABS(S4665)+ABS(60),ABS(S4665-S4664))</f>
        <v>0</v>
      </c>
    </row>
    <row r="4666" customFormat="false" ht="15" hidden="false" customHeight="false" outlineLevel="0" collapsed="false">
      <c r="A4666" s="1" t="n">
        <v>42860</v>
      </c>
      <c r="B4666" s="2" t="n">
        <v>9899.94</v>
      </c>
      <c r="C4666" s="2" t="n">
        <v>73912</v>
      </c>
      <c r="D4666" s="2" t="n">
        <v>9889</v>
      </c>
      <c r="E4666" s="2" t="n">
        <v>9872</v>
      </c>
      <c r="F4666" s="2" t="n">
        <f aca="false">AVERAGE(B4607:B4666)</f>
        <v>9786.87783333333</v>
      </c>
      <c r="G4666" s="2" t="n">
        <f aca="false">AVERAGE(C4607:C4666)</f>
        <v>90739.8333333333</v>
      </c>
      <c r="H4666" s="2" t="n">
        <f aca="false">SIGN(C4666-G4666)</f>
        <v>-1</v>
      </c>
      <c r="I4666" s="0" t="n">
        <f aca="false">B4666-B4665</f>
        <v>-67.6999999999989</v>
      </c>
      <c r="J4666" s="0" t="n">
        <f aca="false">H4665*I4666</f>
        <v>67.6999999999989</v>
      </c>
      <c r="K4666" s="0" t="n">
        <f aca="false">K4665+I4666*L4665</f>
        <v>5000.03999999823</v>
      </c>
      <c r="L4666" s="0" t="n">
        <f aca="false">INT(K4666*$O$1/B4666)*H4666</f>
        <v>-3</v>
      </c>
      <c r="M4666" s="0" t="n">
        <f aca="false">ABS(L4666-L4665)</f>
        <v>1</v>
      </c>
      <c r="N4666" s="0" t="n">
        <f aca="false">COUNTIF(工作表2!$A$2:$A$248,A4666)</f>
        <v>0</v>
      </c>
      <c r="P4666" s="0" t="n">
        <f aca="false">D4666-IF(N4665=1,E4665,D4665)</f>
        <v>-70</v>
      </c>
      <c r="Q4666" s="0" t="n">
        <f aca="false">H4665*P4666</f>
        <v>70</v>
      </c>
      <c r="R4666" s="0" t="n">
        <f aca="false">R4665+P4666*S4665</f>
        <v>627</v>
      </c>
      <c r="S4666" s="0" t="n">
        <f aca="false">INT(R4666*$O$1/IF(N4666=1,E4666,D4666))*H4666</f>
        <v>-0</v>
      </c>
      <c r="T4666" s="0" t="n">
        <f aca="false">IF(N4666=1,ABS(S4666)+ABS(60),ABS(S4666-S4665))</f>
        <v>0</v>
      </c>
    </row>
    <row r="4667" customFormat="false" ht="15" hidden="false" customHeight="false" outlineLevel="0" collapsed="false">
      <c r="A4667" s="1" t="n">
        <v>42863</v>
      </c>
      <c r="B4667" s="2" t="n">
        <v>9937.25</v>
      </c>
      <c r="C4667" s="2" t="n">
        <v>82792</v>
      </c>
      <c r="D4667" s="2" t="n">
        <v>9921</v>
      </c>
      <c r="E4667" s="2" t="n">
        <v>9907</v>
      </c>
      <c r="F4667" s="2" t="n">
        <f aca="false">AVERAGE(B4608:B4667)</f>
        <v>9793.256</v>
      </c>
      <c r="G4667" s="2" t="n">
        <f aca="false">AVERAGE(C4608:C4667)</f>
        <v>90555.95</v>
      </c>
      <c r="H4667" s="2" t="n">
        <f aca="false">SIGN(C4667-G4667)</f>
        <v>-1</v>
      </c>
      <c r="I4667" s="0" t="n">
        <f aca="false">B4667-B4666</f>
        <v>37.3099999999995</v>
      </c>
      <c r="J4667" s="0" t="n">
        <f aca="false">H4666*I4667</f>
        <v>-37.3099999999995</v>
      </c>
      <c r="K4667" s="0" t="n">
        <f aca="false">K4666+I4667*L4666</f>
        <v>4888.10999999823</v>
      </c>
      <c r="L4667" s="0" t="n">
        <f aca="false">INT(K4667*$O$1/B4667)*H4667</f>
        <v>-2</v>
      </c>
      <c r="M4667" s="0" t="n">
        <f aca="false">ABS(L4667-L4666)</f>
        <v>1</v>
      </c>
      <c r="N4667" s="0" t="n">
        <f aca="false">COUNTIF(工作表2!$A$2:$A$248,A4667)</f>
        <v>0</v>
      </c>
      <c r="P4667" s="0" t="n">
        <f aca="false">D4667-IF(N4666=1,E4666,D4666)</f>
        <v>32</v>
      </c>
      <c r="Q4667" s="0" t="n">
        <f aca="false">H4666*P4667</f>
        <v>-32</v>
      </c>
      <c r="R4667" s="0" t="n">
        <f aca="false">R4666+P4667*S4666</f>
        <v>627</v>
      </c>
      <c r="S4667" s="0" t="n">
        <f aca="false">INT(R4667*$O$1/IF(N4667=1,E4667,D4667))*H4667</f>
        <v>-0</v>
      </c>
      <c r="T4667" s="0" t="n">
        <f aca="false">IF(N4667=1,ABS(S4667)+ABS(60),ABS(S4667-S4666))</f>
        <v>0</v>
      </c>
    </row>
    <row r="4668" customFormat="false" ht="15" hidden="false" customHeight="false" outlineLevel="0" collapsed="false">
      <c r="A4668" s="1" t="n">
        <v>42864</v>
      </c>
      <c r="B4668" s="2" t="n">
        <v>9915.48</v>
      </c>
      <c r="C4668" s="2" t="n">
        <v>108199</v>
      </c>
      <c r="D4668" s="2" t="n">
        <v>9904</v>
      </c>
      <c r="E4668" s="2" t="n">
        <v>9892</v>
      </c>
      <c r="F4668" s="2" t="n">
        <f aca="false">AVERAGE(B4609:B4668)</f>
        <v>9799.45983333333</v>
      </c>
      <c r="G4668" s="2" t="n">
        <f aca="false">AVERAGE(C4609:C4668)</f>
        <v>90592.5666666667</v>
      </c>
      <c r="H4668" s="2" t="n">
        <f aca="false">SIGN(C4668-G4668)</f>
        <v>1</v>
      </c>
      <c r="I4668" s="0" t="n">
        <f aca="false">B4668-B4667</f>
        <v>-21.7700000000004</v>
      </c>
      <c r="J4668" s="0" t="n">
        <f aca="false">H4667*I4668</f>
        <v>21.7700000000004</v>
      </c>
      <c r="K4668" s="0" t="n">
        <f aca="false">K4667+I4668*L4667</f>
        <v>4931.64999999823</v>
      </c>
      <c r="L4668" s="0" t="n">
        <f aca="false">INT(K4668*$O$1/B4668)*H4668</f>
        <v>2</v>
      </c>
      <c r="M4668" s="0" t="n">
        <f aca="false">ABS(L4668-L4667)</f>
        <v>4</v>
      </c>
      <c r="N4668" s="0" t="n">
        <f aca="false">COUNTIF(工作表2!$A$2:$A$248,A4668)</f>
        <v>0</v>
      </c>
      <c r="P4668" s="0" t="n">
        <f aca="false">D4668-IF(N4667=1,E4667,D4667)</f>
        <v>-17</v>
      </c>
      <c r="Q4668" s="0" t="n">
        <f aca="false">H4667*P4668</f>
        <v>17</v>
      </c>
      <c r="R4668" s="0" t="n">
        <f aca="false">R4667+P4668*S4667</f>
        <v>627</v>
      </c>
      <c r="S4668" s="0" t="n">
        <f aca="false">INT(R4668*$O$1/IF(N4668=1,E4668,D4668))*H4668</f>
        <v>0</v>
      </c>
      <c r="T4668" s="0" t="n">
        <f aca="false">IF(N4668=1,ABS(S4668)+ABS(60),ABS(S4668-S4667))</f>
        <v>0</v>
      </c>
    </row>
    <row r="4669" customFormat="false" ht="15" hidden="false" customHeight="false" outlineLevel="0" collapsed="false">
      <c r="A4669" s="1" t="n">
        <v>42865</v>
      </c>
      <c r="B4669" s="2" t="n">
        <v>9968.32</v>
      </c>
      <c r="C4669" s="2" t="n">
        <v>89616</v>
      </c>
      <c r="D4669" s="2" t="n">
        <v>9947</v>
      </c>
      <c r="E4669" s="2" t="n">
        <v>9936</v>
      </c>
      <c r="F4669" s="2" t="n">
        <f aca="false">AVERAGE(B4610:B4669)</f>
        <v>9805.76216666666</v>
      </c>
      <c r="G4669" s="2" t="n">
        <f aca="false">AVERAGE(C4610:C4669)</f>
        <v>90362.0666666667</v>
      </c>
      <c r="H4669" s="2" t="n">
        <f aca="false">SIGN(C4669-G4669)</f>
        <v>-1</v>
      </c>
      <c r="I4669" s="0" t="n">
        <f aca="false">B4669-B4668</f>
        <v>52.8400000000002</v>
      </c>
      <c r="J4669" s="0" t="n">
        <f aca="false">H4668*I4669</f>
        <v>52.8400000000002</v>
      </c>
      <c r="K4669" s="0" t="n">
        <f aca="false">K4668+I4669*L4668</f>
        <v>5037.32999999823</v>
      </c>
      <c r="L4669" s="0" t="n">
        <f aca="false">INT(K4669*$O$1/B4669)*H4669</f>
        <v>-3</v>
      </c>
      <c r="M4669" s="0" t="n">
        <f aca="false">ABS(L4669-L4668)</f>
        <v>5</v>
      </c>
      <c r="N4669" s="0" t="n">
        <f aca="false">COUNTIF(工作表2!$A$2:$A$248,A4669)</f>
        <v>0</v>
      </c>
      <c r="P4669" s="0" t="n">
        <f aca="false">D4669-IF(N4668=1,E4668,D4668)</f>
        <v>43</v>
      </c>
      <c r="Q4669" s="0" t="n">
        <f aca="false">H4668*P4669</f>
        <v>43</v>
      </c>
      <c r="R4669" s="0" t="n">
        <f aca="false">R4668+P4669*S4668</f>
        <v>627</v>
      </c>
      <c r="S4669" s="0" t="n">
        <f aca="false">INT(R4669*$O$1/IF(N4669=1,E4669,D4669))*H4669</f>
        <v>-0</v>
      </c>
      <c r="T4669" s="0" t="n">
        <f aca="false">IF(N4669=1,ABS(S4669)+ABS(60),ABS(S4669-S4668))</f>
        <v>0</v>
      </c>
    </row>
    <row r="4670" customFormat="false" ht="15" hidden="false" customHeight="false" outlineLevel="0" collapsed="false">
      <c r="A4670" s="1" t="n">
        <v>42866</v>
      </c>
      <c r="B4670" s="2" t="n">
        <v>10001.48</v>
      </c>
      <c r="C4670" s="2" t="n">
        <v>96363</v>
      </c>
      <c r="D4670" s="2" t="n">
        <v>9987</v>
      </c>
      <c r="E4670" s="2" t="n">
        <v>9976</v>
      </c>
      <c r="F4670" s="2" t="n">
        <f aca="false">AVERAGE(B4611:B4670)</f>
        <v>9811.36033333333</v>
      </c>
      <c r="G4670" s="2" t="n">
        <f aca="false">AVERAGE(C4611:C4670)</f>
        <v>89750.7166666667</v>
      </c>
      <c r="H4670" s="2" t="n">
        <f aca="false">SIGN(C4670-G4670)</f>
        <v>1</v>
      </c>
      <c r="I4670" s="0" t="n">
        <f aca="false">B4670-B4669</f>
        <v>33.1599999999999</v>
      </c>
      <c r="J4670" s="0" t="n">
        <f aca="false">H4669*I4670</f>
        <v>-33.1599999999999</v>
      </c>
      <c r="K4670" s="0" t="n">
        <f aca="false">K4669+I4670*L4669</f>
        <v>4937.84999999823</v>
      </c>
      <c r="L4670" s="0" t="n">
        <f aca="false">INT(K4670*$O$1/B4670)*H4670</f>
        <v>2</v>
      </c>
      <c r="M4670" s="0" t="n">
        <f aca="false">ABS(L4670-L4669)</f>
        <v>5</v>
      </c>
      <c r="N4670" s="0" t="n">
        <f aca="false">COUNTIF(工作表2!$A$2:$A$248,A4670)</f>
        <v>0</v>
      </c>
      <c r="P4670" s="0" t="n">
        <f aca="false">D4670-IF(N4669=1,E4669,D4669)</f>
        <v>40</v>
      </c>
      <c r="Q4670" s="0" t="n">
        <f aca="false">H4669*P4670</f>
        <v>-40</v>
      </c>
      <c r="R4670" s="0" t="n">
        <f aca="false">R4669+P4670*S4669</f>
        <v>627</v>
      </c>
      <c r="S4670" s="0" t="n">
        <f aca="false">INT(R4670*$O$1/IF(N4670=1,E4670,D4670))*H4670</f>
        <v>0</v>
      </c>
      <c r="T4670" s="0" t="n">
        <f aca="false">IF(N4670=1,ABS(S4670)+ABS(60),ABS(S4670-S4669))</f>
        <v>0</v>
      </c>
    </row>
    <row r="4671" customFormat="false" ht="15" hidden="false" customHeight="false" outlineLevel="0" collapsed="false">
      <c r="A4671" s="1" t="n">
        <v>42867</v>
      </c>
      <c r="B4671" s="2" t="n">
        <v>9986.82</v>
      </c>
      <c r="C4671" s="2" t="n">
        <v>92035</v>
      </c>
      <c r="D4671" s="2" t="n">
        <v>9981</v>
      </c>
      <c r="E4671" s="2" t="n">
        <v>9969</v>
      </c>
      <c r="F4671" s="2" t="n">
        <f aca="false">AVERAGE(B4612:B4671)</f>
        <v>9815.96866666667</v>
      </c>
      <c r="G4671" s="2" t="n">
        <f aca="false">AVERAGE(C4612:C4671)</f>
        <v>89630.8666666667</v>
      </c>
      <c r="H4671" s="2" t="n">
        <f aca="false">SIGN(C4671-G4671)</f>
        <v>1</v>
      </c>
      <c r="I4671" s="0" t="n">
        <f aca="false">B4671-B4670</f>
        <v>-14.6599999999999</v>
      </c>
      <c r="J4671" s="0" t="n">
        <f aca="false">H4670*I4671</f>
        <v>-14.6599999999999</v>
      </c>
      <c r="K4671" s="0" t="n">
        <f aca="false">K4670+I4671*L4670</f>
        <v>4908.52999999823</v>
      </c>
      <c r="L4671" s="0" t="n">
        <f aca="false">INT(K4671*$O$1/B4671)*H4671</f>
        <v>2</v>
      </c>
      <c r="M4671" s="0" t="n">
        <f aca="false">ABS(L4671-L4670)</f>
        <v>0</v>
      </c>
      <c r="N4671" s="0" t="n">
        <f aca="false">COUNTIF(工作表2!$A$2:$A$248,A4671)</f>
        <v>0</v>
      </c>
      <c r="P4671" s="0" t="n">
        <f aca="false">D4671-IF(N4670=1,E4670,D4670)</f>
        <v>-6</v>
      </c>
      <c r="Q4671" s="0" t="n">
        <f aca="false">H4670*P4671</f>
        <v>-6</v>
      </c>
      <c r="R4671" s="0" t="n">
        <f aca="false">R4670+P4671*S4670</f>
        <v>627</v>
      </c>
      <c r="S4671" s="0" t="n">
        <f aca="false">INT(R4671*$O$1/IF(N4671=1,E4671,D4671))*H4671</f>
        <v>0</v>
      </c>
      <c r="T4671" s="0" t="n">
        <f aca="false">IF(N4671=1,ABS(S4671)+ABS(60),ABS(S4671-S4670))</f>
        <v>0</v>
      </c>
    </row>
    <row r="4672" customFormat="false" ht="15" hidden="false" customHeight="false" outlineLevel="0" collapsed="false">
      <c r="A4672" s="1" t="n">
        <v>42870</v>
      </c>
      <c r="B4672" s="2" t="n">
        <v>10036.82</v>
      </c>
      <c r="C4672" s="2" t="n">
        <v>86714</v>
      </c>
      <c r="D4672" s="2" t="n">
        <v>10028</v>
      </c>
      <c r="E4672" s="2" t="n">
        <v>10014</v>
      </c>
      <c r="F4672" s="2" t="n">
        <f aca="false">AVERAGE(B4613:B4672)</f>
        <v>9821.26933333333</v>
      </c>
      <c r="G4672" s="2" t="n">
        <f aca="false">AVERAGE(C4613:C4672)</f>
        <v>89208.1333333333</v>
      </c>
      <c r="H4672" s="2" t="n">
        <f aca="false">SIGN(C4672-G4672)</f>
        <v>-1</v>
      </c>
      <c r="I4672" s="0" t="n">
        <f aca="false">B4672-B4671</f>
        <v>50</v>
      </c>
      <c r="J4672" s="0" t="n">
        <f aca="false">H4671*I4672</f>
        <v>50</v>
      </c>
      <c r="K4672" s="0" t="n">
        <f aca="false">K4671+I4672*L4671</f>
        <v>5008.52999999823</v>
      </c>
      <c r="L4672" s="0" t="n">
        <f aca="false">INT(K4672*$O$1/B4672)*H4672</f>
        <v>-2</v>
      </c>
      <c r="M4672" s="0" t="n">
        <f aca="false">ABS(L4672-L4671)</f>
        <v>4</v>
      </c>
      <c r="N4672" s="0" t="n">
        <f aca="false">COUNTIF(工作表2!$A$2:$A$248,A4672)</f>
        <v>0</v>
      </c>
      <c r="P4672" s="0" t="n">
        <f aca="false">D4672-IF(N4671=1,E4671,D4671)</f>
        <v>47</v>
      </c>
      <c r="Q4672" s="0" t="n">
        <f aca="false">H4671*P4672</f>
        <v>47</v>
      </c>
      <c r="R4672" s="0" t="n">
        <f aca="false">R4671+P4672*S4671</f>
        <v>627</v>
      </c>
      <c r="S4672" s="0" t="n">
        <f aca="false">INT(R4672*$O$1/IF(N4672=1,E4672,D4672))*H4672</f>
        <v>-0</v>
      </c>
      <c r="T4672" s="0" t="n">
        <f aca="false">IF(N4672=1,ABS(S4672)+ABS(60),ABS(S4672-S4671))</f>
        <v>0</v>
      </c>
    </row>
    <row r="4673" customFormat="false" ht="15" hidden="false" customHeight="false" outlineLevel="0" collapsed="false">
      <c r="A4673" s="1" t="n">
        <v>42871</v>
      </c>
      <c r="B4673" s="2" t="n">
        <v>10031.49</v>
      </c>
      <c r="C4673" s="2" t="n">
        <v>102432</v>
      </c>
      <c r="D4673" s="2" t="n">
        <v>10022</v>
      </c>
      <c r="E4673" s="2" t="n">
        <v>10009</v>
      </c>
      <c r="F4673" s="2" t="n">
        <f aca="false">AVERAGE(B4614:B4673)</f>
        <v>9825.1315</v>
      </c>
      <c r="G4673" s="2" t="n">
        <f aca="false">AVERAGE(C4614:C4673)</f>
        <v>88992.6666666667</v>
      </c>
      <c r="H4673" s="2" t="n">
        <f aca="false">SIGN(C4673-G4673)</f>
        <v>1</v>
      </c>
      <c r="I4673" s="0" t="n">
        <f aca="false">B4673-B4672</f>
        <v>-5.32999999999993</v>
      </c>
      <c r="J4673" s="0" t="n">
        <f aca="false">H4672*I4673</f>
        <v>5.32999999999993</v>
      </c>
      <c r="K4673" s="0" t="n">
        <f aca="false">K4672+I4673*L4672</f>
        <v>5019.18999999823</v>
      </c>
      <c r="L4673" s="0" t="n">
        <f aca="false">INT(K4673*$O$1/B4673)*H4673</f>
        <v>3</v>
      </c>
      <c r="M4673" s="0" t="n">
        <f aca="false">ABS(L4673-L4672)</f>
        <v>5</v>
      </c>
      <c r="N4673" s="0" t="n">
        <f aca="false">COUNTIF(工作表2!$A$2:$A$248,A4673)</f>
        <v>0</v>
      </c>
      <c r="P4673" s="0" t="n">
        <f aca="false">D4673-IF(N4672=1,E4672,D4672)</f>
        <v>-6</v>
      </c>
      <c r="Q4673" s="0" t="n">
        <f aca="false">H4672*P4673</f>
        <v>6</v>
      </c>
      <c r="R4673" s="0" t="n">
        <f aca="false">R4672+P4673*S4672</f>
        <v>627</v>
      </c>
      <c r="S4673" s="0" t="n">
        <f aca="false">INT(R4673*$O$1/IF(N4673=1,E4673,D4673))*H4673</f>
        <v>0</v>
      </c>
      <c r="T4673" s="0" t="n">
        <f aca="false">IF(N4673=1,ABS(S4673)+ABS(60),ABS(S4673-S4672))</f>
        <v>0</v>
      </c>
    </row>
    <row r="4674" customFormat="false" ht="15" hidden="false" customHeight="false" outlineLevel="0" collapsed="false">
      <c r="A4674" s="1" t="n">
        <v>42872</v>
      </c>
      <c r="B4674" s="2" t="n">
        <v>10013.67</v>
      </c>
      <c r="C4674" s="2" t="n">
        <v>82766</v>
      </c>
      <c r="D4674" s="2" t="n">
        <v>10000</v>
      </c>
      <c r="E4674" s="2" t="n">
        <v>9979</v>
      </c>
      <c r="F4674" s="2" t="n">
        <f aca="false">AVERAGE(B4615:B4674)</f>
        <v>9829.17183333333</v>
      </c>
      <c r="G4674" s="2" t="n">
        <f aca="false">AVERAGE(C4615:C4674)</f>
        <v>88596.3666666667</v>
      </c>
      <c r="H4674" s="2" t="n">
        <f aca="false">SIGN(C4674-G4674)</f>
        <v>-1</v>
      </c>
      <c r="I4674" s="0" t="n">
        <f aca="false">B4674-B4673</f>
        <v>-17.8199999999997</v>
      </c>
      <c r="J4674" s="0" t="n">
        <f aca="false">H4673*I4674</f>
        <v>-17.8199999999997</v>
      </c>
      <c r="K4674" s="0" t="n">
        <f aca="false">K4673+I4674*L4673</f>
        <v>4965.72999999823</v>
      </c>
      <c r="L4674" s="0" t="n">
        <f aca="false">INT(K4674*$O$1/B4674)*H4674</f>
        <v>-2</v>
      </c>
      <c r="M4674" s="0" t="n">
        <f aca="false">ABS(L4674-L4673)</f>
        <v>5</v>
      </c>
      <c r="N4674" s="0" t="n">
        <f aca="false">COUNTIF(工作表2!$A$2:$A$248,A4674)</f>
        <v>1</v>
      </c>
      <c r="P4674" s="0" t="n">
        <f aca="false">D4674-IF(N4673=1,E4673,D4673)</f>
        <v>-22</v>
      </c>
      <c r="Q4674" s="0" t="n">
        <f aca="false">H4673*P4674</f>
        <v>-22</v>
      </c>
      <c r="R4674" s="0" t="n">
        <f aca="false">R4673+P4674*S4673</f>
        <v>627</v>
      </c>
      <c r="S4674" s="0" t="n">
        <f aca="false">INT(R4674*$O$1/IF(N4674=1,E4674,D4674))*H4674</f>
        <v>-0</v>
      </c>
      <c r="T4674" s="0" t="n">
        <f aca="false">IF(N4674=1,ABS(S4674)+ABS(60),ABS(S4674-S4673))</f>
        <v>60</v>
      </c>
    </row>
    <row r="4675" customFormat="false" ht="15" hidden="false" customHeight="false" outlineLevel="0" collapsed="false">
      <c r="A4675" s="1" t="n">
        <v>42873</v>
      </c>
      <c r="B4675" s="2" t="n">
        <v>9969.45</v>
      </c>
      <c r="C4675" s="2" t="n">
        <v>83421</v>
      </c>
      <c r="D4675" s="2" t="n">
        <v>9951</v>
      </c>
      <c r="E4675" s="2" t="n">
        <v>9758</v>
      </c>
      <c r="F4675" s="2" t="n">
        <f aca="false">AVERAGE(B4616:B4675)</f>
        <v>9832.66666666667</v>
      </c>
      <c r="G4675" s="2" t="n">
        <f aca="false">AVERAGE(C4616:C4675)</f>
        <v>88415.9</v>
      </c>
      <c r="H4675" s="2" t="n">
        <f aca="false">SIGN(C4675-G4675)</f>
        <v>-1</v>
      </c>
      <c r="I4675" s="0" t="n">
        <f aca="false">B4675-B4674</f>
        <v>-44.2199999999994</v>
      </c>
      <c r="J4675" s="0" t="n">
        <f aca="false">H4674*I4675</f>
        <v>44.2199999999994</v>
      </c>
      <c r="K4675" s="0" t="n">
        <f aca="false">K4674+I4675*L4674</f>
        <v>5054.16999999823</v>
      </c>
      <c r="L4675" s="0" t="n">
        <f aca="false">INT(K4675*$O$1/B4675)*H4675</f>
        <v>-3</v>
      </c>
      <c r="M4675" s="0" t="n">
        <f aca="false">ABS(L4675-L4674)</f>
        <v>1</v>
      </c>
      <c r="N4675" s="0" t="n">
        <f aca="false">COUNTIF(工作表2!$A$2:$A$248,A4675)</f>
        <v>0</v>
      </c>
      <c r="P4675" s="0" t="n">
        <f aca="false">D4675-IF(N4674=1,E4674,D4674)</f>
        <v>-28</v>
      </c>
      <c r="Q4675" s="0" t="n">
        <f aca="false">H4674*P4675</f>
        <v>28</v>
      </c>
      <c r="R4675" s="0" t="n">
        <f aca="false">R4674+P4675*S4674</f>
        <v>627</v>
      </c>
      <c r="S4675" s="0" t="n">
        <f aca="false">INT(R4675*$O$1/IF(N4675=1,E4675,D4675))*H4675</f>
        <v>-0</v>
      </c>
      <c r="T4675" s="0" t="n">
        <f aca="false">IF(N4675=1,ABS(S4675)+ABS(60),ABS(S4675-S4674))</f>
        <v>0</v>
      </c>
    </row>
    <row r="4676" customFormat="false" ht="15" hidden="false" customHeight="false" outlineLevel="0" collapsed="false">
      <c r="A4676" s="1" t="n">
        <v>42874</v>
      </c>
      <c r="B4676" s="2" t="n">
        <v>9947.62</v>
      </c>
      <c r="C4676" s="2" t="n">
        <v>69654</v>
      </c>
      <c r="D4676" s="2" t="n">
        <v>9932</v>
      </c>
      <c r="E4676" s="2" t="n">
        <v>9741</v>
      </c>
      <c r="F4676" s="2" t="n">
        <f aca="false">AVERAGE(B4617:B4676)</f>
        <v>9835.46166666666</v>
      </c>
      <c r="G4676" s="2" t="n">
        <f aca="false">AVERAGE(C4617:C4676)</f>
        <v>88548.9</v>
      </c>
      <c r="H4676" s="2" t="n">
        <f aca="false">SIGN(C4676-G4676)</f>
        <v>-1</v>
      </c>
      <c r="I4676" s="0" t="n">
        <f aca="false">B4676-B4675</f>
        <v>-21.8299999999999</v>
      </c>
      <c r="J4676" s="0" t="n">
        <f aca="false">H4675*I4676</f>
        <v>21.8299999999999</v>
      </c>
      <c r="K4676" s="0" t="n">
        <f aca="false">K4675+I4676*L4675</f>
        <v>5119.65999999823</v>
      </c>
      <c r="L4676" s="0" t="n">
        <f aca="false">INT(K4676*$O$1/B4676)*H4676</f>
        <v>-3</v>
      </c>
      <c r="M4676" s="0" t="n">
        <f aca="false">ABS(L4676-L4675)</f>
        <v>0</v>
      </c>
      <c r="N4676" s="0" t="n">
        <f aca="false">COUNTIF(工作表2!$A$2:$A$248,A4676)</f>
        <v>0</v>
      </c>
      <c r="P4676" s="0" t="n">
        <f aca="false">D4676-IF(N4675=1,E4675,D4675)</f>
        <v>-19</v>
      </c>
      <c r="Q4676" s="0" t="n">
        <f aca="false">H4675*P4676</f>
        <v>19</v>
      </c>
      <c r="R4676" s="0" t="n">
        <f aca="false">R4675+P4676*S4675</f>
        <v>627</v>
      </c>
      <c r="S4676" s="0" t="n">
        <f aca="false">INT(R4676*$O$1/IF(N4676=1,E4676,D4676))*H4676</f>
        <v>-0</v>
      </c>
      <c r="T4676" s="0" t="n">
        <f aca="false">IF(N4676=1,ABS(S4676)+ABS(60),ABS(S4676-S4675))</f>
        <v>0</v>
      </c>
    </row>
    <row r="4677" customFormat="false" ht="15" hidden="false" customHeight="false" outlineLevel="0" collapsed="false">
      <c r="A4677" s="1" t="n">
        <v>42877</v>
      </c>
      <c r="B4677" s="2" t="n">
        <v>9997.26</v>
      </c>
      <c r="C4677" s="2" t="n">
        <v>70171</v>
      </c>
      <c r="D4677" s="2" t="n">
        <v>9975</v>
      </c>
      <c r="E4677" s="2" t="n">
        <v>9780</v>
      </c>
      <c r="F4677" s="2" t="n">
        <f aca="false">AVERAGE(B4618:B4677)</f>
        <v>9839.52933333333</v>
      </c>
      <c r="G4677" s="2" t="n">
        <f aca="false">AVERAGE(C4618:C4677)</f>
        <v>88108.5166666667</v>
      </c>
      <c r="H4677" s="2" t="n">
        <f aca="false">SIGN(C4677-G4677)</f>
        <v>-1</v>
      </c>
      <c r="I4677" s="0" t="n">
        <f aca="false">B4677-B4676</f>
        <v>49.6399999999994</v>
      </c>
      <c r="J4677" s="0" t="n">
        <f aca="false">H4676*I4677</f>
        <v>-49.6399999999994</v>
      </c>
      <c r="K4677" s="0" t="n">
        <f aca="false">K4676+I4677*L4676</f>
        <v>4970.73999999823</v>
      </c>
      <c r="L4677" s="0" t="n">
        <f aca="false">INT(K4677*$O$1/B4677)*H4677</f>
        <v>-2</v>
      </c>
      <c r="M4677" s="0" t="n">
        <f aca="false">ABS(L4677-L4676)</f>
        <v>1</v>
      </c>
      <c r="N4677" s="0" t="n">
        <f aca="false">COUNTIF(工作表2!$A$2:$A$248,A4677)</f>
        <v>0</v>
      </c>
      <c r="P4677" s="0" t="n">
        <f aca="false">D4677-IF(N4676=1,E4676,D4676)</f>
        <v>43</v>
      </c>
      <c r="Q4677" s="0" t="n">
        <f aca="false">H4676*P4677</f>
        <v>-43</v>
      </c>
      <c r="R4677" s="0" t="n">
        <f aca="false">R4676+P4677*S4676</f>
        <v>627</v>
      </c>
      <c r="S4677" s="0" t="n">
        <f aca="false">INT(R4677*$O$1/IF(N4677=1,E4677,D4677))*H4677</f>
        <v>-0</v>
      </c>
      <c r="T4677" s="0" t="n">
        <f aca="false">IF(N4677=1,ABS(S4677)+ABS(60),ABS(S4677-S4676))</f>
        <v>0</v>
      </c>
    </row>
    <row r="4678" customFormat="false" ht="15" hidden="false" customHeight="false" outlineLevel="0" collapsed="false">
      <c r="A4678" s="1" t="n">
        <v>42878</v>
      </c>
      <c r="B4678" s="2" t="n">
        <v>10007.84</v>
      </c>
      <c r="C4678" s="2" t="n">
        <v>80788</v>
      </c>
      <c r="D4678" s="2" t="n">
        <v>9994</v>
      </c>
      <c r="E4678" s="2" t="n">
        <v>9803</v>
      </c>
      <c r="F4678" s="2" t="n">
        <f aca="false">AVERAGE(B4619:B4678)</f>
        <v>9843.5945</v>
      </c>
      <c r="G4678" s="2" t="n">
        <f aca="false">AVERAGE(C4619:C4678)</f>
        <v>87972.0333333333</v>
      </c>
      <c r="H4678" s="2" t="n">
        <f aca="false">SIGN(C4678-G4678)</f>
        <v>-1</v>
      </c>
      <c r="I4678" s="0" t="n">
        <f aca="false">B4678-B4677</f>
        <v>10.5799999999999</v>
      </c>
      <c r="J4678" s="0" t="n">
        <f aca="false">H4677*I4678</f>
        <v>-10.5799999999999</v>
      </c>
      <c r="K4678" s="0" t="n">
        <f aca="false">K4677+I4678*L4677</f>
        <v>4949.57999999823</v>
      </c>
      <c r="L4678" s="0" t="n">
        <f aca="false">INT(K4678*$O$1/B4678)*H4678</f>
        <v>-2</v>
      </c>
      <c r="M4678" s="0" t="n">
        <f aca="false">ABS(L4678-L4677)</f>
        <v>0</v>
      </c>
      <c r="N4678" s="0" t="n">
        <f aca="false">COUNTIF(工作表2!$A$2:$A$248,A4678)</f>
        <v>0</v>
      </c>
      <c r="P4678" s="0" t="n">
        <f aca="false">D4678-IF(N4677=1,E4677,D4677)</f>
        <v>19</v>
      </c>
      <c r="Q4678" s="0" t="n">
        <f aca="false">H4677*P4678</f>
        <v>-19</v>
      </c>
      <c r="R4678" s="0" t="n">
        <f aca="false">R4677+P4678*S4677</f>
        <v>627</v>
      </c>
      <c r="S4678" s="0" t="n">
        <f aca="false">INT(R4678*$O$1/IF(N4678=1,E4678,D4678))*H4678</f>
        <v>-0</v>
      </c>
      <c r="T4678" s="0" t="n">
        <f aca="false">IF(N4678=1,ABS(S4678)+ABS(60),ABS(S4678-S4677))</f>
        <v>0</v>
      </c>
    </row>
    <row r="4679" customFormat="false" ht="15" hidden="false" customHeight="false" outlineLevel="0" collapsed="false">
      <c r="A4679" s="1" t="n">
        <v>42879</v>
      </c>
      <c r="B4679" s="2" t="n">
        <v>10044.42</v>
      </c>
      <c r="C4679" s="2" t="n">
        <v>79329</v>
      </c>
      <c r="D4679" s="2" t="n">
        <v>10020</v>
      </c>
      <c r="E4679" s="2" t="n">
        <v>9826</v>
      </c>
      <c r="F4679" s="2" t="n">
        <f aca="false">AVERAGE(B4620:B4679)</f>
        <v>9848.02183333333</v>
      </c>
      <c r="G4679" s="2" t="n">
        <f aca="false">AVERAGE(C4620:C4679)</f>
        <v>87639.1</v>
      </c>
      <c r="H4679" s="2" t="n">
        <f aca="false">SIGN(C4679-G4679)</f>
        <v>-1</v>
      </c>
      <c r="I4679" s="0" t="n">
        <f aca="false">B4679-B4678</f>
        <v>36.5799999999999</v>
      </c>
      <c r="J4679" s="0" t="n">
        <f aca="false">H4678*I4679</f>
        <v>-36.5799999999999</v>
      </c>
      <c r="K4679" s="0" t="n">
        <f aca="false">K4678+I4679*L4678</f>
        <v>4876.41999999823</v>
      </c>
      <c r="L4679" s="0" t="n">
        <f aca="false">INT(K4679*$O$1/B4679)*H4679</f>
        <v>-2</v>
      </c>
      <c r="M4679" s="0" t="n">
        <f aca="false">ABS(L4679-L4678)</f>
        <v>0</v>
      </c>
      <c r="N4679" s="0" t="n">
        <f aca="false">COUNTIF(工作表2!$A$2:$A$248,A4679)</f>
        <v>0</v>
      </c>
      <c r="P4679" s="0" t="n">
        <f aca="false">D4679-IF(N4678=1,E4678,D4678)</f>
        <v>26</v>
      </c>
      <c r="Q4679" s="0" t="n">
        <f aca="false">H4678*P4679</f>
        <v>-26</v>
      </c>
      <c r="R4679" s="0" t="n">
        <f aca="false">R4678+P4679*S4678</f>
        <v>627</v>
      </c>
      <c r="S4679" s="0" t="n">
        <f aca="false">INT(R4679*$O$1/IF(N4679=1,E4679,D4679))*H4679</f>
        <v>-0</v>
      </c>
      <c r="T4679" s="0" t="n">
        <f aca="false">IF(N4679=1,ABS(S4679)+ABS(60),ABS(S4679-S4678))</f>
        <v>0</v>
      </c>
    </row>
    <row r="4680" customFormat="false" ht="15" hidden="false" customHeight="false" outlineLevel="0" collapsed="false">
      <c r="A4680" s="1" t="n">
        <v>42880</v>
      </c>
      <c r="B4680" s="2" t="n">
        <v>10108.49</v>
      </c>
      <c r="C4680" s="2" t="n">
        <v>94644</v>
      </c>
      <c r="D4680" s="2" t="n">
        <v>10107</v>
      </c>
      <c r="E4680" s="2" t="n">
        <v>9912</v>
      </c>
      <c r="F4680" s="2" t="n">
        <f aca="false">AVERAGE(B4621:B4680)</f>
        <v>9853.67483333333</v>
      </c>
      <c r="G4680" s="2" t="n">
        <f aca="false">AVERAGE(C4621:C4680)</f>
        <v>87566.7666666667</v>
      </c>
      <c r="H4680" s="2" t="n">
        <f aca="false">SIGN(C4680-G4680)</f>
        <v>1</v>
      </c>
      <c r="I4680" s="0" t="n">
        <f aca="false">B4680-B4679</f>
        <v>64.0699999999997</v>
      </c>
      <c r="J4680" s="0" t="n">
        <f aca="false">H4679*I4680</f>
        <v>-64.0699999999997</v>
      </c>
      <c r="K4680" s="0" t="n">
        <f aca="false">K4679+I4680*L4679</f>
        <v>4748.27999999823</v>
      </c>
      <c r="L4680" s="0" t="n">
        <f aca="false">INT(K4680*$O$1/B4680)*H4680</f>
        <v>2</v>
      </c>
      <c r="M4680" s="0" t="n">
        <f aca="false">ABS(L4680-L4679)</f>
        <v>4</v>
      </c>
      <c r="N4680" s="0" t="n">
        <f aca="false">COUNTIF(工作表2!$A$2:$A$248,A4680)</f>
        <v>0</v>
      </c>
      <c r="P4680" s="0" t="n">
        <f aca="false">D4680-IF(N4679=1,E4679,D4679)</f>
        <v>87</v>
      </c>
      <c r="Q4680" s="0" t="n">
        <f aca="false">H4679*P4680</f>
        <v>-87</v>
      </c>
      <c r="R4680" s="0" t="n">
        <f aca="false">R4679+P4680*S4679</f>
        <v>627</v>
      </c>
      <c r="S4680" s="0" t="n">
        <f aca="false">INT(R4680*$O$1/IF(N4680=1,E4680,D4680))*H4680</f>
        <v>0</v>
      </c>
      <c r="T4680" s="0" t="n">
        <f aca="false">IF(N4680=1,ABS(S4680)+ABS(60),ABS(S4680-S4679))</f>
        <v>0</v>
      </c>
    </row>
    <row r="4681" customFormat="false" ht="15" hidden="false" customHeight="false" outlineLevel="0" collapsed="false">
      <c r="A4681" s="1" t="n">
        <v>42881</v>
      </c>
      <c r="B4681" s="2" t="n">
        <v>10101.95</v>
      </c>
      <c r="C4681" s="2" t="n">
        <v>91771</v>
      </c>
      <c r="D4681" s="2" t="n">
        <v>10093</v>
      </c>
      <c r="E4681" s="2" t="n">
        <v>9902</v>
      </c>
      <c r="F4681" s="2" t="n">
        <f aca="false">AVERAGE(B4622:B4681)</f>
        <v>9859.53283333333</v>
      </c>
      <c r="G4681" s="2" t="n">
        <f aca="false">AVERAGE(C4622:C4681)</f>
        <v>87601.4333333333</v>
      </c>
      <c r="H4681" s="2" t="n">
        <f aca="false">SIGN(C4681-G4681)</f>
        <v>1</v>
      </c>
      <c r="I4681" s="0" t="n">
        <f aca="false">B4681-B4680</f>
        <v>-6.53999999999905</v>
      </c>
      <c r="J4681" s="0" t="n">
        <f aca="false">H4680*I4681</f>
        <v>-6.53999999999905</v>
      </c>
      <c r="K4681" s="0" t="n">
        <f aca="false">K4680+I4681*L4680</f>
        <v>4735.19999999823</v>
      </c>
      <c r="L4681" s="0" t="n">
        <f aca="false">INT(K4681*$O$1/B4681)*H4681</f>
        <v>2</v>
      </c>
      <c r="M4681" s="0" t="n">
        <f aca="false">ABS(L4681-L4680)</f>
        <v>0</v>
      </c>
      <c r="N4681" s="0" t="n">
        <f aca="false">COUNTIF(工作表2!$A$2:$A$248,A4681)</f>
        <v>0</v>
      </c>
      <c r="P4681" s="0" t="n">
        <f aca="false">D4681-IF(N4680=1,E4680,D4680)</f>
        <v>-14</v>
      </c>
      <c r="Q4681" s="0" t="n">
        <f aca="false">H4680*P4681</f>
        <v>-14</v>
      </c>
      <c r="R4681" s="0" t="n">
        <f aca="false">R4680+P4681*S4680</f>
        <v>627</v>
      </c>
      <c r="S4681" s="0" t="n">
        <f aca="false">INT(R4681*$O$1/IF(N4681=1,E4681,D4681))*H4681</f>
        <v>0</v>
      </c>
      <c r="T4681" s="0" t="n">
        <f aca="false">IF(N4681=1,ABS(S4681)+ABS(60),ABS(S4681-S4680))</f>
        <v>0</v>
      </c>
    </row>
    <row r="4682" customFormat="false" ht="15" hidden="false" customHeight="false" outlineLevel="0" collapsed="false">
      <c r="A4682" s="1" t="n">
        <v>42886</v>
      </c>
      <c r="B4682" s="2" t="n">
        <v>10040.72</v>
      </c>
      <c r="C4682" s="2" t="n">
        <v>122579</v>
      </c>
      <c r="D4682" s="2" t="n">
        <v>10031</v>
      </c>
      <c r="E4682" s="2" t="n">
        <v>9847</v>
      </c>
      <c r="F4682" s="2" t="n">
        <f aca="false">AVERAGE(B4623:B4682)</f>
        <v>9865.63183333334</v>
      </c>
      <c r="G4682" s="2" t="n">
        <f aca="false">AVERAGE(C4623:C4682)</f>
        <v>88009.4166666667</v>
      </c>
      <c r="H4682" s="2" t="n">
        <f aca="false">SIGN(C4682-G4682)</f>
        <v>1</v>
      </c>
      <c r="I4682" s="0" t="n">
        <f aca="false">B4682-B4681</f>
        <v>-61.2300000000014</v>
      </c>
      <c r="J4682" s="0" t="n">
        <f aca="false">H4681*I4682</f>
        <v>-61.2300000000014</v>
      </c>
      <c r="K4682" s="0" t="n">
        <f aca="false">K4681+I4682*L4681</f>
        <v>4612.73999999823</v>
      </c>
      <c r="L4682" s="0" t="n">
        <f aca="false">INT(K4682*$O$1/B4682)*H4682</f>
        <v>2</v>
      </c>
      <c r="M4682" s="0" t="n">
        <f aca="false">ABS(L4682-L4681)</f>
        <v>0</v>
      </c>
      <c r="N4682" s="0" t="n">
        <f aca="false">COUNTIF(工作表2!$A$2:$A$248,A4682)</f>
        <v>0</v>
      </c>
      <c r="P4682" s="0" t="n">
        <f aca="false">D4682-IF(N4681=1,E4681,D4681)</f>
        <v>-62</v>
      </c>
      <c r="Q4682" s="0" t="n">
        <f aca="false">H4681*P4682</f>
        <v>-62</v>
      </c>
      <c r="R4682" s="0" t="n">
        <f aca="false">R4681+P4682*S4681</f>
        <v>627</v>
      </c>
      <c r="S4682" s="0" t="n">
        <f aca="false">INT(R4682*$O$1/IF(N4682=1,E4682,D4682))*H4682</f>
        <v>0</v>
      </c>
      <c r="T4682" s="0" t="n">
        <f aca="false">IF(N4682=1,ABS(S4682)+ABS(60),ABS(S4682-S4681))</f>
        <v>0</v>
      </c>
    </row>
    <row r="4683" customFormat="false" ht="15" hidden="false" customHeight="false" outlineLevel="0" collapsed="false">
      <c r="A4683" s="1" t="n">
        <v>42887</v>
      </c>
      <c r="B4683" s="2" t="n">
        <v>10087.42</v>
      </c>
      <c r="C4683" s="2" t="n">
        <v>81398</v>
      </c>
      <c r="D4683" s="2" t="n">
        <v>10069</v>
      </c>
      <c r="E4683" s="2" t="n">
        <v>9884</v>
      </c>
      <c r="F4683" s="2" t="n">
        <f aca="false">AVERAGE(B4624:B4683)</f>
        <v>9872.2255</v>
      </c>
      <c r="G4683" s="2" t="n">
        <f aca="false">AVERAGE(C4624:C4683)</f>
        <v>87672.7333333333</v>
      </c>
      <c r="H4683" s="2" t="n">
        <f aca="false">SIGN(C4683-G4683)</f>
        <v>-1</v>
      </c>
      <c r="I4683" s="0" t="n">
        <f aca="false">B4683-B4682</f>
        <v>46.7000000000007</v>
      </c>
      <c r="J4683" s="0" t="n">
        <f aca="false">H4682*I4683</f>
        <v>46.7000000000007</v>
      </c>
      <c r="K4683" s="0" t="n">
        <f aca="false">K4682+I4683*L4682</f>
        <v>4706.13999999823</v>
      </c>
      <c r="L4683" s="0" t="n">
        <f aca="false">INT(K4683*$O$1/B4683)*H4683</f>
        <v>-2</v>
      </c>
      <c r="M4683" s="0" t="n">
        <f aca="false">ABS(L4683-L4682)</f>
        <v>4</v>
      </c>
      <c r="N4683" s="0" t="n">
        <f aca="false">COUNTIF(工作表2!$A$2:$A$248,A4683)</f>
        <v>0</v>
      </c>
      <c r="P4683" s="0" t="n">
        <f aca="false">D4683-IF(N4682=1,E4682,D4682)</f>
        <v>38</v>
      </c>
      <c r="Q4683" s="0" t="n">
        <f aca="false">H4682*P4683</f>
        <v>38</v>
      </c>
      <c r="R4683" s="0" t="n">
        <f aca="false">R4682+P4683*S4682</f>
        <v>627</v>
      </c>
      <c r="S4683" s="0" t="n">
        <f aca="false">INT(R4683*$O$1/IF(N4683=1,E4683,D4683))*H4683</f>
        <v>-0</v>
      </c>
      <c r="T4683" s="0" t="n">
        <f aca="false">IF(N4683=1,ABS(S4683)+ABS(60),ABS(S4683-S4682))</f>
        <v>0</v>
      </c>
    </row>
    <row r="4684" customFormat="false" ht="15" hidden="false" customHeight="false" outlineLevel="0" collapsed="false">
      <c r="A4684" s="1" t="n">
        <v>42888</v>
      </c>
      <c r="B4684" s="2" t="n">
        <v>10152.53</v>
      </c>
      <c r="C4684" s="2" t="n">
        <v>86286</v>
      </c>
      <c r="D4684" s="2" t="n">
        <v>10135</v>
      </c>
      <c r="E4684" s="2" t="n">
        <v>9950</v>
      </c>
      <c r="F4684" s="2" t="n">
        <f aca="false">AVERAGE(B4625:B4684)</f>
        <v>9880.63083333334</v>
      </c>
      <c r="G4684" s="2" t="n">
        <f aca="false">AVERAGE(C4625:C4684)</f>
        <v>87710.7</v>
      </c>
      <c r="H4684" s="2" t="n">
        <f aca="false">SIGN(C4684-G4684)</f>
        <v>-1</v>
      </c>
      <c r="I4684" s="0" t="n">
        <f aca="false">B4684-B4683</f>
        <v>65.1100000000006</v>
      </c>
      <c r="J4684" s="0" t="n">
        <f aca="false">H4683*I4684</f>
        <v>-65.1100000000006</v>
      </c>
      <c r="K4684" s="0" t="n">
        <f aca="false">K4683+I4684*L4683</f>
        <v>4575.91999999823</v>
      </c>
      <c r="L4684" s="0" t="n">
        <f aca="false">INT(K4684*$O$1/B4684)*H4684</f>
        <v>-2</v>
      </c>
      <c r="M4684" s="0" t="n">
        <f aca="false">ABS(L4684-L4683)</f>
        <v>0</v>
      </c>
      <c r="N4684" s="0" t="n">
        <f aca="false">COUNTIF(工作表2!$A$2:$A$248,A4684)</f>
        <v>0</v>
      </c>
      <c r="P4684" s="0" t="n">
        <f aca="false">D4684-IF(N4683=1,E4683,D4683)</f>
        <v>66</v>
      </c>
      <c r="Q4684" s="0" t="n">
        <f aca="false">H4683*P4684</f>
        <v>-66</v>
      </c>
      <c r="R4684" s="0" t="n">
        <f aca="false">R4683+P4684*S4683</f>
        <v>627</v>
      </c>
      <c r="S4684" s="0" t="n">
        <f aca="false">INT(R4684*$O$1/IF(N4684=1,E4684,D4684))*H4684</f>
        <v>-0</v>
      </c>
      <c r="T4684" s="0" t="n">
        <f aca="false">IF(N4684=1,ABS(S4684)+ABS(60),ABS(S4684-S4683))</f>
        <v>0</v>
      </c>
    </row>
    <row r="4685" customFormat="false" ht="15" hidden="false" customHeight="false" outlineLevel="0" collapsed="false">
      <c r="A4685" s="1" t="n">
        <v>42889</v>
      </c>
      <c r="B4685" s="2" t="n">
        <v>10158.15</v>
      </c>
      <c r="C4685" s="2" t="n">
        <v>45819</v>
      </c>
      <c r="D4685" s="2" t="n">
        <v>10157</v>
      </c>
      <c r="E4685" s="2" t="n">
        <v>9970</v>
      </c>
      <c r="F4685" s="2" t="n">
        <f aca="false">AVERAGE(B4626:B4685)</f>
        <v>9888.55616666667</v>
      </c>
      <c r="G4685" s="2" t="n">
        <f aca="false">AVERAGE(C4626:C4685)</f>
        <v>87340.9833333333</v>
      </c>
      <c r="H4685" s="2" t="n">
        <f aca="false">SIGN(C4685-G4685)</f>
        <v>-1</v>
      </c>
      <c r="I4685" s="0" t="n">
        <f aca="false">B4685-B4684</f>
        <v>5.61999999999898</v>
      </c>
      <c r="J4685" s="0" t="n">
        <f aca="false">H4684*I4685</f>
        <v>-5.61999999999898</v>
      </c>
      <c r="K4685" s="0" t="n">
        <f aca="false">K4684+I4685*L4684</f>
        <v>4564.67999999823</v>
      </c>
      <c r="L4685" s="0" t="n">
        <f aca="false">INT(K4685*$O$1/B4685)*H4685</f>
        <v>-2</v>
      </c>
      <c r="M4685" s="0" t="n">
        <f aca="false">ABS(L4685-L4684)</f>
        <v>0</v>
      </c>
      <c r="N4685" s="0" t="n">
        <f aca="false">COUNTIF(工作表2!$A$2:$A$248,A4685)</f>
        <v>0</v>
      </c>
      <c r="P4685" s="0" t="n">
        <f aca="false">D4685-IF(N4684=1,E4684,D4684)</f>
        <v>22</v>
      </c>
      <c r="Q4685" s="0" t="n">
        <f aca="false">H4684*P4685</f>
        <v>-22</v>
      </c>
      <c r="R4685" s="0" t="n">
        <f aca="false">R4684+P4685*S4684</f>
        <v>627</v>
      </c>
      <c r="S4685" s="0" t="n">
        <f aca="false">INT(R4685*$O$1/IF(N4685=1,E4685,D4685))*H4685</f>
        <v>-0</v>
      </c>
      <c r="T4685" s="0" t="n">
        <f aca="false">IF(N4685=1,ABS(S4685)+ABS(60),ABS(S4685-S4684))</f>
        <v>0</v>
      </c>
    </row>
    <row r="4686" customFormat="false" ht="15" hidden="false" customHeight="false" outlineLevel="0" collapsed="false">
      <c r="A4686" s="1" t="n">
        <v>42891</v>
      </c>
      <c r="B4686" s="2" t="n">
        <v>10226.84</v>
      </c>
      <c r="C4686" s="2" t="n">
        <v>92288</v>
      </c>
      <c r="D4686" s="2" t="n">
        <v>10200</v>
      </c>
      <c r="E4686" s="2" t="n">
        <v>10016</v>
      </c>
      <c r="F4686" s="2" t="n">
        <f aca="false">AVERAGE(B4627:B4686)</f>
        <v>9896.70233333333</v>
      </c>
      <c r="G4686" s="2" t="n">
        <f aca="false">AVERAGE(C4627:C4686)</f>
        <v>87716.7833333333</v>
      </c>
      <c r="H4686" s="2" t="n">
        <f aca="false">SIGN(C4686-G4686)</f>
        <v>1</v>
      </c>
      <c r="I4686" s="0" t="n">
        <f aca="false">B4686-B4685</f>
        <v>68.6900000000005</v>
      </c>
      <c r="J4686" s="0" t="n">
        <f aca="false">H4685*I4686</f>
        <v>-68.6900000000005</v>
      </c>
      <c r="K4686" s="0" t="n">
        <f aca="false">K4685+I4686*L4685</f>
        <v>4427.29999999823</v>
      </c>
      <c r="L4686" s="0" t="n">
        <f aca="false">INT(K4686*$O$1/B4686)*H4686</f>
        <v>2</v>
      </c>
      <c r="M4686" s="0" t="n">
        <f aca="false">ABS(L4686-L4685)</f>
        <v>4</v>
      </c>
      <c r="N4686" s="0" t="n">
        <f aca="false">COUNTIF(工作表2!$A$2:$A$248,A4686)</f>
        <v>0</v>
      </c>
      <c r="P4686" s="0" t="n">
        <f aca="false">D4686-IF(N4685=1,E4685,D4685)</f>
        <v>43</v>
      </c>
      <c r="Q4686" s="0" t="n">
        <f aca="false">H4685*P4686</f>
        <v>-43</v>
      </c>
      <c r="R4686" s="0" t="n">
        <f aca="false">R4685+P4686*S4685</f>
        <v>627</v>
      </c>
      <c r="S4686" s="0" t="n">
        <f aca="false">INT(R4686*$O$1/IF(N4686=1,E4686,D4686))*H4686</f>
        <v>0</v>
      </c>
      <c r="T4686" s="0" t="n">
        <f aca="false">IF(N4686=1,ABS(S4686)+ABS(60),ABS(S4686-S4685))</f>
        <v>0</v>
      </c>
    </row>
    <row r="4687" customFormat="false" ht="15" hidden="false" customHeight="false" outlineLevel="0" collapsed="false">
      <c r="A4687" s="1" t="n">
        <v>42892</v>
      </c>
      <c r="B4687" s="2" t="n">
        <v>10206.18</v>
      </c>
      <c r="C4687" s="2" t="n">
        <v>85881</v>
      </c>
      <c r="D4687" s="2" t="n">
        <v>10185</v>
      </c>
      <c r="E4687" s="2" t="n">
        <v>10004</v>
      </c>
      <c r="F4687" s="2" t="n">
        <f aca="false">AVERAGE(B4628:B4687)</f>
        <v>9904.24783333333</v>
      </c>
      <c r="G4687" s="2" t="n">
        <f aca="false">AVERAGE(C4628:C4687)</f>
        <v>87820.3333333333</v>
      </c>
      <c r="H4687" s="2" t="n">
        <f aca="false">SIGN(C4687-G4687)</f>
        <v>-1</v>
      </c>
      <c r="I4687" s="0" t="n">
        <f aca="false">B4687-B4686</f>
        <v>-20.6599999999999</v>
      </c>
      <c r="J4687" s="0" t="n">
        <f aca="false">H4686*I4687</f>
        <v>-20.6599999999999</v>
      </c>
      <c r="K4687" s="0" t="n">
        <f aca="false">K4686+I4687*L4686</f>
        <v>4385.97999999823</v>
      </c>
      <c r="L4687" s="0" t="n">
        <f aca="false">INT(K4687*$O$1/B4687)*H4687</f>
        <v>-2</v>
      </c>
      <c r="M4687" s="0" t="n">
        <f aca="false">ABS(L4687-L4686)</f>
        <v>4</v>
      </c>
      <c r="N4687" s="0" t="n">
        <f aca="false">COUNTIF(工作表2!$A$2:$A$248,A4687)</f>
        <v>0</v>
      </c>
      <c r="P4687" s="0" t="n">
        <f aca="false">D4687-IF(N4686=1,E4686,D4686)</f>
        <v>-15</v>
      </c>
      <c r="Q4687" s="0" t="n">
        <f aca="false">H4686*P4687</f>
        <v>-15</v>
      </c>
      <c r="R4687" s="0" t="n">
        <f aca="false">R4686+P4687*S4686</f>
        <v>627</v>
      </c>
      <c r="S4687" s="0" t="n">
        <f aca="false">INT(R4687*$O$1/IF(N4687=1,E4687,D4687))*H4687</f>
        <v>-0</v>
      </c>
      <c r="T4687" s="0" t="n">
        <f aca="false">IF(N4687=1,ABS(S4687)+ABS(60),ABS(S4687-S4686))</f>
        <v>0</v>
      </c>
    </row>
    <row r="4688" customFormat="false" ht="15" hidden="false" customHeight="false" outlineLevel="0" collapsed="false">
      <c r="A4688" s="1" t="n">
        <v>42893</v>
      </c>
      <c r="B4688" s="2" t="n">
        <v>10209.99</v>
      </c>
      <c r="C4688" s="2" t="n">
        <v>99679</v>
      </c>
      <c r="D4688" s="2" t="n">
        <v>10192</v>
      </c>
      <c r="E4688" s="2" t="n">
        <v>10010</v>
      </c>
      <c r="F4688" s="2" t="n">
        <f aca="false">AVERAGE(B4629:B4688)</f>
        <v>9913.4375</v>
      </c>
      <c r="G4688" s="2" t="n">
        <f aca="false">AVERAGE(C4629:C4688)</f>
        <v>88005.7</v>
      </c>
      <c r="H4688" s="2" t="n">
        <f aca="false">SIGN(C4688-G4688)</f>
        <v>1</v>
      </c>
      <c r="I4688" s="0" t="n">
        <f aca="false">B4688-B4687</f>
        <v>3.80999999999949</v>
      </c>
      <c r="J4688" s="0" t="n">
        <f aca="false">H4687*I4688</f>
        <v>-3.80999999999949</v>
      </c>
      <c r="K4688" s="0" t="n">
        <f aca="false">K4687+I4688*L4687</f>
        <v>4378.35999999823</v>
      </c>
      <c r="L4688" s="0" t="n">
        <f aca="false">INT(K4688*$O$1/B4688)*H4688</f>
        <v>2</v>
      </c>
      <c r="M4688" s="0" t="n">
        <f aca="false">ABS(L4688-L4687)</f>
        <v>4</v>
      </c>
      <c r="N4688" s="0" t="n">
        <f aca="false">COUNTIF(工作表2!$A$2:$A$248,A4688)</f>
        <v>0</v>
      </c>
      <c r="P4688" s="0" t="n">
        <f aca="false">D4688-IF(N4687=1,E4687,D4687)</f>
        <v>7</v>
      </c>
      <c r="Q4688" s="0" t="n">
        <f aca="false">H4687*P4688</f>
        <v>-7</v>
      </c>
      <c r="R4688" s="0" t="n">
        <f aca="false">R4687+P4688*S4687</f>
        <v>627</v>
      </c>
      <c r="S4688" s="0" t="n">
        <f aca="false">INT(R4688*$O$1/IF(N4688=1,E4688,D4688))*H4688</f>
        <v>0</v>
      </c>
      <c r="T4688" s="0" t="n">
        <f aca="false">IF(N4688=1,ABS(S4688)+ABS(60),ABS(S4688-S4687))</f>
        <v>0</v>
      </c>
    </row>
    <row r="4689" customFormat="false" ht="15" hidden="false" customHeight="false" outlineLevel="0" collapsed="false">
      <c r="A4689" s="1" t="n">
        <v>42894</v>
      </c>
      <c r="B4689" s="2" t="n">
        <v>10225.78</v>
      </c>
      <c r="C4689" s="2" t="n">
        <v>101332</v>
      </c>
      <c r="D4689" s="2" t="n">
        <v>10211</v>
      </c>
      <c r="E4689" s="2" t="n">
        <v>10032</v>
      </c>
      <c r="F4689" s="2" t="n">
        <f aca="false">AVERAGE(B4630:B4689)</f>
        <v>9923.40233333334</v>
      </c>
      <c r="G4689" s="2" t="n">
        <f aca="false">AVERAGE(C4630:C4689)</f>
        <v>88232.6166666667</v>
      </c>
      <c r="H4689" s="2" t="n">
        <f aca="false">SIGN(C4689-G4689)</f>
        <v>1</v>
      </c>
      <c r="I4689" s="0" t="n">
        <f aca="false">B4689-B4688</f>
        <v>15.7900000000009</v>
      </c>
      <c r="J4689" s="0" t="n">
        <f aca="false">H4688*I4689</f>
        <v>15.7900000000009</v>
      </c>
      <c r="K4689" s="0" t="n">
        <f aca="false">K4688+I4689*L4688</f>
        <v>4409.93999999824</v>
      </c>
      <c r="L4689" s="0" t="n">
        <f aca="false">INT(K4689*$O$1/B4689)*H4689</f>
        <v>2</v>
      </c>
      <c r="M4689" s="0" t="n">
        <f aca="false">ABS(L4689-L4688)</f>
        <v>0</v>
      </c>
      <c r="N4689" s="0" t="n">
        <f aca="false">COUNTIF(工作表2!$A$2:$A$248,A4689)</f>
        <v>0</v>
      </c>
      <c r="P4689" s="0" t="n">
        <f aca="false">D4689-IF(N4688=1,E4688,D4688)</f>
        <v>19</v>
      </c>
      <c r="Q4689" s="0" t="n">
        <f aca="false">H4688*P4689</f>
        <v>19</v>
      </c>
      <c r="R4689" s="0" t="n">
        <f aca="false">R4688+P4689*S4688</f>
        <v>627</v>
      </c>
      <c r="S4689" s="0" t="n">
        <f aca="false">INT(R4689*$O$1/IF(N4689=1,E4689,D4689))*H4689</f>
        <v>0</v>
      </c>
      <c r="T4689" s="0" t="n">
        <f aca="false">IF(N4689=1,ABS(S4689)+ABS(60),ABS(S4689-S4688))</f>
        <v>0</v>
      </c>
    </row>
    <row r="4690" customFormat="false" ht="15" hidden="false" customHeight="false" outlineLevel="0" collapsed="false">
      <c r="A4690" s="1" t="n">
        <v>42895</v>
      </c>
      <c r="B4690" s="2" t="n">
        <v>10199.65</v>
      </c>
      <c r="C4690" s="2" t="n">
        <v>101560</v>
      </c>
      <c r="D4690" s="2" t="n">
        <v>10192</v>
      </c>
      <c r="E4690" s="2" t="n">
        <v>10012</v>
      </c>
      <c r="F4690" s="2" t="n">
        <f aca="false">AVERAGE(B4631:B4690)</f>
        <v>9931.77416666667</v>
      </c>
      <c r="G4690" s="2" t="n">
        <f aca="false">AVERAGE(C4631:C4690)</f>
        <v>88601.65</v>
      </c>
      <c r="H4690" s="2" t="n">
        <f aca="false">SIGN(C4690-G4690)</f>
        <v>1</v>
      </c>
      <c r="I4690" s="0" t="n">
        <f aca="false">B4690-B4689</f>
        <v>-26.130000000001</v>
      </c>
      <c r="J4690" s="0" t="n">
        <f aca="false">H4689*I4690</f>
        <v>-26.130000000001</v>
      </c>
      <c r="K4690" s="0" t="n">
        <f aca="false">K4689+I4690*L4689</f>
        <v>4357.67999999823</v>
      </c>
      <c r="L4690" s="0" t="n">
        <f aca="false">INT(K4690*$O$1/B4690)*H4690</f>
        <v>2</v>
      </c>
      <c r="M4690" s="0" t="n">
        <f aca="false">ABS(L4690-L4689)</f>
        <v>0</v>
      </c>
      <c r="N4690" s="0" t="n">
        <f aca="false">COUNTIF(工作表2!$A$2:$A$248,A4690)</f>
        <v>0</v>
      </c>
      <c r="P4690" s="0" t="n">
        <f aca="false">D4690-IF(N4689=1,E4689,D4689)</f>
        <v>-19</v>
      </c>
      <c r="Q4690" s="0" t="n">
        <f aca="false">H4689*P4690</f>
        <v>-19</v>
      </c>
      <c r="R4690" s="0" t="n">
        <f aca="false">R4689+P4690*S4689</f>
        <v>627</v>
      </c>
      <c r="S4690" s="0" t="n">
        <f aca="false">INT(R4690*$O$1/IF(N4690=1,E4690,D4690))*H4690</f>
        <v>0</v>
      </c>
      <c r="T4690" s="0" t="n">
        <f aca="false">IF(N4690=1,ABS(S4690)+ABS(60),ABS(S4690-S4689))</f>
        <v>0</v>
      </c>
    </row>
    <row r="4691" customFormat="false" ht="15" hidden="false" customHeight="false" outlineLevel="0" collapsed="false">
      <c r="A4691" s="1" t="n">
        <v>42898</v>
      </c>
      <c r="B4691" s="2" t="n">
        <v>10109.96</v>
      </c>
      <c r="C4691" s="2" t="n">
        <v>89485</v>
      </c>
      <c r="D4691" s="2" t="n">
        <v>10120</v>
      </c>
      <c r="E4691" s="2" t="n">
        <v>9940</v>
      </c>
      <c r="F4691" s="2" t="n">
        <f aca="false">AVERAGE(B4632:B4691)</f>
        <v>9937.87</v>
      </c>
      <c r="G4691" s="2" t="n">
        <f aca="false">AVERAGE(C4632:C4691)</f>
        <v>88606.5666666667</v>
      </c>
      <c r="H4691" s="2" t="n">
        <f aca="false">SIGN(C4691-G4691)</f>
        <v>1</v>
      </c>
      <c r="I4691" s="0" t="n">
        <f aca="false">B4691-B4690</f>
        <v>-89.6900000000005</v>
      </c>
      <c r="J4691" s="0" t="n">
        <f aca="false">H4690*I4691</f>
        <v>-89.6900000000005</v>
      </c>
      <c r="K4691" s="0" t="n">
        <f aca="false">K4690+I4691*L4690</f>
        <v>4178.29999999823</v>
      </c>
      <c r="L4691" s="0" t="n">
        <f aca="false">INT(K4691*$O$1/B4691)*H4691</f>
        <v>2</v>
      </c>
      <c r="M4691" s="0" t="n">
        <f aca="false">ABS(L4691-L4690)</f>
        <v>0</v>
      </c>
      <c r="N4691" s="0" t="n">
        <f aca="false">COUNTIF(工作表2!$A$2:$A$248,A4691)</f>
        <v>0</v>
      </c>
      <c r="P4691" s="0" t="n">
        <f aca="false">D4691-IF(N4690=1,E4690,D4690)</f>
        <v>-72</v>
      </c>
      <c r="Q4691" s="0" t="n">
        <f aca="false">H4690*P4691</f>
        <v>-72</v>
      </c>
      <c r="R4691" s="0" t="n">
        <f aca="false">R4690+P4691*S4690</f>
        <v>627</v>
      </c>
      <c r="S4691" s="0" t="n">
        <f aca="false">INT(R4691*$O$1/IF(N4691=1,E4691,D4691))*H4691</f>
        <v>0</v>
      </c>
      <c r="T4691" s="0" t="n">
        <f aca="false">IF(N4691=1,ABS(S4691)+ABS(60),ABS(S4691-S4690))</f>
        <v>0</v>
      </c>
    </row>
    <row r="4692" customFormat="false" ht="15" hidden="false" customHeight="false" outlineLevel="0" collapsed="false">
      <c r="A4692" s="1" t="n">
        <v>42899</v>
      </c>
      <c r="B4692" s="2" t="n">
        <v>10128.15</v>
      </c>
      <c r="C4692" s="2" t="n">
        <v>79433</v>
      </c>
      <c r="D4692" s="2" t="n">
        <v>10137</v>
      </c>
      <c r="E4692" s="2" t="n">
        <v>9956</v>
      </c>
      <c r="F4692" s="2" t="n">
        <f aca="false">AVERAGE(B4633:B4692)</f>
        <v>9944.334</v>
      </c>
      <c r="G4692" s="2" t="n">
        <f aca="false">AVERAGE(C4633:C4692)</f>
        <v>88736.4</v>
      </c>
      <c r="H4692" s="2" t="n">
        <f aca="false">SIGN(C4692-G4692)</f>
        <v>-1</v>
      </c>
      <c r="I4692" s="0" t="n">
        <f aca="false">B4692-B4691</f>
        <v>18.1900000000005</v>
      </c>
      <c r="J4692" s="0" t="n">
        <f aca="false">H4691*I4692</f>
        <v>18.1900000000005</v>
      </c>
      <c r="K4692" s="0" t="n">
        <f aca="false">K4691+I4692*L4691</f>
        <v>4214.67999999823</v>
      </c>
      <c r="L4692" s="0" t="n">
        <f aca="false">INT(K4692*$O$1/B4692)*H4692</f>
        <v>-2</v>
      </c>
      <c r="M4692" s="0" t="n">
        <f aca="false">ABS(L4692-L4691)</f>
        <v>4</v>
      </c>
      <c r="N4692" s="0" t="n">
        <f aca="false">COUNTIF(工作表2!$A$2:$A$248,A4692)</f>
        <v>0</v>
      </c>
      <c r="P4692" s="0" t="n">
        <f aca="false">D4692-IF(N4691=1,E4691,D4691)</f>
        <v>17</v>
      </c>
      <c r="Q4692" s="0" t="n">
        <f aca="false">H4691*P4692</f>
        <v>17</v>
      </c>
      <c r="R4692" s="0" t="n">
        <f aca="false">R4691+P4692*S4691</f>
        <v>627</v>
      </c>
      <c r="S4692" s="0" t="n">
        <f aca="false">INT(R4692*$O$1/IF(N4692=1,E4692,D4692))*H4692</f>
        <v>-0</v>
      </c>
      <c r="T4692" s="0" t="n">
        <f aca="false">IF(N4692=1,ABS(S4692)+ABS(60),ABS(S4692-S4691))</f>
        <v>0</v>
      </c>
    </row>
    <row r="4693" customFormat="false" ht="15" hidden="false" customHeight="false" outlineLevel="0" collapsed="false">
      <c r="A4693" s="1" t="n">
        <v>42900</v>
      </c>
      <c r="B4693" s="2" t="n">
        <v>10072.46</v>
      </c>
      <c r="C4693" s="2" t="n">
        <v>96952</v>
      </c>
      <c r="D4693" s="2" t="n">
        <v>10065</v>
      </c>
      <c r="E4693" s="2" t="n">
        <v>9885</v>
      </c>
      <c r="F4693" s="2" t="n">
        <f aca="false">AVERAGE(B4634:B4693)</f>
        <v>9948.2445</v>
      </c>
      <c r="G4693" s="2" t="n">
        <f aca="false">AVERAGE(C4634:C4693)</f>
        <v>88790.7333333333</v>
      </c>
      <c r="H4693" s="2" t="n">
        <f aca="false">SIGN(C4693-G4693)</f>
        <v>1</v>
      </c>
      <c r="I4693" s="0" t="n">
        <f aca="false">B4693-B4692</f>
        <v>-55.6900000000005</v>
      </c>
      <c r="J4693" s="0" t="n">
        <f aca="false">H4692*I4693</f>
        <v>55.6900000000005</v>
      </c>
      <c r="K4693" s="0" t="n">
        <f aca="false">K4692+I4693*L4692</f>
        <v>4326.05999999824</v>
      </c>
      <c r="L4693" s="0" t="n">
        <f aca="false">INT(K4693*$O$1/B4693)*H4693</f>
        <v>2</v>
      </c>
      <c r="M4693" s="0" t="n">
        <f aca="false">ABS(L4693-L4692)</f>
        <v>4</v>
      </c>
      <c r="N4693" s="0" t="n">
        <f aca="false">COUNTIF(工作表2!$A$2:$A$248,A4693)</f>
        <v>0</v>
      </c>
      <c r="P4693" s="0" t="n">
        <f aca="false">D4693-IF(N4692=1,E4692,D4692)</f>
        <v>-72</v>
      </c>
      <c r="Q4693" s="0" t="n">
        <f aca="false">H4692*P4693</f>
        <v>72</v>
      </c>
      <c r="R4693" s="0" t="n">
        <f aca="false">R4692+P4693*S4692</f>
        <v>627</v>
      </c>
      <c r="S4693" s="0" t="n">
        <f aca="false">INT(R4693*$O$1/IF(N4693=1,E4693,D4693))*H4693</f>
        <v>0</v>
      </c>
      <c r="T4693" s="0" t="n">
        <f aca="false">IF(N4693=1,ABS(S4693)+ABS(60),ABS(S4693-S4692))</f>
        <v>0</v>
      </c>
    </row>
    <row r="4694" customFormat="false" ht="15" hidden="false" customHeight="false" outlineLevel="0" collapsed="false">
      <c r="A4694" s="1" t="n">
        <v>42901</v>
      </c>
      <c r="B4694" s="2" t="n">
        <v>10088.35</v>
      </c>
      <c r="C4694" s="2" t="n">
        <v>75829</v>
      </c>
      <c r="D4694" s="2" t="n">
        <v>10073</v>
      </c>
      <c r="E4694" s="2" t="n">
        <v>9892</v>
      </c>
      <c r="F4694" s="2" t="n">
        <f aca="false">AVERAGE(B4635:B4694)</f>
        <v>9951.23883333334</v>
      </c>
      <c r="G4694" s="2" t="n">
        <f aca="false">AVERAGE(C4635:C4694)</f>
        <v>88302.8166666667</v>
      </c>
      <c r="H4694" s="2" t="n">
        <f aca="false">SIGN(C4694-G4694)</f>
        <v>-1</v>
      </c>
      <c r="I4694" s="0" t="n">
        <f aca="false">B4694-B4693</f>
        <v>15.8900000000012</v>
      </c>
      <c r="J4694" s="0" t="n">
        <f aca="false">H4693*I4694</f>
        <v>15.8900000000012</v>
      </c>
      <c r="K4694" s="0" t="n">
        <f aca="false">K4693+I4694*L4693</f>
        <v>4357.83999999824</v>
      </c>
      <c r="L4694" s="0" t="n">
        <f aca="false">INT(K4694*$O$1/B4694)*H4694</f>
        <v>-2</v>
      </c>
      <c r="M4694" s="0" t="n">
        <f aca="false">ABS(L4694-L4693)</f>
        <v>4</v>
      </c>
      <c r="N4694" s="0" t="n">
        <f aca="false">COUNTIF(工作表2!$A$2:$A$248,A4694)</f>
        <v>0</v>
      </c>
      <c r="P4694" s="0" t="n">
        <f aca="false">D4694-IF(N4693=1,E4693,D4693)</f>
        <v>8</v>
      </c>
      <c r="Q4694" s="0" t="n">
        <f aca="false">H4693*P4694</f>
        <v>8</v>
      </c>
      <c r="R4694" s="0" t="n">
        <f aca="false">R4693+P4694*S4693</f>
        <v>627</v>
      </c>
      <c r="S4694" s="0" t="n">
        <f aca="false">INT(R4694*$O$1/IF(N4694=1,E4694,D4694))*H4694</f>
        <v>-0</v>
      </c>
      <c r="T4694" s="0" t="n">
        <f aca="false">IF(N4694=1,ABS(S4694)+ABS(60),ABS(S4694-S4693))</f>
        <v>0</v>
      </c>
    </row>
    <row r="4695" customFormat="false" ht="15" hidden="false" customHeight="false" outlineLevel="0" collapsed="false">
      <c r="A4695" s="1" t="n">
        <v>42902</v>
      </c>
      <c r="B4695" s="2" t="n">
        <v>10156.73</v>
      </c>
      <c r="C4695" s="2" t="n">
        <v>95603</v>
      </c>
      <c r="D4695" s="2" t="n">
        <v>10146</v>
      </c>
      <c r="E4695" s="2" t="n">
        <v>9971</v>
      </c>
      <c r="F4695" s="2" t="n">
        <f aca="false">AVERAGE(B4636:B4695)</f>
        <v>9955.3015</v>
      </c>
      <c r="G4695" s="2" t="n">
        <f aca="false">AVERAGE(C4636:C4695)</f>
        <v>88518.6666666667</v>
      </c>
      <c r="H4695" s="2" t="n">
        <f aca="false">SIGN(C4695-G4695)</f>
        <v>1</v>
      </c>
      <c r="I4695" s="0" t="n">
        <f aca="false">B4695-B4694</f>
        <v>68.3799999999992</v>
      </c>
      <c r="J4695" s="0" t="n">
        <f aca="false">H4694*I4695</f>
        <v>-68.3799999999992</v>
      </c>
      <c r="K4695" s="0" t="n">
        <f aca="false">K4694+I4695*L4694</f>
        <v>4221.07999999824</v>
      </c>
      <c r="L4695" s="0" t="n">
        <f aca="false">INT(K4695*$O$1/B4695)*H4695</f>
        <v>2</v>
      </c>
      <c r="M4695" s="0" t="n">
        <f aca="false">ABS(L4695-L4694)</f>
        <v>4</v>
      </c>
      <c r="N4695" s="0" t="n">
        <f aca="false">COUNTIF(工作表2!$A$2:$A$248,A4695)</f>
        <v>0</v>
      </c>
      <c r="P4695" s="0" t="n">
        <f aca="false">D4695-IF(N4694=1,E4694,D4694)</f>
        <v>73</v>
      </c>
      <c r="Q4695" s="0" t="n">
        <f aca="false">H4694*P4695</f>
        <v>-73</v>
      </c>
      <c r="R4695" s="0" t="n">
        <f aca="false">R4694+P4695*S4694</f>
        <v>627</v>
      </c>
      <c r="S4695" s="0" t="n">
        <f aca="false">INT(R4695*$O$1/IF(N4695=1,E4695,D4695))*H4695</f>
        <v>0</v>
      </c>
      <c r="T4695" s="0" t="n">
        <f aca="false">IF(N4695=1,ABS(S4695)+ABS(60),ABS(S4695-S4694))</f>
        <v>0</v>
      </c>
    </row>
    <row r="4696" customFormat="false" ht="15" hidden="false" customHeight="false" outlineLevel="0" collapsed="false">
      <c r="A4696" s="1" t="n">
        <v>42905</v>
      </c>
      <c r="B4696" s="2" t="n">
        <v>10250.6</v>
      </c>
      <c r="C4696" s="2" t="n">
        <v>89550</v>
      </c>
      <c r="D4696" s="2" t="n">
        <v>10239</v>
      </c>
      <c r="E4696" s="2" t="n">
        <v>10067</v>
      </c>
      <c r="F4696" s="2" t="n">
        <f aca="false">AVERAGE(B4637:B4696)</f>
        <v>9959.93666666667</v>
      </c>
      <c r="G4696" s="2" t="n">
        <f aca="false">AVERAGE(C4637:C4696)</f>
        <v>88372.0666666667</v>
      </c>
      <c r="H4696" s="2" t="n">
        <f aca="false">SIGN(C4696-G4696)</f>
        <v>1</v>
      </c>
      <c r="I4696" s="0" t="n">
        <f aca="false">B4696-B4695</f>
        <v>93.8700000000008</v>
      </c>
      <c r="J4696" s="0" t="n">
        <f aca="false">H4695*I4696</f>
        <v>93.8700000000008</v>
      </c>
      <c r="K4696" s="0" t="n">
        <f aca="false">K4695+I4696*L4695</f>
        <v>4408.81999999824</v>
      </c>
      <c r="L4696" s="0" t="n">
        <f aca="false">INT(K4696*$O$1/B4696)*H4696</f>
        <v>2</v>
      </c>
      <c r="M4696" s="0" t="n">
        <f aca="false">ABS(L4696-L4695)</f>
        <v>0</v>
      </c>
      <c r="N4696" s="0" t="n">
        <f aca="false">COUNTIF(工作表2!$A$2:$A$248,A4696)</f>
        <v>0</v>
      </c>
      <c r="P4696" s="0" t="n">
        <f aca="false">D4696-IF(N4695=1,E4695,D4695)</f>
        <v>93</v>
      </c>
      <c r="Q4696" s="0" t="n">
        <f aca="false">H4695*P4696</f>
        <v>93</v>
      </c>
      <c r="R4696" s="0" t="n">
        <f aca="false">R4695+P4696*S4695</f>
        <v>627</v>
      </c>
      <c r="S4696" s="0" t="n">
        <f aca="false">INT(R4696*$O$1/IF(N4696=1,E4696,D4696))*H4696</f>
        <v>0</v>
      </c>
      <c r="T4696" s="0" t="n">
        <f aca="false">IF(N4696=1,ABS(S4696)+ABS(60),ABS(S4696-S4695))</f>
        <v>0</v>
      </c>
    </row>
    <row r="4697" customFormat="false" ht="15" hidden="false" customHeight="false" outlineLevel="0" collapsed="false">
      <c r="A4697" s="1" t="n">
        <v>42906</v>
      </c>
      <c r="B4697" s="2" t="n">
        <v>10324.46</v>
      </c>
      <c r="C4697" s="2" t="n">
        <v>92549</v>
      </c>
      <c r="D4697" s="2" t="n">
        <v>10322</v>
      </c>
      <c r="E4697" s="2" t="n">
        <v>10163</v>
      </c>
      <c r="F4697" s="2" t="n">
        <f aca="false">AVERAGE(B4638:B4697)</f>
        <v>9966.63333333333</v>
      </c>
      <c r="G4697" s="2" t="n">
        <f aca="false">AVERAGE(C4638:C4697)</f>
        <v>88321.8666666667</v>
      </c>
      <c r="H4697" s="2" t="n">
        <f aca="false">SIGN(C4697-G4697)</f>
        <v>1</v>
      </c>
      <c r="I4697" s="0" t="n">
        <f aca="false">B4697-B4696</f>
        <v>73.8599999999988</v>
      </c>
      <c r="J4697" s="0" t="n">
        <f aca="false">H4696*I4697</f>
        <v>73.8599999999988</v>
      </c>
      <c r="K4697" s="0" t="n">
        <f aca="false">K4696+I4697*L4696</f>
        <v>4556.53999999824</v>
      </c>
      <c r="L4697" s="0" t="n">
        <f aca="false">INT(K4697*$O$1/B4697)*H4697</f>
        <v>2</v>
      </c>
      <c r="M4697" s="0" t="n">
        <f aca="false">ABS(L4697-L4696)</f>
        <v>0</v>
      </c>
      <c r="N4697" s="0" t="n">
        <f aca="false">COUNTIF(工作表2!$A$2:$A$248,A4697)</f>
        <v>0</v>
      </c>
      <c r="P4697" s="0" t="n">
        <f aca="false">D4697-IF(N4696=1,E4696,D4696)</f>
        <v>83</v>
      </c>
      <c r="Q4697" s="0" t="n">
        <f aca="false">H4696*P4697</f>
        <v>83</v>
      </c>
      <c r="R4697" s="0" t="n">
        <f aca="false">R4696+P4697*S4696</f>
        <v>627</v>
      </c>
      <c r="S4697" s="0" t="n">
        <f aca="false">INT(R4697*$O$1/IF(N4697=1,E4697,D4697))*H4697</f>
        <v>0</v>
      </c>
      <c r="T4697" s="0" t="n">
        <f aca="false">IF(N4697=1,ABS(S4697)+ABS(60),ABS(S4697-S4696))</f>
        <v>0</v>
      </c>
    </row>
    <row r="4698" customFormat="false" ht="15" hidden="false" customHeight="false" outlineLevel="0" collapsed="false">
      <c r="A4698" s="1" t="n">
        <v>42907</v>
      </c>
      <c r="B4698" s="2" t="n">
        <v>10349.72</v>
      </c>
      <c r="C4698" s="2" t="n">
        <v>108634</v>
      </c>
      <c r="D4698" s="2" t="n">
        <v>10369</v>
      </c>
      <c r="E4698" s="2" t="n">
        <v>10178</v>
      </c>
      <c r="F4698" s="2" t="n">
        <f aca="false">AVERAGE(B4639:B4698)</f>
        <v>9973.61633333333</v>
      </c>
      <c r="G4698" s="2" t="n">
        <f aca="false">AVERAGE(C4639:C4698)</f>
        <v>88468.4</v>
      </c>
      <c r="H4698" s="2" t="n">
        <f aca="false">SIGN(C4698-G4698)</f>
        <v>1</v>
      </c>
      <c r="I4698" s="0" t="n">
        <f aca="false">B4698-B4697</f>
        <v>25.2600000000002</v>
      </c>
      <c r="J4698" s="0" t="n">
        <f aca="false">H4697*I4698</f>
        <v>25.2600000000002</v>
      </c>
      <c r="K4698" s="0" t="n">
        <f aca="false">K4697+I4698*L4697</f>
        <v>4607.05999999824</v>
      </c>
      <c r="L4698" s="0" t="n">
        <f aca="false">INT(K4698*$O$1/B4698)*H4698</f>
        <v>2</v>
      </c>
      <c r="M4698" s="0" t="n">
        <f aca="false">ABS(L4698-L4697)</f>
        <v>0</v>
      </c>
      <c r="N4698" s="0" t="n">
        <f aca="false">COUNTIF(工作表2!$A$2:$A$248,A4698)</f>
        <v>1</v>
      </c>
      <c r="P4698" s="0" t="n">
        <f aca="false">D4698-IF(N4697=1,E4697,D4697)</f>
        <v>47</v>
      </c>
      <c r="Q4698" s="0" t="n">
        <f aca="false">H4697*P4698</f>
        <v>47</v>
      </c>
      <c r="R4698" s="0" t="n">
        <f aca="false">R4697+P4698*S4697</f>
        <v>627</v>
      </c>
      <c r="S4698" s="0" t="n">
        <f aca="false">INT(R4698*$O$1/IF(N4698=1,E4698,D4698))*H4698</f>
        <v>0</v>
      </c>
      <c r="T4698" s="0" t="n">
        <f aca="false">IF(N4698=1,ABS(S4698)+ABS(60),ABS(S4698-S4697))</f>
        <v>60</v>
      </c>
    </row>
    <row r="4699" customFormat="false" ht="15" hidden="false" customHeight="false" outlineLevel="0" collapsed="false">
      <c r="A4699" s="1" t="n">
        <v>42908</v>
      </c>
      <c r="B4699" s="2" t="n">
        <v>10399.06</v>
      </c>
      <c r="C4699" s="2" t="n">
        <v>95841</v>
      </c>
      <c r="D4699" s="2" t="n">
        <v>10231</v>
      </c>
      <c r="E4699" s="2" t="n">
        <v>10131</v>
      </c>
      <c r="F4699" s="2" t="n">
        <f aca="false">AVERAGE(B4640:B4699)</f>
        <v>9981.88433333333</v>
      </c>
      <c r="G4699" s="2" t="n">
        <f aca="false">AVERAGE(C4640:C4699)</f>
        <v>88598.65</v>
      </c>
      <c r="H4699" s="2" t="n">
        <f aca="false">SIGN(C4699-G4699)</f>
        <v>1</v>
      </c>
      <c r="I4699" s="0" t="n">
        <f aca="false">B4699-B4698</f>
        <v>49.3400000000001</v>
      </c>
      <c r="J4699" s="0" t="n">
        <f aca="false">H4698*I4699</f>
        <v>49.3400000000001</v>
      </c>
      <c r="K4699" s="0" t="n">
        <f aca="false">K4698+I4699*L4698</f>
        <v>4705.73999999824</v>
      </c>
      <c r="L4699" s="0" t="n">
        <f aca="false">INT(K4699*$O$1/B4699)*H4699</f>
        <v>2</v>
      </c>
      <c r="M4699" s="0" t="n">
        <f aca="false">ABS(L4699-L4698)</f>
        <v>0</v>
      </c>
      <c r="N4699" s="0" t="n">
        <f aca="false">COUNTIF(工作表2!$A$2:$A$248,A4699)</f>
        <v>0</v>
      </c>
      <c r="P4699" s="0" t="n">
        <f aca="false">D4699-IF(N4698=1,E4698,D4698)</f>
        <v>53</v>
      </c>
      <c r="Q4699" s="0" t="n">
        <f aca="false">H4698*P4699</f>
        <v>53</v>
      </c>
      <c r="R4699" s="0" t="n">
        <f aca="false">R4698+P4699*S4698</f>
        <v>627</v>
      </c>
      <c r="S4699" s="0" t="n">
        <f aca="false">INT(R4699*$O$1/IF(N4699=1,E4699,D4699))*H4699</f>
        <v>0</v>
      </c>
      <c r="T4699" s="0" t="n">
        <f aca="false">IF(N4699=1,ABS(S4699)+ABS(60),ABS(S4699-S4698))</f>
        <v>0</v>
      </c>
    </row>
    <row r="4700" customFormat="false" ht="15" hidden="false" customHeight="false" outlineLevel="0" collapsed="false">
      <c r="A4700" s="1" t="n">
        <v>42909</v>
      </c>
      <c r="B4700" s="2" t="n">
        <v>10377.7</v>
      </c>
      <c r="C4700" s="2" t="n">
        <v>90400</v>
      </c>
      <c r="D4700" s="2" t="n">
        <v>10215</v>
      </c>
      <c r="E4700" s="2" t="n">
        <v>10109</v>
      </c>
      <c r="F4700" s="2" t="n">
        <f aca="false">AVERAGE(B4641:B4700)</f>
        <v>9990.23316666667</v>
      </c>
      <c r="G4700" s="2" t="n">
        <f aca="false">AVERAGE(C4641:C4700)</f>
        <v>88669.0333333333</v>
      </c>
      <c r="H4700" s="2" t="n">
        <f aca="false">SIGN(C4700-G4700)</f>
        <v>1</v>
      </c>
      <c r="I4700" s="0" t="n">
        <f aca="false">B4700-B4699</f>
        <v>-21.3599999999988</v>
      </c>
      <c r="J4700" s="0" t="n">
        <f aca="false">H4699*I4700</f>
        <v>-21.3599999999988</v>
      </c>
      <c r="K4700" s="0" t="n">
        <f aca="false">K4699+I4700*L4699</f>
        <v>4663.01999999824</v>
      </c>
      <c r="L4700" s="0" t="n">
        <f aca="false">INT(K4700*$O$1/B4700)*H4700</f>
        <v>2</v>
      </c>
      <c r="M4700" s="0" t="n">
        <f aca="false">ABS(L4700-L4699)</f>
        <v>0</v>
      </c>
      <c r="N4700" s="0" t="n">
        <f aca="false">COUNTIF(工作表2!$A$2:$A$248,A4700)</f>
        <v>0</v>
      </c>
      <c r="P4700" s="0" t="n">
        <f aca="false">D4700-IF(N4699=1,E4699,D4699)</f>
        <v>-16</v>
      </c>
      <c r="Q4700" s="0" t="n">
        <f aca="false">H4699*P4700</f>
        <v>-16</v>
      </c>
      <c r="R4700" s="0" t="n">
        <f aca="false">R4699+P4700*S4699</f>
        <v>627</v>
      </c>
      <c r="S4700" s="0" t="n">
        <f aca="false">INT(R4700*$O$1/IF(N4700=1,E4700,D4700))*H4700</f>
        <v>0</v>
      </c>
      <c r="T4700" s="0" t="n">
        <f aca="false">IF(N4700=1,ABS(S4700)+ABS(60),ABS(S4700-S4699))</f>
        <v>0</v>
      </c>
    </row>
    <row r="4701" customFormat="false" ht="15" hidden="false" customHeight="false" outlineLevel="0" collapsed="false">
      <c r="A4701" s="1" t="n">
        <v>42912</v>
      </c>
      <c r="B4701" s="2" t="n">
        <v>10513.96</v>
      </c>
      <c r="C4701" s="2" t="n">
        <v>124939</v>
      </c>
      <c r="D4701" s="2" t="n">
        <v>10381</v>
      </c>
      <c r="E4701" s="2" t="n">
        <v>10284</v>
      </c>
      <c r="F4701" s="2" t="n">
        <f aca="false">AVERAGE(B4642:B4701)</f>
        <v>10000.8583333333</v>
      </c>
      <c r="G4701" s="2" t="n">
        <f aca="false">AVERAGE(C4642:C4701)</f>
        <v>89034.2166666667</v>
      </c>
      <c r="H4701" s="2" t="n">
        <f aca="false">SIGN(C4701-G4701)</f>
        <v>1</v>
      </c>
      <c r="I4701" s="0" t="n">
        <f aca="false">B4701-B4700</f>
        <v>136.259999999998</v>
      </c>
      <c r="J4701" s="0" t="n">
        <f aca="false">H4700*I4701</f>
        <v>136.259999999998</v>
      </c>
      <c r="K4701" s="0" t="n">
        <f aca="false">K4700+I4701*L4700</f>
        <v>4935.53999999824</v>
      </c>
      <c r="L4701" s="0" t="n">
        <f aca="false">INT(K4701*$O$1/B4701)*H4701</f>
        <v>2</v>
      </c>
      <c r="M4701" s="0" t="n">
        <f aca="false">ABS(L4701-L4700)</f>
        <v>0</v>
      </c>
      <c r="N4701" s="0" t="n">
        <f aca="false">COUNTIF(工作表2!$A$2:$A$248,A4701)</f>
        <v>0</v>
      </c>
      <c r="P4701" s="0" t="n">
        <f aca="false">D4701-IF(N4700=1,E4700,D4700)</f>
        <v>166</v>
      </c>
      <c r="Q4701" s="0" t="n">
        <f aca="false">H4700*P4701</f>
        <v>166</v>
      </c>
      <c r="R4701" s="0" t="n">
        <f aca="false">R4700+P4701*S4700</f>
        <v>627</v>
      </c>
      <c r="S4701" s="0" t="n">
        <f aca="false">INT(R4701*$O$1/IF(N4701=1,E4701,D4701))*H4701</f>
        <v>0</v>
      </c>
      <c r="T4701" s="0" t="n">
        <f aca="false">IF(N4701=1,ABS(S4701)+ABS(60),ABS(S4701-S4700))</f>
        <v>0</v>
      </c>
    </row>
    <row r="4702" customFormat="false" ht="15" hidden="false" customHeight="false" outlineLevel="0" collapsed="false">
      <c r="A4702" s="1" t="n">
        <v>42913</v>
      </c>
      <c r="B4702" s="2" t="n">
        <v>10512.06</v>
      </c>
      <c r="C4702" s="2" t="n">
        <v>112561</v>
      </c>
      <c r="D4702" s="2" t="n">
        <v>10368</v>
      </c>
      <c r="E4702" s="2" t="n">
        <v>10269</v>
      </c>
      <c r="F4702" s="2" t="n">
        <f aca="false">AVERAGE(B4643:B4702)</f>
        <v>10011.7885</v>
      </c>
      <c r="G4702" s="2" t="n">
        <f aca="false">AVERAGE(C4643:C4702)</f>
        <v>89460.0166666667</v>
      </c>
      <c r="H4702" s="2" t="n">
        <f aca="false">SIGN(C4702-G4702)</f>
        <v>1</v>
      </c>
      <c r="I4702" s="0" t="n">
        <f aca="false">B4702-B4701</f>
        <v>-1.89999999999964</v>
      </c>
      <c r="J4702" s="0" t="n">
        <f aca="false">H4701*I4702</f>
        <v>-1.89999999999964</v>
      </c>
      <c r="K4702" s="0" t="n">
        <f aca="false">K4701+I4702*L4701</f>
        <v>4931.73999999824</v>
      </c>
      <c r="L4702" s="0" t="n">
        <f aca="false">INT(K4702*$O$1/B4702)*H4702</f>
        <v>2</v>
      </c>
      <c r="M4702" s="0" t="n">
        <f aca="false">ABS(L4702-L4701)</f>
        <v>0</v>
      </c>
      <c r="N4702" s="0" t="n">
        <f aca="false">COUNTIF(工作表2!$A$2:$A$248,A4702)</f>
        <v>0</v>
      </c>
      <c r="P4702" s="0" t="n">
        <f aca="false">D4702-IF(N4701=1,E4701,D4701)</f>
        <v>-13</v>
      </c>
      <c r="Q4702" s="0" t="n">
        <f aca="false">H4701*P4702</f>
        <v>-13</v>
      </c>
      <c r="R4702" s="0" t="n">
        <f aca="false">R4701+P4702*S4701</f>
        <v>627</v>
      </c>
      <c r="S4702" s="0" t="n">
        <f aca="false">INT(R4702*$O$1/IF(N4702=1,E4702,D4702))*H4702</f>
        <v>0</v>
      </c>
      <c r="T4702" s="0" t="n">
        <f aca="false">IF(N4702=1,ABS(S4702)+ABS(60),ABS(S4702-S4701))</f>
        <v>0</v>
      </c>
    </row>
    <row r="4703" customFormat="false" ht="15" hidden="false" customHeight="false" outlineLevel="0" collapsed="false">
      <c r="A4703" s="1" t="n">
        <v>42914</v>
      </c>
      <c r="B4703" s="2" t="n">
        <v>10390.55</v>
      </c>
      <c r="C4703" s="2" t="n">
        <v>121180</v>
      </c>
      <c r="D4703" s="2" t="n">
        <v>10261</v>
      </c>
      <c r="E4703" s="2" t="n">
        <v>10156</v>
      </c>
      <c r="F4703" s="2" t="n">
        <f aca="false">AVERAGE(B4644:B4703)</f>
        <v>10020.8285</v>
      </c>
      <c r="G4703" s="2" t="n">
        <f aca="false">AVERAGE(C4644:C4703)</f>
        <v>89995.1</v>
      </c>
      <c r="H4703" s="2" t="n">
        <f aca="false">SIGN(C4703-G4703)</f>
        <v>1</v>
      </c>
      <c r="I4703" s="0" t="n">
        <f aca="false">B4703-B4702</f>
        <v>-121.51</v>
      </c>
      <c r="J4703" s="0" t="n">
        <f aca="false">H4702*I4703</f>
        <v>-121.51</v>
      </c>
      <c r="K4703" s="0" t="n">
        <f aca="false">K4702+I4703*L4702</f>
        <v>4688.71999999824</v>
      </c>
      <c r="L4703" s="0" t="n">
        <f aca="false">INT(K4703*$O$1/B4703)*H4703</f>
        <v>2</v>
      </c>
      <c r="M4703" s="0" t="n">
        <f aca="false">ABS(L4703-L4702)</f>
        <v>0</v>
      </c>
      <c r="N4703" s="0" t="n">
        <f aca="false">COUNTIF(工作表2!$A$2:$A$248,A4703)</f>
        <v>0</v>
      </c>
      <c r="P4703" s="0" t="n">
        <f aca="false">D4703-IF(N4702=1,E4702,D4702)</f>
        <v>-107</v>
      </c>
      <c r="Q4703" s="0" t="n">
        <f aca="false">H4702*P4703</f>
        <v>-107</v>
      </c>
      <c r="R4703" s="0" t="n">
        <f aca="false">R4702+P4703*S4702</f>
        <v>627</v>
      </c>
      <c r="S4703" s="0" t="n">
        <f aca="false">INT(R4703*$O$1/IF(N4703=1,E4703,D4703))*H4703</f>
        <v>0</v>
      </c>
      <c r="T4703" s="0" t="n">
        <f aca="false">IF(N4703=1,ABS(S4703)+ABS(60),ABS(S4703-S4702))</f>
        <v>0</v>
      </c>
    </row>
    <row r="4704" customFormat="false" ht="15" hidden="false" customHeight="false" outlineLevel="0" collapsed="false">
      <c r="A4704" s="1" t="n">
        <v>42915</v>
      </c>
      <c r="B4704" s="2" t="n">
        <v>10421.65</v>
      </c>
      <c r="C4704" s="2" t="n">
        <v>99142</v>
      </c>
      <c r="D4704" s="2" t="n">
        <v>10297</v>
      </c>
      <c r="E4704" s="2" t="n">
        <v>10193</v>
      </c>
      <c r="F4704" s="2" t="n">
        <f aca="false">AVERAGE(B4645:B4704)</f>
        <v>10030.9973333333</v>
      </c>
      <c r="G4704" s="2" t="n">
        <f aca="false">AVERAGE(C4645:C4704)</f>
        <v>89971.4166666667</v>
      </c>
      <c r="H4704" s="2" t="n">
        <f aca="false">SIGN(C4704-G4704)</f>
        <v>1</v>
      </c>
      <c r="I4704" s="0" t="n">
        <f aca="false">B4704-B4703</f>
        <v>31.1000000000004</v>
      </c>
      <c r="J4704" s="0" t="n">
        <f aca="false">H4703*I4704</f>
        <v>31.1000000000004</v>
      </c>
      <c r="K4704" s="0" t="n">
        <f aca="false">K4703+I4704*L4703</f>
        <v>4750.91999999824</v>
      </c>
      <c r="L4704" s="0" t="n">
        <f aca="false">INT(K4704*$O$1/B4704)*H4704</f>
        <v>2</v>
      </c>
      <c r="M4704" s="0" t="n">
        <f aca="false">ABS(L4704-L4703)</f>
        <v>0</v>
      </c>
      <c r="N4704" s="0" t="n">
        <f aca="false">COUNTIF(工作表2!$A$2:$A$248,A4704)</f>
        <v>0</v>
      </c>
      <c r="P4704" s="0" t="n">
        <f aca="false">D4704-IF(N4703=1,E4703,D4703)</f>
        <v>36</v>
      </c>
      <c r="Q4704" s="0" t="n">
        <f aca="false">H4703*P4704</f>
        <v>36</v>
      </c>
      <c r="R4704" s="0" t="n">
        <f aca="false">R4703+P4704*S4703</f>
        <v>627</v>
      </c>
      <c r="S4704" s="0" t="n">
        <f aca="false">INT(R4704*$O$1/IF(N4704=1,E4704,D4704))*H4704</f>
        <v>0</v>
      </c>
      <c r="T4704" s="0" t="n">
        <f aca="false">IF(N4704=1,ABS(S4704)+ABS(60),ABS(S4704-S4703))</f>
        <v>0</v>
      </c>
    </row>
    <row r="4705" customFormat="false" ht="15" hidden="false" customHeight="false" outlineLevel="0" collapsed="false">
      <c r="A4705" s="1" t="n">
        <v>42916</v>
      </c>
      <c r="B4705" s="2" t="n">
        <v>10395.07</v>
      </c>
      <c r="C4705" s="2" t="n">
        <v>92600</v>
      </c>
      <c r="D4705" s="2" t="n">
        <v>10252</v>
      </c>
      <c r="E4705" s="2" t="n">
        <v>10150</v>
      </c>
      <c r="F4705" s="2" t="n">
        <f aca="false">AVERAGE(B4646:B4705)</f>
        <v>10038.4238333333</v>
      </c>
      <c r="G4705" s="2" t="n">
        <f aca="false">AVERAGE(C4646:C4705)</f>
        <v>89446.8166666667</v>
      </c>
      <c r="H4705" s="2" t="n">
        <f aca="false">SIGN(C4705-G4705)</f>
        <v>1</v>
      </c>
      <c r="I4705" s="0" t="n">
        <f aca="false">B4705-B4704</f>
        <v>-26.5799999999999</v>
      </c>
      <c r="J4705" s="0" t="n">
        <f aca="false">H4704*I4705</f>
        <v>-26.5799999999999</v>
      </c>
      <c r="K4705" s="0" t="n">
        <f aca="false">K4704+I4705*L4704</f>
        <v>4697.75999999824</v>
      </c>
      <c r="L4705" s="0" t="n">
        <f aca="false">INT(K4705*$O$1/B4705)*H4705</f>
        <v>2</v>
      </c>
      <c r="M4705" s="0" t="n">
        <f aca="false">ABS(L4705-L4704)</f>
        <v>0</v>
      </c>
      <c r="N4705" s="0" t="n">
        <f aca="false">COUNTIF(工作表2!$A$2:$A$248,A4705)</f>
        <v>0</v>
      </c>
      <c r="P4705" s="0" t="n">
        <f aca="false">D4705-IF(N4704=1,E4704,D4704)</f>
        <v>-45</v>
      </c>
      <c r="Q4705" s="0" t="n">
        <f aca="false">H4704*P4705</f>
        <v>-45</v>
      </c>
      <c r="R4705" s="0" t="n">
        <f aca="false">R4704+P4705*S4704</f>
        <v>627</v>
      </c>
      <c r="S4705" s="0" t="n">
        <f aca="false">INT(R4705*$O$1/IF(N4705=1,E4705,D4705))*H4705</f>
        <v>0</v>
      </c>
      <c r="T4705" s="0" t="n">
        <f aca="false">IF(N4705=1,ABS(S4705)+ABS(60),ABS(S4705-S4704))</f>
        <v>0</v>
      </c>
    </row>
    <row r="4706" customFormat="false" ht="15" hidden="false" customHeight="false" outlineLevel="0" collapsed="false">
      <c r="A4706" s="1" t="n">
        <v>42919</v>
      </c>
      <c r="B4706" s="2" t="n">
        <v>10412.79</v>
      </c>
      <c r="C4706" s="2" t="n">
        <v>83194</v>
      </c>
      <c r="D4706" s="2" t="n">
        <v>10289</v>
      </c>
      <c r="E4706" s="2" t="n">
        <v>10186</v>
      </c>
      <c r="F4706" s="2" t="n">
        <f aca="false">AVERAGE(B4647:B4706)</f>
        <v>10047.007</v>
      </c>
      <c r="G4706" s="2" t="n">
        <f aca="false">AVERAGE(C4647:C4706)</f>
        <v>89339.1333333333</v>
      </c>
      <c r="H4706" s="2" t="n">
        <f aca="false">SIGN(C4706-G4706)</f>
        <v>-1</v>
      </c>
      <c r="I4706" s="0" t="n">
        <f aca="false">B4706-B4705</f>
        <v>17.7200000000012</v>
      </c>
      <c r="J4706" s="0" t="n">
        <f aca="false">H4705*I4706</f>
        <v>17.7200000000012</v>
      </c>
      <c r="K4706" s="0" t="n">
        <f aca="false">K4705+I4706*L4705</f>
        <v>4733.19999999824</v>
      </c>
      <c r="L4706" s="0" t="n">
        <f aca="false">INT(K4706*$O$1/B4706)*H4706</f>
        <v>-2</v>
      </c>
      <c r="M4706" s="0" t="n">
        <f aca="false">ABS(L4706-L4705)</f>
        <v>4</v>
      </c>
      <c r="N4706" s="0" t="n">
        <f aca="false">COUNTIF(工作表2!$A$2:$A$248,A4706)</f>
        <v>0</v>
      </c>
      <c r="P4706" s="0" t="n">
        <f aca="false">D4706-IF(N4705=1,E4705,D4705)</f>
        <v>37</v>
      </c>
      <c r="Q4706" s="0" t="n">
        <f aca="false">H4705*P4706</f>
        <v>37</v>
      </c>
      <c r="R4706" s="0" t="n">
        <f aca="false">R4705+P4706*S4705</f>
        <v>627</v>
      </c>
      <c r="S4706" s="0" t="n">
        <f aca="false">INT(R4706*$O$1/IF(N4706=1,E4706,D4706))*H4706</f>
        <v>-0</v>
      </c>
      <c r="T4706" s="0" t="n">
        <f aca="false">IF(N4706=1,ABS(S4706)+ABS(60),ABS(S4706-S4705))</f>
        <v>0</v>
      </c>
    </row>
    <row r="4707" customFormat="false" ht="15" hidden="false" customHeight="false" outlineLevel="0" collapsed="false">
      <c r="A4707" s="1" t="n">
        <v>42920</v>
      </c>
      <c r="B4707" s="2" t="n">
        <v>10347.78</v>
      </c>
      <c r="C4707" s="2" t="n">
        <v>91998</v>
      </c>
      <c r="D4707" s="2" t="n">
        <v>10217</v>
      </c>
      <c r="E4707" s="2" t="n">
        <v>10113</v>
      </c>
      <c r="F4707" s="2" t="n">
        <f aca="false">AVERAGE(B4648:B4707)</f>
        <v>10054.9138333333</v>
      </c>
      <c r="G4707" s="2" t="n">
        <f aca="false">AVERAGE(C4648:C4707)</f>
        <v>89211.85</v>
      </c>
      <c r="H4707" s="2" t="n">
        <f aca="false">SIGN(C4707-G4707)</f>
        <v>1</v>
      </c>
      <c r="I4707" s="0" t="n">
        <f aca="false">B4707-B4706</f>
        <v>-65.0100000000002</v>
      </c>
      <c r="J4707" s="0" t="n">
        <f aca="false">H4706*I4707</f>
        <v>65.0100000000002</v>
      </c>
      <c r="K4707" s="0" t="n">
        <f aca="false">K4706+I4707*L4706</f>
        <v>4863.21999999824</v>
      </c>
      <c r="L4707" s="0" t="n">
        <f aca="false">INT(K4707*$O$1/B4707)*H4707</f>
        <v>2</v>
      </c>
      <c r="M4707" s="0" t="n">
        <f aca="false">ABS(L4707-L4706)</f>
        <v>4</v>
      </c>
      <c r="N4707" s="0" t="n">
        <f aca="false">COUNTIF(工作表2!$A$2:$A$248,A4707)</f>
        <v>0</v>
      </c>
      <c r="P4707" s="0" t="n">
        <f aca="false">D4707-IF(N4706=1,E4706,D4706)</f>
        <v>-72</v>
      </c>
      <c r="Q4707" s="0" t="n">
        <f aca="false">H4706*P4707</f>
        <v>72</v>
      </c>
      <c r="R4707" s="0" t="n">
        <f aca="false">R4706+P4707*S4706</f>
        <v>627</v>
      </c>
      <c r="S4707" s="0" t="n">
        <f aca="false">INT(R4707*$O$1/IF(N4707=1,E4707,D4707))*H4707</f>
        <v>0</v>
      </c>
      <c r="T4707" s="0" t="n">
        <f aca="false">IF(N4707=1,ABS(S4707)+ABS(60),ABS(S4707-S4706))</f>
        <v>0</v>
      </c>
    </row>
    <row r="4708" customFormat="false" ht="15" hidden="false" customHeight="false" outlineLevel="0" collapsed="false">
      <c r="A4708" s="1" t="n">
        <v>42921</v>
      </c>
      <c r="B4708" s="2" t="n">
        <v>10404.79</v>
      </c>
      <c r="C4708" s="2" t="n">
        <v>83644</v>
      </c>
      <c r="D4708" s="2" t="n">
        <v>10301</v>
      </c>
      <c r="E4708" s="2" t="n">
        <v>10195</v>
      </c>
      <c r="F4708" s="2" t="n">
        <f aca="false">AVERAGE(B4649:B4708)</f>
        <v>10063.618</v>
      </c>
      <c r="G4708" s="2" t="n">
        <f aca="false">AVERAGE(C4649:C4708)</f>
        <v>89184.8666666667</v>
      </c>
      <c r="H4708" s="2" t="n">
        <f aca="false">SIGN(C4708-G4708)</f>
        <v>-1</v>
      </c>
      <c r="I4708" s="0" t="n">
        <f aca="false">B4708-B4707</f>
        <v>57.0100000000002</v>
      </c>
      <c r="J4708" s="0" t="n">
        <f aca="false">H4707*I4708</f>
        <v>57.0100000000002</v>
      </c>
      <c r="K4708" s="0" t="n">
        <f aca="false">K4707+I4708*L4707</f>
        <v>4977.23999999824</v>
      </c>
      <c r="L4708" s="0" t="n">
        <f aca="false">INT(K4708*$O$1/B4708)*H4708</f>
        <v>-2</v>
      </c>
      <c r="M4708" s="0" t="n">
        <f aca="false">ABS(L4708-L4707)</f>
        <v>4</v>
      </c>
      <c r="N4708" s="0" t="n">
        <f aca="false">COUNTIF(工作表2!$A$2:$A$248,A4708)</f>
        <v>0</v>
      </c>
      <c r="P4708" s="0" t="n">
        <f aca="false">D4708-IF(N4707=1,E4707,D4707)</f>
        <v>84</v>
      </c>
      <c r="Q4708" s="0" t="n">
        <f aca="false">H4707*P4708</f>
        <v>84</v>
      </c>
      <c r="R4708" s="0" t="n">
        <f aca="false">R4707+P4708*S4707</f>
        <v>627</v>
      </c>
      <c r="S4708" s="0" t="n">
        <f aca="false">INT(R4708*$O$1/IF(N4708=1,E4708,D4708))*H4708</f>
        <v>-0</v>
      </c>
      <c r="T4708" s="0" t="n">
        <f aca="false">IF(N4708=1,ABS(S4708)+ABS(60),ABS(S4708-S4707))</f>
        <v>0</v>
      </c>
    </row>
    <row r="4709" customFormat="false" ht="15" hidden="false" customHeight="false" outlineLevel="0" collapsed="false">
      <c r="A4709" s="1" t="n">
        <v>42922</v>
      </c>
      <c r="B4709" s="2" t="n">
        <v>10368.2</v>
      </c>
      <c r="C4709" s="2" t="n">
        <v>85779</v>
      </c>
      <c r="D4709" s="2" t="n">
        <v>10267</v>
      </c>
      <c r="E4709" s="2" t="n">
        <v>10163</v>
      </c>
      <c r="F4709" s="2" t="n">
        <f aca="false">AVERAGE(B4650:B4709)</f>
        <v>10072.5476666667</v>
      </c>
      <c r="G4709" s="2" t="n">
        <f aca="false">AVERAGE(C4650:C4709)</f>
        <v>89061.7166666667</v>
      </c>
      <c r="H4709" s="2" t="n">
        <f aca="false">SIGN(C4709-G4709)</f>
        <v>-1</v>
      </c>
      <c r="I4709" s="0" t="n">
        <f aca="false">B4709-B4708</f>
        <v>-36.5900000000001</v>
      </c>
      <c r="J4709" s="0" t="n">
        <f aca="false">H4708*I4709</f>
        <v>36.5900000000001</v>
      </c>
      <c r="K4709" s="0" t="n">
        <f aca="false">K4708+I4709*L4708</f>
        <v>5050.41999999824</v>
      </c>
      <c r="L4709" s="0" t="n">
        <f aca="false">INT(K4709*$O$1/B4709)*H4709</f>
        <v>-2</v>
      </c>
      <c r="M4709" s="0" t="n">
        <f aca="false">ABS(L4709-L4708)</f>
        <v>0</v>
      </c>
      <c r="N4709" s="0" t="n">
        <f aca="false">COUNTIF(工作表2!$A$2:$A$248,A4709)</f>
        <v>0</v>
      </c>
      <c r="P4709" s="0" t="n">
        <f aca="false">D4709-IF(N4708=1,E4708,D4708)</f>
        <v>-34</v>
      </c>
      <c r="Q4709" s="0" t="n">
        <f aca="false">H4708*P4709</f>
        <v>34</v>
      </c>
      <c r="R4709" s="0" t="n">
        <f aca="false">R4708+P4709*S4708</f>
        <v>627</v>
      </c>
      <c r="S4709" s="0" t="n">
        <f aca="false">INT(R4709*$O$1/IF(N4709=1,E4709,D4709))*H4709</f>
        <v>-0</v>
      </c>
      <c r="T4709" s="0" t="n">
        <f aca="false">IF(N4709=1,ABS(S4709)+ABS(60),ABS(S4709-S4708))</f>
        <v>0</v>
      </c>
    </row>
    <row r="4710" customFormat="false" ht="15" hidden="false" customHeight="false" outlineLevel="0" collapsed="false">
      <c r="A4710" s="1" t="n">
        <v>42923</v>
      </c>
      <c r="B4710" s="2" t="n">
        <v>10297.25</v>
      </c>
      <c r="C4710" s="2" t="n">
        <v>82120</v>
      </c>
      <c r="D4710" s="2" t="n">
        <v>10203</v>
      </c>
      <c r="E4710" s="2" t="n">
        <v>10100</v>
      </c>
      <c r="F4710" s="2" t="n">
        <f aca="false">AVERAGE(B4651:B4710)</f>
        <v>10080.5405</v>
      </c>
      <c r="G4710" s="2" t="n">
        <f aca="false">AVERAGE(C4651:C4710)</f>
        <v>88953.2333333333</v>
      </c>
      <c r="H4710" s="2" t="n">
        <f aca="false">SIGN(C4710-G4710)</f>
        <v>-1</v>
      </c>
      <c r="I4710" s="0" t="n">
        <f aca="false">B4710-B4709</f>
        <v>-70.9500000000007</v>
      </c>
      <c r="J4710" s="0" t="n">
        <f aca="false">H4709*I4710</f>
        <v>70.9500000000007</v>
      </c>
      <c r="K4710" s="0" t="n">
        <f aca="false">K4709+I4710*L4709</f>
        <v>5192.31999999824</v>
      </c>
      <c r="L4710" s="0" t="n">
        <f aca="false">INT(K4710*$O$1/B4710)*H4710</f>
        <v>-3</v>
      </c>
      <c r="M4710" s="0" t="n">
        <f aca="false">ABS(L4710-L4709)</f>
        <v>1</v>
      </c>
      <c r="N4710" s="0" t="n">
        <f aca="false">COUNTIF(工作表2!$A$2:$A$248,A4710)</f>
        <v>0</v>
      </c>
      <c r="P4710" s="0" t="n">
        <f aca="false">D4710-IF(N4709=1,E4709,D4709)</f>
        <v>-64</v>
      </c>
      <c r="Q4710" s="0" t="n">
        <f aca="false">H4709*P4710</f>
        <v>64</v>
      </c>
      <c r="R4710" s="0" t="n">
        <f aca="false">R4709+P4710*S4709</f>
        <v>627</v>
      </c>
      <c r="S4710" s="0" t="n">
        <f aca="false">INT(R4710*$O$1/IF(N4710=1,E4710,D4710))*H4710</f>
        <v>-0</v>
      </c>
      <c r="T4710" s="0" t="n">
        <f aca="false">IF(N4710=1,ABS(S4710)+ABS(60),ABS(S4710-S4709))</f>
        <v>0</v>
      </c>
    </row>
    <row r="4711" customFormat="false" ht="15" hidden="false" customHeight="false" outlineLevel="0" collapsed="false">
      <c r="A4711" s="1" t="n">
        <v>42926</v>
      </c>
      <c r="B4711" s="2" t="n">
        <v>10289.91</v>
      </c>
      <c r="C4711" s="2" t="n">
        <v>81689</v>
      </c>
      <c r="D4711" s="2" t="n">
        <v>10210</v>
      </c>
      <c r="E4711" s="2" t="n">
        <v>10106</v>
      </c>
      <c r="F4711" s="2" t="n">
        <f aca="false">AVERAGE(B4652:B4711)</f>
        <v>10088.0943333333</v>
      </c>
      <c r="G4711" s="2" t="n">
        <f aca="false">AVERAGE(C4652:C4711)</f>
        <v>88887.9666666667</v>
      </c>
      <c r="H4711" s="2" t="n">
        <f aca="false">SIGN(C4711-G4711)</f>
        <v>-1</v>
      </c>
      <c r="I4711" s="0" t="n">
        <f aca="false">B4711-B4710</f>
        <v>-7.34000000000015</v>
      </c>
      <c r="J4711" s="0" t="n">
        <f aca="false">H4710*I4711</f>
        <v>7.34000000000015</v>
      </c>
      <c r="K4711" s="0" t="n">
        <f aca="false">K4710+I4711*L4710</f>
        <v>5214.33999999825</v>
      </c>
      <c r="L4711" s="0" t="n">
        <f aca="false">INT(K4711*$O$1/B4711)*H4711</f>
        <v>-3</v>
      </c>
      <c r="M4711" s="0" t="n">
        <f aca="false">ABS(L4711-L4710)</f>
        <v>0</v>
      </c>
      <c r="N4711" s="0" t="n">
        <f aca="false">COUNTIF(工作表2!$A$2:$A$248,A4711)</f>
        <v>0</v>
      </c>
      <c r="P4711" s="0" t="n">
        <f aca="false">D4711-IF(N4710=1,E4710,D4710)</f>
        <v>7</v>
      </c>
      <c r="Q4711" s="0" t="n">
        <f aca="false">H4710*P4711</f>
        <v>-7</v>
      </c>
      <c r="R4711" s="0" t="n">
        <f aca="false">R4710+P4711*S4710</f>
        <v>627</v>
      </c>
      <c r="S4711" s="0" t="n">
        <f aca="false">INT(R4711*$O$1/IF(N4711=1,E4711,D4711))*H4711</f>
        <v>-0</v>
      </c>
      <c r="T4711" s="0" t="n">
        <f aca="false">IF(N4711=1,ABS(S4711)+ABS(60),ABS(S4711-S4710))</f>
        <v>0</v>
      </c>
    </row>
    <row r="4712" customFormat="false" ht="15" hidden="false" customHeight="false" outlineLevel="0" collapsed="false">
      <c r="A4712" s="1" t="n">
        <v>42927</v>
      </c>
      <c r="B4712" s="2" t="n">
        <v>10415.57</v>
      </c>
      <c r="C4712" s="2" t="n">
        <v>108284</v>
      </c>
      <c r="D4712" s="2" t="n">
        <v>10342</v>
      </c>
      <c r="E4712" s="2" t="n">
        <v>10237</v>
      </c>
      <c r="F4712" s="2" t="n">
        <f aca="false">AVERAGE(B4653:B4712)</f>
        <v>10099.4716666667</v>
      </c>
      <c r="G4712" s="2" t="n">
        <f aca="false">AVERAGE(C4653:C4712)</f>
        <v>89251.6333333333</v>
      </c>
      <c r="H4712" s="2" t="n">
        <f aca="false">SIGN(C4712-G4712)</f>
        <v>1</v>
      </c>
      <c r="I4712" s="0" t="n">
        <f aca="false">B4712-B4711</f>
        <v>125.66</v>
      </c>
      <c r="J4712" s="0" t="n">
        <f aca="false">H4711*I4712</f>
        <v>-125.66</v>
      </c>
      <c r="K4712" s="0" t="n">
        <f aca="false">K4711+I4712*L4711</f>
        <v>4837.35999999825</v>
      </c>
      <c r="L4712" s="0" t="n">
        <f aca="false">INT(K4712*$O$1/B4712)*H4712</f>
        <v>2</v>
      </c>
      <c r="M4712" s="0" t="n">
        <f aca="false">ABS(L4712-L4711)</f>
        <v>5</v>
      </c>
      <c r="N4712" s="0" t="n">
        <f aca="false">COUNTIF(工作表2!$A$2:$A$248,A4712)</f>
        <v>0</v>
      </c>
      <c r="P4712" s="0" t="n">
        <f aca="false">D4712-IF(N4711=1,E4711,D4711)</f>
        <v>132</v>
      </c>
      <c r="Q4712" s="0" t="n">
        <f aca="false">H4711*P4712</f>
        <v>-132</v>
      </c>
      <c r="R4712" s="0" t="n">
        <f aca="false">R4711+P4712*S4711</f>
        <v>627</v>
      </c>
      <c r="S4712" s="0" t="n">
        <f aca="false">INT(R4712*$O$1/IF(N4712=1,E4712,D4712))*H4712</f>
        <v>0</v>
      </c>
      <c r="T4712" s="0" t="n">
        <f aca="false">IF(N4712=1,ABS(S4712)+ABS(60),ABS(S4712-S4711))</f>
        <v>0</v>
      </c>
    </row>
    <row r="4713" customFormat="false" ht="15" hidden="false" customHeight="false" outlineLevel="0" collapsed="false">
      <c r="A4713" s="1" t="n">
        <v>42928</v>
      </c>
      <c r="B4713" s="2" t="n">
        <v>10420.68</v>
      </c>
      <c r="C4713" s="2" t="n">
        <v>109713</v>
      </c>
      <c r="D4713" s="2" t="n">
        <v>10339</v>
      </c>
      <c r="E4713" s="2" t="n">
        <v>10230</v>
      </c>
      <c r="F4713" s="2" t="n">
        <f aca="false">AVERAGE(B4654:B4713)</f>
        <v>10111.2096666667</v>
      </c>
      <c r="G4713" s="2" t="n">
        <f aca="false">AVERAGE(C4654:C4713)</f>
        <v>89781.9833333333</v>
      </c>
      <c r="H4713" s="2" t="n">
        <f aca="false">SIGN(C4713-G4713)</f>
        <v>1</v>
      </c>
      <c r="I4713" s="0" t="n">
        <f aca="false">B4713-B4712</f>
        <v>5.11000000000058</v>
      </c>
      <c r="J4713" s="0" t="n">
        <f aca="false">H4712*I4713</f>
        <v>5.11000000000058</v>
      </c>
      <c r="K4713" s="0" t="n">
        <f aca="false">K4712+I4713*L4712</f>
        <v>4847.57999999825</v>
      </c>
      <c r="L4713" s="0" t="n">
        <f aca="false">INT(K4713*$O$1/B4713)*H4713</f>
        <v>2</v>
      </c>
      <c r="M4713" s="0" t="n">
        <f aca="false">ABS(L4713-L4712)</f>
        <v>0</v>
      </c>
      <c r="N4713" s="0" t="n">
        <f aca="false">COUNTIF(工作表2!$A$2:$A$248,A4713)</f>
        <v>0</v>
      </c>
      <c r="P4713" s="0" t="n">
        <f aca="false">D4713-IF(N4712=1,E4712,D4712)</f>
        <v>-3</v>
      </c>
      <c r="Q4713" s="0" t="n">
        <f aca="false">H4712*P4713</f>
        <v>-3</v>
      </c>
      <c r="R4713" s="0" t="n">
        <f aca="false">R4712+P4713*S4712</f>
        <v>627</v>
      </c>
      <c r="S4713" s="0" t="n">
        <f aca="false">INT(R4713*$O$1/IF(N4713=1,E4713,D4713))*H4713</f>
        <v>0</v>
      </c>
      <c r="T4713" s="0" t="n">
        <f aca="false">IF(N4713=1,ABS(S4713)+ABS(60),ABS(S4713-S4712))</f>
        <v>0</v>
      </c>
    </row>
    <row r="4714" customFormat="false" ht="15" hidden="false" customHeight="false" outlineLevel="0" collapsed="false">
      <c r="A4714" s="1" t="n">
        <v>42929</v>
      </c>
      <c r="B4714" s="2" t="n">
        <v>10460.15</v>
      </c>
      <c r="C4714" s="2" t="n">
        <v>114938</v>
      </c>
      <c r="D4714" s="2" t="n">
        <v>10420</v>
      </c>
      <c r="E4714" s="2" t="n">
        <v>10307</v>
      </c>
      <c r="F4714" s="2" t="n">
        <f aca="false">AVERAGE(B4655:B4714)</f>
        <v>10123.1028333333</v>
      </c>
      <c r="G4714" s="2" t="n">
        <f aca="false">AVERAGE(C4655:C4714)</f>
        <v>90507.1666666667</v>
      </c>
      <c r="H4714" s="2" t="n">
        <f aca="false">SIGN(C4714-G4714)</f>
        <v>1</v>
      </c>
      <c r="I4714" s="0" t="n">
        <f aca="false">B4714-B4713</f>
        <v>39.4699999999993</v>
      </c>
      <c r="J4714" s="0" t="n">
        <f aca="false">H4713*I4714</f>
        <v>39.4699999999993</v>
      </c>
      <c r="K4714" s="0" t="n">
        <f aca="false">K4713+I4714*L4713</f>
        <v>4926.51999999825</v>
      </c>
      <c r="L4714" s="0" t="n">
        <f aca="false">INT(K4714*$O$1/B4714)*H4714</f>
        <v>2</v>
      </c>
      <c r="M4714" s="0" t="n">
        <f aca="false">ABS(L4714-L4713)</f>
        <v>0</v>
      </c>
      <c r="N4714" s="0" t="n">
        <f aca="false">COUNTIF(工作表2!$A$2:$A$248,A4714)</f>
        <v>0</v>
      </c>
      <c r="P4714" s="0" t="n">
        <f aca="false">D4714-IF(N4713=1,E4713,D4713)</f>
        <v>81</v>
      </c>
      <c r="Q4714" s="0" t="n">
        <f aca="false">H4713*P4714</f>
        <v>81</v>
      </c>
      <c r="R4714" s="0" t="n">
        <f aca="false">R4713+P4714*S4713</f>
        <v>627</v>
      </c>
      <c r="S4714" s="0" t="n">
        <f aca="false">INT(R4714*$O$1/IF(N4714=1,E4714,D4714))*H4714</f>
        <v>0</v>
      </c>
      <c r="T4714" s="0" t="n">
        <f aca="false">IF(N4714=1,ABS(S4714)+ABS(60),ABS(S4714-S4713))</f>
        <v>0</v>
      </c>
    </row>
    <row r="4715" customFormat="false" ht="15" hidden="false" customHeight="false" outlineLevel="0" collapsed="false">
      <c r="A4715" s="1" t="n">
        <v>42930</v>
      </c>
      <c r="B4715" s="2" t="n">
        <v>10443.91</v>
      </c>
      <c r="C4715" s="2" t="n">
        <v>99631</v>
      </c>
      <c r="D4715" s="2" t="n">
        <v>10403</v>
      </c>
      <c r="E4715" s="2" t="n">
        <v>10293</v>
      </c>
      <c r="F4715" s="2" t="n">
        <f aca="false">AVERAGE(B4656:B4715)</f>
        <v>10136.5023333333</v>
      </c>
      <c r="G4715" s="2" t="n">
        <f aca="false">AVERAGE(C4656:C4715)</f>
        <v>90711.3833333333</v>
      </c>
      <c r="H4715" s="2" t="n">
        <f aca="false">SIGN(C4715-G4715)</f>
        <v>1</v>
      </c>
      <c r="I4715" s="0" t="n">
        <f aca="false">B4715-B4714</f>
        <v>-16.2399999999998</v>
      </c>
      <c r="J4715" s="0" t="n">
        <f aca="false">H4714*I4715</f>
        <v>-16.2399999999998</v>
      </c>
      <c r="K4715" s="0" t="n">
        <f aca="false">K4714+I4715*L4714</f>
        <v>4894.03999999825</v>
      </c>
      <c r="L4715" s="0" t="n">
        <f aca="false">INT(K4715*$O$1/B4715)*H4715</f>
        <v>2</v>
      </c>
      <c r="M4715" s="0" t="n">
        <f aca="false">ABS(L4715-L4714)</f>
        <v>0</v>
      </c>
      <c r="N4715" s="0" t="n">
        <f aca="false">COUNTIF(工作表2!$A$2:$A$248,A4715)</f>
        <v>0</v>
      </c>
      <c r="P4715" s="0" t="n">
        <f aca="false">D4715-IF(N4714=1,E4714,D4714)</f>
        <v>-17</v>
      </c>
      <c r="Q4715" s="0" t="n">
        <f aca="false">H4714*P4715</f>
        <v>-17</v>
      </c>
      <c r="R4715" s="0" t="n">
        <f aca="false">R4714+P4715*S4714</f>
        <v>627</v>
      </c>
      <c r="S4715" s="0" t="n">
        <f aca="false">INT(R4715*$O$1/IF(N4715=1,E4715,D4715))*H4715</f>
        <v>0</v>
      </c>
      <c r="T4715" s="0" t="n">
        <f aca="false">IF(N4715=1,ABS(S4715)+ABS(60),ABS(S4715-S4714))</f>
        <v>0</v>
      </c>
    </row>
    <row r="4716" customFormat="false" ht="15" hidden="false" customHeight="false" outlineLevel="0" collapsed="false">
      <c r="A4716" s="1" t="n">
        <v>42933</v>
      </c>
      <c r="B4716" s="2" t="n">
        <v>10457.54</v>
      </c>
      <c r="C4716" s="2" t="n">
        <v>98937</v>
      </c>
      <c r="D4716" s="2" t="n">
        <v>10436</v>
      </c>
      <c r="E4716" s="2" t="n">
        <v>10320</v>
      </c>
      <c r="F4716" s="2" t="n">
        <f aca="false">AVERAGE(B4657:B4716)</f>
        <v>10150.2498333333</v>
      </c>
      <c r="G4716" s="2" t="n">
        <f aca="false">AVERAGE(C4657:C4716)</f>
        <v>91067.1666666667</v>
      </c>
      <c r="H4716" s="2" t="n">
        <f aca="false">SIGN(C4716-G4716)</f>
        <v>1</v>
      </c>
      <c r="I4716" s="0" t="n">
        <f aca="false">B4716-B4715</f>
        <v>13.630000000001</v>
      </c>
      <c r="J4716" s="0" t="n">
        <f aca="false">H4715*I4716</f>
        <v>13.630000000001</v>
      </c>
      <c r="K4716" s="0" t="n">
        <f aca="false">K4715+I4716*L4715</f>
        <v>4921.29999999825</v>
      </c>
      <c r="L4716" s="0" t="n">
        <f aca="false">INT(K4716*$O$1/B4716)*H4716</f>
        <v>2</v>
      </c>
      <c r="M4716" s="0" t="n">
        <f aca="false">ABS(L4716-L4715)</f>
        <v>0</v>
      </c>
      <c r="N4716" s="0" t="n">
        <f aca="false">COUNTIF(工作表2!$A$2:$A$248,A4716)</f>
        <v>0</v>
      </c>
      <c r="P4716" s="0" t="n">
        <f aca="false">D4716-IF(N4715=1,E4715,D4715)</f>
        <v>33</v>
      </c>
      <c r="Q4716" s="0" t="n">
        <f aca="false">H4715*P4716</f>
        <v>33</v>
      </c>
      <c r="R4716" s="0" t="n">
        <f aca="false">R4715+P4716*S4715</f>
        <v>627</v>
      </c>
      <c r="S4716" s="0" t="n">
        <f aca="false">INT(R4716*$O$1/IF(N4716=1,E4716,D4716))*H4716</f>
        <v>0</v>
      </c>
      <c r="T4716" s="0" t="n">
        <f aca="false">IF(N4716=1,ABS(S4716)+ABS(60),ABS(S4716-S4715))</f>
        <v>0</v>
      </c>
    </row>
    <row r="4717" customFormat="false" ht="15" hidden="false" customHeight="false" outlineLevel="0" collapsed="false">
      <c r="A4717" s="1" t="n">
        <v>42934</v>
      </c>
      <c r="B4717" s="2" t="n">
        <v>10481.26</v>
      </c>
      <c r="C4717" s="2" t="n">
        <v>95954</v>
      </c>
      <c r="D4717" s="2" t="n">
        <v>10462</v>
      </c>
      <c r="E4717" s="2" t="n">
        <v>10344</v>
      </c>
      <c r="F4717" s="2" t="n">
        <f aca="false">AVERAGE(B4658:B4717)</f>
        <v>10162.9806666667</v>
      </c>
      <c r="G4717" s="2" t="n">
        <f aca="false">AVERAGE(C4658:C4717)</f>
        <v>91497.2333333333</v>
      </c>
      <c r="H4717" s="2" t="n">
        <f aca="false">SIGN(C4717-G4717)</f>
        <v>1</v>
      </c>
      <c r="I4717" s="0" t="n">
        <f aca="false">B4717-B4716</f>
        <v>23.7199999999993</v>
      </c>
      <c r="J4717" s="0" t="n">
        <f aca="false">H4716*I4717</f>
        <v>23.7199999999993</v>
      </c>
      <c r="K4717" s="0" t="n">
        <f aca="false">K4716+I4717*L4716</f>
        <v>4968.73999999825</v>
      </c>
      <c r="L4717" s="0" t="n">
        <f aca="false">INT(K4717*$O$1/B4717)*H4717</f>
        <v>2</v>
      </c>
      <c r="M4717" s="0" t="n">
        <f aca="false">ABS(L4717-L4716)</f>
        <v>0</v>
      </c>
      <c r="N4717" s="0" t="n">
        <f aca="false">COUNTIF(工作表2!$A$2:$A$248,A4717)</f>
        <v>0</v>
      </c>
      <c r="P4717" s="0" t="n">
        <f aca="false">D4717-IF(N4716=1,E4716,D4716)</f>
        <v>26</v>
      </c>
      <c r="Q4717" s="0" t="n">
        <f aca="false">H4716*P4717</f>
        <v>26</v>
      </c>
      <c r="R4717" s="0" t="n">
        <f aca="false">R4716+P4717*S4716</f>
        <v>627</v>
      </c>
      <c r="S4717" s="0" t="n">
        <f aca="false">INT(R4717*$O$1/IF(N4717=1,E4717,D4717))*H4717</f>
        <v>0</v>
      </c>
      <c r="T4717" s="0" t="n">
        <f aca="false">IF(N4717=1,ABS(S4717)+ABS(60),ABS(S4717-S4716))</f>
        <v>0</v>
      </c>
    </row>
    <row r="4718" customFormat="false" ht="15" hidden="false" customHeight="false" outlineLevel="0" collapsed="false">
      <c r="A4718" s="1" t="n">
        <v>42935</v>
      </c>
      <c r="B4718" s="2" t="n">
        <v>10506.1</v>
      </c>
      <c r="C4718" s="2" t="n">
        <v>118707</v>
      </c>
      <c r="D4718" s="2" t="n">
        <v>10500</v>
      </c>
      <c r="E4718" s="2" t="n">
        <v>10386</v>
      </c>
      <c r="F4718" s="2" t="n">
        <f aca="false">AVERAGE(B4659:B4718)</f>
        <v>10176.1165</v>
      </c>
      <c r="G4718" s="2" t="n">
        <f aca="false">AVERAGE(C4659:C4718)</f>
        <v>92452.0833333333</v>
      </c>
      <c r="H4718" s="2" t="n">
        <f aca="false">SIGN(C4718-G4718)</f>
        <v>1</v>
      </c>
      <c r="I4718" s="0" t="n">
        <f aca="false">B4718-B4717</f>
        <v>24.8400000000001</v>
      </c>
      <c r="J4718" s="0" t="n">
        <f aca="false">H4717*I4718</f>
        <v>24.8400000000001</v>
      </c>
      <c r="K4718" s="0" t="n">
        <f aca="false">K4717+I4718*L4717</f>
        <v>5018.41999999825</v>
      </c>
      <c r="L4718" s="0" t="n">
        <f aca="false">INT(K4718*$O$1/B4718)*H4718</f>
        <v>2</v>
      </c>
      <c r="M4718" s="0" t="n">
        <f aca="false">ABS(L4718-L4717)</f>
        <v>0</v>
      </c>
      <c r="N4718" s="0" t="n">
        <f aca="false">COUNTIF(工作表2!$A$2:$A$248,A4718)</f>
        <v>1</v>
      </c>
      <c r="P4718" s="0" t="n">
        <f aca="false">D4718-IF(N4717=1,E4717,D4717)</f>
        <v>38</v>
      </c>
      <c r="Q4718" s="0" t="n">
        <f aca="false">H4717*P4718</f>
        <v>38</v>
      </c>
      <c r="R4718" s="0" t="n">
        <f aca="false">R4717+P4718*S4717</f>
        <v>627</v>
      </c>
      <c r="S4718" s="0" t="n">
        <f aca="false">INT(R4718*$O$1/IF(N4718=1,E4718,D4718))*H4718</f>
        <v>0</v>
      </c>
      <c r="T4718" s="0" t="n">
        <f aca="false">IF(N4718=1,ABS(S4718)+ABS(60),ABS(S4718-S4717))</f>
        <v>60</v>
      </c>
    </row>
    <row r="4719" customFormat="false" ht="15" hidden="false" customHeight="false" outlineLevel="0" collapsed="false">
      <c r="A4719" s="1" t="n">
        <v>42936</v>
      </c>
      <c r="B4719" s="2" t="n">
        <v>10499.36</v>
      </c>
      <c r="C4719" s="2" t="n">
        <v>101939</v>
      </c>
      <c r="D4719" s="2" t="n">
        <v>10390</v>
      </c>
      <c r="E4719" s="2" t="n">
        <v>10364</v>
      </c>
      <c r="F4719" s="2" t="n">
        <f aca="false">AVERAGE(B4660:B4719)</f>
        <v>10187.0773333333</v>
      </c>
      <c r="G4719" s="2" t="n">
        <f aca="false">AVERAGE(C4660:C4719)</f>
        <v>92607.8333333333</v>
      </c>
      <c r="H4719" s="2" t="n">
        <f aca="false">SIGN(C4719-G4719)</f>
        <v>1</v>
      </c>
      <c r="I4719" s="0" t="n">
        <f aca="false">B4719-B4718</f>
        <v>-6.73999999999978</v>
      </c>
      <c r="J4719" s="0" t="n">
        <f aca="false">H4718*I4719</f>
        <v>-6.73999999999978</v>
      </c>
      <c r="K4719" s="0" t="n">
        <f aca="false">K4718+I4719*L4718</f>
        <v>5004.93999999825</v>
      </c>
      <c r="L4719" s="0" t="n">
        <f aca="false">INT(K4719*$O$1/B4719)*H4719</f>
        <v>2</v>
      </c>
      <c r="M4719" s="0" t="n">
        <f aca="false">ABS(L4719-L4718)</f>
        <v>0</v>
      </c>
      <c r="N4719" s="0" t="n">
        <f aca="false">COUNTIF(工作表2!$A$2:$A$248,A4719)</f>
        <v>0</v>
      </c>
      <c r="P4719" s="0" t="n">
        <f aca="false">D4719-IF(N4718=1,E4718,D4718)</f>
        <v>4</v>
      </c>
      <c r="Q4719" s="0" t="n">
        <f aca="false">H4718*P4719</f>
        <v>4</v>
      </c>
      <c r="R4719" s="0" t="n">
        <f aca="false">R4718+P4719*S4718</f>
        <v>627</v>
      </c>
      <c r="S4719" s="0" t="n">
        <f aca="false">INT(R4719*$O$1/IF(N4719=1,E4719,D4719))*H4719</f>
        <v>0</v>
      </c>
      <c r="T4719" s="0" t="n">
        <f aca="false">IF(N4719=1,ABS(S4719)+ABS(60),ABS(S4719-S4718))</f>
        <v>0</v>
      </c>
    </row>
    <row r="4720" customFormat="false" ht="15" hidden="false" customHeight="false" outlineLevel="0" collapsed="false">
      <c r="A4720" s="1" t="n">
        <v>42937</v>
      </c>
      <c r="B4720" s="2" t="n">
        <v>10436.7</v>
      </c>
      <c r="C4720" s="2" t="n">
        <v>84426</v>
      </c>
      <c r="D4720" s="2" t="n">
        <v>10329</v>
      </c>
      <c r="E4720" s="2" t="n">
        <v>10300</v>
      </c>
      <c r="F4720" s="2" t="n">
        <f aca="false">AVERAGE(B4661:B4720)</f>
        <v>10196.7481666667</v>
      </c>
      <c r="G4720" s="2" t="n">
        <f aca="false">AVERAGE(C4661:C4720)</f>
        <v>92326.05</v>
      </c>
      <c r="H4720" s="2" t="n">
        <f aca="false">SIGN(C4720-G4720)</f>
        <v>-1</v>
      </c>
      <c r="I4720" s="0" t="n">
        <f aca="false">B4720-B4719</f>
        <v>-62.6599999999999</v>
      </c>
      <c r="J4720" s="0" t="n">
        <f aca="false">H4719*I4720</f>
        <v>-62.6599999999999</v>
      </c>
      <c r="K4720" s="0" t="n">
        <f aca="false">K4719+I4720*L4719</f>
        <v>4879.61999999825</v>
      </c>
      <c r="L4720" s="0" t="n">
        <f aca="false">INT(K4720*$O$1/B4720)*H4720</f>
        <v>-2</v>
      </c>
      <c r="M4720" s="0" t="n">
        <f aca="false">ABS(L4720-L4719)</f>
        <v>4</v>
      </c>
      <c r="N4720" s="0" t="n">
        <f aca="false">COUNTIF(工作表2!$A$2:$A$248,A4720)</f>
        <v>0</v>
      </c>
      <c r="P4720" s="0" t="n">
        <f aca="false">D4720-IF(N4719=1,E4719,D4719)</f>
        <v>-61</v>
      </c>
      <c r="Q4720" s="0" t="n">
        <f aca="false">H4719*P4720</f>
        <v>-61</v>
      </c>
      <c r="R4720" s="0" t="n">
        <f aca="false">R4719+P4720*S4719</f>
        <v>627</v>
      </c>
      <c r="S4720" s="0" t="n">
        <f aca="false">INT(R4720*$O$1/IF(N4720=1,E4720,D4720))*H4720</f>
        <v>-0</v>
      </c>
      <c r="T4720" s="0" t="n">
        <f aca="false">IF(N4720=1,ABS(S4720)+ABS(60),ABS(S4720-S4719))</f>
        <v>0</v>
      </c>
    </row>
    <row r="4721" customFormat="false" ht="15" hidden="false" customHeight="false" outlineLevel="0" collapsed="false">
      <c r="A4721" s="1" t="n">
        <v>42940</v>
      </c>
      <c r="B4721" s="2" t="n">
        <v>10461.28</v>
      </c>
      <c r="C4721" s="2" t="n">
        <v>81471</v>
      </c>
      <c r="D4721" s="2" t="n">
        <v>10362</v>
      </c>
      <c r="E4721" s="2" t="n">
        <v>10331</v>
      </c>
      <c r="F4721" s="2" t="n">
        <f aca="false">AVERAGE(B4662:B4721)</f>
        <v>10206.7591666667</v>
      </c>
      <c r="G4721" s="2" t="n">
        <f aca="false">AVERAGE(C4662:C4721)</f>
        <v>92333.9833333333</v>
      </c>
      <c r="H4721" s="2" t="n">
        <f aca="false">SIGN(C4721-G4721)</f>
        <v>-1</v>
      </c>
      <c r="I4721" s="0" t="n">
        <f aca="false">B4721-B4720</f>
        <v>24.5799999999999</v>
      </c>
      <c r="J4721" s="0" t="n">
        <f aca="false">H4720*I4721</f>
        <v>-24.5799999999999</v>
      </c>
      <c r="K4721" s="0" t="n">
        <f aca="false">K4720+I4721*L4720</f>
        <v>4830.45999999825</v>
      </c>
      <c r="L4721" s="0" t="n">
        <f aca="false">INT(K4721*$O$1/B4721)*H4721</f>
        <v>-2</v>
      </c>
      <c r="M4721" s="0" t="n">
        <f aca="false">ABS(L4721-L4720)</f>
        <v>0</v>
      </c>
      <c r="N4721" s="0" t="n">
        <f aca="false">COUNTIF(工作表2!$A$2:$A$248,A4721)</f>
        <v>0</v>
      </c>
      <c r="P4721" s="0" t="n">
        <f aca="false">D4721-IF(N4720=1,E4720,D4720)</f>
        <v>33</v>
      </c>
      <c r="Q4721" s="0" t="n">
        <f aca="false">H4720*P4721</f>
        <v>-33</v>
      </c>
      <c r="R4721" s="0" t="n">
        <f aca="false">R4720+P4721*S4720</f>
        <v>627</v>
      </c>
      <c r="S4721" s="0" t="n">
        <f aca="false">INT(R4721*$O$1/IF(N4721=1,E4721,D4721))*H4721</f>
        <v>-0</v>
      </c>
      <c r="T4721" s="0" t="n">
        <f aca="false">IF(N4721=1,ABS(S4721)+ABS(60),ABS(S4721-S4720))</f>
        <v>0</v>
      </c>
    </row>
    <row r="4722" customFormat="false" ht="15" hidden="false" customHeight="false" outlineLevel="0" collapsed="false">
      <c r="A4722" s="1" t="n">
        <v>42941</v>
      </c>
      <c r="B4722" s="2" t="n">
        <v>10463.15</v>
      </c>
      <c r="C4722" s="2" t="n">
        <v>92161</v>
      </c>
      <c r="D4722" s="2" t="n">
        <v>10363</v>
      </c>
      <c r="E4722" s="2" t="n">
        <v>10333</v>
      </c>
      <c r="F4722" s="2" t="n">
        <f aca="false">AVERAGE(B4663:B4722)</f>
        <v>10216.6116666667</v>
      </c>
      <c r="G4722" s="2" t="n">
        <f aca="false">AVERAGE(C4663:C4722)</f>
        <v>92229.4833333333</v>
      </c>
      <c r="H4722" s="2" t="n">
        <f aca="false">SIGN(C4722-G4722)</f>
        <v>-1</v>
      </c>
      <c r="I4722" s="0" t="n">
        <f aca="false">B4722-B4721</f>
        <v>1.86999999999898</v>
      </c>
      <c r="J4722" s="0" t="n">
        <f aca="false">H4721*I4722</f>
        <v>-1.86999999999898</v>
      </c>
      <c r="K4722" s="0" t="n">
        <f aca="false">K4721+I4722*L4721</f>
        <v>4826.71999999825</v>
      </c>
      <c r="L4722" s="0" t="n">
        <f aca="false">INT(K4722*$O$1/B4722)*H4722</f>
        <v>-2</v>
      </c>
      <c r="M4722" s="0" t="n">
        <f aca="false">ABS(L4722-L4721)</f>
        <v>0</v>
      </c>
      <c r="N4722" s="0" t="n">
        <f aca="false">COUNTIF(工作表2!$A$2:$A$248,A4722)</f>
        <v>0</v>
      </c>
      <c r="P4722" s="0" t="n">
        <f aca="false">D4722-IF(N4721=1,E4721,D4721)</f>
        <v>1</v>
      </c>
      <c r="Q4722" s="0" t="n">
        <f aca="false">H4721*P4722</f>
        <v>-1</v>
      </c>
      <c r="R4722" s="0" t="n">
        <f aca="false">R4721+P4722*S4721</f>
        <v>627</v>
      </c>
      <c r="S4722" s="0" t="n">
        <f aca="false">INT(R4722*$O$1/IF(N4722=1,E4722,D4722))*H4722</f>
        <v>-0</v>
      </c>
      <c r="T4722" s="0" t="n">
        <f aca="false">IF(N4722=1,ABS(S4722)+ABS(60),ABS(S4722-S4721))</f>
        <v>0</v>
      </c>
    </row>
    <row r="4723" customFormat="false" ht="15" hidden="false" customHeight="false" outlineLevel="0" collapsed="false">
      <c r="A4723" s="1" t="n">
        <v>42942</v>
      </c>
      <c r="B4723" s="2" t="n">
        <v>10419.11</v>
      </c>
      <c r="C4723" s="2" t="n">
        <v>107598</v>
      </c>
      <c r="D4723" s="2" t="n">
        <v>10329</v>
      </c>
      <c r="E4723" s="2" t="n">
        <v>10300</v>
      </c>
      <c r="F4723" s="2" t="n">
        <f aca="false">AVERAGE(B4664:B4723)</f>
        <v>10224.5756666667</v>
      </c>
      <c r="G4723" s="2" t="n">
        <f aca="false">AVERAGE(C4664:C4723)</f>
        <v>92362.7</v>
      </c>
      <c r="H4723" s="2" t="n">
        <f aca="false">SIGN(C4723-G4723)</f>
        <v>1</v>
      </c>
      <c r="I4723" s="0" t="n">
        <f aca="false">B4723-B4722</f>
        <v>-44.0399999999991</v>
      </c>
      <c r="J4723" s="0" t="n">
        <f aca="false">H4722*I4723</f>
        <v>44.0399999999991</v>
      </c>
      <c r="K4723" s="0" t="n">
        <f aca="false">K4722+I4723*L4722</f>
        <v>4914.79999999825</v>
      </c>
      <c r="L4723" s="0" t="n">
        <f aca="false">INT(K4723*$O$1/B4723)*H4723</f>
        <v>2</v>
      </c>
      <c r="M4723" s="0" t="n">
        <f aca="false">ABS(L4723-L4722)</f>
        <v>4</v>
      </c>
      <c r="N4723" s="0" t="n">
        <f aca="false">COUNTIF(工作表2!$A$2:$A$248,A4723)</f>
        <v>0</v>
      </c>
      <c r="P4723" s="0" t="n">
        <f aca="false">D4723-IF(N4722=1,E4722,D4722)</f>
        <v>-34</v>
      </c>
      <c r="Q4723" s="0" t="n">
        <f aca="false">H4722*P4723</f>
        <v>34</v>
      </c>
      <c r="R4723" s="0" t="n">
        <f aca="false">R4722+P4723*S4722</f>
        <v>627</v>
      </c>
      <c r="S4723" s="0" t="n">
        <f aca="false">INT(R4723*$O$1/IF(N4723=1,E4723,D4723))*H4723</f>
        <v>0</v>
      </c>
      <c r="T4723" s="0" t="n">
        <f aca="false">IF(N4723=1,ABS(S4723)+ABS(60),ABS(S4723-S4722))</f>
        <v>0</v>
      </c>
    </row>
    <row r="4724" customFormat="false" ht="15" hidden="false" customHeight="false" outlineLevel="0" collapsed="false">
      <c r="A4724" s="1" t="n">
        <v>42943</v>
      </c>
      <c r="B4724" s="2" t="n">
        <v>10508.37</v>
      </c>
      <c r="C4724" s="2" t="n">
        <v>109083</v>
      </c>
      <c r="D4724" s="2" t="n">
        <v>10448</v>
      </c>
      <c r="E4724" s="2" t="n">
        <v>10415</v>
      </c>
      <c r="F4724" s="2" t="n">
        <f aca="false">AVERAGE(B4665:B4724)</f>
        <v>10233.793</v>
      </c>
      <c r="G4724" s="2" t="n">
        <f aca="false">AVERAGE(C4665:C4724)</f>
        <v>92861.9333333333</v>
      </c>
      <c r="H4724" s="2" t="n">
        <f aca="false">SIGN(C4724-G4724)</f>
        <v>1</v>
      </c>
      <c r="I4724" s="0" t="n">
        <f aca="false">B4724-B4723</f>
        <v>89.2600000000002</v>
      </c>
      <c r="J4724" s="0" t="n">
        <f aca="false">H4723*I4724</f>
        <v>89.2600000000002</v>
      </c>
      <c r="K4724" s="0" t="n">
        <f aca="false">K4723+I4724*L4723</f>
        <v>5093.31999999825</v>
      </c>
      <c r="L4724" s="0" t="n">
        <f aca="false">INT(K4724*$O$1/B4724)*H4724</f>
        <v>2</v>
      </c>
      <c r="M4724" s="0" t="n">
        <f aca="false">ABS(L4724-L4723)</f>
        <v>0</v>
      </c>
      <c r="N4724" s="0" t="n">
        <f aca="false">COUNTIF(工作表2!$A$2:$A$248,A4724)</f>
        <v>0</v>
      </c>
      <c r="P4724" s="0" t="n">
        <f aca="false">D4724-IF(N4723=1,E4723,D4723)</f>
        <v>119</v>
      </c>
      <c r="Q4724" s="0" t="n">
        <f aca="false">H4723*P4724</f>
        <v>119</v>
      </c>
      <c r="R4724" s="0" t="n">
        <f aca="false">R4723+P4724*S4723</f>
        <v>627</v>
      </c>
      <c r="S4724" s="0" t="n">
        <f aca="false">INT(R4724*$O$1/IF(N4724=1,E4724,D4724))*H4724</f>
        <v>0</v>
      </c>
      <c r="T4724" s="0" t="n">
        <f aca="false">IF(N4724=1,ABS(S4724)+ABS(60),ABS(S4724-S4723))</f>
        <v>0</v>
      </c>
    </row>
    <row r="4725" customFormat="false" ht="15" hidden="false" customHeight="false" outlineLevel="0" collapsed="false">
      <c r="A4725" s="1" t="n">
        <v>42944</v>
      </c>
      <c r="B4725" s="2" t="n">
        <v>10423.05</v>
      </c>
      <c r="C4725" s="2" t="n">
        <v>96722</v>
      </c>
      <c r="D4725" s="2" t="n">
        <v>10340</v>
      </c>
      <c r="E4725" s="2" t="n">
        <v>10308</v>
      </c>
      <c r="F4725" s="2" t="n">
        <f aca="false">AVERAGE(B4666:B4725)</f>
        <v>10241.3831666667</v>
      </c>
      <c r="G4725" s="2" t="n">
        <f aca="false">AVERAGE(C4666:C4725)</f>
        <v>93235.25</v>
      </c>
      <c r="H4725" s="2" t="n">
        <f aca="false">SIGN(C4725-G4725)</f>
        <v>1</v>
      </c>
      <c r="I4725" s="0" t="n">
        <f aca="false">B4725-B4724</f>
        <v>-85.3200000000015</v>
      </c>
      <c r="J4725" s="0" t="n">
        <f aca="false">H4724*I4725</f>
        <v>-85.3200000000015</v>
      </c>
      <c r="K4725" s="0" t="n">
        <f aca="false">K4724+I4725*L4724</f>
        <v>4922.67999999825</v>
      </c>
      <c r="L4725" s="0" t="n">
        <f aca="false">INT(K4725*$O$1/B4725)*H4725</f>
        <v>2</v>
      </c>
      <c r="M4725" s="0" t="n">
        <f aca="false">ABS(L4725-L4724)</f>
        <v>0</v>
      </c>
      <c r="N4725" s="0" t="n">
        <f aca="false">COUNTIF(工作表2!$A$2:$A$248,A4725)</f>
        <v>0</v>
      </c>
      <c r="P4725" s="0" t="n">
        <f aca="false">D4725-IF(N4724=1,E4724,D4724)</f>
        <v>-108</v>
      </c>
      <c r="Q4725" s="0" t="n">
        <f aca="false">H4724*P4725</f>
        <v>-108</v>
      </c>
      <c r="R4725" s="0" t="n">
        <f aca="false">R4724+P4725*S4724</f>
        <v>627</v>
      </c>
      <c r="S4725" s="0" t="n">
        <f aca="false">INT(R4725*$O$1/IF(N4725=1,E4725,D4725))*H4725</f>
        <v>0</v>
      </c>
      <c r="T4725" s="0" t="n">
        <f aca="false">IF(N4725=1,ABS(S4725)+ABS(60),ABS(S4725-S4724))</f>
        <v>0</v>
      </c>
    </row>
    <row r="4726" customFormat="false" ht="15" hidden="false" customHeight="false" outlineLevel="0" collapsed="false">
      <c r="A4726" s="1" t="n">
        <v>42947</v>
      </c>
      <c r="B4726" s="2" t="n">
        <v>10427.33</v>
      </c>
      <c r="C4726" s="2" t="n">
        <v>95560</v>
      </c>
      <c r="D4726" s="2" t="n">
        <v>10355</v>
      </c>
      <c r="E4726" s="2" t="n">
        <v>10323</v>
      </c>
      <c r="F4726" s="2" t="n">
        <f aca="false">AVERAGE(B4667:B4726)</f>
        <v>10250.173</v>
      </c>
      <c r="G4726" s="2" t="n">
        <f aca="false">AVERAGE(C4667:C4726)</f>
        <v>93596.05</v>
      </c>
      <c r="H4726" s="2" t="n">
        <f aca="false">SIGN(C4726-G4726)</f>
        <v>1</v>
      </c>
      <c r="I4726" s="0" t="n">
        <f aca="false">B4726-B4725</f>
        <v>4.28000000000066</v>
      </c>
      <c r="J4726" s="0" t="n">
        <f aca="false">H4725*I4726</f>
        <v>4.28000000000066</v>
      </c>
      <c r="K4726" s="0" t="n">
        <f aca="false">K4725+I4726*L4725</f>
        <v>4931.23999999825</v>
      </c>
      <c r="L4726" s="0" t="n">
        <f aca="false">INT(K4726*$O$1/B4726)*H4726</f>
        <v>2</v>
      </c>
      <c r="M4726" s="0" t="n">
        <f aca="false">ABS(L4726-L4725)</f>
        <v>0</v>
      </c>
      <c r="N4726" s="0" t="n">
        <f aca="false">COUNTIF(工作表2!$A$2:$A$248,A4726)</f>
        <v>0</v>
      </c>
      <c r="P4726" s="0" t="n">
        <f aca="false">D4726-IF(N4725=1,E4725,D4725)</f>
        <v>15</v>
      </c>
      <c r="Q4726" s="0" t="n">
        <f aca="false">H4725*P4726</f>
        <v>15</v>
      </c>
      <c r="R4726" s="0" t="n">
        <f aca="false">R4725+P4726*S4725</f>
        <v>627</v>
      </c>
      <c r="S4726" s="0" t="n">
        <f aca="false">INT(R4726*$O$1/IF(N4726=1,E4726,D4726))*H4726</f>
        <v>0</v>
      </c>
      <c r="T4726" s="0" t="n">
        <f aca="false">IF(N4726=1,ABS(S4726)+ABS(60),ABS(S4726-S4725))</f>
        <v>0</v>
      </c>
    </row>
    <row r="4727" customFormat="false" ht="15" hidden="false" customHeight="false" outlineLevel="0" collapsed="false">
      <c r="A4727" s="1" t="n">
        <v>42948</v>
      </c>
      <c r="B4727" s="2" t="n">
        <v>10437.29</v>
      </c>
      <c r="C4727" s="2" t="n">
        <v>110172</v>
      </c>
      <c r="D4727" s="2" t="n">
        <v>10367</v>
      </c>
      <c r="E4727" s="2" t="n">
        <v>10335</v>
      </c>
      <c r="F4727" s="2" t="n">
        <f aca="false">AVERAGE(B4668:B4727)</f>
        <v>10258.507</v>
      </c>
      <c r="G4727" s="2" t="n">
        <f aca="false">AVERAGE(C4668:C4727)</f>
        <v>94052.3833333333</v>
      </c>
      <c r="H4727" s="2" t="n">
        <f aca="false">SIGN(C4727-G4727)</f>
        <v>1</v>
      </c>
      <c r="I4727" s="0" t="n">
        <f aca="false">B4727-B4726</f>
        <v>9.96000000000095</v>
      </c>
      <c r="J4727" s="0" t="n">
        <f aca="false">H4726*I4727</f>
        <v>9.96000000000095</v>
      </c>
      <c r="K4727" s="0" t="n">
        <f aca="false">K4726+I4727*L4726</f>
        <v>4951.15999999825</v>
      </c>
      <c r="L4727" s="0" t="n">
        <f aca="false">INT(K4727*$O$1/B4727)*H4727</f>
        <v>2</v>
      </c>
      <c r="M4727" s="0" t="n">
        <f aca="false">ABS(L4727-L4726)</f>
        <v>0</v>
      </c>
      <c r="N4727" s="0" t="n">
        <f aca="false">COUNTIF(工作表2!$A$2:$A$248,A4727)</f>
        <v>0</v>
      </c>
      <c r="P4727" s="0" t="n">
        <f aca="false">D4727-IF(N4726=1,E4726,D4726)</f>
        <v>12</v>
      </c>
      <c r="Q4727" s="0" t="n">
        <f aca="false">H4726*P4727</f>
        <v>12</v>
      </c>
      <c r="R4727" s="0" t="n">
        <f aca="false">R4726+P4727*S4726</f>
        <v>627</v>
      </c>
      <c r="S4727" s="0" t="n">
        <f aca="false">INT(R4727*$O$1/IF(N4727=1,E4727,D4727))*H4727</f>
        <v>0</v>
      </c>
      <c r="T4727" s="0" t="n">
        <f aca="false">IF(N4727=1,ABS(S4727)+ABS(60),ABS(S4727-S4726))</f>
        <v>0</v>
      </c>
    </row>
    <row r="4728" customFormat="false" ht="15" hidden="false" customHeight="false" outlineLevel="0" collapsed="false">
      <c r="A4728" s="1" t="n">
        <v>42949</v>
      </c>
      <c r="B4728" s="2" t="n">
        <v>10519.27</v>
      </c>
      <c r="C4728" s="2" t="n">
        <v>121754</v>
      </c>
      <c r="D4728" s="2" t="n">
        <v>10453</v>
      </c>
      <c r="E4728" s="2" t="n">
        <v>10419</v>
      </c>
      <c r="F4728" s="2" t="n">
        <f aca="false">AVERAGE(B4669:B4728)</f>
        <v>10268.5701666667</v>
      </c>
      <c r="G4728" s="2" t="n">
        <f aca="false">AVERAGE(C4669:C4728)</f>
        <v>94278.3</v>
      </c>
      <c r="H4728" s="2" t="n">
        <f aca="false">SIGN(C4728-G4728)</f>
        <v>1</v>
      </c>
      <c r="I4728" s="0" t="n">
        <f aca="false">B4728-B4727</f>
        <v>81.9799999999996</v>
      </c>
      <c r="J4728" s="0" t="n">
        <f aca="false">H4727*I4728</f>
        <v>81.9799999999996</v>
      </c>
      <c r="K4728" s="0" t="n">
        <f aca="false">K4727+I4728*L4727</f>
        <v>5115.11999999825</v>
      </c>
      <c r="L4728" s="0" t="n">
        <f aca="false">INT(K4728*$O$1/B4728)*H4728</f>
        <v>2</v>
      </c>
      <c r="M4728" s="0" t="n">
        <f aca="false">ABS(L4728-L4727)</f>
        <v>0</v>
      </c>
      <c r="N4728" s="0" t="n">
        <f aca="false">COUNTIF(工作表2!$A$2:$A$248,A4728)</f>
        <v>0</v>
      </c>
      <c r="P4728" s="0" t="n">
        <f aca="false">D4728-IF(N4727=1,E4727,D4727)</f>
        <v>86</v>
      </c>
      <c r="Q4728" s="0" t="n">
        <f aca="false">H4727*P4728</f>
        <v>86</v>
      </c>
      <c r="R4728" s="0" t="n">
        <f aca="false">R4727+P4728*S4727</f>
        <v>627</v>
      </c>
      <c r="S4728" s="0" t="n">
        <f aca="false">INT(R4728*$O$1/IF(N4728=1,E4728,D4728))*H4728</f>
        <v>0</v>
      </c>
      <c r="T4728" s="0" t="n">
        <f aca="false">IF(N4728=1,ABS(S4728)+ABS(60),ABS(S4728-S4727))</f>
        <v>0</v>
      </c>
    </row>
    <row r="4729" customFormat="false" ht="15" hidden="false" customHeight="false" outlineLevel="0" collapsed="false">
      <c r="A4729" s="1" t="n">
        <v>42950</v>
      </c>
      <c r="B4729" s="2" t="n">
        <v>10469.88</v>
      </c>
      <c r="C4729" s="2" t="n">
        <v>106952</v>
      </c>
      <c r="D4729" s="2" t="n">
        <v>10406</v>
      </c>
      <c r="E4729" s="2" t="n">
        <v>10375</v>
      </c>
      <c r="F4729" s="2" t="n">
        <f aca="false">AVERAGE(B4670:B4729)</f>
        <v>10276.9295</v>
      </c>
      <c r="G4729" s="2" t="n">
        <f aca="false">AVERAGE(C4670:C4729)</f>
        <v>94567.2333333333</v>
      </c>
      <c r="H4729" s="2" t="n">
        <f aca="false">SIGN(C4729-G4729)</f>
        <v>1</v>
      </c>
      <c r="I4729" s="0" t="n">
        <f aca="false">B4729-B4728</f>
        <v>-49.3900000000012</v>
      </c>
      <c r="J4729" s="0" t="n">
        <f aca="false">H4728*I4729</f>
        <v>-49.3900000000012</v>
      </c>
      <c r="K4729" s="0" t="n">
        <f aca="false">K4728+I4729*L4728</f>
        <v>5016.33999999824</v>
      </c>
      <c r="L4729" s="0" t="n">
        <f aca="false">INT(K4729*$O$1/B4729)*H4729</f>
        <v>2</v>
      </c>
      <c r="M4729" s="0" t="n">
        <f aca="false">ABS(L4729-L4728)</f>
        <v>0</v>
      </c>
      <c r="N4729" s="0" t="n">
        <f aca="false">COUNTIF(工作表2!$A$2:$A$248,A4729)</f>
        <v>0</v>
      </c>
      <c r="P4729" s="0" t="n">
        <f aca="false">D4729-IF(N4728=1,E4728,D4728)</f>
        <v>-47</v>
      </c>
      <c r="Q4729" s="0" t="n">
        <f aca="false">H4728*P4729</f>
        <v>-47</v>
      </c>
      <c r="R4729" s="0" t="n">
        <f aca="false">R4728+P4729*S4728</f>
        <v>627</v>
      </c>
      <c r="S4729" s="0" t="n">
        <f aca="false">INT(R4729*$O$1/IF(N4729=1,E4729,D4729))*H4729</f>
        <v>0</v>
      </c>
      <c r="T4729" s="0" t="n">
        <f aca="false">IF(N4729=1,ABS(S4729)+ABS(60),ABS(S4729-S4728))</f>
        <v>0</v>
      </c>
    </row>
    <row r="4730" customFormat="false" ht="15" hidden="false" customHeight="false" outlineLevel="0" collapsed="false">
      <c r="A4730" s="1" t="n">
        <v>42951</v>
      </c>
      <c r="B4730" s="2" t="n">
        <v>10506.56</v>
      </c>
      <c r="C4730" s="2" t="n">
        <v>112140</v>
      </c>
      <c r="D4730" s="2" t="n">
        <v>10439</v>
      </c>
      <c r="E4730" s="2" t="n">
        <v>10404</v>
      </c>
      <c r="F4730" s="2" t="n">
        <f aca="false">AVERAGE(B4671:B4730)</f>
        <v>10285.3475</v>
      </c>
      <c r="G4730" s="2" t="n">
        <f aca="false">AVERAGE(C4671:C4730)</f>
        <v>94830.1833333333</v>
      </c>
      <c r="H4730" s="2" t="n">
        <f aca="false">SIGN(C4730-G4730)</f>
        <v>1</v>
      </c>
      <c r="I4730" s="0" t="n">
        <f aca="false">B4730-B4729</f>
        <v>36.6800000000003</v>
      </c>
      <c r="J4730" s="0" t="n">
        <f aca="false">H4729*I4730</f>
        <v>36.6800000000003</v>
      </c>
      <c r="K4730" s="0" t="n">
        <f aca="false">K4729+I4730*L4729</f>
        <v>5089.69999999825</v>
      </c>
      <c r="L4730" s="0" t="n">
        <f aca="false">INT(K4730*$O$1/B4730)*H4730</f>
        <v>2</v>
      </c>
      <c r="M4730" s="0" t="n">
        <f aca="false">ABS(L4730-L4729)</f>
        <v>0</v>
      </c>
      <c r="N4730" s="0" t="n">
        <f aca="false">COUNTIF(工作表2!$A$2:$A$248,A4730)</f>
        <v>0</v>
      </c>
      <c r="P4730" s="0" t="n">
        <f aca="false">D4730-IF(N4729=1,E4729,D4729)</f>
        <v>33</v>
      </c>
      <c r="Q4730" s="0" t="n">
        <f aca="false">H4729*P4730</f>
        <v>33</v>
      </c>
      <c r="R4730" s="0" t="n">
        <f aca="false">R4729+P4730*S4729</f>
        <v>627</v>
      </c>
      <c r="S4730" s="0" t="n">
        <f aca="false">INT(R4730*$O$1/IF(N4730=1,E4730,D4730))*H4730</f>
        <v>0</v>
      </c>
      <c r="T4730" s="0" t="n">
        <f aca="false">IF(N4730=1,ABS(S4730)+ABS(60),ABS(S4730-S4729))</f>
        <v>0</v>
      </c>
    </row>
    <row r="4731" customFormat="false" ht="15" hidden="false" customHeight="false" outlineLevel="0" collapsed="false">
      <c r="A4731" s="1" t="n">
        <v>42954</v>
      </c>
      <c r="B4731" s="2" t="n">
        <v>10579.38</v>
      </c>
      <c r="C4731" s="2" t="n">
        <v>126554</v>
      </c>
      <c r="D4731" s="2" t="n">
        <v>10529</v>
      </c>
      <c r="E4731" s="2" t="n">
        <v>10494</v>
      </c>
      <c r="F4731" s="2" t="n">
        <f aca="false">AVERAGE(B4672:B4731)</f>
        <v>10295.2235</v>
      </c>
      <c r="G4731" s="2" t="n">
        <f aca="false">AVERAGE(C4672:C4731)</f>
        <v>95405.5</v>
      </c>
      <c r="H4731" s="2" t="n">
        <f aca="false">SIGN(C4731-G4731)</f>
        <v>1</v>
      </c>
      <c r="I4731" s="0" t="n">
        <f aca="false">B4731-B4730</f>
        <v>72.8199999999997</v>
      </c>
      <c r="J4731" s="0" t="n">
        <f aca="false">H4730*I4731</f>
        <v>72.8199999999997</v>
      </c>
      <c r="K4731" s="0" t="n">
        <f aca="false">K4730+I4731*L4730</f>
        <v>5235.33999999825</v>
      </c>
      <c r="L4731" s="0" t="n">
        <f aca="false">INT(K4731*$O$1/B4731)*H4731</f>
        <v>2</v>
      </c>
      <c r="M4731" s="0" t="n">
        <f aca="false">ABS(L4731-L4730)</f>
        <v>0</v>
      </c>
      <c r="N4731" s="0" t="n">
        <f aca="false">COUNTIF(工作表2!$A$2:$A$248,A4731)</f>
        <v>0</v>
      </c>
      <c r="P4731" s="0" t="n">
        <f aca="false">D4731-IF(N4730=1,E4730,D4730)</f>
        <v>90</v>
      </c>
      <c r="Q4731" s="0" t="n">
        <f aca="false">H4730*P4731</f>
        <v>90</v>
      </c>
      <c r="R4731" s="0" t="n">
        <f aca="false">R4730+P4731*S4730</f>
        <v>627</v>
      </c>
      <c r="S4731" s="0" t="n">
        <f aca="false">INT(R4731*$O$1/IF(N4731=1,E4731,D4731))*H4731</f>
        <v>0</v>
      </c>
      <c r="T4731" s="0" t="n">
        <f aca="false">IF(N4731=1,ABS(S4731)+ABS(60),ABS(S4731-S4730))</f>
        <v>0</v>
      </c>
    </row>
    <row r="4732" customFormat="false" ht="15" hidden="false" customHeight="false" outlineLevel="0" collapsed="false">
      <c r="A4732" s="1" t="n">
        <v>42955</v>
      </c>
      <c r="B4732" s="2" t="n">
        <v>10568.97</v>
      </c>
      <c r="C4732" s="2" t="n">
        <v>132964</v>
      </c>
      <c r="D4732" s="2" t="n">
        <v>10526</v>
      </c>
      <c r="E4732" s="2" t="n">
        <v>10487</v>
      </c>
      <c r="F4732" s="2" t="n">
        <f aca="false">AVERAGE(B4673:B4732)</f>
        <v>10304.0926666667</v>
      </c>
      <c r="G4732" s="2" t="n">
        <f aca="false">AVERAGE(C4673:C4732)</f>
        <v>96176.3333333333</v>
      </c>
      <c r="H4732" s="2" t="n">
        <f aca="false">SIGN(C4732-G4732)</f>
        <v>1</v>
      </c>
      <c r="I4732" s="0" t="n">
        <f aca="false">B4732-B4731</f>
        <v>-10.4099999999999</v>
      </c>
      <c r="J4732" s="0" t="n">
        <f aca="false">H4731*I4732</f>
        <v>-10.4099999999999</v>
      </c>
      <c r="K4732" s="0" t="n">
        <f aca="false">K4731+I4732*L4731</f>
        <v>5214.51999999825</v>
      </c>
      <c r="L4732" s="0" t="n">
        <f aca="false">INT(K4732*$O$1/B4732)*H4732</f>
        <v>2</v>
      </c>
      <c r="M4732" s="0" t="n">
        <f aca="false">ABS(L4732-L4731)</f>
        <v>0</v>
      </c>
      <c r="N4732" s="0" t="n">
        <f aca="false">COUNTIF(工作表2!$A$2:$A$248,A4732)</f>
        <v>0</v>
      </c>
      <c r="P4732" s="0" t="n">
        <f aca="false">D4732-IF(N4731=1,E4731,D4731)</f>
        <v>-3</v>
      </c>
      <c r="Q4732" s="0" t="n">
        <f aca="false">H4731*P4732</f>
        <v>-3</v>
      </c>
      <c r="R4732" s="0" t="n">
        <f aca="false">R4731+P4732*S4731</f>
        <v>627</v>
      </c>
      <c r="S4732" s="0" t="n">
        <f aca="false">INT(R4732*$O$1/IF(N4732=1,E4732,D4732))*H4732</f>
        <v>0</v>
      </c>
      <c r="T4732" s="0" t="n">
        <f aca="false">IF(N4732=1,ABS(S4732)+ABS(60),ABS(S4732-S4731))</f>
        <v>0</v>
      </c>
    </row>
    <row r="4733" customFormat="false" ht="15" hidden="false" customHeight="false" outlineLevel="0" collapsed="false">
      <c r="A4733" s="1" t="n">
        <v>42956</v>
      </c>
      <c r="B4733" s="2" t="n">
        <v>10470.38</v>
      </c>
      <c r="C4733" s="2" t="n">
        <v>111453</v>
      </c>
      <c r="D4733" s="2" t="n">
        <v>10453</v>
      </c>
      <c r="E4733" s="2" t="n">
        <v>10416</v>
      </c>
      <c r="F4733" s="2" t="n">
        <f aca="false">AVERAGE(B4674:B4733)</f>
        <v>10311.4075</v>
      </c>
      <c r="G4733" s="2" t="n">
        <f aca="false">AVERAGE(C4674:C4733)</f>
        <v>96326.6833333333</v>
      </c>
      <c r="H4733" s="2" t="n">
        <f aca="false">SIGN(C4733-G4733)</f>
        <v>1</v>
      </c>
      <c r="I4733" s="0" t="n">
        <f aca="false">B4733-B4732</f>
        <v>-98.5900000000001</v>
      </c>
      <c r="J4733" s="0" t="n">
        <f aca="false">H4732*I4733</f>
        <v>-98.5900000000001</v>
      </c>
      <c r="K4733" s="0" t="n">
        <f aca="false">K4732+I4733*L4732</f>
        <v>5017.33999999825</v>
      </c>
      <c r="L4733" s="0" t="n">
        <f aca="false">INT(K4733*$O$1/B4733)*H4733</f>
        <v>2</v>
      </c>
      <c r="M4733" s="0" t="n">
        <f aca="false">ABS(L4733-L4732)</f>
        <v>0</v>
      </c>
      <c r="N4733" s="0" t="n">
        <f aca="false">COUNTIF(工作表2!$A$2:$A$248,A4733)</f>
        <v>0</v>
      </c>
      <c r="P4733" s="0" t="n">
        <f aca="false">D4733-IF(N4732=1,E4732,D4732)</f>
        <v>-73</v>
      </c>
      <c r="Q4733" s="0" t="n">
        <f aca="false">H4732*P4733</f>
        <v>-73</v>
      </c>
      <c r="R4733" s="0" t="n">
        <f aca="false">R4732+P4733*S4732</f>
        <v>627</v>
      </c>
      <c r="S4733" s="0" t="n">
        <f aca="false">INT(R4733*$O$1/IF(N4733=1,E4733,D4733))*H4733</f>
        <v>0</v>
      </c>
      <c r="T4733" s="0" t="n">
        <f aca="false">IF(N4733=1,ABS(S4733)+ABS(60),ABS(S4733-S4732))</f>
        <v>0</v>
      </c>
    </row>
    <row r="4734" customFormat="false" ht="15" hidden="false" customHeight="false" outlineLevel="0" collapsed="false">
      <c r="A4734" s="1" t="n">
        <v>42957</v>
      </c>
      <c r="B4734" s="2" t="n">
        <v>10329.74</v>
      </c>
      <c r="C4734" s="2" t="n">
        <v>135472</v>
      </c>
      <c r="D4734" s="2" t="n">
        <v>10328</v>
      </c>
      <c r="E4734" s="2" t="n">
        <v>10290</v>
      </c>
      <c r="F4734" s="2" t="n">
        <f aca="false">AVERAGE(B4675:B4734)</f>
        <v>10316.6753333333</v>
      </c>
      <c r="G4734" s="2" t="n">
        <f aca="false">AVERAGE(C4675:C4734)</f>
        <v>97205.1166666667</v>
      </c>
      <c r="H4734" s="2" t="n">
        <f aca="false">SIGN(C4734-G4734)</f>
        <v>1</v>
      </c>
      <c r="I4734" s="0" t="n">
        <f aca="false">B4734-B4733</f>
        <v>-140.639999999999</v>
      </c>
      <c r="J4734" s="0" t="n">
        <f aca="false">H4733*I4734</f>
        <v>-140.639999999999</v>
      </c>
      <c r="K4734" s="0" t="n">
        <f aca="false">K4733+I4734*L4733</f>
        <v>4736.05999999825</v>
      </c>
      <c r="L4734" s="0" t="n">
        <f aca="false">INT(K4734*$O$1/B4734)*H4734</f>
        <v>2</v>
      </c>
      <c r="M4734" s="0" t="n">
        <f aca="false">ABS(L4734-L4733)</f>
        <v>0</v>
      </c>
      <c r="N4734" s="0" t="n">
        <f aca="false">COUNTIF(工作表2!$A$2:$A$248,A4734)</f>
        <v>0</v>
      </c>
      <c r="P4734" s="0" t="n">
        <f aca="false">D4734-IF(N4733=1,E4733,D4733)</f>
        <v>-125</v>
      </c>
      <c r="Q4734" s="0" t="n">
        <f aca="false">H4733*P4734</f>
        <v>-125</v>
      </c>
      <c r="R4734" s="0" t="n">
        <f aca="false">R4733+P4734*S4733</f>
        <v>627</v>
      </c>
      <c r="S4734" s="0" t="n">
        <f aca="false">INT(R4734*$O$1/IF(N4734=1,E4734,D4734))*H4734</f>
        <v>0</v>
      </c>
      <c r="T4734" s="0" t="n">
        <f aca="false">IF(N4734=1,ABS(S4734)+ABS(60),ABS(S4734-S4733))</f>
        <v>0</v>
      </c>
    </row>
    <row r="4735" customFormat="false" ht="15" hidden="false" customHeight="false" outlineLevel="0" collapsed="false">
      <c r="A4735" s="1" t="n">
        <v>42958</v>
      </c>
      <c r="B4735" s="2" t="n">
        <v>10329.57</v>
      </c>
      <c r="C4735" s="2" t="n">
        <v>113646</v>
      </c>
      <c r="D4735" s="2" t="n">
        <v>10300</v>
      </c>
      <c r="E4735" s="2" t="n">
        <v>10260</v>
      </c>
      <c r="F4735" s="2" t="n">
        <f aca="false">AVERAGE(B4676:B4735)</f>
        <v>10322.6773333333</v>
      </c>
      <c r="G4735" s="2" t="n">
        <f aca="false">AVERAGE(C4676:C4735)</f>
        <v>97708.8666666667</v>
      </c>
      <c r="H4735" s="2" t="n">
        <f aca="false">SIGN(C4735-G4735)</f>
        <v>1</v>
      </c>
      <c r="I4735" s="0" t="n">
        <f aca="false">B4735-B4734</f>
        <v>-0.170000000000073</v>
      </c>
      <c r="J4735" s="0" t="n">
        <f aca="false">H4734*I4735</f>
        <v>-0.170000000000073</v>
      </c>
      <c r="K4735" s="0" t="n">
        <f aca="false">K4734+I4735*L4734</f>
        <v>4735.71999999825</v>
      </c>
      <c r="L4735" s="0" t="n">
        <f aca="false">INT(K4735*$O$1/B4735)*H4735</f>
        <v>2</v>
      </c>
      <c r="M4735" s="0" t="n">
        <f aca="false">ABS(L4735-L4734)</f>
        <v>0</v>
      </c>
      <c r="N4735" s="0" t="n">
        <f aca="false">COUNTIF(工作表2!$A$2:$A$248,A4735)</f>
        <v>0</v>
      </c>
      <c r="P4735" s="0" t="n">
        <f aca="false">D4735-IF(N4734=1,E4734,D4734)</f>
        <v>-28</v>
      </c>
      <c r="Q4735" s="0" t="n">
        <f aca="false">H4734*P4735</f>
        <v>-28</v>
      </c>
      <c r="R4735" s="0" t="n">
        <f aca="false">R4734+P4735*S4734</f>
        <v>627</v>
      </c>
      <c r="S4735" s="0" t="n">
        <f aca="false">INT(R4735*$O$1/IF(N4735=1,E4735,D4735))*H4735</f>
        <v>0</v>
      </c>
      <c r="T4735" s="0" t="n">
        <f aca="false">IF(N4735=1,ABS(S4735)+ABS(60),ABS(S4735-S4734))</f>
        <v>0</v>
      </c>
    </row>
    <row r="4736" customFormat="false" ht="15" hidden="false" customHeight="false" outlineLevel="0" collapsed="false">
      <c r="A4736" s="1" t="n">
        <v>42961</v>
      </c>
      <c r="B4736" s="2" t="n">
        <v>10225.28</v>
      </c>
      <c r="C4736" s="2" t="n">
        <v>107413</v>
      </c>
      <c r="D4736" s="2" t="n">
        <v>10231</v>
      </c>
      <c r="E4736" s="2" t="n">
        <v>10178</v>
      </c>
      <c r="F4736" s="2" t="n">
        <f aca="false">AVERAGE(B4677:B4736)</f>
        <v>10327.305</v>
      </c>
      <c r="G4736" s="2" t="n">
        <f aca="false">AVERAGE(C4677:C4736)</f>
        <v>98338.1833333333</v>
      </c>
      <c r="H4736" s="2" t="n">
        <f aca="false">SIGN(C4736-G4736)</f>
        <v>1</v>
      </c>
      <c r="I4736" s="0" t="n">
        <f aca="false">B4736-B4735</f>
        <v>-104.289999999999</v>
      </c>
      <c r="J4736" s="0" t="n">
        <f aca="false">H4735*I4736</f>
        <v>-104.289999999999</v>
      </c>
      <c r="K4736" s="0" t="n">
        <f aca="false">K4735+I4736*L4735</f>
        <v>4527.13999999825</v>
      </c>
      <c r="L4736" s="0" t="n">
        <f aca="false">INT(K4736*$O$1/B4736)*H4736</f>
        <v>2</v>
      </c>
      <c r="M4736" s="0" t="n">
        <f aca="false">ABS(L4736-L4735)</f>
        <v>0</v>
      </c>
      <c r="N4736" s="0" t="n">
        <f aca="false">COUNTIF(工作表2!$A$2:$A$248,A4736)</f>
        <v>0</v>
      </c>
      <c r="P4736" s="0" t="n">
        <f aca="false">D4736-IF(N4735=1,E4735,D4735)</f>
        <v>-69</v>
      </c>
      <c r="Q4736" s="0" t="n">
        <f aca="false">H4735*P4736</f>
        <v>-69</v>
      </c>
      <c r="R4736" s="0" t="n">
        <f aca="false">R4735+P4736*S4735</f>
        <v>627</v>
      </c>
      <c r="S4736" s="0" t="n">
        <f aca="false">INT(R4736*$O$1/IF(N4736=1,E4736,D4736))*H4736</f>
        <v>0</v>
      </c>
      <c r="T4736" s="0" t="n">
        <f aca="false">IF(N4736=1,ABS(S4736)+ABS(60),ABS(S4736-S4735))</f>
        <v>0</v>
      </c>
    </row>
    <row r="4737" customFormat="false" ht="15" hidden="false" customHeight="false" outlineLevel="0" collapsed="false">
      <c r="A4737" s="1" t="n">
        <v>42962</v>
      </c>
      <c r="B4737" s="2" t="n">
        <v>10311.16</v>
      </c>
      <c r="C4737" s="2" t="n">
        <v>93907</v>
      </c>
      <c r="D4737" s="2" t="n">
        <v>10309</v>
      </c>
      <c r="E4737" s="2" t="n">
        <v>10251</v>
      </c>
      <c r="F4737" s="2" t="n">
        <f aca="false">AVERAGE(B4678:B4737)</f>
        <v>10332.5366666667</v>
      </c>
      <c r="G4737" s="2" t="n">
        <f aca="false">AVERAGE(C4678:C4737)</f>
        <v>98733.7833333333</v>
      </c>
      <c r="H4737" s="2" t="n">
        <f aca="false">SIGN(C4737-G4737)</f>
        <v>-1</v>
      </c>
      <c r="I4737" s="0" t="n">
        <f aca="false">B4737-B4736</f>
        <v>85.8799999999992</v>
      </c>
      <c r="J4737" s="0" t="n">
        <f aca="false">H4736*I4737</f>
        <v>85.8799999999992</v>
      </c>
      <c r="K4737" s="0" t="n">
        <f aca="false">K4736+I4737*L4736</f>
        <v>4698.89999999825</v>
      </c>
      <c r="L4737" s="0" t="n">
        <f aca="false">INT(K4737*$O$1/B4737)*H4737</f>
        <v>-2</v>
      </c>
      <c r="M4737" s="0" t="n">
        <f aca="false">ABS(L4737-L4736)</f>
        <v>4</v>
      </c>
      <c r="N4737" s="0" t="n">
        <f aca="false">COUNTIF(工作表2!$A$2:$A$248,A4737)</f>
        <v>0</v>
      </c>
      <c r="P4737" s="0" t="n">
        <f aca="false">D4737-IF(N4736=1,E4736,D4736)</f>
        <v>78</v>
      </c>
      <c r="Q4737" s="0" t="n">
        <f aca="false">H4736*P4737</f>
        <v>78</v>
      </c>
      <c r="R4737" s="0" t="n">
        <f aca="false">R4736+P4737*S4736</f>
        <v>627</v>
      </c>
      <c r="S4737" s="0" t="n">
        <f aca="false">INT(R4737*$O$1/IF(N4737=1,E4737,D4737))*H4737</f>
        <v>-0</v>
      </c>
      <c r="T4737" s="0" t="n">
        <f aca="false">IF(N4737=1,ABS(S4737)+ABS(60),ABS(S4737-S4736))</f>
        <v>0</v>
      </c>
    </row>
    <row r="4738" customFormat="false" ht="15" hidden="false" customHeight="false" outlineLevel="0" collapsed="false">
      <c r="A4738" s="1" t="n">
        <v>42963</v>
      </c>
      <c r="B4738" s="2" t="n">
        <v>10290.39</v>
      </c>
      <c r="C4738" s="2" t="n">
        <v>99734</v>
      </c>
      <c r="D4738" s="2" t="n">
        <v>10254</v>
      </c>
      <c r="E4738" s="2" t="n">
        <v>10224</v>
      </c>
      <c r="F4738" s="2" t="n">
        <f aca="false">AVERAGE(B4679:B4738)</f>
        <v>10337.2458333333</v>
      </c>
      <c r="G4738" s="2" t="n">
        <f aca="false">AVERAGE(C4679:C4738)</f>
        <v>99049.55</v>
      </c>
      <c r="H4738" s="2" t="n">
        <f aca="false">SIGN(C4738-G4738)</f>
        <v>1</v>
      </c>
      <c r="I4738" s="0" t="n">
        <f aca="false">B4738-B4737</f>
        <v>-20.7700000000004</v>
      </c>
      <c r="J4738" s="0" t="n">
        <f aca="false">H4737*I4738</f>
        <v>20.7700000000004</v>
      </c>
      <c r="K4738" s="0" t="n">
        <f aca="false">K4737+I4738*L4737</f>
        <v>4740.43999999825</v>
      </c>
      <c r="L4738" s="0" t="n">
        <f aca="false">INT(K4738*$O$1/B4738)*H4738</f>
        <v>2</v>
      </c>
      <c r="M4738" s="0" t="n">
        <f aca="false">ABS(L4738-L4737)</f>
        <v>4</v>
      </c>
      <c r="N4738" s="0" t="n">
        <f aca="false">COUNTIF(工作表2!$A$2:$A$248,A4738)</f>
        <v>1</v>
      </c>
      <c r="P4738" s="0" t="n">
        <f aca="false">D4738-IF(N4737=1,E4737,D4737)</f>
        <v>-55</v>
      </c>
      <c r="Q4738" s="0" t="n">
        <f aca="false">H4737*P4738</f>
        <v>55</v>
      </c>
      <c r="R4738" s="0" t="n">
        <f aca="false">R4737+P4738*S4737</f>
        <v>627</v>
      </c>
      <c r="S4738" s="0" t="n">
        <f aca="false">INT(R4738*$O$1/IF(N4738=1,E4738,D4738))*H4738</f>
        <v>0</v>
      </c>
      <c r="T4738" s="0" t="n">
        <f aca="false">IF(N4738=1,ABS(S4738)+ABS(60),ABS(S4738-S4737))</f>
        <v>60</v>
      </c>
    </row>
    <row r="4739" customFormat="false" ht="15" hidden="false" customHeight="false" outlineLevel="0" collapsed="false">
      <c r="A4739" s="1" t="n">
        <v>42964</v>
      </c>
      <c r="B4739" s="2" t="n">
        <v>10369.37</v>
      </c>
      <c r="C4739" s="2" t="n">
        <v>97539</v>
      </c>
      <c r="D4739" s="2" t="n">
        <v>10298</v>
      </c>
      <c r="E4739" s="2" t="n">
        <v>10280</v>
      </c>
      <c r="F4739" s="2" t="n">
        <f aca="false">AVERAGE(B4680:B4739)</f>
        <v>10342.6616666667</v>
      </c>
      <c r="G4739" s="2" t="n">
        <f aca="false">AVERAGE(C4680:C4739)</f>
        <v>99353.05</v>
      </c>
      <c r="H4739" s="2" t="n">
        <f aca="false">SIGN(C4739-G4739)</f>
        <v>-1</v>
      </c>
      <c r="I4739" s="0" t="n">
        <f aca="false">B4739-B4738</f>
        <v>78.9800000000014</v>
      </c>
      <c r="J4739" s="0" t="n">
        <f aca="false">H4738*I4739</f>
        <v>78.9800000000014</v>
      </c>
      <c r="K4739" s="0" t="n">
        <f aca="false">K4738+I4739*L4738</f>
        <v>4898.39999999825</v>
      </c>
      <c r="L4739" s="0" t="n">
        <f aca="false">INT(K4739*$O$1/B4739)*H4739</f>
        <v>-2</v>
      </c>
      <c r="M4739" s="0" t="n">
        <f aca="false">ABS(L4739-L4738)</f>
        <v>4</v>
      </c>
      <c r="N4739" s="0" t="n">
        <f aca="false">COUNTIF(工作表2!$A$2:$A$248,A4739)</f>
        <v>0</v>
      </c>
      <c r="P4739" s="0" t="n">
        <f aca="false">D4739-IF(N4738=1,E4738,D4738)</f>
        <v>74</v>
      </c>
      <c r="Q4739" s="0" t="n">
        <f aca="false">H4738*P4739</f>
        <v>74</v>
      </c>
      <c r="R4739" s="0" t="n">
        <f aca="false">R4738+P4739*S4738</f>
        <v>627</v>
      </c>
      <c r="S4739" s="0" t="n">
        <f aca="false">INT(R4739*$O$1/IF(N4739=1,E4739,D4739))*H4739</f>
        <v>-0</v>
      </c>
      <c r="T4739" s="0" t="n">
        <f aca="false">IF(N4739=1,ABS(S4739)+ABS(60),ABS(S4739-S4738))</f>
        <v>0</v>
      </c>
    </row>
    <row r="4740" customFormat="false" ht="15" hidden="false" customHeight="false" outlineLevel="0" collapsed="false">
      <c r="A4740" s="1" t="n">
        <v>42965</v>
      </c>
      <c r="B4740" s="2" t="n">
        <v>10321.33</v>
      </c>
      <c r="C4740" s="2" t="n">
        <v>88088</v>
      </c>
      <c r="D4740" s="2" t="n">
        <v>10259</v>
      </c>
      <c r="E4740" s="2" t="n">
        <v>10243</v>
      </c>
      <c r="F4740" s="2" t="n">
        <f aca="false">AVERAGE(B4681:B4740)</f>
        <v>10346.209</v>
      </c>
      <c r="G4740" s="2" t="n">
        <f aca="false">AVERAGE(C4681:C4740)</f>
        <v>99243.7833333333</v>
      </c>
      <c r="H4740" s="2" t="n">
        <f aca="false">SIGN(C4740-G4740)</f>
        <v>-1</v>
      </c>
      <c r="I4740" s="0" t="n">
        <f aca="false">B4740-B4739</f>
        <v>-48.0400000000009</v>
      </c>
      <c r="J4740" s="0" t="n">
        <f aca="false">H4739*I4740</f>
        <v>48.0400000000009</v>
      </c>
      <c r="K4740" s="0" t="n">
        <f aca="false">K4739+I4740*L4739</f>
        <v>4994.47999999825</v>
      </c>
      <c r="L4740" s="0" t="n">
        <f aca="false">INT(K4740*$O$1/B4740)*H4740</f>
        <v>-2</v>
      </c>
      <c r="M4740" s="0" t="n">
        <f aca="false">ABS(L4740-L4739)</f>
        <v>0</v>
      </c>
      <c r="N4740" s="0" t="n">
        <f aca="false">COUNTIF(工作表2!$A$2:$A$248,A4740)</f>
        <v>0</v>
      </c>
      <c r="P4740" s="0" t="n">
        <f aca="false">D4740-IF(N4739=1,E4739,D4739)</f>
        <v>-39</v>
      </c>
      <c r="Q4740" s="0" t="n">
        <f aca="false">H4739*P4740</f>
        <v>39</v>
      </c>
      <c r="R4740" s="0" t="n">
        <f aca="false">R4739+P4740*S4739</f>
        <v>627</v>
      </c>
      <c r="S4740" s="0" t="n">
        <f aca="false">INT(R4740*$O$1/IF(N4740=1,E4740,D4740))*H4740</f>
        <v>-0</v>
      </c>
      <c r="T4740" s="0" t="n">
        <f aca="false">IF(N4740=1,ABS(S4740)+ABS(60),ABS(S4740-S4739))</f>
        <v>0</v>
      </c>
    </row>
    <row r="4741" customFormat="false" ht="15" hidden="false" customHeight="false" outlineLevel="0" collapsed="false">
      <c r="A4741" s="1" t="n">
        <v>42968</v>
      </c>
      <c r="B4741" s="2" t="n">
        <v>10326.39</v>
      </c>
      <c r="C4741" s="2" t="n">
        <v>83944</v>
      </c>
      <c r="D4741" s="2" t="n">
        <v>10269</v>
      </c>
      <c r="E4741" s="2" t="n">
        <v>10249</v>
      </c>
      <c r="F4741" s="2" t="n">
        <f aca="false">AVERAGE(B4682:B4741)</f>
        <v>10349.9496666667</v>
      </c>
      <c r="G4741" s="2" t="n">
        <f aca="false">AVERAGE(C4682:C4741)</f>
        <v>99113.3333333333</v>
      </c>
      <c r="H4741" s="2" t="n">
        <f aca="false">SIGN(C4741-G4741)</f>
        <v>-1</v>
      </c>
      <c r="I4741" s="0" t="n">
        <f aca="false">B4741-B4740</f>
        <v>5.05999999999949</v>
      </c>
      <c r="J4741" s="0" t="n">
        <f aca="false">H4740*I4741</f>
        <v>-5.05999999999949</v>
      </c>
      <c r="K4741" s="0" t="n">
        <f aca="false">K4740+I4741*L4740</f>
        <v>4984.35999999825</v>
      </c>
      <c r="L4741" s="0" t="n">
        <f aca="false">INT(K4741*$O$1/B4741)*H4741</f>
        <v>-2</v>
      </c>
      <c r="M4741" s="0" t="n">
        <f aca="false">ABS(L4741-L4740)</f>
        <v>0</v>
      </c>
      <c r="N4741" s="0" t="n">
        <f aca="false">COUNTIF(工作表2!$A$2:$A$248,A4741)</f>
        <v>0</v>
      </c>
      <c r="P4741" s="0" t="n">
        <f aca="false">D4741-IF(N4740=1,E4740,D4740)</f>
        <v>10</v>
      </c>
      <c r="Q4741" s="0" t="n">
        <f aca="false">H4740*P4741</f>
        <v>-10</v>
      </c>
      <c r="R4741" s="0" t="n">
        <f aca="false">R4740+P4741*S4740</f>
        <v>627</v>
      </c>
      <c r="S4741" s="0" t="n">
        <f aca="false">INT(R4741*$O$1/IF(N4741=1,E4741,D4741))*H4741</f>
        <v>-0</v>
      </c>
      <c r="T4741" s="0" t="n">
        <f aca="false">IF(N4741=1,ABS(S4741)+ABS(60),ABS(S4741-S4740))</f>
        <v>0</v>
      </c>
    </row>
    <row r="4742" customFormat="false" ht="15" hidden="false" customHeight="false" outlineLevel="0" collapsed="false">
      <c r="A4742" s="1" t="n">
        <v>42969</v>
      </c>
      <c r="B4742" s="2" t="n">
        <v>10392.07</v>
      </c>
      <c r="C4742" s="2" t="n">
        <v>109002</v>
      </c>
      <c r="D4742" s="2" t="n">
        <v>10350</v>
      </c>
      <c r="E4742" s="2" t="n">
        <v>10326</v>
      </c>
      <c r="F4742" s="2" t="n">
        <f aca="false">AVERAGE(B4683:B4742)</f>
        <v>10355.8055</v>
      </c>
      <c r="G4742" s="2" t="n">
        <f aca="false">AVERAGE(C4683:C4742)</f>
        <v>98887.05</v>
      </c>
      <c r="H4742" s="2" t="n">
        <f aca="false">SIGN(C4742-G4742)</f>
        <v>1</v>
      </c>
      <c r="I4742" s="0" t="n">
        <f aca="false">B4742-B4741</f>
        <v>65.6800000000003</v>
      </c>
      <c r="J4742" s="0" t="n">
        <f aca="false">H4741*I4742</f>
        <v>-65.6800000000003</v>
      </c>
      <c r="K4742" s="0" t="n">
        <f aca="false">K4741+I4742*L4741</f>
        <v>4852.99999999825</v>
      </c>
      <c r="L4742" s="0" t="n">
        <f aca="false">INT(K4742*$O$1/B4742)*H4742</f>
        <v>2</v>
      </c>
      <c r="M4742" s="0" t="n">
        <f aca="false">ABS(L4742-L4741)</f>
        <v>4</v>
      </c>
      <c r="N4742" s="0" t="n">
        <f aca="false">COUNTIF(工作表2!$A$2:$A$248,A4742)</f>
        <v>0</v>
      </c>
      <c r="P4742" s="0" t="n">
        <f aca="false">D4742-IF(N4741=1,E4741,D4741)</f>
        <v>81</v>
      </c>
      <c r="Q4742" s="0" t="n">
        <f aca="false">H4741*P4742</f>
        <v>-81</v>
      </c>
      <c r="R4742" s="0" t="n">
        <f aca="false">R4741+P4742*S4741</f>
        <v>627</v>
      </c>
      <c r="S4742" s="0" t="n">
        <f aca="false">INT(R4742*$O$1/IF(N4742=1,E4742,D4742))*H4742</f>
        <v>0</v>
      </c>
      <c r="T4742" s="0" t="n">
        <f aca="false">IF(N4742=1,ABS(S4742)+ABS(60),ABS(S4742-S4741))</f>
        <v>0</v>
      </c>
    </row>
    <row r="4743" customFormat="false" ht="15" hidden="false" customHeight="false" outlineLevel="0" collapsed="false">
      <c r="A4743" s="1" t="n">
        <v>42970</v>
      </c>
      <c r="B4743" s="2" t="n">
        <v>10406.81</v>
      </c>
      <c r="C4743" s="2" t="n">
        <v>115206</v>
      </c>
      <c r="D4743" s="2" t="n">
        <v>10361</v>
      </c>
      <c r="E4743" s="2" t="n">
        <v>10336</v>
      </c>
      <c r="F4743" s="2" t="n">
        <f aca="false">AVERAGE(B4684:B4743)</f>
        <v>10361.1286666667</v>
      </c>
      <c r="G4743" s="2" t="n">
        <f aca="false">AVERAGE(C4684:C4743)</f>
        <v>99450.5166666667</v>
      </c>
      <c r="H4743" s="2" t="n">
        <f aca="false">SIGN(C4743-G4743)</f>
        <v>1</v>
      </c>
      <c r="I4743" s="0" t="n">
        <f aca="false">B4743-B4742</f>
        <v>14.7399999999998</v>
      </c>
      <c r="J4743" s="0" t="n">
        <f aca="false">H4742*I4743</f>
        <v>14.7399999999998</v>
      </c>
      <c r="K4743" s="0" t="n">
        <f aca="false">K4742+I4743*L4742</f>
        <v>4882.47999999825</v>
      </c>
      <c r="L4743" s="0" t="n">
        <f aca="false">INT(K4743*$O$1/B4743)*H4743</f>
        <v>2</v>
      </c>
      <c r="M4743" s="0" t="n">
        <f aca="false">ABS(L4743-L4742)</f>
        <v>0</v>
      </c>
      <c r="N4743" s="0" t="n">
        <f aca="false">COUNTIF(工作表2!$A$2:$A$248,A4743)</f>
        <v>0</v>
      </c>
      <c r="P4743" s="0" t="n">
        <f aca="false">D4743-IF(N4742=1,E4742,D4742)</f>
        <v>11</v>
      </c>
      <c r="Q4743" s="0" t="n">
        <f aca="false">H4742*P4743</f>
        <v>11</v>
      </c>
      <c r="R4743" s="0" t="n">
        <f aca="false">R4742+P4743*S4742</f>
        <v>627</v>
      </c>
      <c r="S4743" s="0" t="n">
        <f aca="false">INT(R4743*$O$1/IF(N4743=1,E4743,D4743))*H4743</f>
        <v>0</v>
      </c>
      <c r="T4743" s="0" t="n">
        <f aca="false">IF(N4743=1,ABS(S4743)+ABS(60),ABS(S4743-S4742))</f>
        <v>0</v>
      </c>
    </row>
    <row r="4744" customFormat="false" ht="15" hidden="false" customHeight="false" outlineLevel="0" collapsed="false">
      <c r="A4744" s="1" t="n">
        <v>42971</v>
      </c>
      <c r="B4744" s="2" t="n">
        <v>10488.96</v>
      </c>
      <c r="C4744" s="2" t="n">
        <v>116846</v>
      </c>
      <c r="D4744" s="2" t="n">
        <v>10449</v>
      </c>
      <c r="E4744" s="2" t="n">
        <v>10424</v>
      </c>
      <c r="F4744" s="2" t="n">
        <f aca="false">AVERAGE(B4685:B4744)</f>
        <v>10366.7358333333</v>
      </c>
      <c r="G4744" s="2" t="n">
        <f aca="false">AVERAGE(C4685:C4744)</f>
        <v>99959.85</v>
      </c>
      <c r="H4744" s="2" t="n">
        <f aca="false">SIGN(C4744-G4744)</f>
        <v>1</v>
      </c>
      <c r="I4744" s="0" t="n">
        <f aca="false">B4744-B4743</f>
        <v>82.1499999999996</v>
      </c>
      <c r="J4744" s="0" t="n">
        <f aca="false">H4743*I4744</f>
        <v>82.1499999999996</v>
      </c>
      <c r="K4744" s="0" t="n">
        <f aca="false">K4743+I4744*L4743</f>
        <v>5046.77999999825</v>
      </c>
      <c r="L4744" s="0" t="n">
        <f aca="false">INT(K4744*$O$1/B4744)*H4744</f>
        <v>2</v>
      </c>
      <c r="M4744" s="0" t="n">
        <f aca="false">ABS(L4744-L4743)</f>
        <v>0</v>
      </c>
      <c r="N4744" s="0" t="n">
        <f aca="false">COUNTIF(工作表2!$A$2:$A$248,A4744)</f>
        <v>0</v>
      </c>
      <c r="P4744" s="0" t="n">
        <f aca="false">D4744-IF(N4743=1,E4743,D4743)</f>
        <v>88</v>
      </c>
      <c r="Q4744" s="0" t="n">
        <f aca="false">H4743*P4744</f>
        <v>88</v>
      </c>
      <c r="R4744" s="0" t="n">
        <f aca="false">R4743+P4744*S4743</f>
        <v>627</v>
      </c>
      <c r="S4744" s="0" t="n">
        <f aca="false">INT(R4744*$O$1/IF(N4744=1,E4744,D4744))*H4744</f>
        <v>0</v>
      </c>
      <c r="T4744" s="0" t="n">
        <f aca="false">IF(N4744=1,ABS(S4744)+ABS(60),ABS(S4744-S4743))</f>
        <v>0</v>
      </c>
    </row>
    <row r="4745" customFormat="false" ht="15" hidden="false" customHeight="false" outlineLevel="0" collapsed="false">
      <c r="A4745" s="1" t="n">
        <v>42972</v>
      </c>
      <c r="B4745" s="2" t="n">
        <v>10515.51</v>
      </c>
      <c r="C4745" s="2" t="n">
        <v>119705</v>
      </c>
      <c r="D4745" s="2" t="n">
        <v>10487</v>
      </c>
      <c r="E4745" s="2" t="n">
        <v>10463</v>
      </c>
      <c r="F4745" s="2" t="n">
        <f aca="false">AVERAGE(B4686:B4745)</f>
        <v>10372.6918333333</v>
      </c>
      <c r="G4745" s="2" t="n">
        <f aca="false">AVERAGE(C4686:C4745)</f>
        <v>101191.283333333</v>
      </c>
      <c r="H4745" s="2" t="n">
        <f aca="false">SIGN(C4745-G4745)</f>
        <v>1</v>
      </c>
      <c r="I4745" s="0" t="n">
        <f aca="false">B4745-B4744</f>
        <v>26.5500000000011</v>
      </c>
      <c r="J4745" s="0" t="n">
        <f aca="false">H4744*I4745</f>
        <v>26.5500000000011</v>
      </c>
      <c r="K4745" s="0" t="n">
        <f aca="false">K4744+I4745*L4744</f>
        <v>5099.87999999825</v>
      </c>
      <c r="L4745" s="0" t="n">
        <f aca="false">INT(K4745*$O$1/B4745)*H4745</f>
        <v>2</v>
      </c>
      <c r="M4745" s="0" t="n">
        <f aca="false">ABS(L4745-L4744)</f>
        <v>0</v>
      </c>
      <c r="N4745" s="0" t="n">
        <f aca="false">COUNTIF(工作表2!$A$2:$A$248,A4745)</f>
        <v>0</v>
      </c>
      <c r="P4745" s="0" t="n">
        <f aca="false">D4745-IF(N4744=1,E4744,D4744)</f>
        <v>38</v>
      </c>
      <c r="Q4745" s="0" t="n">
        <f aca="false">H4744*P4745</f>
        <v>38</v>
      </c>
      <c r="R4745" s="0" t="n">
        <f aca="false">R4744+P4745*S4744</f>
        <v>627</v>
      </c>
      <c r="S4745" s="0" t="n">
        <f aca="false">INT(R4745*$O$1/IF(N4745=1,E4745,D4745))*H4745</f>
        <v>0</v>
      </c>
      <c r="T4745" s="0" t="n">
        <f aca="false">IF(N4745=1,ABS(S4745)+ABS(60),ABS(S4745-S4744))</f>
        <v>0</v>
      </c>
    </row>
    <row r="4746" customFormat="false" ht="15" hidden="false" customHeight="false" outlineLevel="0" collapsed="false">
      <c r="A4746" s="1" t="n">
        <v>42975</v>
      </c>
      <c r="B4746" s="2" t="n">
        <v>10525.98</v>
      </c>
      <c r="C4746" s="2" t="n">
        <v>112846</v>
      </c>
      <c r="D4746" s="2" t="n">
        <v>10490</v>
      </c>
      <c r="E4746" s="2" t="n">
        <v>10466</v>
      </c>
      <c r="F4746" s="2" t="n">
        <f aca="false">AVERAGE(B4687:B4746)</f>
        <v>10377.6775</v>
      </c>
      <c r="G4746" s="2" t="n">
        <f aca="false">AVERAGE(C4687:C4746)</f>
        <v>101533.916666667</v>
      </c>
      <c r="H4746" s="2" t="n">
        <f aca="false">SIGN(C4746-G4746)</f>
        <v>1</v>
      </c>
      <c r="I4746" s="0" t="n">
        <f aca="false">B4746-B4745</f>
        <v>10.4699999999993</v>
      </c>
      <c r="J4746" s="0" t="n">
        <f aca="false">H4745*I4746</f>
        <v>10.4699999999993</v>
      </c>
      <c r="K4746" s="0" t="n">
        <f aca="false">K4745+I4746*L4745</f>
        <v>5120.81999999825</v>
      </c>
      <c r="L4746" s="0" t="n">
        <f aca="false">INT(K4746*$O$1/B4746)*H4746</f>
        <v>2</v>
      </c>
      <c r="M4746" s="0" t="n">
        <f aca="false">ABS(L4746-L4745)</f>
        <v>0</v>
      </c>
      <c r="N4746" s="0" t="n">
        <f aca="false">COUNTIF(工作表2!$A$2:$A$248,A4746)</f>
        <v>0</v>
      </c>
      <c r="P4746" s="0" t="n">
        <f aca="false">D4746-IF(N4745=1,E4745,D4745)</f>
        <v>3</v>
      </c>
      <c r="Q4746" s="0" t="n">
        <f aca="false">H4745*P4746</f>
        <v>3</v>
      </c>
      <c r="R4746" s="0" t="n">
        <f aca="false">R4745+P4746*S4745</f>
        <v>627</v>
      </c>
      <c r="S4746" s="0" t="n">
        <f aca="false">INT(R4746*$O$1/IF(N4746=1,E4746,D4746))*H4746</f>
        <v>0</v>
      </c>
      <c r="T4746" s="0" t="n">
        <f aca="false">IF(N4746=1,ABS(S4746)+ABS(60),ABS(S4746-S4745))</f>
        <v>0</v>
      </c>
    </row>
    <row r="4747" customFormat="false" ht="15" hidden="false" customHeight="false" outlineLevel="0" collapsed="false">
      <c r="A4747" s="1" t="n">
        <v>42976</v>
      </c>
      <c r="B4747" s="2" t="n">
        <v>10496.57</v>
      </c>
      <c r="C4747" s="2" t="n">
        <v>107226</v>
      </c>
      <c r="D4747" s="2" t="n">
        <v>10463</v>
      </c>
      <c r="E4747" s="2" t="n">
        <v>10441</v>
      </c>
      <c r="F4747" s="2" t="n">
        <f aca="false">AVERAGE(B4688:B4747)</f>
        <v>10382.5173333333</v>
      </c>
      <c r="G4747" s="2" t="n">
        <f aca="false">AVERAGE(C4688:C4747)</f>
        <v>101889.666666667</v>
      </c>
      <c r="H4747" s="2" t="n">
        <f aca="false">SIGN(C4747-G4747)</f>
        <v>1</v>
      </c>
      <c r="I4747" s="0" t="n">
        <f aca="false">B4747-B4746</f>
        <v>-29.4099999999999</v>
      </c>
      <c r="J4747" s="0" t="n">
        <f aca="false">H4746*I4747</f>
        <v>-29.4099999999999</v>
      </c>
      <c r="K4747" s="0" t="n">
        <f aca="false">K4746+I4747*L4746</f>
        <v>5061.99999999825</v>
      </c>
      <c r="L4747" s="0" t="n">
        <f aca="false">INT(K4747*$O$1/B4747)*H4747</f>
        <v>2</v>
      </c>
      <c r="M4747" s="0" t="n">
        <f aca="false">ABS(L4747-L4746)</f>
        <v>0</v>
      </c>
      <c r="N4747" s="0" t="n">
        <f aca="false">COUNTIF(工作表2!$A$2:$A$248,A4747)</f>
        <v>0</v>
      </c>
      <c r="P4747" s="0" t="n">
        <f aca="false">D4747-IF(N4746=1,E4746,D4746)</f>
        <v>-27</v>
      </c>
      <c r="Q4747" s="0" t="n">
        <f aca="false">H4746*P4747</f>
        <v>-27</v>
      </c>
      <c r="R4747" s="0" t="n">
        <f aca="false">R4746+P4747*S4746</f>
        <v>627</v>
      </c>
      <c r="S4747" s="0" t="n">
        <f aca="false">INT(R4747*$O$1/IF(N4747=1,E4747,D4747))*H4747</f>
        <v>0</v>
      </c>
      <c r="T4747" s="0" t="n">
        <f aca="false">IF(N4747=1,ABS(S4747)+ABS(60),ABS(S4747-S4746))</f>
        <v>0</v>
      </c>
    </row>
    <row r="4748" customFormat="false" ht="15" hidden="false" customHeight="false" outlineLevel="0" collapsed="false">
      <c r="A4748" s="1" t="n">
        <v>42977</v>
      </c>
      <c r="B4748" s="2" t="n">
        <v>10569.4</v>
      </c>
      <c r="C4748" s="2" t="n">
        <v>120157</v>
      </c>
      <c r="D4748" s="2" t="n">
        <v>10531</v>
      </c>
      <c r="E4748" s="2" t="n">
        <v>10510</v>
      </c>
      <c r="F4748" s="2" t="n">
        <f aca="false">AVERAGE(B4689:B4748)</f>
        <v>10388.5075</v>
      </c>
      <c r="G4748" s="2" t="n">
        <f aca="false">AVERAGE(C4689:C4748)</f>
        <v>102230.966666667</v>
      </c>
      <c r="H4748" s="2" t="n">
        <f aca="false">SIGN(C4748-G4748)</f>
        <v>1</v>
      </c>
      <c r="I4748" s="0" t="n">
        <f aca="false">B4748-B4747</f>
        <v>72.8299999999999</v>
      </c>
      <c r="J4748" s="0" t="n">
        <f aca="false">H4747*I4748</f>
        <v>72.8299999999999</v>
      </c>
      <c r="K4748" s="0" t="n">
        <f aca="false">K4747+I4748*L4747</f>
        <v>5207.65999999825</v>
      </c>
      <c r="L4748" s="0" t="n">
        <f aca="false">INT(K4748*$O$1/B4748)*H4748</f>
        <v>2</v>
      </c>
      <c r="M4748" s="0" t="n">
        <f aca="false">ABS(L4748-L4747)</f>
        <v>0</v>
      </c>
      <c r="N4748" s="0" t="n">
        <f aca="false">COUNTIF(工作表2!$A$2:$A$248,A4748)</f>
        <v>0</v>
      </c>
      <c r="P4748" s="0" t="n">
        <f aca="false">D4748-IF(N4747=1,E4747,D4747)</f>
        <v>68</v>
      </c>
      <c r="Q4748" s="0" t="n">
        <f aca="false">H4747*P4748</f>
        <v>68</v>
      </c>
      <c r="R4748" s="0" t="n">
        <f aca="false">R4747+P4748*S4747</f>
        <v>627</v>
      </c>
      <c r="S4748" s="0" t="n">
        <f aca="false">INT(R4748*$O$1/IF(N4748=1,E4748,D4748))*H4748</f>
        <v>0</v>
      </c>
      <c r="T4748" s="0" t="n">
        <f aca="false">IF(N4748=1,ABS(S4748)+ABS(60),ABS(S4748-S4747))</f>
        <v>0</v>
      </c>
    </row>
    <row r="4749" customFormat="false" ht="15" hidden="false" customHeight="false" outlineLevel="0" collapsed="false">
      <c r="A4749" s="1" t="n">
        <v>42978</v>
      </c>
      <c r="B4749" s="2" t="n">
        <v>10585.78</v>
      </c>
      <c r="C4749" s="2" t="n">
        <v>126681</v>
      </c>
      <c r="D4749" s="2" t="n">
        <v>10551</v>
      </c>
      <c r="E4749" s="2" t="n">
        <v>10530</v>
      </c>
      <c r="F4749" s="2" t="n">
        <f aca="false">AVERAGE(B4690:B4749)</f>
        <v>10394.5075</v>
      </c>
      <c r="G4749" s="2" t="n">
        <f aca="false">AVERAGE(C4690:C4749)</f>
        <v>102653.45</v>
      </c>
      <c r="H4749" s="2" t="n">
        <f aca="false">SIGN(C4749-G4749)</f>
        <v>1</v>
      </c>
      <c r="I4749" s="0" t="n">
        <f aca="false">B4749-B4748</f>
        <v>16.380000000001</v>
      </c>
      <c r="J4749" s="0" t="n">
        <f aca="false">H4748*I4749</f>
        <v>16.380000000001</v>
      </c>
      <c r="K4749" s="0" t="n">
        <f aca="false">K4748+I4749*L4748</f>
        <v>5240.41999999825</v>
      </c>
      <c r="L4749" s="0" t="n">
        <f aca="false">INT(K4749*$O$1/B4749)*H4749</f>
        <v>2</v>
      </c>
      <c r="M4749" s="0" t="n">
        <f aca="false">ABS(L4749-L4748)</f>
        <v>0</v>
      </c>
      <c r="N4749" s="0" t="n">
        <f aca="false">COUNTIF(工作表2!$A$2:$A$248,A4749)</f>
        <v>0</v>
      </c>
      <c r="P4749" s="0" t="n">
        <f aca="false">D4749-IF(N4748=1,E4748,D4748)</f>
        <v>20</v>
      </c>
      <c r="Q4749" s="0" t="n">
        <f aca="false">H4748*P4749</f>
        <v>20</v>
      </c>
      <c r="R4749" s="0" t="n">
        <f aca="false">R4748+P4749*S4748</f>
        <v>627</v>
      </c>
      <c r="S4749" s="0" t="n">
        <f aca="false">INT(R4749*$O$1/IF(N4749=1,E4749,D4749))*H4749</f>
        <v>0</v>
      </c>
      <c r="T4749" s="0" t="n">
        <f aca="false">IF(N4749=1,ABS(S4749)+ABS(60),ABS(S4749-S4748))</f>
        <v>0</v>
      </c>
    </row>
    <row r="4750" customFormat="false" ht="15" hidden="false" customHeight="false" outlineLevel="0" collapsed="false">
      <c r="A4750" s="1" t="n">
        <v>42979</v>
      </c>
      <c r="B4750" s="2" t="n">
        <v>10594.82</v>
      </c>
      <c r="C4750" s="2" t="n">
        <v>114056</v>
      </c>
      <c r="D4750" s="2" t="n">
        <v>10576</v>
      </c>
      <c r="E4750" s="2" t="n">
        <v>10556</v>
      </c>
      <c r="F4750" s="2" t="n">
        <f aca="false">AVERAGE(B4691:B4750)</f>
        <v>10401.0936666667</v>
      </c>
      <c r="G4750" s="2" t="n">
        <f aca="false">AVERAGE(C4691:C4750)</f>
        <v>102861.716666667</v>
      </c>
      <c r="H4750" s="2" t="n">
        <f aca="false">SIGN(C4750-G4750)</f>
        <v>1</v>
      </c>
      <c r="I4750" s="0" t="n">
        <f aca="false">B4750-B4749</f>
        <v>9.03999999999905</v>
      </c>
      <c r="J4750" s="0" t="n">
        <f aca="false">H4749*I4750</f>
        <v>9.03999999999905</v>
      </c>
      <c r="K4750" s="0" t="n">
        <f aca="false">K4749+I4750*L4749</f>
        <v>5258.49999999825</v>
      </c>
      <c r="L4750" s="0" t="n">
        <f aca="false">INT(K4750*$O$1/B4750)*H4750</f>
        <v>2</v>
      </c>
      <c r="M4750" s="0" t="n">
        <f aca="false">ABS(L4750-L4749)</f>
        <v>0</v>
      </c>
      <c r="N4750" s="0" t="n">
        <f aca="false">COUNTIF(工作表2!$A$2:$A$248,A4750)</f>
        <v>0</v>
      </c>
      <c r="P4750" s="0" t="n">
        <f aca="false">D4750-IF(N4749=1,E4749,D4749)</f>
        <v>25</v>
      </c>
      <c r="Q4750" s="0" t="n">
        <f aca="false">H4749*P4750</f>
        <v>25</v>
      </c>
      <c r="R4750" s="0" t="n">
        <f aca="false">R4749+P4750*S4749</f>
        <v>627</v>
      </c>
      <c r="S4750" s="0" t="n">
        <f aca="false">INT(R4750*$O$1/IF(N4750=1,E4750,D4750))*H4750</f>
        <v>0</v>
      </c>
      <c r="T4750" s="0" t="n">
        <f aca="false">IF(N4750=1,ABS(S4750)+ABS(60),ABS(S4750-S4749))</f>
        <v>0</v>
      </c>
    </row>
    <row r="4751" customFormat="false" ht="15" hidden="false" customHeight="false" outlineLevel="0" collapsed="false">
      <c r="A4751" s="1" t="n">
        <v>42982</v>
      </c>
      <c r="B4751" s="2" t="n">
        <v>10569.87</v>
      </c>
      <c r="C4751" s="2" t="n">
        <v>105443</v>
      </c>
      <c r="D4751" s="2" t="n">
        <v>10552</v>
      </c>
      <c r="E4751" s="2" t="n">
        <v>10534</v>
      </c>
      <c r="F4751" s="2" t="n">
        <f aca="false">AVERAGE(B4692:B4751)</f>
        <v>10408.7588333333</v>
      </c>
      <c r="G4751" s="2" t="n">
        <f aca="false">AVERAGE(C4692:C4751)</f>
        <v>103127.683333333</v>
      </c>
      <c r="H4751" s="2" t="n">
        <f aca="false">SIGN(C4751-G4751)</f>
        <v>1</v>
      </c>
      <c r="I4751" s="0" t="n">
        <f aca="false">B4751-B4750</f>
        <v>-24.9499999999989</v>
      </c>
      <c r="J4751" s="0" t="n">
        <f aca="false">H4750*I4751</f>
        <v>-24.9499999999989</v>
      </c>
      <c r="K4751" s="0" t="n">
        <f aca="false">K4750+I4751*L4750</f>
        <v>5208.59999999825</v>
      </c>
      <c r="L4751" s="0" t="n">
        <f aca="false">INT(K4751*$O$1/B4751)*H4751</f>
        <v>2</v>
      </c>
      <c r="M4751" s="0" t="n">
        <f aca="false">ABS(L4751-L4750)</f>
        <v>0</v>
      </c>
      <c r="N4751" s="0" t="n">
        <f aca="false">COUNTIF(工作表2!$A$2:$A$248,A4751)</f>
        <v>0</v>
      </c>
      <c r="P4751" s="0" t="n">
        <f aca="false">D4751-IF(N4750=1,E4750,D4750)</f>
        <v>-24</v>
      </c>
      <c r="Q4751" s="0" t="n">
        <f aca="false">H4750*P4751</f>
        <v>-24</v>
      </c>
      <c r="R4751" s="0" t="n">
        <f aca="false">R4750+P4751*S4750</f>
        <v>627</v>
      </c>
      <c r="S4751" s="0" t="n">
        <f aca="false">INT(R4751*$O$1/IF(N4751=1,E4751,D4751))*H4751</f>
        <v>0</v>
      </c>
      <c r="T4751" s="0" t="n">
        <f aca="false">IF(N4751=1,ABS(S4751)+ABS(60),ABS(S4751-S4750))</f>
        <v>0</v>
      </c>
    </row>
    <row r="4752" customFormat="false" ht="15" hidden="false" customHeight="false" outlineLevel="0" collapsed="false">
      <c r="A4752" s="1" t="n">
        <v>42983</v>
      </c>
      <c r="B4752" s="2" t="n">
        <v>10617.84</v>
      </c>
      <c r="C4752" s="2" t="n">
        <v>109675</v>
      </c>
      <c r="D4752" s="2" t="n">
        <v>10582</v>
      </c>
      <c r="E4752" s="2" t="n">
        <v>10564</v>
      </c>
      <c r="F4752" s="2" t="n">
        <f aca="false">AVERAGE(B4693:B4752)</f>
        <v>10416.9203333333</v>
      </c>
      <c r="G4752" s="2" t="n">
        <f aca="false">AVERAGE(C4693:C4752)</f>
        <v>103631.716666667</v>
      </c>
      <c r="H4752" s="2" t="n">
        <f aca="false">SIGN(C4752-G4752)</f>
        <v>1</v>
      </c>
      <c r="I4752" s="0" t="n">
        <f aca="false">B4752-B4751</f>
        <v>47.9699999999994</v>
      </c>
      <c r="J4752" s="0" t="n">
        <f aca="false">H4751*I4752</f>
        <v>47.9699999999994</v>
      </c>
      <c r="K4752" s="0" t="n">
        <f aca="false">K4751+I4752*L4751</f>
        <v>5304.53999999825</v>
      </c>
      <c r="L4752" s="0" t="n">
        <f aca="false">INT(K4752*$O$1/B4752)*H4752</f>
        <v>2</v>
      </c>
      <c r="M4752" s="0" t="n">
        <f aca="false">ABS(L4752-L4751)</f>
        <v>0</v>
      </c>
      <c r="N4752" s="0" t="n">
        <f aca="false">COUNTIF(工作表2!$A$2:$A$248,A4752)</f>
        <v>0</v>
      </c>
      <c r="P4752" s="0" t="n">
        <f aca="false">D4752-IF(N4751=1,E4751,D4751)</f>
        <v>30</v>
      </c>
      <c r="Q4752" s="0" t="n">
        <f aca="false">H4751*P4752</f>
        <v>30</v>
      </c>
      <c r="R4752" s="0" t="n">
        <f aca="false">R4751+P4752*S4751</f>
        <v>627</v>
      </c>
      <c r="S4752" s="0" t="n">
        <f aca="false">INT(R4752*$O$1/IF(N4752=1,E4752,D4752))*H4752</f>
        <v>0</v>
      </c>
      <c r="T4752" s="0" t="n">
        <f aca="false">IF(N4752=1,ABS(S4752)+ABS(60),ABS(S4752-S4751))</f>
        <v>0</v>
      </c>
    </row>
    <row r="4753" customFormat="false" ht="15" hidden="false" customHeight="false" outlineLevel="0" collapsed="false">
      <c r="A4753" s="1" t="n">
        <v>42984</v>
      </c>
      <c r="B4753" s="2" t="n">
        <v>10547.86</v>
      </c>
      <c r="C4753" s="2" t="n">
        <v>119758</v>
      </c>
      <c r="D4753" s="2" t="n">
        <v>10519</v>
      </c>
      <c r="E4753" s="2" t="n">
        <v>10502</v>
      </c>
      <c r="F4753" s="2" t="n">
        <f aca="false">AVERAGE(B4694:B4753)</f>
        <v>10424.8436666667</v>
      </c>
      <c r="G4753" s="2" t="n">
        <f aca="false">AVERAGE(C4694:C4753)</f>
        <v>104011.816666667</v>
      </c>
      <c r="H4753" s="2" t="n">
        <f aca="false">SIGN(C4753-G4753)</f>
        <v>1</v>
      </c>
      <c r="I4753" s="0" t="n">
        <f aca="false">B4753-B4752</f>
        <v>-69.9799999999996</v>
      </c>
      <c r="J4753" s="0" t="n">
        <f aca="false">H4752*I4753</f>
        <v>-69.9799999999996</v>
      </c>
      <c r="K4753" s="0" t="n">
        <f aca="false">K4752+I4753*L4752</f>
        <v>5164.57999999825</v>
      </c>
      <c r="L4753" s="0" t="n">
        <f aca="false">INT(K4753*$O$1/B4753)*H4753</f>
        <v>2</v>
      </c>
      <c r="M4753" s="0" t="n">
        <f aca="false">ABS(L4753-L4752)</f>
        <v>0</v>
      </c>
      <c r="N4753" s="0" t="n">
        <f aca="false">COUNTIF(工作表2!$A$2:$A$248,A4753)</f>
        <v>0</v>
      </c>
      <c r="P4753" s="0" t="n">
        <f aca="false">D4753-IF(N4752=1,E4752,D4752)</f>
        <v>-63</v>
      </c>
      <c r="Q4753" s="0" t="n">
        <f aca="false">H4752*P4753</f>
        <v>-63</v>
      </c>
      <c r="R4753" s="0" t="n">
        <f aca="false">R4752+P4753*S4752</f>
        <v>627</v>
      </c>
      <c r="S4753" s="0" t="n">
        <f aca="false">INT(R4753*$O$1/IF(N4753=1,E4753,D4753))*H4753</f>
        <v>0</v>
      </c>
      <c r="T4753" s="0" t="n">
        <f aca="false">IF(N4753=1,ABS(S4753)+ABS(60),ABS(S4753-S4752))</f>
        <v>0</v>
      </c>
    </row>
    <row r="4754" customFormat="false" ht="15" hidden="false" customHeight="false" outlineLevel="0" collapsed="false">
      <c r="A4754" s="1" t="n">
        <v>42985</v>
      </c>
      <c r="B4754" s="2" t="n">
        <v>10538.51</v>
      </c>
      <c r="C4754" s="2" t="n">
        <v>129859</v>
      </c>
      <c r="D4754" s="2" t="n">
        <v>10490</v>
      </c>
      <c r="E4754" s="2" t="n">
        <v>10472</v>
      </c>
      <c r="F4754" s="2" t="n">
        <f aca="false">AVERAGE(B4695:B4754)</f>
        <v>10432.3463333333</v>
      </c>
      <c r="G4754" s="2" t="n">
        <f aca="false">AVERAGE(C4695:C4754)</f>
        <v>104912.316666667</v>
      </c>
      <c r="H4754" s="2" t="n">
        <f aca="false">SIGN(C4754-G4754)</f>
        <v>1</v>
      </c>
      <c r="I4754" s="0" t="n">
        <f aca="false">B4754-B4753</f>
        <v>-9.35000000000036</v>
      </c>
      <c r="J4754" s="0" t="n">
        <f aca="false">H4753*I4754</f>
        <v>-9.35000000000036</v>
      </c>
      <c r="K4754" s="0" t="n">
        <f aca="false">K4753+I4754*L4753</f>
        <v>5145.87999999825</v>
      </c>
      <c r="L4754" s="0" t="n">
        <f aca="false">INT(K4754*$O$1/B4754)*H4754</f>
        <v>2</v>
      </c>
      <c r="M4754" s="0" t="n">
        <f aca="false">ABS(L4754-L4753)</f>
        <v>0</v>
      </c>
      <c r="N4754" s="0" t="n">
        <f aca="false">COUNTIF(工作表2!$A$2:$A$248,A4754)</f>
        <v>0</v>
      </c>
      <c r="P4754" s="0" t="n">
        <f aca="false">D4754-IF(N4753=1,E4753,D4753)</f>
        <v>-29</v>
      </c>
      <c r="Q4754" s="0" t="n">
        <f aca="false">H4753*P4754</f>
        <v>-29</v>
      </c>
      <c r="R4754" s="0" t="n">
        <f aca="false">R4753+P4754*S4753</f>
        <v>627</v>
      </c>
      <c r="S4754" s="0" t="n">
        <f aca="false">INT(R4754*$O$1/IF(N4754=1,E4754,D4754))*H4754</f>
        <v>0</v>
      </c>
      <c r="T4754" s="0" t="n">
        <f aca="false">IF(N4754=1,ABS(S4754)+ABS(60),ABS(S4754-S4753))</f>
        <v>0</v>
      </c>
    </row>
    <row r="4755" customFormat="false" ht="15" hidden="false" customHeight="false" outlineLevel="0" collapsed="false">
      <c r="A4755" s="1" t="n">
        <v>42986</v>
      </c>
      <c r="B4755" s="2" t="n">
        <v>10609.95</v>
      </c>
      <c r="C4755" s="2" t="n">
        <v>120067</v>
      </c>
      <c r="D4755" s="2" t="n">
        <v>10556</v>
      </c>
      <c r="E4755" s="2" t="n">
        <v>10535</v>
      </c>
      <c r="F4755" s="2" t="n">
        <f aca="false">AVERAGE(B4696:B4755)</f>
        <v>10439.9</v>
      </c>
      <c r="G4755" s="2" t="n">
        <f aca="false">AVERAGE(C4696:C4755)</f>
        <v>105320.05</v>
      </c>
      <c r="H4755" s="2" t="n">
        <f aca="false">SIGN(C4755-G4755)</f>
        <v>1</v>
      </c>
      <c r="I4755" s="0" t="n">
        <f aca="false">B4755-B4754</f>
        <v>71.4400000000005</v>
      </c>
      <c r="J4755" s="0" t="n">
        <f aca="false">H4754*I4755</f>
        <v>71.4400000000005</v>
      </c>
      <c r="K4755" s="0" t="n">
        <f aca="false">K4754+I4755*L4754</f>
        <v>5288.75999999825</v>
      </c>
      <c r="L4755" s="0" t="n">
        <f aca="false">INT(K4755*$O$1/B4755)*H4755</f>
        <v>2</v>
      </c>
      <c r="M4755" s="0" t="n">
        <f aca="false">ABS(L4755-L4754)</f>
        <v>0</v>
      </c>
      <c r="N4755" s="0" t="n">
        <f aca="false">COUNTIF(工作表2!$A$2:$A$248,A4755)</f>
        <v>0</v>
      </c>
      <c r="P4755" s="0" t="n">
        <f aca="false">D4755-IF(N4754=1,E4754,D4754)</f>
        <v>66</v>
      </c>
      <c r="Q4755" s="0" t="n">
        <f aca="false">H4754*P4755</f>
        <v>66</v>
      </c>
      <c r="R4755" s="0" t="n">
        <f aca="false">R4754+P4755*S4754</f>
        <v>627</v>
      </c>
      <c r="S4755" s="0" t="n">
        <f aca="false">INT(R4755*$O$1/IF(N4755=1,E4755,D4755))*H4755</f>
        <v>0</v>
      </c>
      <c r="T4755" s="0" t="n">
        <f aca="false">IF(N4755=1,ABS(S4755)+ABS(60),ABS(S4755-S4754))</f>
        <v>0</v>
      </c>
    </row>
    <row r="4756" customFormat="false" ht="15" hidden="false" customHeight="false" outlineLevel="0" collapsed="false">
      <c r="A4756" s="1" t="n">
        <v>42989</v>
      </c>
      <c r="B4756" s="2" t="n">
        <v>10572.16</v>
      </c>
      <c r="C4756" s="2" t="n">
        <v>130080</v>
      </c>
      <c r="D4756" s="2" t="n">
        <v>10565</v>
      </c>
      <c r="E4756" s="2" t="n">
        <v>10541</v>
      </c>
      <c r="F4756" s="2" t="n">
        <f aca="false">AVERAGE(B4697:B4756)</f>
        <v>10445.2593333333</v>
      </c>
      <c r="G4756" s="2" t="n">
        <f aca="false">AVERAGE(C4697:C4756)</f>
        <v>105995.55</v>
      </c>
      <c r="H4756" s="2" t="n">
        <f aca="false">SIGN(C4756-G4756)</f>
        <v>1</v>
      </c>
      <c r="I4756" s="0" t="n">
        <f aca="false">B4756-B4755</f>
        <v>-37.7900000000009</v>
      </c>
      <c r="J4756" s="0" t="n">
        <f aca="false">H4755*I4756</f>
        <v>-37.7900000000009</v>
      </c>
      <c r="K4756" s="0" t="n">
        <f aca="false">K4755+I4756*L4755</f>
        <v>5213.17999999825</v>
      </c>
      <c r="L4756" s="0" t="n">
        <f aca="false">INT(K4756*$O$1/B4756)*H4756</f>
        <v>2</v>
      </c>
      <c r="M4756" s="0" t="n">
        <f aca="false">ABS(L4756-L4755)</f>
        <v>0</v>
      </c>
      <c r="N4756" s="0" t="n">
        <f aca="false">COUNTIF(工作表2!$A$2:$A$248,A4756)</f>
        <v>0</v>
      </c>
      <c r="P4756" s="0" t="n">
        <f aca="false">D4756-IF(N4755=1,E4755,D4755)</f>
        <v>9</v>
      </c>
      <c r="Q4756" s="0" t="n">
        <f aca="false">H4755*P4756</f>
        <v>9</v>
      </c>
      <c r="R4756" s="0" t="n">
        <f aca="false">R4755+P4756*S4755</f>
        <v>627</v>
      </c>
      <c r="S4756" s="0" t="n">
        <f aca="false">INT(R4756*$O$1/IF(N4756=1,E4756,D4756))*H4756</f>
        <v>0</v>
      </c>
      <c r="T4756" s="0" t="n">
        <f aca="false">IF(N4756=1,ABS(S4756)+ABS(60),ABS(S4756-S4755))</f>
        <v>0</v>
      </c>
    </row>
    <row r="4757" customFormat="false" ht="15" hidden="false" customHeight="false" outlineLevel="0" collapsed="false">
      <c r="A4757" s="1" t="n">
        <v>42990</v>
      </c>
      <c r="B4757" s="2" t="n">
        <v>10610.35</v>
      </c>
      <c r="C4757" s="2" t="n">
        <v>124515</v>
      </c>
      <c r="D4757" s="2" t="n">
        <v>10590</v>
      </c>
      <c r="E4757" s="2" t="n">
        <v>10568</v>
      </c>
      <c r="F4757" s="2" t="n">
        <f aca="false">AVERAGE(B4698:B4757)</f>
        <v>10450.0241666667</v>
      </c>
      <c r="G4757" s="2" t="n">
        <f aca="false">AVERAGE(C4698:C4757)</f>
        <v>106528.316666667</v>
      </c>
      <c r="H4757" s="2" t="n">
        <f aca="false">SIGN(C4757-G4757)</f>
        <v>1</v>
      </c>
      <c r="I4757" s="0" t="n">
        <f aca="false">B4757-B4756</f>
        <v>38.1900000000005</v>
      </c>
      <c r="J4757" s="0" t="n">
        <f aca="false">H4756*I4757</f>
        <v>38.1900000000005</v>
      </c>
      <c r="K4757" s="0" t="n">
        <f aca="false">K4756+I4757*L4756</f>
        <v>5289.55999999825</v>
      </c>
      <c r="L4757" s="0" t="n">
        <f aca="false">INT(K4757*$O$1/B4757)*H4757</f>
        <v>2</v>
      </c>
      <c r="M4757" s="0" t="n">
        <f aca="false">ABS(L4757-L4756)</f>
        <v>0</v>
      </c>
      <c r="N4757" s="0" t="n">
        <f aca="false">COUNTIF(工作表2!$A$2:$A$248,A4757)</f>
        <v>0</v>
      </c>
      <c r="P4757" s="0" t="n">
        <f aca="false">D4757-IF(N4756=1,E4756,D4756)</f>
        <v>25</v>
      </c>
      <c r="Q4757" s="0" t="n">
        <f aca="false">H4756*P4757</f>
        <v>25</v>
      </c>
      <c r="R4757" s="0" t="n">
        <f aca="false">R4756+P4757*S4756</f>
        <v>627</v>
      </c>
      <c r="S4757" s="0" t="n">
        <f aca="false">INT(R4757*$O$1/IF(N4757=1,E4757,D4757))*H4757</f>
        <v>0</v>
      </c>
      <c r="T4757" s="0" t="n">
        <f aca="false">IF(N4757=1,ABS(S4757)+ABS(60),ABS(S4757-S4756))</f>
        <v>0</v>
      </c>
    </row>
    <row r="4758" customFormat="false" ht="15" hidden="false" customHeight="false" outlineLevel="0" collapsed="false">
      <c r="A4758" s="1" t="n">
        <v>42991</v>
      </c>
      <c r="B4758" s="2" t="n">
        <v>10532.88</v>
      </c>
      <c r="C4758" s="2" t="n">
        <v>125118</v>
      </c>
      <c r="D4758" s="2" t="n">
        <v>10521</v>
      </c>
      <c r="E4758" s="2" t="n">
        <v>10497</v>
      </c>
      <c r="F4758" s="2" t="n">
        <f aca="false">AVERAGE(B4699:B4758)</f>
        <v>10453.0768333333</v>
      </c>
      <c r="G4758" s="2" t="n">
        <f aca="false">AVERAGE(C4699:C4758)</f>
        <v>106803.05</v>
      </c>
      <c r="H4758" s="2" t="n">
        <f aca="false">SIGN(C4758-G4758)</f>
        <v>1</v>
      </c>
      <c r="I4758" s="0" t="n">
        <f aca="false">B4758-B4757</f>
        <v>-77.4700000000012</v>
      </c>
      <c r="J4758" s="0" t="n">
        <f aca="false">H4757*I4758</f>
        <v>-77.4700000000012</v>
      </c>
      <c r="K4758" s="0" t="n">
        <f aca="false">K4757+I4758*L4757</f>
        <v>5134.61999999825</v>
      </c>
      <c r="L4758" s="0" t="n">
        <f aca="false">INT(K4758*$O$1/B4758)*H4758</f>
        <v>2</v>
      </c>
      <c r="M4758" s="0" t="n">
        <f aca="false">ABS(L4758-L4757)</f>
        <v>0</v>
      </c>
      <c r="N4758" s="0" t="n">
        <f aca="false">COUNTIF(工作表2!$A$2:$A$248,A4758)</f>
        <v>0</v>
      </c>
      <c r="P4758" s="0" t="n">
        <f aca="false">D4758-IF(N4757=1,E4757,D4757)</f>
        <v>-69</v>
      </c>
      <c r="Q4758" s="0" t="n">
        <f aca="false">H4757*P4758</f>
        <v>-69</v>
      </c>
      <c r="R4758" s="0" t="n">
        <f aca="false">R4757+P4758*S4757</f>
        <v>627</v>
      </c>
      <c r="S4758" s="0" t="n">
        <f aca="false">INT(R4758*$O$1/IF(N4758=1,E4758,D4758))*H4758</f>
        <v>0</v>
      </c>
      <c r="T4758" s="0" t="n">
        <f aca="false">IF(N4758=1,ABS(S4758)+ABS(60),ABS(S4758-S4757))</f>
        <v>0</v>
      </c>
    </row>
    <row r="4759" customFormat="false" ht="15" hidden="false" customHeight="false" outlineLevel="0" collapsed="false">
      <c r="A4759" s="1" t="n">
        <v>42992</v>
      </c>
      <c r="B4759" s="2" t="n">
        <v>10553.57</v>
      </c>
      <c r="C4759" s="2" t="n">
        <v>121820</v>
      </c>
      <c r="D4759" s="2" t="n">
        <v>10529</v>
      </c>
      <c r="E4759" s="2" t="n">
        <v>10503</v>
      </c>
      <c r="F4759" s="2" t="n">
        <f aca="false">AVERAGE(B4700:B4759)</f>
        <v>10455.652</v>
      </c>
      <c r="G4759" s="2" t="n">
        <f aca="false">AVERAGE(C4700:C4759)</f>
        <v>107236.033333333</v>
      </c>
      <c r="H4759" s="2" t="n">
        <f aca="false">SIGN(C4759-G4759)</f>
        <v>1</v>
      </c>
      <c r="I4759" s="0" t="n">
        <f aca="false">B4759-B4758</f>
        <v>20.6900000000005</v>
      </c>
      <c r="J4759" s="0" t="n">
        <f aca="false">H4758*I4759</f>
        <v>20.6900000000005</v>
      </c>
      <c r="K4759" s="0" t="n">
        <f aca="false">K4758+I4759*L4758</f>
        <v>5175.99999999825</v>
      </c>
      <c r="L4759" s="0" t="n">
        <f aca="false">INT(K4759*$O$1/B4759)*H4759</f>
        <v>2</v>
      </c>
      <c r="M4759" s="0" t="n">
        <f aca="false">ABS(L4759-L4758)</f>
        <v>0</v>
      </c>
      <c r="N4759" s="0" t="n">
        <f aca="false">COUNTIF(工作表2!$A$2:$A$248,A4759)</f>
        <v>0</v>
      </c>
      <c r="P4759" s="0" t="n">
        <f aca="false">D4759-IF(N4758=1,E4758,D4758)</f>
        <v>8</v>
      </c>
      <c r="Q4759" s="0" t="n">
        <f aca="false">H4758*P4759</f>
        <v>8</v>
      </c>
      <c r="R4759" s="0" t="n">
        <f aca="false">R4758+P4759*S4758</f>
        <v>627</v>
      </c>
      <c r="S4759" s="0" t="n">
        <f aca="false">INT(R4759*$O$1/IF(N4759=1,E4759,D4759))*H4759</f>
        <v>0</v>
      </c>
      <c r="T4759" s="0" t="n">
        <f aca="false">IF(N4759=1,ABS(S4759)+ABS(60),ABS(S4759-S4758))</f>
        <v>0</v>
      </c>
    </row>
    <row r="4760" customFormat="false" ht="15" hidden="false" customHeight="false" outlineLevel="0" collapsed="false">
      <c r="A4760" s="1" t="n">
        <v>42993</v>
      </c>
      <c r="B4760" s="2" t="n">
        <v>10580.41</v>
      </c>
      <c r="C4760" s="2" t="n">
        <v>155141</v>
      </c>
      <c r="D4760" s="2" t="n">
        <v>10566</v>
      </c>
      <c r="E4760" s="2" t="n">
        <v>10543</v>
      </c>
      <c r="F4760" s="2" t="n">
        <f aca="false">AVERAGE(B4701:B4760)</f>
        <v>10459.0305</v>
      </c>
      <c r="G4760" s="2" t="n">
        <f aca="false">AVERAGE(C4701:C4760)</f>
        <v>108315.05</v>
      </c>
      <c r="H4760" s="2" t="n">
        <f aca="false">SIGN(C4760-G4760)</f>
        <v>1</v>
      </c>
      <c r="I4760" s="0" t="n">
        <f aca="false">B4760-B4759</f>
        <v>26.8400000000001</v>
      </c>
      <c r="J4760" s="0" t="n">
        <f aca="false">H4759*I4760</f>
        <v>26.8400000000001</v>
      </c>
      <c r="K4760" s="0" t="n">
        <f aca="false">K4759+I4760*L4759</f>
        <v>5229.67999999825</v>
      </c>
      <c r="L4760" s="0" t="n">
        <f aca="false">INT(K4760*$O$1/B4760)*H4760</f>
        <v>2</v>
      </c>
      <c r="M4760" s="0" t="n">
        <f aca="false">ABS(L4760-L4759)</f>
        <v>0</v>
      </c>
      <c r="N4760" s="0" t="n">
        <f aca="false">COUNTIF(工作表2!$A$2:$A$248,A4760)</f>
        <v>0</v>
      </c>
      <c r="P4760" s="0" t="n">
        <f aca="false">D4760-IF(N4759=1,E4759,D4759)</f>
        <v>37</v>
      </c>
      <c r="Q4760" s="0" t="n">
        <f aca="false">H4759*P4760</f>
        <v>37</v>
      </c>
      <c r="R4760" s="0" t="n">
        <f aca="false">R4759+P4760*S4759</f>
        <v>627</v>
      </c>
      <c r="S4760" s="0" t="n">
        <f aca="false">INT(R4760*$O$1/IF(N4760=1,E4760,D4760))*H4760</f>
        <v>0</v>
      </c>
      <c r="T4760" s="0" t="n">
        <f aca="false">IF(N4760=1,ABS(S4760)+ABS(60),ABS(S4760-S4759))</f>
        <v>0</v>
      </c>
    </row>
    <row r="4761" customFormat="false" ht="15" hidden="false" customHeight="false" outlineLevel="0" collapsed="false">
      <c r="A4761" s="1" t="n">
        <v>42996</v>
      </c>
      <c r="B4761" s="2" t="n">
        <v>10631.57</v>
      </c>
      <c r="C4761" s="2" t="n">
        <v>133674</v>
      </c>
      <c r="D4761" s="2" t="n">
        <v>10636</v>
      </c>
      <c r="E4761" s="2" t="n">
        <v>10616</v>
      </c>
      <c r="F4761" s="2" t="n">
        <f aca="false">AVERAGE(B4702:B4761)</f>
        <v>10460.9906666667</v>
      </c>
      <c r="G4761" s="2" t="n">
        <f aca="false">AVERAGE(C4702:C4761)</f>
        <v>108460.633333333</v>
      </c>
      <c r="H4761" s="2" t="n">
        <f aca="false">SIGN(C4761-G4761)</f>
        <v>1</v>
      </c>
      <c r="I4761" s="0" t="n">
        <f aca="false">B4761-B4760</f>
        <v>51.1599999999999</v>
      </c>
      <c r="J4761" s="0" t="n">
        <f aca="false">H4760*I4761</f>
        <v>51.1599999999999</v>
      </c>
      <c r="K4761" s="0" t="n">
        <f aca="false">K4760+I4761*L4760</f>
        <v>5331.99999999825</v>
      </c>
      <c r="L4761" s="0" t="n">
        <f aca="false">INT(K4761*$O$1/B4761)*H4761</f>
        <v>3</v>
      </c>
      <c r="M4761" s="0" t="n">
        <f aca="false">ABS(L4761-L4760)</f>
        <v>1</v>
      </c>
      <c r="N4761" s="0" t="n">
        <f aca="false">COUNTIF(工作表2!$A$2:$A$248,A4761)</f>
        <v>0</v>
      </c>
      <c r="P4761" s="0" t="n">
        <f aca="false">D4761-IF(N4760=1,E4760,D4760)</f>
        <v>70</v>
      </c>
      <c r="Q4761" s="0" t="n">
        <f aca="false">H4760*P4761</f>
        <v>70</v>
      </c>
      <c r="R4761" s="0" t="n">
        <f aca="false">R4760+P4761*S4760</f>
        <v>627</v>
      </c>
      <c r="S4761" s="0" t="n">
        <f aca="false">INT(R4761*$O$1/IF(N4761=1,E4761,D4761))*H4761</f>
        <v>0</v>
      </c>
      <c r="T4761" s="0" t="n">
        <f aca="false">IF(N4761=1,ABS(S4761)+ABS(60),ABS(S4761-S4760))</f>
        <v>0</v>
      </c>
    </row>
    <row r="4762" customFormat="false" ht="15" hidden="false" customHeight="false" outlineLevel="0" collapsed="false">
      <c r="A4762" s="1" t="n">
        <v>42997</v>
      </c>
      <c r="B4762" s="2" t="n">
        <v>10576.14</v>
      </c>
      <c r="C4762" s="2" t="n">
        <v>137170</v>
      </c>
      <c r="D4762" s="2" t="n">
        <v>10580</v>
      </c>
      <c r="E4762" s="2" t="n">
        <v>10554</v>
      </c>
      <c r="F4762" s="2" t="n">
        <f aca="false">AVERAGE(B4703:B4762)</f>
        <v>10462.0586666667</v>
      </c>
      <c r="G4762" s="2" t="n">
        <f aca="false">AVERAGE(C4703:C4762)</f>
        <v>108870.783333333</v>
      </c>
      <c r="H4762" s="2" t="n">
        <f aca="false">SIGN(C4762-G4762)</f>
        <v>1</v>
      </c>
      <c r="I4762" s="0" t="n">
        <f aca="false">B4762-B4761</f>
        <v>-55.4300000000003</v>
      </c>
      <c r="J4762" s="0" t="n">
        <f aca="false">H4761*I4762</f>
        <v>-55.4300000000003</v>
      </c>
      <c r="K4762" s="0" t="n">
        <f aca="false">K4761+I4762*L4761</f>
        <v>5165.70999999825</v>
      </c>
      <c r="L4762" s="0" t="n">
        <f aca="false">INT(K4762*$O$1/B4762)*H4762</f>
        <v>2</v>
      </c>
      <c r="M4762" s="0" t="n">
        <f aca="false">ABS(L4762-L4761)</f>
        <v>1</v>
      </c>
      <c r="N4762" s="0" t="n">
        <f aca="false">COUNTIF(工作表2!$A$2:$A$248,A4762)</f>
        <v>0</v>
      </c>
      <c r="P4762" s="0" t="n">
        <f aca="false">D4762-IF(N4761=1,E4761,D4761)</f>
        <v>-56</v>
      </c>
      <c r="Q4762" s="0" t="n">
        <f aca="false">H4761*P4762</f>
        <v>-56</v>
      </c>
      <c r="R4762" s="0" t="n">
        <f aca="false">R4761+P4762*S4761</f>
        <v>627</v>
      </c>
      <c r="S4762" s="0" t="n">
        <f aca="false">INT(R4762*$O$1/IF(N4762=1,E4762,D4762))*H4762</f>
        <v>0</v>
      </c>
      <c r="T4762" s="0" t="n">
        <f aca="false">IF(N4762=1,ABS(S4762)+ABS(60),ABS(S4762-S4761))</f>
        <v>0</v>
      </c>
    </row>
    <row r="4763" customFormat="false" ht="15" hidden="false" customHeight="false" outlineLevel="0" collapsed="false">
      <c r="A4763" s="1" t="n">
        <v>42998</v>
      </c>
      <c r="B4763" s="2" t="n">
        <v>10519.17</v>
      </c>
      <c r="C4763" s="2" t="n">
        <v>126854</v>
      </c>
      <c r="D4763" s="2" t="n">
        <v>10510</v>
      </c>
      <c r="E4763" s="2" t="n">
        <v>10513</v>
      </c>
      <c r="F4763" s="2" t="n">
        <f aca="false">AVERAGE(B4704:B4763)</f>
        <v>10464.2023333333</v>
      </c>
      <c r="G4763" s="2" t="n">
        <f aca="false">AVERAGE(C4704:C4763)</f>
        <v>108965.35</v>
      </c>
      <c r="H4763" s="2" t="n">
        <f aca="false">SIGN(C4763-G4763)</f>
        <v>1</v>
      </c>
      <c r="I4763" s="0" t="n">
        <f aca="false">B4763-B4762</f>
        <v>-56.9699999999993</v>
      </c>
      <c r="J4763" s="0" t="n">
        <f aca="false">H4762*I4763</f>
        <v>-56.9699999999993</v>
      </c>
      <c r="K4763" s="0" t="n">
        <f aca="false">K4762+I4763*L4762</f>
        <v>5051.76999999825</v>
      </c>
      <c r="L4763" s="0" t="n">
        <f aca="false">INT(K4763*$O$1/B4763)*H4763</f>
        <v>2</v>
      </c>
      <c r="M4763" s="0" t="n">
        <f aca="false">ABS(L4763-L4762)</f>
        <v>0</v>
      </c>
      <c r="N4763" s="0" t="n">
        <f aca="false">COUNTIF(工作表2!$A$2:$A$248,A4763)</f>
        <v>1</v>
      </c>
      <c r="P4763" s="0" t="n">
        <f aca="false">D4763-IF(N4762=1,E4762,D4762)</f>
        <v>-70</v>
      </c>
      <c r="Q4763" s="0" t="n">
        <f aca="false">H4762*P4763</f>
        <v>-70</v>
      </c>
      <c r="R4763" s="0" t="n">
        <f aca="false">R4762+P4763*S4762</f>
        <v>627</v>
      </c>
      <c r="S4763" s="0" t="n">
        <f aca="false">INT(R4763*$O$1/IF(N4763=1,E4763,D4763))*H4763</f>
        <v>0</v>
      </c>
      <c r="T4763" s="0" t="n">
        <f aca="false">IF(N4763=1,ABS(S4763)+ABS(60),ABS(S4763-S4762))</f>
        <v>60</v>
      </c>
    </row>
    <row r="4764" customFormat="false" ht="15" hidden="false" customHeight="false" outlineLevel="0" collapsed="false">
      <c r="A4764" s="1" t="n">
        <v>42999</v>
      </c>
      <c r="B4764" s="2" t="n">
        <v>10578.44</v>
      </c>
      <c r="C4764" s="2" t="n">
        <v>119558</v>
      </c>
      <c r="D4764" s="2" t="n">
        <v>10575</v>
      </c>
      <c r="E4764" s="2" t="n">
        <v>10558</v>
      </c>
      <c r="F4764" s="2" t="n">
        <f aca="false">AVERAGE(B4705:B4764)</f>
        <v>10466.8155</v>
      </c>
      <c r="G4764" s="2" t="n">
        <f aca="false">AVERAGE(C4705:C4764)</f>
        <v>109305.616666667</v>
      </c>
      <c r="H4764" s="2" t="n">
        <f aca="false">SIGN(C4764-G4764)</f>
        <v>1</v>
      </c>
      <c r="I4764" s="0" t="n">
        <f aca="false">B4764-B4763</f>
        <v>59.2700000000004</v>
      </c>
      <c r="J4764" s="0" t="n">
        <f aca="false">H4763*I4764</f>
        <v>59.2700000000004</v>
      </c>
      <c r="K4764" s="0" t="n">
        <f aca="false">K4763+I4764*L4763</f>
        <v>5170.30999999825</v>
      </c>
      <c r="L4764" s="0" t="n">
        <f aca="false">INT(K4764*$O$1/B4764)*H4764</f>
        <v>2</v>
      </c>
      <c r="M4764" s="0" t="n">
        <f aca="false">ABS(L4764-L4763)</f>
        <v>0</v>
      </c>
      <c r="N4764" s="0" t="n">
        <f aca="false">COUNTIF(工作表2!$A$2:$A$248,A4764)</f>
        <v>0</v>
      </c>
      <c r="P4764" s="0" t="n">
        <f aca="false">D4764-IF(N4763=1,E4763,D4763)</f>
        <v>62</v>
      </c>
      <c r="Q4764" s="0" t="n">
        <f aca="false">H4763*P4764</f>
        <v>62</v>
      </c>
      <c r="R4764" s="0" t="n">
        <f aca="false">R4763+P4764*S4763</f>
        <v>627</v>
      </c>
      <c r="S4764" s="0" t="n">
        <f aca="false">INT(R4764*$O$1/IF(N4764=1,E4764,D4764))*H4764</f>
        <v>0</v>
      </c>
      <c r="T4764" s="0" t="n">
        <f aca="false">IF(N4764=1,ABS(S4764)+ABS(60),ABS(S4764-S4763))</f>
        <v>0</v>
      </c>
    </row>
    <row r="4765" customFormat="false" ht="15" hidden="false" customHeight="false" outlineLevel="0" collapsed="false">
      <c r="A4765" s="1" t="n">
        <v>43000</v>
      </c>
      <c r="B4765" s="2" t="n">
        <v>10449.68</v>
      </c>
      <c r="C4765" s="2" t="n">
        <v>119641</v>
      </c>
      <c r="D4765" s="2" t="n">
        <v>10433</v>
      </c>
      <c r="E4765" s="2" t="n">
        <v>10415</v>
      </c>
      <c r="F4765" s="2" t="n">
        <f aca="false">AVERAGE(B4706:B4765)</f>
        <v>10467.7256666667</v>
      </c>
      <c r="G4765" s="2" t="n">
        <f aca="false">AVERAGE(C4706:C4765)</f>
        <v>109756.3</v>
      </c>
      <c r="H4765" s="2" t="n">
        <f aca="false">SIGN(C4765-G4765)</f>
        <v>1</v>
      </c>
      <c r="I4765" s="0" t="n">
        <f aca="false">B4765-B4764</f>
        <v>-128.76</v>
      </c>
      <c r="J4765" s="0" t="n">
        <f aca="false">H4764*I4765</f>
        <v>-128.76</v>
      </c>
      <c r="K4765" s="0" t="n">
        <f aca="false">K4764+I4765*L4764</f>
        <v>4912.78999999825</v>
      </c>
      <c r="L4765" s="0" t="n">
        <f aca="false">INT(K4765*$O$1/B4765)*H4765</f>
        <v>2</v>
      </c>
      <c r="M4765" s="0" t="n">
        <f aca="false">ABS(L4765-L4764)</f>
        <v>0</v>
      </c>
      <c r="N4765" s="0" t="n">
        <f aca="false">COUNTIF(工作表2!$A$2:$A$248,A4765)</f>
        <v>0</v>
      </c>
      <c r="P4765" s="0" t="n">
        <f aca="false">D4765-IF(N4764=1,E4764,D4764)</f>
        <v>-142</v>
      </c>
      <c r="Q4765" s="0" t="n">
        <f aca="false">H4764*P4765</f>
        <v>-142</v>
      </c>
      <c r="R4765" s="0" t="n">
        <f aca="false">R4764+P4765*S4764</f>
        <v>627</v>
      </c>
      <c r="S4765" s="0" t="n">
        <f aca="false">INT(R4765*$O$1/IF(N4765=1,E4765,D4765))*H4765</f>
        <v>0</v>
      </c>
      <c r="T4765" s="0" t="n">
        <f aca="false">IF(N4765=1,ABS(S4765)+ABS(60),ABS(S4765-S4764))</f>
        <v>0</v>
      </c>
    </row>
    <row r="4766" customFormat="false" ht="15" hidden="false" customHeight="false" outlineLevel="0" collapsed="false">
      <c r="A4766" s="1" t="n">
        <v>43003</v>
      </c>
      <c r="B4766" s="2" t="n">
        <v>10335.89</v>
      </c>
      <c r="C4766" s="2" t="n">
        <v>130008</v>
      </c>
      <c r="D4766" s="2" t="n">
        <v>10333</v>
      </c>
      <c r="E4766" s="2" t="n">
        <v>10316</v>
      </c>
      <c r="F4766" s="2" t="n">
        <f aca="false">AVERAGE(B4707:B4766)</f>
        <v>10466.444</v>
      </c>
      <c r="G4766" s="2" t="n">
        <f aca="false">AVERAGE(C4707:C4766)</f>
        <v>110536.533333333</v>
      </c>
      <c r="H4766" s="2" t="n">
        <f aca="false">SIGN(C4766-G4766)</f>
        <v>1</v>
      </c>
      <c r="I4766" s="0" t="n">
        <f aca="false">B4766-B4765</f>
        <v>-113.790000000001</v>
      </c>
      <c r="J4766" s="0" t="n">
        <f aca="false">H4765*I4766</f>
        <v>-113.790000000001</v>
      </c>
      <c r="K4766" s="0" t="n">
        <f aca="false">K4765+I4766*L4765</f>
        <v>4685.20999999825</v>
      </c>
      <c r="L4766" s="0" t="n">
        <f aca="false">INT(K4766*$O$1/B4766)*H4766</f>
        <v>2</v>
      </c>
      <c r="M4766" s="0" t="n">
        <f aca="false">ABS(L4766-L4765)</f>
        <v>0</v>
      </c>
      <c r="N4766" s="0" t="n">
        <f aca="false">COUNTIF(工作表2!$A$2:$A$248,A4766)</f>
        <v>0</v>
      </c>
      <c r="P4766" s="0" t="n">
        <f aca="false">D4766-IF(N4765=1,E4765,D4765)</f>
        <v>-100</v>
      </c>
      <c r="Q4766" s="0" t="n">
        <f aca="false">H4765*P4766</f>
        <v>-100</v>
      </c>
      <c r="R4766" s="0" t="n">
        <f aca="false">R4765+P4766*S4765</f>
        <v>627</v>
      </c>
      <c r="S4766" s="0" t="n">
        <f aca="false">INT(R4766*$O$1/IF(N4766=1,E4766,D4766))*H4766</f>
        <v>0</v>
      </c>
      <c r="T4766" s="0" t="n">
        <f aca="false">IF(N4766=1,ABS(S4766)+ABS(60),ABS(S4766-S4765))</f>
        <v>0</v>
      </c>
    </row>
    <row r="4767" customFormat="false" ht="15" hidden="false" customHeight="false" outlineLevel="0" collapsed="false">
      <c r="A4767" s="1" t="n">
        <v>43004</v>
      </c>
      <c r="B4767" s="2" t="n">
        <v>10257.02</v>
      </c>
      <c r="C4767" s="2" t="n">
        <v>121236</v>
      </c>
      <c r="D4767" s="2" t="n">
        <v>10264</v>
      </c>
      <c r="E4767" s="2" t="n">
        <v>10243</v>
      </c>
      <c r="F4767" s="2" t="n">
        <f aca="false">AVERAGE(B4708:B4767)</f>
        <v>10464.9313333333</v>
      </c>
      <c r="G4767" s="2" t="n">
        <f aca="false">AVERAGE(C4708:C4767)</f>
        <v>111023.833333333</v>
      </c>
      <c r="H4767" s="2" t="n">
        <f aca="false">SIGN(C4767-G4767)</f>
        <v>1</v>
      </c>
      <c r="I4767" s="0" t="n">
        <f aca="false">B4767-B4766</f>
        <v>-78.869999999999</v>
      </c>
      <c r="J4767" s="0" t="n">
        <f aca="false">H4766*I4767</f>
        <v>-78.869999999999</v>
      </c>
      <c r="K4767" s="0" t="n">
        <f aca="false">K4766+I4767*L4766</f>
        <v>4527.46999999825</v>
      </c>
      <c r="L4767" s="0" t="n">
        <f aca="false">INT(K4767*$O$1/B4767)*H4767</f>
        <v>2</v>
      </c>
      <c r="M4767" s="0" t="n">
        <f aca="false">ABS(L4767-L4766)</f>
        <v>0</v>
      </c>
      <c r="N4767" s="0" t="n">
        <f aca="false">COUNTIF(工作表2!$A$2:$A$248,A4767)</f>
        <v>0</v>
      </c>
      <c r="P4767" s="0" t="n">
        <f aca="false">D4767-IF(N4766=1,E4766,D4766)</f>
        <v>-69</v>
      </c>
      <c r="Q4767" s="0" t="n">
        <f aca="false">H4766*P4767</f>
        <v>-69</v>
      </c>
      <c r="R4767" s="0" t="n">
        <f aca="false">R4766+P4767*S4766</f>
        <v>627</v>
      </c>
      <c r="S4767" s="0" t="n">
        <f aca="false">INT(R4767*$O$1/IF(N4767=1,E4767,D4767))*H4767</f>
        <v>0</v>
      </c>
      <c r="T4767" s="0" t="n">
        <f aca="false">IF(N4767=1,ABS(S4767)+ABS(60),ABS(S4767-S4766))</f>
        <v>0</v>
      </c>
    </row>
    <row r="4768" customFormat="false" ht="15" hidden="false" customHeight="false" outlineLevel="0" collapsed="false">
      <c r="A4768" s="1" t="n">
        <v>43005</v>
      </c>
      <c r="B4768" s="2" t="n">
        <v>10326.68</v>
      </c>
      <c r="C4768" s="2" t="n">
        <v>108160</v>
      </c>
      <c r="D4768" s="2" t="n">
        <v>10319</v>
      </c>
      <c r="E4768" s="2" t="n">
        <v>10303</v>
      </c>
      <c r="F4768" s="2" t="n">
        <f aca="false">AVERAGE(B4709:B4768)</f>
        <v>10463.6295</v>
      </c>
      <c r="G4768" s="2" t="n">
        <f aca="false">AVERAGE(C4709:C4768)</f>
        <v>111432.433333333</v>
      </c>
      <c r="H4768" s="2" t="n">
        <f aca="false">SIGN(C4768-G4768)</f>
        <v>-1</v>
      </c>
      <c r="I4768" s="0" t="n">
        <f aca="false">B4768-B4767</f>
        <v>69.6599999999999</v>
      </c>
      <c r="J4768" s="0" t="n">
        <f aca="false">H4767*I4768</f>
        <v>69.6599999999999</v>
      </c>
      <c r="K4768" s="0" t="n">
        <f aca="false">K4767+I4768*L4767</f>
        <v>4666.78999999825</v>
      </c>
      <c r="L4768" s="0" t="n">
        <f aca="false">INT(K4768*$O$1/B4768)*H4768</f>
        <v>-2</v>
      </c>
      <c r="M4768" s="0" t="n">
        <f aca="false">ABS(L4768-L4767)</f>
        <v>4</v>
      </c>
      <c r="N4768" s="0" t="n">
        <f aca="false">COUNTIF(工作表2!$A$2:$A$248,A4768)</f>
        <v>0</v>
      </c>
      <c r="P4768" s="0" t="n">
        <f aca="false">D4768-IF(N4767=1,E4767,D4767)</f>
        <v>55</v>
      </c>
      <c r="Q4768" s="0" t="n">
        <f aca="false">H4767*P4768</f>
        <v>55</v>
      </c>
      <c r="R4768" s="0" t="n">
        <f aca="false">R4767+P4768*S4767</f>
        <v>627</v>
      </c>
      <c r="S4768" s="0" t="n">
        <f aca="false">INT(R4768*$O$1/IF(N4768=1,E4768,D4768))*H4768</f>
        <v>-0</v>
      </c>
      <c r="T4768" s="0" t="n">
        <f aca="false">IF(N4768=1,ABS(S4768)+ABS(60),ABS(S4768-S4767))</f>
        <v>0</v>
      </c>
    </row>
    <row r="4769" customFormat="false" ht="15" hidden="false" customHeight="false" outlineLevel="0" collapsed="false">
      <c r="A4769" s="1" t="n">
        <v>43006</v>
      </c>
      <c r="B4769" s="2" t="n">
        <v>10296.45</v>
      </c>
      <c r="C4769" s="2" t="n">
        <v>105596</v>
      </c>
      <c r="D4769" s="2" t="n">
        <v>10299</v>
      </c>
      <c r="E4769" s="2" t="n">
        <v>10282</v>
      </c>
      <c r="F4769" s="2" t="n">
        <f aca="false">AVERAGE(B4710:B4769)</f>
        <v>10462.4336666667</v>
      </c>
      <c r="G4769" s="2" t="n">
        <f aca="false">AVERAGE(C4710:C4769)</f>
        <v>111762.716666667</v>
      </c>
      <c r="H4769" s="2" t="n">
        <f aca="false">SIGN(C4769-G4769)</f>
        <v>-1</v>
      </c>
      <c r="I4769" s="0" t="n">
        <f aca="false">B4769-B4768</f>
        <v>-30.2299999999996</v>
      </c>
      <c r="J4769" s="0" t="n">
        <f aca="false">H4768*I4769</f>
        <v>30.2299999999996</v>
      </c>
      <c r="K4769" s="0" t="n">
        <f aca="false">K4768+I4769*L4768</f>
        <v>4727.24999999825</v>
      </c>
      <c r="L4769" s="0" t="n">
        <f aca="false">INT(K4769*$O$1/B4769)*H4769</f>
        <v>-2</v>
      </c>
      <c r="M4769" s="0" t="n">
        <f aca="false">ABS(L4769-L4768)</f>
        <v>0</v>
      </c>
      <c r="N4769" s="0" t="n">
        <f aca="false">COUNTIF(工作表2!$A$2:$A$248,A4769)</f>
        <v>0</v>
      </c>
      <c r="P4769" s="0" t="n">
        <f aca="false">D4769-IF(N4768=1,E4768,D4768)</f>
        <v>-20</v>
      </c>
      <c r="Q4769" s="0" t="n">
        <f aca="false">H4768*P4769</f>
        <v>20</v>
      </c>
      <c r="R4769" s="0" t="n">
        <f aca="false">R4768+P4769*S4768</f>
        <v>627</v>
      </c>
      <c r="S4769" s="0" t="n">
        <f aca="false">INT(R4769*$O$1/IF(N4769=1,E4769,D4769))*H4769</f>
        <v>-0</v>
      </c>
      <c r="T4769" s="0" t="n">
        <f aca="false">IF(N4769=1,ABS(S4769)+ABS(60),ABS(S4769-S4768))</f>
        <v>0</v>
      </c>
    </row>
    <row r="4770" customFormat="false" ht="15" hidden="false" customHeight="false" outlineLevel="0" collapsed="false">
      <c r="A4770" s="1" t="n">
        <v>43007</v>
      </c>
      <c r="B4770" s="2" t="n">
        <v>10329.94</v>
      </c>
      <c r="C4770" s="2" t="n">
        <v>99250</v>
      </c>
      <c r="D4770" s="2" t="n">
        <v>10321</v>
      </c>
      <c r="E4770" s="2" t="n">
        <v>10301</v>
      </c>
      <c r="F4770" s="2" t="n">
        <f aca="false">AVERAGE(B4711:B4770)</f>
        <v>10462.9785</v>
      </c>
      <c r="G4770" s="2" t="n">
        <f aca="false">AVERAGE(C4711:C4770)</f>
        <v>112048.216666667</v>
      </c>
      <c r="H4770" s="2" t="n">
        <f aca="false">SIGN(C4770-G4770)</f>
        <v>-1</v>
      </c>
      <c r="I4770" s="0" t="n">
        <f aca="false">B4770-B4769</f>
        <v>33.4899999999998</v>
      </c>
      <c r="J4770" s="0" t="n">
        <f aca="false">H4769*I4770</f>
        <v>-33.4899999999998</v>
      </c>
      <c r="K4770" s="0" t="n">
        <f aca="false">K4769+I4770*L4769</f>
        <v>4660.26999999825</v>
      </c>
      <c r="L4770" s="0" t="n">
        <f aca="false">INT(K4770*$O$1/B4770)*H4770</f>
        <v>-2</v>
      </c>
      <c r="M4770" s="0" t="n">
        <f aca="false">ABS(L4770-L4769)</f>
        <v>0</v>
      </c>
      <c r="N4770" s="0" t="n">
        <f aca="false">COUNTIF(工作表2!$A$2:$A$248,A4770)</f>
        <v>0</v>
      </c>
      <c r="P4770" s="0" t="n">
        <f aca="false">D4770-IF(N4769=1,E4769,D4769)</f>
        <v>22</v>
      </c>
      <c r="Q4770" s="0" t="n">
        <f aca="false">H4769*P4770</f>
        <v>-22</v>
      </c>
      <c r="R4770" s="0" t="n">
        <f aca="false">R4769+P4770*S4769</f>
        <v>627</v>
      </c>
      <c r="S4770" s="0" t="n">
        <f aca="false">INT(R4770*$O$1/IF(N4770=1,E4770,D4770))*H4770</f>
        <v>-0</v>
      </c>
      <c r="T4770" s="0" t="n">
        <f aca="false">IF(N4770=1,ABS(S4770)+ABS(60),ABS(S4770-S4769))</f>
        <v>0</v>
      </c>
    </row>
    <row r="4771" customFormat="false" ht="15" hidden="false" customHeight="false" outlineLevel="0" collapsed="false">
      <c r="A4771" s="1" t="n">
        <v>43008</v>
      </c>
      <c r="B4771" s="2" t="n">
        <v>10383.94</v>
      </c>
      <c r="C4771" s="2" t="n">
        <v>53522</v>
      </c>
      <c r="D4771" s="2" t="n">
        <v>10380</v>
      </c>
      <c r="E4771" s="2" t="n">
        <v>10362</v>
      </c>
      <c r="F4771" s="2" t="n">
        <f aca="false">AVERAGE(B4712:B4771)</f>
        <v>10464.5456666667</v>
      </c>
      <c r="G4771" s="2" t="n">
        <f aca="false">AVERAGE(C4712:C4771)</f>
        <v>111578.766666667</v>
      </c>
      <c r="H4771" s="2" t="n">
        <f aca="false">SIGN(C4771-G4771)</f>
        <v>-1</v>
      </c>
      <c r="I4771" s="0" t="n">
        <f aca="false">B4771-B4770</f>
        <v>54</v>
      </c>
      <c r="J4771" s="0" t="n">
        <f aca="false">H4770*I4771</f>
        <v>-54</v>
      </c>
      <c r="K4771" s="0" t="n">
        <f aca="false">K4770+I4771*L4770</f>
        <v>4552.26999999825</v>
      </c>
      <c r="L4771" s="0" t="n">
        <f aca="false">INT(K4771*$O$1/B4771)*H4771</f>
        <v>-2</v>
      </c>
      <c r="M4771" s="0" t="n">
        <f aca="false">ABS(L4771-L4770)</f>
        <v>0</v>
      </c>
      <c r="N4771" s="0" t="n">
        <f aca="false">COUNTIF(工作表2!$A$2:$A$248,A4771)</f>
        <v>0</v>
      </c>
      <c r="P4771" s="0" t="n">
        <f aca="false">D4771-IF(N4770=1,E4770,D4770)</f>
        <v>59</v>
      </c>
      <c r="Q4771" s="0" t="n">
        <f aca="false">H4770*P4771</f>
        <v>-59</v>
      </c>
      <c r="R4771" s="0" t="n">
        <f aca="false">R4770+P4771*S4770</f>
        <v>627</v>
      </c>
      <c r="S4771" s="0" t="n">
        <f aca="false">INT(R4771*$O$1/IF(N4771=1,E4771,D4771))*H4771</f>
        <v>-0</v>
      </c>
      <c r="T4771" s="0" t="n">
        <f aca="false">IF(N4771=1,ABS(S4771)+ABS(60),ABS(S4771-S4770))</f>
        <v>0</v>
      </c>
    </row>
    <row r="4772" customFormat="false" ht="15" hidden="false" customHeight="false" outlineLevel="0" collapsed="false">
      <c r="A4772" s="1" t="n">
        <v>43010</v>
      </c>
      <c r="B4772" s="2" t="n">
        <v>10465.16</v>
      </c>
      <c r="C4772" s="2" t="n">
        <v>98612</v>
      </c>
      <c r="D4772" s="2" t="n">
        <v>10449</v>
      </c>
      <c r="E4772" s="2" t="n">
        <v>10433</v>
      </c>
      <c r="F4772" s="2" t="n">
        <f aca="false">AVERAGE(B4713:B4772)</f>
        <v>10465.3721666667</v>
      </c>
      <c r="G4772" s="2" t="n">
        <f aca="false">AVERAGE(C4713:C4772)</f>
        <v>111417.566666667</v>
      </c>
      <c r="H4772" s="2" t="n">
        <f aca="false">SIGN(C4772-G4772)</f>
        <v>-1</v>
      </c>
      <c r="I4772" s="0" t="n">
        <f aca="false">B4772-B4771</f>
        <v>81.2199999999993</v>
      </c>
      <c r="J4772" s="0" t="n">
        <f aca="false">H4771*I4772</f>
        <v>-81.2199999999993</v>
      </c>
      <c r="K4772" s="0" t="n">
        <f aca="false">K4771+I4772*L4771</f>
        <v>4389.82999999825</v>
      </c>
      <c r="L4772" s="0" t="n">
        <f aca="false">INT(K4772*$O$1/B4772)*H4772</f>
        <v>-2</v>
      </c>
      <c r="M4772" s="0" t="n">
        <f aca="false">ABS(L4772-L4771)</f>
        <v>0</v>
      </c>
      <c r="N4772" s="0" t="n">
        <f aca="false">COUNTIF(工作表2!$A$2:$A$248,A4772)</f>
        <v>0</v>
      </c>
      <c r="P4772" s="0" t="n">
        <f aca="false">D4772-IF(N4771=1,E4771,D4771)</f>
        <v>69</v>
      </c>
      <c r="Q4772" s="0" t="n">
        <f aca="false">H4771*P4772</f>
        <v>-69</v>
      </c>
      <c r="R4772" s="0" t="n">
        <f aca="false">R4771+P4772*S4771</f>
        <v>627</v>
      </c>
      <c r="S4772" s="0" t="n">
        <f aca="false">INT(R4772*$O$1/IF(N4772=1,E4772,D4772))*H4772</f>
        <v>-0</v>
      </c>
      <c r="T4772" s="0" t="n">
        <f aca="false">IF(N4772=1,ABS(S4772)+ABS(60),ABS(S4772-S4771))</f>
        <v>0</v>
      </c>
    </row>
    <row r="4773" customFormat="false" ht="15" hidden="false" customHeight="false" outlineLevel="0" collapsed="false">
      <c r="A4773" s="1" t="n">
        <v>43011</v>
      </c>
      <c r="B4773" s="2" t="n">
        <v>10469.35</v>
      </c>
      <c r="C4773" s="2" t="n">
        <v>106568</v>
      </c>
      <c r="D4773" s="2" t="n">
        <v>10462</v>
      </c>
      <c r="E4773" s="2" t="n">
        <v>10447</v>
      </c>
      <c r="F4773" s="2" t="n">
        <f aca="false">AVERAGE(B4714:B4773)</f>
        <v>10466.1833333333</v>
      </c>
      <c r="G4773" s="2" t="n">
        <f aca="false">AVERAGE(C4714:C4773)</f>
        <v>111365.15</v>
      </c>
      <c r="H4773" s="2" t="n">
        <f aca="false">SIGN(C4773-G4773)</f>
        <v>-1</v>
      </c>
      <c r="I4773" s="0" t="n">
        <f aca="false">B4773-B4772</f>
        <v>4.19000000000051</v>
      </c>
      <c r="J4773" s="0" t="n">
        <f aca="false">H4772*I4773</f>
        <v>-4.19000000000051</v>
      </c>
      <c r="K4773" s="0" t="n">
        <f aca="false">K4772+I4773*L4772</f>
        <v>4381.44999999825</v>
      </c>
      <c r="L4773" s="0" t="n">
        <f aca="false">INT(K4773*$O$1/B4773)*H4773</f>
        <v>-2</v>
      </c>
      <c r="M4773" s="0" t="n">
        <f aca="false">ABS(L4773-L4772)</f>
        <v>0</v>
      </c>
      <c r="N4773" s="0" t="n">
        <f aca="false">COUNTIF(工作表2!$A$2:$A$248,A4773)</f>
        <v>0</v>
      </c>
      <c r="P4773" s="0" t="n">
        <f aca="false">D4773-IF(N4772=1,E4772,D4772)</f>
        <v>13</v>
      </c>
      <c r="Q4773" s="0" t="n">
        <f aca="false">H4772*P4773</f>
        <v>-13</v>
      </c>
      <c r="R4773" s="0" t="n">
        <f aca="false">R4772+P4773*S4772</f>
        <v>627</v>
      </c>
      <c r="S4773" s="0" t="n">
        <f aca="false">INT(R4773*$O$1/IF(N4773=1,E4773,D4773))*H4773</f>
        <v>-0</v>
      </c>
      <c r="T4773" s="0" t="n">
        <f aca="false">IF(N4773=1,ABS(S4773)+ABS(60),ABS(S4773-S4772))</f>
        <v>0</v>
      </c>
    </row>
    <row r="4774" customFormat="false" ht="15" hidden="false" customHeight="false" outlineLevel="0" collapsed="false">
      <c r="A4774" s="1" t="n">
        <v>43013</v>
      </c>
      <c r="B4774" s="2" t="n">
        <v>10518.27</v>
      </c>
      <c r="C4774" s="2" t="n">
        <v>105063</v>
      </c>
      <c r="D4774" s="2" t="n">
        <v>10505</v>
      </c>
      <c r="E4774" s="2" t="n">
        <v>10490</v>
      </c>
      <c r="F4774" s="2" t="n">
        <f aca="false">AVERAGE(B4715:B4774)</f>
        <v>10467.152</v>
      </c>
      <c r="G4774" s="2" t="n">
        <f aca="false">AVERAGE(C4715:C4774)</f>
        <v>111200.566666667</v>
      </c>
      <c r="H4774" s="2" t="n">
        <f aca="false">SIGN(C4774-G4774)</f>
        <v>-1</v>
      </c>
      <c r="I4774" s="0" t="n">
        <f aca="false">B4774-B4773</f>
        <v>48.9200000000001</v>
      </c>
      <c r="J4774" s="0" t="n">
        <f aca="false">H4773*I4774</f>
        <v>-48.9200000000001</v>
      </c>
      <c r="K4774" s="0" t="n">
        <f aca="false">K4773+I4774*L4773</f>
        <v>4283.60999999825</v>
      </c>
      <c r="L4774" s="0" t="n">
        <f aca="false">INT(K4774*$O$1/B4774)*H4774</f>
        <v>-2</v>
      </c>
      <c r="M4774" s="0" t="n">
        <f aca="false">ABS(L4774-L4773)</f>
        <v>0</v>
      </c>
      <c r="N4774" s="0" t="n">
        <f aca="false">COUNTIF(工作表2!$A$2:$A$248,A4774)</f>
        <v>0</v>
      </c>
      <c r="P4774" s="0" t="n">
        <f aca="false">D4774-IF(N4773=1,E4773,D4773)</f>
        <v>43</v>
      </c>
      <c r="Q4774" s="0" t="n">
        <f aca="false">H4773*P4774</f>
        <v>-43</v>
      </c>
      <c r="R4774" s="0" t="n">
        <f aca="false">R4773+P4774*S4773</f>
        <v>627</v>
      </c>
      <c r="S4774" s="0" t="n">
        <f aca="false">INT(R4774*$O$1/IF(N4774=1,E4774,D4774))*H4774</f>
        <v>-0</v>
      </c>
      <c r="T4774" s="0" t="n">
        <f aca="false">IF(N4774=1,ABS(S4774)+ABS(60),ABS(S4774-S4773))</f>
        <v>0</v>
      </c>
    </row>
    <row r="4775" customFormat="false" ht="15" hidden="false" customHeight="false" outlineLevel="0" collapsed="false">
      <c r="A4775" s="1" t="n">
        <v>43014</v>
      </c>
      <c r="B4775" s="2" t="n">
        <v>10532.81</v>
      </c>
      <c r="C4775" s="2" t="n">
        <v>107282</v>
      </c>
      <c r="D4775" s="2" t="n">
        <v>10524</v>
      </c>
      <c r="E4775" s="2" t="n">
        <v>10507</v>
      </c>
      <c r="F4775" s="2" t="n">
        <f aca="false">AVERAGE(B4716:B4775)</f>
        <v>10468.6336666667</v>
      </c>
      <c r="G4775" s="2" t="n">
        <f aca="false">AVERAGE(C4716:C4775)</f>
        <v>111328.083333333</v>
      </c>
      <c r="H4775" s="2" t="n">
        <f aca="false">SIGN(C4775-G4775)</f>
        <v>-1</v>
      </c>
      <c r="I4775" s="0" t="n">
        <f aca="false">B4775-B4774</f>
        <v>14.5399999999991</v>
      </c>
      <c r="J4775" s="0" t="n">
        <f aca="false">H4774*I4775</f>
        <v>-14.5399999999991</v>
      </c>
      <c r="K4775" s="0" t="n">
        <f aca="false">K4774+I4775*L4774</f>
        <v>4254.52999999825</v>
      </c>
      <c r="L4775" s="0" t="n">
        <f aca="false">INT(K4775*$O$1/B4775)*H4775</f>
        <v>-2</v>
      </c>
      <c r="M4775" s="0" t="n">
        <f aca="false">ABS(L4775-L4774)</f>
        <v>0</v>
      </c>
      <c r="N4775" s="0" t="n">
        <f aca="false">COUNTIF(工作表2!$A$2:$A$248,A4775)</f>
        <v>0</v>
      </c>
      <c r="P4775" s="0" t="n">
        <f aca="false">D4775-IF(N4774=1,E4774,D4774)</f>
        <v>19</v>
      </c>
      <c r="Q4775" s="0" t="n">
        <f aca="false">H4774*P4775</f>
        <v>-19</v>
      </c>
      <c r="R4775" s="0" t="n">
        <f aca="false">R4774+P4775*S4774</f>
        <v>627</v>
      </c>
      <c r="S4775" s="0" t="n">
        <f aca="false">INT(R4775*$O$1/IF(N4775=1,E4775,D4775))*H4775</f>
        <v>-0</v>
      </c>
      <c r="T4775" s="0" t="n">
        <f aca="false">IF(N4775=1,ABS(S4775)+ABS(60),ABS(S4775-S4774))</f>
        <v>0</v>
      </c>
    </row>
    <row r="4776" customFormat="false" ht="15" hidden="false" customHeight="false" outlineLevel="0" collapsed="false">
      <c r="A4776" s="1" t="n">
        <v>43019</v>
      </c>
      <c r="B4776" s="2" t="n">
        <v>10641.19</v>
      </c>
      <c r="C4776" s="2" t="n">
        <v>150883</v>
      </c>
      <c r="D4776" s="2" t="n">
        <v>10633</v>
      </c>
      <c r="E4776" s="2" t="n">
        <v>10615</v>
      </c>
      <c r="F4776" s="2" t="n">
        <f aca="false">AVERAGE(B4717:B4776)</f>
        <v>10471.6945</v>
      </c>
      <c r="G4776" s="2" t="n">
        <f aca="false">AVERAGE(C4717:C4776)</f>
        <v>112193.85</v>
      </c>
      <c r="H4776" s="2" t="n">
        <f aca="false">SIGN(C4776-G4776)</f>
        <v>1</v>
      </c>
      <c r="I4776" s="0" t="n">
        <f aca="false">B4776-B4775</f>
        <v>108.380000000001</v>
      </c>
      <c r="J4776" s="0" t="n">
        <f aca="false">H4775*I4776</f>
        <v>-108.380000000001</v>
      </c>
      <c r="K4776" s="0" t="n">
        <f aca="false">K4775+I4776*L4775</f>
        <v>4037.76999999825</v>
      </c>
      <c r="L4776" s="0" t="n">
        <f aca="false">INT(K4776*$O$1/B4776)*H4776</f>
        <v>2</v>
      </c>
      <c r="M4776" s="0" t="n">
        <f aca="false">ABS(L4776-L4775)</f>
        <v>4</v>
      </c>
      <c r="N4776" s="0" t="n">
        <f aca="false">COUNTIF(工作表2!$A$2:$A$248,A4776)</f>
        <v>0</v>
      </c>
      <c r="P4776" s="0" t="n">
        <f aca="false">D4776-IF(N4775=1,E4775,D4775)</f>
        <v>109</v>
      </c>
      <c r="Q4776" s="0" t="n">
        <f aca="false">H4775*P4776</f>
        <v>-109</v>
      </c>
      <c r="R4776" s="0" t="n">
        <f aca="false">R4775+P4776*S4775</f>
        <v>627</v>
      </c>
      <c r="S4776" s="0" t="n">
        <f aca="false">INT(R4776*$O$1/IF(N4776=1,E4776,D4776))*H4776</f>
        <v>0</v>
      </c>
      <c r="T4776" s="0" t="n">
        <f aca="false">IF(N4776=1,ABS(S4776)+ABS(60),ABS(S4776-S4775))</f>
        <v>0</v>
      </c>
    </row>
    <row r="4777" customFormat="false" ht="15" hidden="false" customHeight="false" outlineLevel="0" collapsed="false">
      <c r="A4777" s="1" t="n">
        <v>43020</v>
      </c>
      <c r="B4777" s="2" t="n">
        <v>10711.44</v>
      </c>
      <c r="C4777" s="2" t="n">
        <v>124374</v>
      </c>
      <c r="D4777" s="2" t="n">
        <v>10697</v>
      </c>
      <c r="E4777" s="2" t="n">
        <v>10682</v>
      </c>
      <c r="F4777" s="2" t="n">
        <f aca="false">AVERAGE(B4718:B4777)</f>
        <v>10475.5308333333</v>
      </c>
      <c r="G4777" s="2" t="n">
        <f aca="false">AVERAGE(C4718:C4777)</f>
        <v>112667.516666667</v>
      </c>
      <c r="H4777" s="2" t="n">
        <f aca="false">SIGN(C4777-G4777)</f>
        <v>1</v>
      </c>
      <c r="I4777" s="0" t="n">
        <f aca="false">B4777-B4776</f>
        <v>70.25</v>
      </c>
      <c r="J4777" s="0" t="n">
        <f aca="false">H4776*I4777</f>
        <v>70.25</v>
      </c>
      <c r="K4777" s="0" t="n">
        <f aca="false">K4776+I4777*L4776</f>
        <v>4178.26999999825</v>
      </c>
      <c r="L4777" s="0" t="n">
        <f aca="false">INT(K4777*$O$1/B4777)*H4777</f>
        <v>2</v>
      </c>
      <c r="M4777" s="0" t="n">
        <f aca="false">ABS(L4777-L4776)</f>
        <v>0</v>
      </c>
      <c r="N4777" s="0" t="n">
        <f aca="false">COUNTIF(工作表2!$A$2:$A$248,A4777)</f>
        <v>0</v>
      </c>
      <c r="P4777" s="0" t="n">
        <f aca="false">D4777-IF(N4776=1,E4776,D4776)</f>
        <v>64</v>
      </c>
      <c r="Q4777" s="0" t="n">
        <f aca="false">H4776*P4777</f>
        <v>64</v>
      </c>
      <c r="R4777" s="0" t="n">
        <f aca="false">R4776+P4777*S4776</f>
        <v>627</v>
      </c>
      <c r="S4777" s="0" t="n">
        <f aca="false">INT(R4777*$O$1/IF(N4777=1,E4777,D4777))*H4777</f>
        <v>0</v>
      </c>
      <c r="T4777" s="0" t="n">
        <f aca="false">IF(N4777=1,ABS(S4777)+ABS(60),ABS(S4777-S4776))</f>
        <v>0</v>
      </c>
    </row>
    <row r="4778" customFormat="false" ht="15" hidden="false" customHeight="false" outlineLevel="0" collapsed="false">
      <c r="A4778" s="1" t="n">
        <v>43021</v>
      </c>
      <c r="B4778" s="2" t="n">
        <v>10724.09</v>
      </c>
      <c r="C4778" s="2" t="n">
        <v>121108</v>
      </c>
      <c r="D4778" s="2" t="n">
        <v>10711</v>
      </c>
      <c r="E4778" s="2" t="n">
        <v>10698</v>
      </c>
      <c r="F4778" s="2" t="n">
        <f aca="false">AVERAGE(B4719:B4778)</f>
        <v>10479.164</v>
      </c>
      <c r="G4778" s="2" t="n">
        <f aca="false">AVERAGE(C4719:C4778)</f>
        <v>112707.533333333</v>
      </c>
      <c r="H4778" s="2" t="n">
        <f aca="false">SIGN(C4778-G4778)</f>
        <v>1</v>
      </c>
      <c r="I4778" s="0" t="n">
        <f aca="false">B4778-B4777</f>
        <v>12.6499999999996</v>
      </c>
      <c r="J4778" s="0" t="n">
        <f aca="false">H4777*I4778</f>
        <v>12.6499999999996</v>
      </c>
      <c r="K4778" s="0" t="n">
        <f aca="false">K4777+I4778*L4777</f>
        <v>4203.56999999825</v>
      </c>
      <c r="L4778" s="0" t="n">
        <f aca="false">INT(K4778*$O$1/B4778)*H4778</f>
        <v>2</v>
      </c>
      <c r="M4778" s="0" t="n">
        <f aca="false">ABS(L4778-L4777)</f>
        <v>0</v>
      </c>
      <c r="N4778" s="0" t="n">
        <f aca="false">COUNTIF(工作表2!$A$2:$A$248,A4778)</f>
        <v>0</v>
      </c>
      <c r="P4778" s="0" t="n">
        <f aca="false">D4778-IF(N4777=1,E4777,D4777)</f>
        <v>14</v>
      </c>
      <c r="Q4778" s="0" t="n">
        <f aca="false">H4777*P4778</f>
        <v>14</v>
      </c>
      <c r="R4778" s="0" t="n">
        <f aca="false">R4777+P4778*S4777</f>
        <v>627</v>
      </c>
      <c r="S4778" s="0" t="n">
        <f aca="false">INT(R4778*$O$1/IF(N4778=1,E4778,D4778))*H4778</f>
        <v>0</v>
      </c>
      <c r="T4778" s="0" t="n">
        <f aca="false">IF(N4778=1,ABS(S4778)+ABS(60),ABS(S4778-S4777))</f>
        <v>0</v>
      </c>
    </row>
    <row r="4779" customFormat="false" ht="15" hidden="false" customHeight="false" outlineLevel="0" collapsed="false">
      <c r="A4779" s="1" t="n">
        <v>43024</v>
      </c>
      <c r="B4779" s="2" t="n">
        <v>10774.21</v>
      </c>
      <c r="C4779" s="2" t="n">
        <v>125660</v>
      </c>
      <c r="D4779" s="2" t="n">
        <v>10757</v>
      </c>
      <c r="E4779" s="2" t="n">
        <v>10744</v>
      </c>
      <c r="F4779" s="2" t="n">
        <f aca="false">AVERAGE(B4720:B4779)</f>
        <v>10483.7448333333</v>
      </c>
      <c r="G4779" s="2" t="n">
        <f aca="false">AVERAGE(C4720:C4779)</f>
        <v>113102.883333333</v>
      </c>
      <c r="H4779" s="2" t="n">
        <f aca="false">SIGN(C4779-G4779)</f>
        <v>1</v>
      </c>
      <c r="I4779" s="0" t="n">
        <f aca="false">B4779-B4778</f>
        <v>50.119999999999</v>
      </c>
      <c r="J4779" s="0" t="n">
        <f aca="false">H4778*I4779</f>
        <v>50.119999999999</v>
      </c>
      <c r="K4779" s="0" t="n">
        <f aca="false">K4778+I4779*L4778</f>
        <v>4303.80999999825</v>
      </c>
      <c r="L4779" s="0" t="n">
        <f aca="false">INT(K4779*$O$1/B4779)*H4779</f>
        <v>2</v>
      </c>
      <c r="M4779" s="0" t="n">
        <f aca="false">ABS(L4779-L4778)</f>
        <v>0</v>
      </c>
      <c r="N4779" s="0" t="n">
        <f aca="false">COUNTIF(工作表2!$A$2:$A$248,A4779)</f>
        <v>0</v>
      </c>
      <c r="P4779" s="0" t="n">
        <f aca="false">D4779-IF(N4778=1,E4778,D4778)</f>
        <v>46</v>
      </c>
      <c r="Q4779" s="0" t="n">
        <f aca="false">H4778*P4779</f>
        <v>46</v>
      </c>
      <c r="R4779" s="0" t="n">
        <f aca="false">R4778+P4779*S4778</f>
        <v>627</v>
      </c>
      <c r="S4779" s="0" t="n">
        <f aca="false">INT(R4779*$O$1/IF(N4779=1,E4779,D4779))*H4779</f>
        <v>0</v>
      </c>
      <c r="T4779" s="0" t="n">
        <f aca="false">IF(N4779=1,ABS(S4779)+ABS(60),ABS(S4779-S4778))</f>
        <v>0</v>
      </c>
    </row>
    <row r="4780" customFormat="false" ht="15" hidden="false" customHeight="false" outlineLevel="0" collapsed="false">
      <c r="A4780" s="1" t="n">
        <v>43025</v>
      </c>
      <c r="B4780" s="2" t="n">
        <v>10723.15</v>
      </c>
      <c r="C4780" s="2" t="n">
        <v>118852</v>
      </c>
      <c r="D4780" s="2" t="n">
        <v>10724</v>
      </c>
      <c r="E4780" s="2" t="n">
        <v>10716</v>
      </c>
      <c r="F4780" s="2" t="n">
        <f aca="false">AVERAGE(B4721:B4780)</f>
        <v>10488.519</v>
      </c>
      <c r="G4780" s="2" t="n">
        <f aca="false">AVERAGE(C4721:C4780)</f>
        <v>113676.65</v>
      </c>
      <c r="H4780" s="2" t="n">
        <f aca="false">SIGN(C4780-G4780)</f>
        <v>1</v>
      </c>
      <c r="I4780" s="0" t="n">
        <f aca="false">B4780-B4779</f>
        <v>-51.0599999999995</v>
      </c>
      <c r="J4780" s="0" t="n">
        <f aca="false">H4779*I4780</f>
        <v>-51.0599999999995</v>
      </c>
      <c r="K4780" s="0" t="n">
        <f aca="false">K4779+I4780*L4779</f>
        <v>4201.68999999825</v>
      </c>
      <c r="L4780" s="0" t="n">
        <f aca="false">INT(K4780*$O$1/B4780)*H4780</f>
        <v>2</v>
      </c>
      <c r="M4780" s="0" t="n">
        <f aca="false">ABS(L4780-L4779)</f>
        <v>0</v>
      </c>
      <c r="N4780" s="0" t="n">
        <f aca="false">COUNTIF(工作表2!$A$2:$A$248,A4780)</f>
        <v>0</v>
      </c>
      <c r="P4780" s="0" t="n">
        <f aca="false">D4780-IF(N4779=1,E4779,D4779)</f>
        <v>-33</v>
      </c>
      <c r="Q4780" s="0" t="n">
        <f aca="false">H4779*P4780</f>
        <v>-33</v>
      </c>
      <c r="R4780" s="0" t="n">
        <f aca="false">R4779+P4780*S4779</f>
        <v>627</v>
      </c>
      <c r="S4780" s="0" t="n">
        <f aca="false">INT(R4780*$O$1/IF(N4780=1,E4780,D4780))*H4780</f>
        <v>0</v>
      </c>
      <c r="T4780" s="0" t="n">
        <f aca="false">IF(N4780=1,ABS(S4780)+ABS(60),ABS(S4780-S4779))</f>
        <v>0</v>
      </c>
    </row>
    <row r="4781" customFormat="false" ht="15" hidden="false" customHeight="false" outlineLevel="0" collapsed="false">
      <c r="A4781" s="1" t="n">
        <v>43026</v>
      </c>
      <c r="B4781" s="2" t="n">
        <v>10720.28</v>
      </c>
      <c r="C4781" s="2" t="n">
        <v>136417</v>
      </c>
      <c r="D4781" s="2" t="n">
        <v>10727</v>
      </c>
      <c r="E4781" s="2" t="n">
        <v>10723</v>
      </c>
      <c r="F4781" s="2" t="n">
        <f aca="false">AVERAGE(B4722:B4781)</f>
        <v>10492.8356666667</v>
      </c>
      <c r="G4781" s="2" t="n">
        <f aca="false">AVERAGE(C4722:C4781)</f>
        <v>114592.416666667</v>
      </c>
      <c r="H4781" s="2" t="n">
        <f aca="false">SIGN(C4781-G4781)</f>
        <v>1</v>
      </c>
      <c r="I4781" s="0" t="n">
        <f aca="false">B4781-B4780</f>
        <v>-2.86999999999898</v>
      </c>
      <c r="J4781" s="0" t="n">
        <f aca="false">H4780*I4781</f>
        <v>-2.86999999999898</v>
      </c>
      <c r="K4781" s="0" t="n">
        <f aca="false">K4780+I4781*L4780</f>
        <v>4195.94999999825</v>
      </c>
      <c r="L4781" s="0" t="n">
        <f aca="false">INT(K4781*$O$1/B4781)*H4781</f>
        <v>2</v>
      </c>
      <c r="M4781" s="0" t="n">
        <f aca="false">ABS(L4781-L4780)</f>
        <v>0</v>
      </c>
      <c r="N4781" s="0" t="n">
        <f aca="false">COUNTIF(工作表2!$A$2:$A$248,A4781)</f>
        <v>1</v>
      </c>
      <c r="P4781" s="0" t="n">
        <f aca="false">D4781-IF(N4780=1,E4780,D4780)</f>
        <v>3</v>
      </c>
      <c r="Q4781" s="0" t="n">
        <f aca="false">H4780*P4781</f>
        <v>3</v>
      </c>
      <c r="R4781" s="0" t="n">
        <f aca="false">R4780+P4781*S4780</f>
        <v>627</v>
      </c>
      <c r="S4781" s="0" t="n">
        <f aca="false">INT(R4781*$O$1/IF(N4781=1,E4781,D4781))*H4781</f>
        <v>0</v>
      </c>
      <c r="T4781" s="0" t="n">
        <f aca="false">IF(N4781=1,ABS(S4781)+ABS(60),ABS(S4781-S4780))</f>
        <v>60</v>
      </c>
    </row>
    <row r="4782" customFormat="false" ht="15" hidden="false" customHeight="false" outlineLevel="0" collapsed="false">
      <c r="A4782" s="1" t="n">
        <v>43027</v>
      </c>
      <c r="B4782" s="2" t="n">
        <v>10760.29</v>
      </c>
      <c r="C4782" s="2" t="n">
        <v>118816</v>
      </c>
      <c r="D4782" s="2" t="n">
        <v>10761</v>
      </c>
      <c r="E4782" s="2" t="n">
        <v>10752</v>
      </c>
      <c r="F4782" s="2" t="n">
        <f aca="false">AVERAGE(B4723:B4782)</f>
        <v>10497.788</v>
      </c>
      <c r="G4782" s="2" t="n">
        <f aca="false">AVERAGE(C4723:C4782)</f>
        <v>115036.666666667</v>
      </c>
      <c r="H4782" s="2" t="n">
        <f aca="false">SIGN(C4782-G4782)</f>
        <v>1</v>
      </c>
      <c r="I4782" s="0" t="n">
        <f aca="false">B4782-B4781</f>
        <v>40.0100000000002</v>
      </c>
      <c r="J4782" s="0" t="n">
        <f aca="false">H4781*I4782</f>
        <v>40.0100000000002</v>
      </c>
      <c r="K4782" s="0" t="n">
        <f aca="false">K4781+I4782*L4781</f>
        <v>4275.96999999825</v>
      </c>
      <c r="L4782" s="0" t="n">
        <f aca="false">INT(K4782*$O$1/B4782)*H4782</f>
        <v>2</v>
      </c>
      <c r="M4782" s="0" t="n">
        <f aca="false">ABS(L4782-L4781)</f>
        <v>0</v>
      </c>
      <c r="N4782" s="0" t="n">
        <f aca="false">COUNTIF(工作表2!$A$2:$A$248,A4782)</f>
        <v>0</v>
      </c>
      <c r="P4782" s="0" t="n">
        <f aca="false">D4782-IF(N4781=1,E4781,D4781)</f>
        <v>38</v>
      </c>
      <c r="Q4782" s="0" t="n">
        <f aca="false">H4781*P4782</f>
        <v>38</v>
      </c>
      <c r="R4782" s="0" t="n">
        <f aca="false">R4781+P4782*S4781</f>
        <v>627</v>
      </c>
      <c r="S4782" s="0" t="n">
        <f aca="false">INT(R4782*$O$1/IF(N4782=1,E4782,D4782))*H4782</f>
        <v>0</v>
      </c>
      <c r="T4782" s="0" t="n">
        <f aca="false">IF(N4782=1,ABS(S4782)+ABS(60),ABS(S4782-S4781))</f>
        <v>0</v>
      </c>
    </row>
    <row r="4783" customFormat="false" ht="15" hidden="false" customHeight="false" outlineLevel="0" collapsed="false">
      <c r="A4783" s="1" t="n">
        <v>43028</v>
      </c>
      <c r="B4783" s="2" t="n">
        <v>10728.88</v>
      </c>
      <c r="C4783" s="2" t="n">
        <v>124569</v>
      </c>
      <c r="D4783" s="2" t="n">
        <v>10732</v>
      </c>
      <c r="E4783" s="2" t="n">
        <v>10722</v>
      </c>
      <c r="F4783" s="2" t="n">
        <f aca="false">AVERAGE(B4724:B4783)</f>
        <v>10502.9508333333</v>
      </c>
      <c r="G4783" s="2" t="n">
        <f aca="false">AVERAGE(C4724:C4783)</f>
        <v>115319.516666667</v>
      </c>
      <c r="H4783" s="2" t="n">
        <f aca="false">SIGN(C4783-G4783)</f>
        <v>1</v>
      </c>
      <c r="I4783" s="0" t="n">
        <f aca="false">B4783-B4782</f>
        <v>-31.4100000000017</v>
      </c>
      <c r="J4783" s="0" t="n">
        <f aca="false">H4782*I4783</f>
        <v>-31.4100000000017</v>
      </c>
      <c r="K4783" s="0" t="n">
        <f aca="false">K4782+I4783*L4782</f>
        <v>4213.14999999825</v>
      </c>
      <c r="L4783" s="0" t="n">
        <f aca="false">INT(K4783*$O$1/B4783)*H4783</f>
        <v>2</v>
      </c>
      <c r="M4783" s="0" t="n">
        <f aca="false">ABS(L4783-L4782)</f>
        <v>0</v>
      </c>
      <c r="N4783" s="0" t="n">
        <f aca="false">COUNTIF(工作表2!$A$2:$A$248,A4783)</f>
        <v>0</v>
      </c>
      <c r="P4783" s="0" t="n">
        <f aca="false">D4783-IF(N4782=1,E4782,D4782)</f>
        <v>-29</v>
      </c>
      <c r="Q4783" s="0" t="n">
        <f aca="false">H4782*P4783</f>
        <v>-29</v>
      </c>
      <c r="R4783" s="0" t="n">
        <f aca="false">R4782+P4783*S4782</f>
        <v>627</v>
      </c>
      <c r="S4783" s="0" t="n">
        <f aca="false">INT(R4783*$O$1/IF(N4783=1,E4783,D4783))*H4783</f>
        <v>0</v>
      </c>
      <c r="T4783" s="0" t="n">
        <f aca="false">IF(N4783=1,ABS(S4783)+ABS(60),ABS(S4783-S4782))</f>
        <v>0</v>
      </c>
    </row>
    <row r="4784" customFormat="false" ht="15" hidden="false" customHeight="false" outlineLevel="0" collapsed="false">
      <c r="A4784" s="1" t="n">
        <v>43031</v>
      </c>
      <c r="B4784" s="2" t="n">
        <v>10735.21</v>
      </c>
      <c r="C4784" s="2" t="n">
        <v>104277</v>
      </c>
      <c r="D4784" s="2" t="n">
        <v>10736</v>
      </c>
      <c r="E4784" s="2" t="n">
        <v>10727</v>
      </c>
      <c r="F4784" s="2" t="n">
        <f aca="false">AVERAGE(B4725:B4784)</f>
        <v>10506.7315</v>
      </c>
      <c r="G4784" s="2" t="n">
        <f aca="false">AVERAGE(C4725:C4784)</f>
        <v>115239.416666667</v>
      </c>
      <c r="H4784" s="2" t="n">
        <f aca="false">SIGN(C4784-G4784)</f>
        <v>-1</v>
      </c>
      <c r="I4784" s="0" t="n">
        <f aca="false">B4784-B4783</f>
        <v>6.32999999999993</v>
      </c>
      <c r="J4784" s="0" t="n">
        <f aca="false">H4783*I4784</f>
        <v>6.32999999999993</v>
      </c>
      <c r="K4784" s="0" t="n">
        <f aca="false">K4783+I4784*L4783</f>
        <v>4225.80999999825</v>
      </c>
      <c r="L4784" s="0" t="n">
        <f aca="false">INT(K4784*$O$1/B4784)*H4784</f>
        <v>-2</v>
      </c>
      <c r="M4784" s="0" t="n">
        <f aca="false">ABS(L4784-L4783)</f>
        <v>4</v>
      </c>
      <c r="N4784" s="0" t="n">
        <f aca="false">COUNTIF(工作表2!$A$2:$A$248,A4784)</f>
        <v>0</v>
      </c>
      <c r="P4784" s="0" t="n">
        <f aca="false">D4784-IF(N4783=1,E4783,D4783)</f>
        <v>4</v>
      </c>
      <c r="Q4784" s="0" t="n">
        <f aca="false">H4783*P4784</f>
        <v>4</v>
      </c>
      <c r="R4784" s="0" t="n">
        <f aca="false">R4783+P4784*S4783</f>
        <v>627</v>
      </c>
      <c r="S4784" s="0" t="n">
        <f aca="false">INT(R4784*$O$1/IF(N4784=1,E4784,D4784))*H4784</f>
        <v>-0</v>
      </c>
      <c r="T4784" s="0" t="n">
        <f aca="false">IF(N4784=1,ABS(S4784)+ABS(60),ABS(S4784-S4783))</f>
        <v>0</v>
      </c>
    </row>
    <row r="4785" customFormat="false" ht="15" hidden="false" customHeight="false" outlineLevel="0" collapsed="false">
      <c r="A4785" s="1" t="n">
        <v>43032</v>
      </c>
      <c r="B4785" s="2" t="n">
        <v>10743.78</v>
      </c>
      <c r="C4785" s="2" t="n">
        <v>110762</v>
      </c>
      <c r="D4785" s="2" t="n">
        <v>10744</v>
      </c>
      <c r="E4785" s="2" t="n">
        <v>10735</v>
      </c>
      <c r="F4785" s="2" t="n">
        <f aca="false">AVERAGE(B4726:B4785)</f>
        <v>10512.077</v>
      </c>
      <c r="G4785" s="2" t="n">
        <f aca="false">AVERAGE(C4726:C4785)</f>
        <v>115473.416666667</v>
      </c>
      <c r="H4785" s="2" t="n">
        <f aca="false">SIGN(C4785-G4785)</f>
        <v>-1</v>
      </c>
      <c r="I4785" s="0" t="n">
        <f aca="false">B4785-B4784</f>
        <v>8.57000000000153</v>
      </c>
      <c r="J4785" s="0" t="n">
        <f aca="false">H4784*I4785</f>
        <v>-8.57000000000153</v>
      </c>
      <c r="K4785" s="0" t="n">
        <f aca="false">K4784+I4785*L4784</f>
        <v>4208.66999999825</v>
      </c>
      <c r="L4785" s="0" t="n">
        <f aca="false">INT(K4785*$O$1/B4785)*H4785</f>
        <v>-2</v>
      </c>
      <c r="M4785" s="0" t="n">
        <f aca="false">ABS(L4785-L4784)</f>
        <v>0</v>
      </c>
      <c r="N4785" s="0" t="n">
        <f aca="false">COUNTIF(工作表2!$A$2:$A$248,A4785)</f>
        <v>0</v>
      </c>
      <c r="P4785" s="0" t="n">
        <f aca="false">D4785-IF(N4784=1,E4784,D4784)</f>
        <v>8</v>
      </c>
      <c r="Q4785" s="0" t="n">
        <f aca="false">H4784*P4785</f>
        <v>-8</v>
      </c>
      <c r="R4785" s="0" t="n">
        <f aca="false">R4784+P4785*S4784</f>
        <v>627</v>
      </c>
      <c r="S4785" s="0" t="n">
        <f aca="false">INT(R4785*$O$1/IF(N4785=1,E4785,D4785))*H4785</f>
        <v>-0</v>
      </c>
      <c r="T4785" s="0" t="n">
        <f aca="false">IF(N4785=1,ABS(S4785)+ABS(60),ABS(S4785-S4784))</f>
        <v>0</v>
      </c>
    </row>
    <row r="4786" customFormat="false" ht="15" hidden="false" customHeight="false" outlineLevel="0" collapsed="false">
      <c r="A4786" s="1" t="n">
        <v>43033</v>
      </c>
      <c r="B4786" s="2" t="n">
        <v>10750.57</v>
      </c>
      <c r="C4786" s="2" t="n">
        <v>118799</v>
      </c>
      <c r="D4786" s="2" t="n">
        <v>10739</v>
      </c>
      <c r="E4786" s="2" t="n">
        <v>10729</v>
      </c>
      <c r="F4786" s="2" t="n">
        <f aca="false">AVERAGE(B4727:B4786)</f>
        <v>10517.4643333333</v>
      </c>
      <c r="G4786" s="2" t="n">
        <f aca="false">AVERAGE(C4727:C4786)</f>
        <v>115860.733333333</v>
      </c>
      <c r="H4786" s="2" t="n">
        <f aca="false">SIGN(C4786-G4786)</f>
        <v>1</v>
      </c>
      <c r="I4786" s="0" t="n">
        <f aca="false">B4786-B4785</f>
        <v>6.78999999999905</v>
      </c>
      <c r="J4786" s="0" t="n">
        <f aca="false">H4785*I4786</f>
        <v>-6.78999999999905</v>
      </c>
      <c r="K4786" s="0" t="n">
        <f aca="false">K4785+I4786*L4785</f>
        <v>4195.08999999825</v>
      </c>
      <c r="L4786" s="0" t="n">
        <f aca="false">INT(K4786*$O$1/B4786)*H4786</f>
        <v>2</v>
      </c>
      <c r="M4786" s="0" t="n">
        <f aca="false">ABS(L4786-L4785)</f>
        <v>4</v>
      </c>
      <c r="N4786" s="0" t="n">
        <f aca="false">COUNTIF(工作表2!$A$2:$A$248,A4786)</f>
        <v>0</v>
      </c>
      <c r="P4786" s="0" t="n">
        <f aca="false">D4786-IF(N4785=1,E4785,D4785)</f>
        <v>-5</v>
      </c>
      <c r="Q4786" s="0" t="n">
        <f aca="false">H4785*P4786</f>
        <v>5</v>
      </c>
      <c r="R4786" s="0" t="n">
        <f aca="false">R4785+P4786*S4785</f>
        <v>627</v>
      </c>
      <c r="S4786" s="0" t="n">
        <f aca="false">INT(R4786*$O$1/IF(N4786=1,E4786,D4786))*H4786</f>
        <v>0</v>
      </c>
      <c r="T4786" s="0" t="n">
        <f aca="false">IF(N4786=1,ABS(S4786)+ABS(60),ABS(S4786-S4785))</f>
        <v>0</v>
      </c>
    </row>
    <row r="4787" customFormat="false" ht="15" hidden="false" customHeight="false" outlineLevel="0" collapsed="false">
      <c r="A4787" s="1" t="n">
        <v>43034</v>
      </c>
      <c r="B4787" s="2" t="n">
        <v>10734.76</v>
      </c>
      <c r="C4787" s="2" t="n">
        <v>109989</v>
      </c>
      <c r="D4787" s="2" t="n">
        <v>10728</v>
      </c>
      <c r="E4787" s="2" t="n">
        <v>10717</v>
      </c>
      <c r="F4787" s="2" t="n">
        <f aca="false">AVERAGE(B4728:B4787)</f>
        <v>10522.4221666667</v>
      </c>
      <c r="G4787" s="2" t="n">
        <f aca="false">AVERAGE(C4728:C4787)</f>
        <v>115857.683333333</v>
      </c>
      <c r="H4787" s="2" t="n">
        <f aca="false">SIGN(C4787-G4787)</f>
        <v>-1</v>
      </c>
      <c r="I4787" s="0" t="n">
        <f aca="false">B4787-B4786</f>
        <v>-15.8099999999995</v>
      </c>
      <c r="J4787" s="0" t="n">
        <f aca="false">H4786*I4787</f>
        <v>-15.8099999999995</v>
      </c>
      <c r="K4787" s="0" t="n">
        <f aca="false">K4786+I4787*L4786</f>
        <v>4163.46999999825</v>
      </c>
      <c r="L4787" s="0" t="n">
        <f aca="false">INT(K4787*$O$1/B4787)*H4787</f>
        <v>-2</v>
      </c>
      <c r="M4787" s="0" t="n">
        <f aca="false">ABS(L4787-L4786)</f>
        <v>4</v>
      </c>
      <c r="N4787" s="0" t="n">
        <f aca="false">COUNTIF(工作表2!$A$2:$A$248,A4787)</f>
        <v>0</v>
      </c>
      <c r="P4787" s="0" t="n">
        <f aca="false">D4787-IF(N4786=1,E4786,D4786)</f>
        <v>-11</v>
      </c>
      <c r="Q4787" s="0" t="n">
        <f aca="false">H4786*P4787</f>
        <v>-11</v>
      </c>
      <c r="R4787" s="0" t="n">
        <f aca="false">R4786+P4787*S4786</f>
        <v>627</v>
      </c>
      <c r="S4787" s="0" t="n">
        <f aca="false">INT(R4787*$O$1/IF(N4787=1,E4787,D4787))*H4787</f>
        <v>-0</v>
      </c>
      <c r="T4787" s="0" t="n">
        <f aca="false">IF(N4787=1,ABS(S4787)+ABS(60),ABS(S4787-S4786))</f>
        <v>0</v>
      </c>
    </row>
    <row r="4788" customFormat="false" ht="15" hidden="false" customHeight="false" outlineLevel="0" collapsed="false">
      <c r="A4788" s="1" t="n">
        <v>43035</v>
      </c>
      <c r="B4788" s="2" t="n">
        <v>10709.11</v>
      </c>
      <c r="C4788" s="2" t="n">
        <v>146372</v>
      </c>
      <c r="D4788" s="2" t="n">
        <v>10710</v>
      </c>
      <c r="E4788" s="2" t="n">
        <v>10700</v>
      </c>
      <c r="F4788" s="2" t="n">
        <f aca="false">AVERAGE(B4729:B4788)</f>
        <v>10525.5861666667</v>
      </c>
      <c r="G4788" s="2" t="n">
        <f aca="false">AVERAGE(C4729:C4788)</f>
        <v>116267.983333333</v>
      </c>
      <c r="H4788" s="2" t="n">
        <f aca="false">SIGN(C4788-G4788)</f>
        <v>1</v>
      </c>
      <c r="I4788" s="0" t="n">
        <f aca="false">B4788-B4787</f>
        <v>-25.6499999999996</v>
      </c>
      <c r="J4788" s="0" t="n">
        <f aca="false">H4787*I4788</f>
        <v>25.6499999999996</v>
      </c>
      <c r="K4788" s="0" t="n">
        <f aca="false">K4787+I4788*L4787</f>
        <v>4214.76999999825</v>
      </c>
      <c r="L4788" s="0" t="n">
        <f aca="false">INT(K4788*$O$1/B4788)*H4788</f>
        <v>2</v>
      </c>
      <c r="M4788" s="0" t="n">
        <f aca="false">ABS(L4788-L4787)</f>
        <v>4</v>
      </c>
      <c r="N4788" s="0" t="n">
        <f aca="false">COUNTIF(工作表2!$A$2:$A$248,A4788)</f>
        <v>0</v>
      </c>
      <c r="P4788" s="0" t="n">
        <f aca="false">D4788-IF(N4787=1,E4787,D4787)</f>
        <v>-18</v>
      </c>
      <c r="Q4788" s="0" t="n">
        <f aca="false">H4787*P4788</f>
        <v>18</v>
      </c>
      <c r="R4788" s="0" t="n">
        <f aca="false">R4787+P4788*S4787</f>
        <v>627</v>
      </c>
      <c r="S4788" s="0" t="n">
        <f aca="false">INT(R4788*$O$1/IF(N4788=1,E4788,D4788))*H4788</f>
        <v>0</v>
      </c>
      <c r="T4788" s="0" t="n">
        <f aca="false">IF(N4788=1,ABS(S4788)+ABS(60),ABS(S4788-S4787))</f>
        <v>0</v>
      </c>
    </row>
    <row r="4789" customFormat="false" ht="15" hidden="false" customHeight="false" outlineLevel="0" collapsed="false">
      <c r="A4789" s="1" t="n">
        <v>43038</v>
      </c>
      <c r="B4789" s="2" t="n">
        <v>10756.87</v>
      </c>
      <c r="C4789" s="2" t="n">
        <v>122269</v>
      </c>
      <c r="D4789" s="2" t="n">
        <v>10748</v>
      </c>
      <c r="E4789" s="2" t="n">
        <v>10734</v>
      </c>
      <c r="F4789" s="2" t="n">
        <f aca="false">AVERAGE(B4730:B4789)</f>
        <v>10530.3693333333</v>
      </c>
      <c r="G4789" s="2" t="n">
        <f aca="false">AVERAGE(C4730:C4789)</f>
        <v>116523.266666667</v>
      </c>
      <c r="H4789" s="2" t="n">
        <f aca="false">SIGN(C4789-G4789)</f>
        <v>1</v>
      </c>
      <c r="I4789" s="0" t="n">
        <f aca="false">B4789-B4788</f>
        <v>47.7600000000002</v>
      </c>
      <c r="J4789" s="0" t="n">
        <f aca="false">H4788*I4789</f>
        <v>47.7600000000002</v>
      </c>
      <c r="K4789" s="0" t="n">
        <f aca="false">K4788+I4789*L4788</f>
        <v>4310.28999999825</v>
      </c>
      <c r="L4789" s="0" t="n">
        <f aca="false">INT(K4789*$O$1/B4789)*H4789</f>
        <v>2</v>
      </c>
      <c r="M4789" s="0" t="n">
        <f aca="false">ABS(L4789-L4788)</f>
        <v>0</v>
      </c>
      <c r="N4789" s="0" t="n">
        <f aca="false">COUNTIF(工作表2!$A$2:$A$248,A4789)</f>
        <v>0</v>
      </c>
      <c r="P4789" s="0" t="n">
        <f aca="false">D4789-IF(N4788=1,E4788,D4788)</f>
        <v>38</v>
      </c>
      <c r="Q4789" s="0" t="n">
        <f aca="false">H4788*P4789</f>
        <v>38</v>
      </c>
      <c r="R4789" s="0" t="n">
        <f aca="false">R4788+P4789*S4788</f>
        <v>627</v>
      </c>
      <c r="S4789" s="0" t="n">
        <f aca="false">INT(R4789*$O$1/IF(N4789=1,E4789,D4789))*H4789</f>
        <v>0</v>
      </c>
      <c r="T4789" s="0" t="n">
        <f aca="false">IF(N4789=1,ABS(S4789)+ABS(60),ABS(S4789-S4788))</f>
        <v>0</v>
      </c>
    </row>
    <row r="4790" customFormat="false" ht="15" hidden="false" customHeight="false" outlineLevel="0" collapsed="false">
      <c r="A4790" s="1" t="n">
        <v>43039</v>
      </c>
      <c r="B4790" s="2" t="n">
        <v>10793.8</v>
      </c>
      <c r="C4790" s="2" t="n">
        <v>117527</v>
      </c>
      <c r="D4790" s="2" t="n">
        <v>10783</v>
      </c>
      <c r="E4790" s="2" t="n">
        <v>10770</v>
      </c>
      <c r="F4790" s="2" t="n">
        <f aca="false">AVERAGE(B4731:B4790)</f>
        <v>10535.1566666667</v>
      </c>
      <c r="G4790" s="2" t="n">
        <f aca="false">AVERAGE(C4731:C4790)</f>
        <v>116613.05</v>
      </c>
      <c r="H4790" s="2" t="n">
        <f aca="false">SIGN(C4790-G4790)</f>
        <v>1</v>
      </c>
      <c r="I4790" s="0" t="n">
        <f aca="false">B4790-B4789</f>
        <v>36.9299999999985</v>
      </c>
      <c r="J4790" s="0" t="n">
        <f aca="false">H4789*I4790</f>
        <v>36.9299999999985</v>
      </c>
      <c r="K4790" s="0" t="n">
        <f aca="false">K4789+I4790*L4789</f>
        <v>4384.14999999825</v>
      </c>
      <c r="L4790" s="0" t="n">
        <f aca="false">INT(K4790*$O$1/B4790)*H4790</f>
        <v>2</v>
      </c>
      <c r="M4790" s="0" t="n">
        <f aca="false">ABS(L4790-L4789)</f>
        <v>0</v>
      </c>
      <c r="N4790" s="0" t="n">
        <f aca="false">COUNTIF(工作表2!$A$2:$A$248,A4790)</f>
        <v>0</v>
      </c>
      <c r="P4790" s="0" t="n">
        <f aca="false">D4790-IF(N4789=1,E4789,D4789)</f>
        <v>35</v>
      </c>
      <c r="Q4790" s="0" t="n">
        <f aca="false">H4789*P4790</f>
        <v>35</v>
      </c>
      <c r="R4790" s="0" t="n">
        <f aca="false">R4789+P4790*S4789</f>
        <v>627</v>
      </c>
      <c r="S4790" s="0" t="n">
        <f aca="false">INT(R4790*$O$1/IF(N4790=1,E4790,D4790))*H4790</f>
        <v>0</v>
      </c>
      <c r="T4790" s="0" t="n">
        <f aca="false">IF(N4790=1,ABS(S4790)+ABS(60),ABS(S4790-S4789))</f>
        <v>0</v>
      </c>
    </row>
    <row r="4791" customFormat="false" ht="15" hidden="false" customHeight="false" outlineLevel="0" collapsed="false">
      <c r="A4791" s="1" t="n">
        <v>43040</v>
      </c>
      <c r="B4791" s="2" t="n">
        <v>10806.36</v>
      </c>
      <c r="C4791" s="2" t="n">
        <v>126965</v>
      </c>
      <c r="D4791" s="2" t="n">
        <v>10809</v>
      </c>
      <c r="E4791" s="2" t="n">
        <v>10797</v>
      </c>
      <c r="F4791" s="2" t="n">
        <f aca="false">AVERAGE(B4732:B4791)</f>
        <v>10538.9396666667</v>
      </c>
      <c r="G4791" s="2" t="n">
        <f aca="false">AVERAGE(C4732:C4791)</f>
        <v>116619.9</v>
      </c>
      <c r="H4791" s="2" t="n">
        <f aca="false">SIGN(C4791-G4791)</f>
        <v>1</v>
      </c>
      <c r="I4791" s="0" t="n">
        <f aca="false">B4791-B4790</f>
        <v>12.5600000000013</v>
      </c>
      <c r="J4791" s="0" t="n">
        <f aca="false">H4790*I4791</f>
        <v>12.5600000000013</v>
      </c>
      <c r="K4791" s="0" t="n">
        <f aca="false">K4790+I4791*L4790</f>
        <v>4409.26999999825</v>
      </c>
      <c r="L4791" s="0" t="n">
        <f aca="false">INT(K4791*$O$1/B4791)*H4791</f>
        <v>2</v>
      </c>
      <c r="M4791" s="0" t="n">
        <f aca="false">ABS(L4791-L4790)</f>
        <v>0</v>
      </c>
      <c r="N4791" s="0" t="n">
        <f aca="false">COUNTIF(工作表2!$A$2:$A$248,A4791)</f>
        <v>0</v>
      </c>
      <c r="P4791" s="0" t="n">
        <f aca="false">D4791-IF(N4790=1,E4790,D4790)</f>
        <v>26</v>
      </c>
      <c r="Q4791" s="0" t="n">
        <f aca="false">H4790*P4791</f>
        <v>26</v>
      </c>
      <c r="R4791" s="0" t="n">
        <f aca="false">R4790+P4791*S4790</f>
        <v>627</v>
      </c>
      <c r="S4791" s="0" t="n">
        <f aca="false">INT(R4791*$O$1/IF(N4791=1,E4791,D4791))*H4791</f>
        <v>0</v>
      </c>
      <c r="T4791" s="0" t="n">
        <f aca="false">IF(N4791=1,ABS(S4791)+ABS(60),ABS(S4791-S4790))</f>
        <v>0</v>
      </c>
    </row>
    <row r="4792" customFormat="false" ht="15" hidden="false" customHeight="false" outlineLevel="0" collapsed="false">
      <c r="A4792" s="1" t="n">
        <v>43041</v>
      </c>
      <c r="B4792" s="2" t="n">
        <v>10788.51</v>
      </c>
      <c r="C4792" s="2" t="n">
        <v>115901</v>
      </c>
      <c r="D4792" s="2" t="n">
        <v>10781</v>
      </c>
      <c r="E4792" s="2" t="n">
        <v>10767</v>
      </c>
      <c r="F4792" s="2" t="n">
        <f aca="false">AVERAGE(B4733:B4792)</f>
        <v>10542.5986666667</v>
      </c>
      <c r="G4792" s="2" t="n">
        <f aca="false">AVERAGE(C4733:C4792)</f>
        <v>116335.516666667</v>
      </c>
      <c r="H4792" s="2" t="n">
        <f aca="false">SIGN(C4792-G4792)</f>
        <v>-1</v>
      </c>
      <c r="I4792" s="0" t="n">
        <f aca="false">B4792-B4791</f>
        <v>-17.8500000000004</v>
      </c>
      <c r="J4792" s="0" t="n">
        <f aca="false">H4791*I4792</f>
        <v>-17.8500000000004</v>
      </c>
      <c r="K4792" s="0" t="n">
        <f aca="false">K4791+I4792*L4791</f>
        <v>4373.56999999825</v>
      </c>
      <c r="L4792" s="0" t="n">
        <f aca="false">INT(K4792*$O$1/B4792)*H4792</f>
        <v>-2</v>
      </c>
      <c r="M4792" s="0" t="n">
        <f aca="false">ABS(L4792-L4791)</f>
        <v>4</v>
      </c>
      <c r="N4792" s="0" t="n">
        <f aca="false">COUNTIF(工作表2!$A$2:$A$248,A4792)</f>
        <v>0</v>
      </c>
      <c r="P4792" s="0" t="n">
        <f aca="false">D4792-IF(N4791=1,E4791,D4791)</f>
        <v>-28</v>
      </c>
      <c r="Q4792" s="0" t="n">
        <f aca="false">H4791*P4792</f>
        <v>-28</v>
      </c>
      <c r="R4792" s="0" t="n">
        <f aca="false">R4791+P4792*S4791</f>
        <v>627</v>
      </c>
      <c r="S4792" s="0" t="n">
        <f aca="false">INT(R4792*$O$1/IF(N4792=1,E4792,D4792))*H4792</f>
        <v>-0</v>
      </c>
      <c r="T4792" s="0" t="n">
        <f aca="false">IF(N4792=1,ABS(S4792)+ABS(60),ABS(S4792-S4791))</f>
        <v>0</v>
      </c>
    </row>
    <row r="4793" customFormat="false" ht="15" hidden="false" customHeight="false" outlineLevel="0" collapsed="false">
      <c r="A4793" s="1" t="n">
        <v>43042</v>
      </c>
      <c r="B4793" s="2" t="n">
        <v>10800.77</v>
      </c>
      <c r="C4793" s="2" t="n">
        <v>113032</v>
      </c>
      <c r="D4793" s="2" t="n">
        <v>10788</v>
      </c>
      <c r="E4793" s="2" t="n">
        <v>10776</v>
      </c>
      <c r="F4793" s="2" t="n">
        <f aca="false">AVERAGE(B4734:B4793)</f>
        <v>10548.1051666667</v>
      </c>
      <c r="G4793" s="2" t="n">
        <f aca="false">AVERAGE(C4734:C4793)</f>
        <v>116361.833333333</v>
      </c>
      <c r="H4793" s="2" t="n">
        <f aca="false">SIGN(C4793-G4793)</f>
        <v>-1</v>
      </c>
      <c r="I4793" s="0" t="n">
        <f aca="false">B4793-B4792</f>
        <v>12.2600000000002</v>
      </c>
      <c r="J4793" s="0" t="n">
        <f aca="false">H4792*I4793</f>
        <v>-12.2600000000002</v>
      </c>
      <c r="K4793" s="0" t="n">
        <f aca="false">K4792+I4793*L4792</f>
        <v>4349.04999999825</v>
      </c>
      <c r="L4793" s="0" t="n">
        <f aca="false">INT(K4793*$O$1/B4793)*H4793</f>
        <v>-2</v>
      </c>
      <c r="M4793" s="0" t="n">
        <f aca="false">ABS(L4793-L4792)</f>
        <v>0</v>
      </c>
      <c r="N4793" s="0" t="n">
        <f aca="false">COUNTIF(工作表2!$A$2:$A$248,A4793)</f>
        <v>0</v>
      </c>
      <c r="P4793" s="0" t="n">
        <f aca="false">D4793-IF(N4792=1,E4792,D4792)</f>
        <v>7</v>
      </c>
      <c r="Q4793" s="0" t="n">
        <f aca="false">H4792*P4793</f>
        <v>-7</v>
      </c>
      <c r="R4793" s="0" t="n">
        <f aca="false">R4792+P4793*S4792</f>
        <v>627</v>
      </c>
      <c r="S4793" s="0" t="n">
        <f aca="false">INT(R4793*$O$1/IF(N4793=1,E4793,D4793))*H4793</f>
        <v>-0</v>
      </c>
      <c r="T4793" s="0" t="n">
        <f aca="false">IF(N4793=1,ABS(S4793)+ABS(60),ABS(S4793-S4792))</f>
        <v>0</v>
      </c>
    </row>
    <row r="4794" customFormat="false" ht="15" hidden="false" customHeight="false" outlineLevel="0" collapsed="false">
      <c r="A4794" s="1" t="n">
        <v>43045</v>
      </c>
      <c r="B4794" s="2" t="n">
        <v>10786.19</v>
      </c>
      <c r="C4794" s="2" t="n">
        <v>112596</v>
      </c>
      <c r="D4794" s="2" t="n">
        <v>10771</v>
      </c>
      <c r="E4794" s="2" t="n">
        <v>10759</v>
      </c>
      <c r="F4794" s="2" t="n">
        <f aca="false">AVERAGE(B4735:B4794)</f>
        <v>10555.7126666667</v>
      </c>
      <c r="G4794" s="2" t="n">
        <f aca="false">AVERAGE(C4735:C4794)</f>
        <v>115980.566666667</v>
      </c>
      <c r="H4794" s="2" t="n">
        <f aca="false">SIGN(C4794-G4794)</f>
        <v>-1</v>
      </c>
      <c r="I4794" s="0" t="n">
        <f aca="false">B4794-B4793</f>
        <v>-14.5799999999999</v>
      </c>
      <c r="J4794" s="0" t="n">
        <f aca="false">H4793*I4794</f>
        <v>14.5799999999999</v>
      </c>
      <c r="K4794" s="0" t="n">
        <f aca="false">K4793+I4794*L4793</f>
        <v>4378.20999999825</v>
      </c>
      <c r="L4794" s="0" t="n">
        <f aca="false">INT(K4794*$O$1/B4794)*H4794</f>
        <v>-2</v>
      </c>
      <c r="M4794" s="0" t="n">
        <f aca="false">ABS(L4794-L4793)</f>
        <v>0</v>
      </c>
      <c r="N4794" s="0" t="n">
        <f aca="false">COUNTIF(工作表2!$A$2:$A$248,A4794)</f>
        <v>0</v>
      </c>
      <c r="P4794" s="0" t="n">
        <f aca="false">D4794-IF(N4793=1,E4793,D4793)</f>
        <v>-17</v>
      </c>
      <c r="Q4794" s="0" t="n">
        <f aca="false">H4793*P4794</f>
        <v>17</v>
      </c>
      <c r="R4794" s="0" t="n">
        <f aca="false">R4793+P4794*S4793</f>
        <v>627</v>
      </c>
      <c r="S4794" s="0" t="n">
        <f aca="false">INT(R4794*$O$1/IF(N4794=1,E4794,D4794))*H4794</f>
        <v>-0</v>
      </c>
      <c r="T4794" s="0" t="n">
        <f aca="false">IF(N4794=1,ABS(S4794)+ABS(60),ABS(S4794-S4793))</f>
        <v>0</v>
      </c>
    </row>
    <row r="4795" customFormat="false" ht="15" hidden="false" customHeight="false" outlineLevel="0" collapsed="false">
      <c r="A4795" s="1" t="n">
        <v>43046</v>
      </c>
      <c r="B4795" s="2" t="n">
        <v>10840.34</v>
      </c>
      <c r="C4795" s="2" t="n">
        <v>124356</v>
      </c>
      <c r="D4795" s="2" t="n">
        <v>10825</v>
      </c>
      <c r="E4795" s="2" t="n">
        <v>10809</v>
      </c>
      <c r="F4795" s="2" t="n">
        <f aca="false">AVERAGE(B4736:B4795)</f>
        <v>10564.2255</v>
      </c>
      <c r="G4795" s="2" t="n">
        <f aca="false">AVERAGE(C4736:C4795)</f>
        <v>116159.066666667</v>
      </c>
      <c r="H4795" s="2" t="n">
        <f aca="false">SIGN(C4795-G4795)</f>
        <v>1</v>
      </c>
      <c r="I4795" s="0" t="n">
        <f aca="false">B4795-B4794</f>
        <v>54.1499999999996</v>
      </c>
      <c r="J4795" s="0" t="n">
        <f aca="false">H4794*I4795</f>
        <v>-54.1499999999996</v>
      </c>
      <c r="K4795" s="0" t="n">
        <f aca="false">K4794+I4795*L4794</f>
        <v>4269.90999999825</v>
      </c>
      <c r="L4795" s="0" t="n">
        <f aca="false">INT(K4795*$O$1/B4795)*H4795</f>
        <v>2</v>
      </c>
      <c r="M4795" s="0" t="n">
        <f aca="false">ABS(L4795-L4794)</f>
        <v>4</v>
      </c>
      <c r="N4795" s="0" t="n">
        <f aca="false">COUNTIF(工作表2!$A$2:$A$248,A4795)</f>
        <v>0</v>
      </c>
      <c r="P4795" s="0" t="n">
        <f aca="false">D4795-IF(N4794=1,E4794,D4794)</f>
        <v>54</v>
      </c>
      <c r="Q4795" s="0" t="n">
        <f aca="false">H4794*P4795</f>
        <v>-54</v>
      </c>
      <c r="R4795" s="0" t="n">
        <f aca="false">R4794+P4795*S4794</f>
        <v>627</v>
      </c>
      <c r="S4795" s="0" t="n">
        <f aca="false">INT(R4795*$O$1/IF(N4795=1,E4795,D4795))*H4795</f>
        <v>0</v>
      </c>
      <c r="T4795" s="0" t="n">
        <f aca="false">IF(N4795=1,ABS(S4795)+ABS(60),ABS(S4795-S4794))</f>
        <v>0</v>
      </c>
    </row>
    <row r="4796" customFormat="false" ht="15" hidden="false" customHeight="false" outlineLevel="0" collapsed="false">
      <c r="A4796" s="1" t="n">
        <v>43047</v>
      </c>
      <c r="B4796" s="2" t="n">
        <v>10818.99</v>
      </c>
      <c r="C4796" s="2" t="n">
        <v>120226</v>
      </c>
      <c r="D4796" s="2" t="n">
        <v>10804</v>
      </c>
      <c r="E4796" s="2" t="n">
        <v>10792</v>
      </c>
      <c r="F4796" s="2" t="n">
        <f aca="false">AVERAGE(B4737:B4796)</f>
        <v>10574.1206666667</v>
      </c>
      <c r="G4796" s="2" t="n">
        <f aca="false">AVERAGE(C4737:C4796)</f>
        <v>116372.616666667</v>
      </c>
      <c r="H4796" s="2" t="n">
        <f aca="false">SIGN(C4796-G4796)</f>
        <v>1</v>
      </c>
      <c r="I4796" s="0" t="n">
        <f aca="false">B4796-B4795</f>
        <v>-21.3500000000004</v>
      </c>
      <c r="J4796" s="0" t="n">
        <f aca="false">H4795*I4796</f>
        <v>-21.3500000000004</v>
      </c>
      <c r="K4796" s="0" t="n">
        <f aca="false">K4795+I4796*L4795</f>
        <v>4227.20999999825</v>
      </c>
      <c r="L4796" s="0" t="n">
        <f aca="false">INT(K4796*$O$1/B4796)*H4796</f>
        <v>2</v>
      </c>
      <c r="M4796" s="0" t="n">
        <f aca="false">ABS(L4796-L4795)</f>
        <v>0</v>
      </c>
      <c r="N4796" s="0" t="n">
        <f aca="false">COUNTIF(工作表2!$A$2:$A$248,A4796)</f>
        <v>0</v>
      </c>
      <c r="P4796" s="0" t="n">
        <f aca="false">D4796-IF(N4795=1,E4795,D4795)</f>
        <v>-21</v>
      </c>
      <c r="Q4796" s="0" t="n">
        <f aca="false">H4795*P4796</f>
        <v>-21</v>
      </c>
      <c r="R4796" s="0" t="n">
        <f aca="false">R4795+P4796*S4795</f>
        <v>627</v>
      </c>
      <c r="S4796" s="0" t="n">
        <f aca="false">INT(R4796*$O$1/IF(N4796=1,E4796,D4796))*H4796</f>
        <v>0</v>
      </c>
      <c r="T4796" s="0" t="n">
        <f aca="false">IF(N4796=1,ABS(S4796)+ABS(60),ABS(S4796-S4795))</f>
        <v>0</v>
      </c>
    </row>
    <row r="4797" customFormat="false" ht="15" hidden="false" customHeight="false" outlineLevel="0" collapsed="false">
      <c r="A4797" s="1" t="n">
        <v>43048</v>
      </c>
      <c r="B4797" s="2" t="n">
        <v>10743.27</v>
      </c>
      <c r="C4797" s="2" t="n">
        <v>144619</v>
      </c>
      <c r="D4797" s="2" t="n">
        <v>10723</v>
      </c>
      <c r="E4797" s="2" t="n">
        <v>10707</v>
      </c>
      <c r="F4797" s="2" t="n">
        <f aca="false">AVERAGE(B4738:B4797)</f>
        <v>10581.3225</v>
      </c>
      <c r="G4797" s="2" t="n">
        <f aca="false">AVERAGE(C4738:C4797)</f>
        <v>117217.816666667</v>
      </c>
      <c r="H4797" s="2" t="n">
        <f aca="false">SIGN(C4797-G4797)</f>
        <v>1</v>
      </c>
      <c r="I4797" s="0" t="n">
        <f aca="false">B4797-B4796</f>
        <v>-75.7199999999993</v>
      </c>
      <c r="J4797" s="0" t="n">
        <f aca="false">H4796*I4797</f>
        <v>-75.7199999999993</v>
      </c>
      <c r="K4797" s="0" t="n">
        <f aca="false">K4796+I4797*L4796</f>
        <v>4075.76999999825</v>
      </c>
      <c r="L4797" s="0" t="n">
        <f aca="false">INT(K4797*$O$1/B4797)*H4797</f>
        <v>2</v>
      </c>
      <c r="M4797" s="0" t="n">
        <f aca="false">ABS(L4797-L4796)</f>
        <v>0</v>
      </c>
      <c r="N4797" s="0" t="n">
        <f aca="false">COUNTIF(工作表2!$A$2:$A$248,A4797)</f>
        <v>0</v>
      </c>
      <c r="P4797" s="0" t="n">
        <f aca="false">D4797-IF(N4796=1,E4796,D4796)</f>
        <v>-81</v>
      </c>
      <c r="Q4797" s="0" t="n">
        <f aca="false">H4796*P4797</f>
        <v>-81</v>
      </c>
      <c r="R4797" s="0" t="n">
        <f aca="false">R4796+P4797*S4796</f>
        <v>627</v>
      </c>
      <c r="S4797" s="0" t="n">
        <f aca="false">INT(R4797*$O$1/IF(N4797=1,E4797,D4797))*H4797</f>
        <v>0</v>
      </c>
      <c r="T4797" s="0" t="n">
        <f aca="false">IF(N4797=1,ABS(S4797)+ABS(60),ABS(S4797-S4796))</f>
        <v>0</v>
      </c>
    </row>
    <row r="4798" customFormat="false" ht="15" hidden="false" customHeight="false" outlineLevel="0" collapsed="false">
      <c r="A4798" s="1" t="n">
        <v>43049</v>
      </c>
      <c r="B4798" s="2" t="n">
        <v>10732.67</v>
      </c>
      <c r="C4798" s="2" t="n">
        <v>118818</v>
      </c>
      <c r="D4798" s="2" t="n">
        <v>10728</v>
      </c>
      <c r="E4798" s="2" t="n">
        <v>10722</v>
      </c>
      <c r="F4798" s="2" t="n">
        <f aca="false">AVERAGE(B4739:B4798)</f>
        <v>10588.6938333333</v>
      </c>
      <c r="G4798" s="2" t="n">
        <f aca="false">AVERAGE(C4739:C4798)</f>
        <v>117535.883333333</v>
      </c>
      <c r="H4798" s="2" t="n">
        <f aca="false">SIGN(C4798-G4798)</f>
        <v>1</v>
      </c>
      <c r="I4798" s="0" t="n">
        <f aca="false">B4798-B4797</f>
        <v>-10.6000000000004</v>
      </c>
      <c r="J4798" s="0" t="n">
        <f aca="false">H4797*I4798</f>
        <v>-10.6000000000004</v>
      </c>
      <c r="K4798" s="0" t="n">
        <f aca="false">K4797+I4798*L4797</f>
        <v>4054.56999999825</v>
      </c>
      <c r="L4798" s="0" t="n">
        <f aca="false">INT(K4798*$O$1/B4798)*H4798</f>
        <v>2</v>
      </c>
      <c r="M4798" s="0" t="n">
        <f aca="false">ABS(L4798-L4797)</f>
        <v>0</v>
      </c>
      <c r="N4798" s="0" t="n">
        <f aca="false">COUNTIF(工作表2!$A$2:$A$248,A4798)</f>
        <v>0</v>
      </c>
      <c r="P4798" s="0" t="n">
        <f aca="false">D4798-IF(N4797=1,E4797,D4797)</f>
        <v>5</v>
      </c>
      <c r="Q4798" s="0" t="n">
        <f aca="false">H4797*P4798</f>
        <v>5</v>
      </c>
      <c r="R4798" s="0" t="n">
        <f aca="false">R4797+P4798*S4797</f>
        <v>627</v>
      </c>
      <c r="S4798" s="0" t="n">
        <f aca="false">INT(R4798*$O$1/IF(N4798=1,E4798,D4798))*H4798</f>
        <v>0</v>
      </c>
      <c r="T4798" s="0" t="n">
        <f aca="false">IF(N4798=1,ABS(S4798)+ABS(60),ABS(S4798-S4797))</f>
        <v>0</v>
      </c>
    </row>
    <row r="4799" customFormat="false" ht="15" hidden="false" customHeight="false" outlineLevel="0" collapsed="false">
      <c r="A4799" s="1" t="n">
        <v>43052</v>
      </c>
      <c r="B4799" s="2" t="n">
        <v>10683.92</v>
      </c>
      <c r="C4799" s="2" t="n">
        <v>121927</v>
      </c>
      <c r="D4799" s="2" t="n">
        <v>10693</v>
      </c>
      <c r="E4799" s="2" t="n">
        <v>10688</v>
      </c>
      <c r="F4799" s="2" t="n">
        <f aca="false">AVERAGE(B4740:B4799)</f>
        <v>10593.9363333333</v>
      </c>
      <c r="G4799" s="2" t="n">
        <f aca="false">AVERAGE(C4740:C4799)</f>
        <v>117942.35</v>
      </c>
      <c r="H4799" s="2" t="n">
        <f aca="false">SIGN(C4799-G4799)</f>
        <v>1</v>
      </c>
      <c r="I4799" s="0" t="n">
        <f aca="false">B4799-B4798</f>
        <v>-48.75</v>
      </c>
      <c r="J4799" s="0" t="n">
        <f aca="false">H4798*I4799</f>
        <v>-48.75</v>
      </c>
      <c r="K4799" s="0" t="n">
        <f aca="false">K4798+I4799*L4798</f>
        <v>3957.06999999825</v>
      </c>
      <c r="L4799" s="0" t="n">
        <f aca="false">INT(K4799*$O$1/B4799)*H4799</f>
        <v>2</v>
      </c>
      <c r="M4799" s="0" t="n">
        <f aca="false">ABS(L4799-L4798)</f>
        <v>0</v>
      </c>
      <c r="N4799" s="0" t="n">
        <f aca="false">COUNTIF(工作表2!$A$2:$A$248,A4799)</f>
        <v>0</v>
      </c>
      <c r="P4799" s="0" t="n">
        <f aca="false">D4799-IF(N4798=1,E4798,D4798)</f>
        <v>-35</v>
      </c>
      <c r="Q4799" s="0" t="n">
        <f aca="false">H4798*P4799</f>
        <v>-35</v>
      </c>
      <c r="R4799" s="0" t="n">
        <f aca="false">R4798+P4799*S4798</f>
        <v>627</v>
      </c>
      <c r="S4799" s="0" t="n">
        <f aca="false">INT(R4799*$O$1/IF(N4799=1,E4799,D4799))*H4799</f>
        <v>0</v>
      </c>
      <c r="T4799" s="0" t="n">
        <f aca="false">IF(N4799=1,ABS(S4799)+ABS(60),ABS(S4799-S4798))</f>
        <v>0</v>
      </c>
    </row>
    <row r="4800" customFormat="false" ht="15" hidden="false" customHeight="false" outlineLevel="0" collapsed="false">
      <c r="A4800" s="1" t="n">
        <v>43053</v>
      </c>
      <c r="B4800" s="2" t="n">
        <v>10687.18</v>
      </c>
      <c r="C4800" s="2" t="n">
        <v>123962</v>
      </c>
      <c r="D4800" s="2" t="n">
        <v>10684</v>
      </c>
      <c r="E4800" s="2" t="n">
        <v>10673</v>
      </c>
      <c r="F4800" s="2" t="n">
        <f aca="false">AVERAGE(B4741:B4800)</f>
        <v>10600.0338333333</v>
      </c>
      <c r="G4800" s="2" t="n">
        <f aca="false">AVERAGE(C4741:C4800)</f>
        <v>118540.25</v>
      </c>
      <c r="H4800" s="2" t="n">
        <f aca="false">SIGN(C4800-G4800)</f>
        <v>1</v>
      </c>
      <c r="I4800" s="0" t="n">
        <f aca="false">B4800-B4799</f>
        <v>3.26000000000022</v>
      </c>
      <c r="J4800" s="0" t="n">
        <f aca="false">H4799*I4800</f>
        <v>3.26000000000022</v>
      </c>
      <c r="K4800" s="0" t="n">
        <f aca="false">K4799+I4800*L4799</f>
        <v>3963.58999999825</v>
      </c>
      <c r="L4800" s="0" t="n">
        <f aca="false">INT(K4800*$O$1/B4800)*H4800</f>
        <v>2</v>
      </c>
      <c r="M4800" s="0" t="n">
        <f aca="false">ABS(L4800-L4799)</f>
        <v>0</v>
      </c>
      <c r="N4800" s="0" t="n">
        <f aca="false">COUNTIF(工作表2!$A$2:$A$248,A4800)</f>
        <v>0</v>
      </c>
      <c r="P4800" s="0" t="n">
        <f aca="false">D4800-IF(N4799=1,E4799,D4799)</f>
        <v>-9</v>
      </c>
      <c r="Q4800" s="0" t="n">
        <f aca="false">H4799*P4800</f>
        <v>-9</v>
      </c>
      <c r="R4800" s="0" t="n">
        <f aca="false">R4799+P4800*S4799</f>
        <v>627</v>
      </c>
      <c r="S4800" s="0" t="n">
        <f aca="false">INT(R4800*$O$1/IF(N4800=1,E4800,D4800))*H4800</f>
        <v>0</v>
      </c>
      <c r="T4800" s="0" t="n">
        <f aca="false">IF(N4800=1,ABS(S4800)+ABS(60),ABS(S4800-S4799))</f>
        <v>0</v>
      </c>
    </row>
    <row r="4801" customFormat="false" ht="15" hidden="false" customHeight="false" outlineLevel="0" collapsed="false">
      <c r="A4801" s="1" t="n">
        <v>43054</v>
      </c>
      <c r="B4801" s="2" t="n">
        <v>10630.65</v>
      </c>
      <c r="C4801" s="2" t="n">
        <v>126525</v>
      </c>
      <c r="D4801" s="2" t="n">
        <v>10638</v>
      </c>
      <c r="E4801" s="2" t="n">
        <v>10604</v>
      </c>
      <c r="F4801" s="2" t="n">
        <f aca="false">AVERAGE(B4742:B4801)</f>
        <v>10605.1048333333</v>
      </c>
      <c r="G4801" s="2" t="n">
        <f aca="false">AVERAGE(C4742:C4801)</f>
        <v>119249.933333333</v>
      </c>
      <c r="H4801" s="2" t="n">
        <f aca="false">SIGN(C4801-G4801)</f>
        <v>1</v>
      </c>
      <c r="I4801" s="0" t="n">
        <f aca="false">B4801-B4800</f>
        <v>-56.5300000000007</v>
      </c>
      <c r="J4801" s="0" t="n">
        <f aca="false">H4800*I4801</f>
        <v>-56.5300000000007</v>
      </c>
      <c r="K4801" s="0" t="n">
        <f aca="false">K4800+I4801*L4800</f>
        <v>3850.52999999825</v>
      </c>
      <c r="L4801" s="0" t="n">
        <f aca="false">INT(K4801*$O$1/B4801)*H4801</f>
        <v>2</v>
      </c>
      <c r="M4801" s="0" t="n">
        <f aca="false">ABS(L4801-L4800)</f>
        <v>0</v>
      </c>
      <c r="N4801" s="0" t="n">
        <f aca="false">COUNTIF(工作表2!$A$2:$A$248,A4801)</f>
        <v>1</v>
      </c>
      <c r="P4801" s="0" t="n">
        <f aca="false">D4801-IF(N4800=1,E4800,D4800)</f>
        <v>-46</v>
      </c>
      <c r="Q4801" s="0" t="n">
        <f aca="false">H4800*P4801</f>
        <v>-46</v>
      </c>
      <c r="R4801" s="0" t="n">
        <f aca="false">R4800+P4801*S4800</f>
        <v>627</v>
      </c>
      <c r="S4801" s="0" t="n">
        <f aca="false">INT(R4801*$O$1/IF(N4801=1,E4801,D4801))*H4801</f>
        <v>0</v>
      </c>
      <c r="T4801" s="0" t="n">
        <f aca="false">IF(N4801=1,ABS(S4801)+ABS(60),ABS(S4801-S4800))</f>
        <v>60</v>
      </c>
    </row>
    <row r="4802" customFormat="false" ht="15" hidden="false" customHeight="false" outlineLevel="0" collapsed="false">
      <c r="A4802" s="1" t="n">
        <v>43055</v>
      </c>
      <c r="B4802" s="2" t="n">
        <v>10625.04</v>
      </c>
      <c r="C4802" s="2" t="n">
        <v>104596</v>
      </c>
      <c r="D4802" s="2" t="n">
        <v>10617</v>
      </c>
      <c r="E4802" s="2" t="n">
        <v>10603</v>
      </c>
      <c r="F4802" s="2" t="n">
        <f aca="false">AVERAGE(B4743:B4802)</f>
        <v>10608.9876666667</v>
      </c>
      <c r="G4802" s="2" t="n">
        <f aca="false">AVERAGE(C4743:C4802)</f>
        <v>119176.5</v>
      </c>
      <c r="H4802" s="2" t="n">
        <f aca="false">SIGN(C4802-G4802)</f>
        <v>-1</v>
      </c>
      <c r="I4802" s="0" t="n">
        <f aca="false">B4802-B4801</f>
        <v>-5.60999999999876</v>
      </c>
      <c r="J4802" s="0" t="n">
        <f aca="false">H4801*I4802</f>
        <v>-5.60999999999876</v>
      </c>
      <c r="K4802" s="0" t="n">
        <f aca="false">K4801+I4802*L4801</f>
        <v>3839.30999999825</v>
      </c>
      <c r="L4802" s="0" t="n">
        <f aca="false">INT(K4802*$O$1/B4802)*H4802</f>
        <v>-2</v>
      </c>
      <c r="M4802" s="0" t="n">
        <f aca="false">ABS(L4802-L4801)</f>
        <v>4</v>
      </c>
      <c r="N4802" s="0" t="n">
        <f aca="false">COUNTIF(工作表2!$A$2:$A$248,A4802)</f>
        <v>0</v>
      </c>
      <c r="P4802" s="0" t="n">
        <f aca="false">D4802-IF(N4801=1,E4801,D4801)</f>
        <v>13</v>
      </c>
      <c r="Q4802" s="0" t="n">
        <f aca="false">H4801*P4802</f>
        <v>13</v>
      </c>
      <c r="R4802" s="0" t="n">
        <f aca="false">R4801+P4802*S4801</f>
        <v>627</v>
      </c>
      <c r="S4802" s="0" t="n">
        <f aca="false">INT(R4802*$O$1/IF(N4802=1,E4802,D4802))*H4802</f>
        <v>-0</v>
      </c>
      <c r="T4802" s="0" t="n">
        <f aca="false">IF(N4802=1,ABS(S4802)+ABS(60),ABS(S4802-S4801))</f>
        <v>0</v>
      </c>
    </row>
    <row r="4803" customFormat="false" ht="15" hidden="false" customHeight="false" outlineLevel="0" collapsed="false">
      <c r="A4803" s="1" t="n">
        <v>43056</v>
      </c>
      <c r="B4803" s="2" t="n">
        <v>10701.64</v>
      </c>
      <c r="C4803" s="2" t="n">
        <v>126546</v>
      </c>
      <c r="D4803" s="2" t="n">
        <v>10707</v>
      </c>
      <c r="E4803" s="2" t="n">
        <v>10693</v>
      </c>
      <c r="F4803" s="2" t="n">
        <f aca="false">AVERAGE(B4744:B4803)</f>
        <v>10613.9015</v>
      </c>
      <c r="G4803" s="2" t="n">
        <f aca="false">AVERAGE(C4744:C4803)</f>
        <v>119365.5</v>
      </c>
      <c r="H4803" s="2" t="n">
        <f aca="false">SIGN(C4803-G4803)</f>
        <v>1</v>
      </c>
      <c r="I4803" s="0" t="n">
        <f aca="false">B4803-B4802</f>
        <v>76.5999999999985</v>
      </c>
      <c r="J4803" s="0" t="n">
        <f aca="false">H4802*I4803</f>
        <v>-76.5999999999985</v>
      </c>
      <c r="K4803" s="0" t="n">
        <f aca="false">K4802+I4803*L4802</f>
        <v>3686.10999999825</v>
      </c>
      <c r="L4803" s="0" t="n">
        <f aca="false">INT(K4803*$O$1/B4803)*H4803</f>
        <v>2</v>
      </c>
      <c r="M4803" s="0" t="n">
        <f aca="false">ABS(L4803-L4802)</f>
        <v>4</v>
      </c>
      <c r="N4803" s="0" t="n">
        <f aca="false">COUNTIF(工作表2!$A$2:$A$248,A4803)</f>
        <v>0</v>
      </c>
      <c r="P4803" s="0" t="n">
        <f aca="false">D4803-IF(N4802=1,E4802,D4802)</f>
        <v>90</v>
      </c>
      <c r="Q4803" s="0" t="n">
        <f aca="false">H4802*P4803</f>
        <v>-90</v>
      </c>
      <c r="R4803" s="0" t="n">
        <f aca="false">R4802+P4803*S4802</f>
        <v>627</v>
      </c>
      <c r="S4803" s="0" t="n">
        <f aca="false">INT(R4803*$O$1/IF(N4803=1,E4803,D4803))*H4803</f>
        <v>0</v>
      </c>
      <c r="T4803" s="0" t="n">
        <f aca="false">IF(N4803=1,ABS(S4803)+ABS(60),ABS(S4803-S4802))</f>
        <v>0</v>
      </c>
    </row>
    <row r="4804" customFormat="false" ht="15" hidden="false" customHeight="false" outlineLevel="0" collapsed="false">
      <c r="A4804" s="1" t="n">
        <v>43059</v>
      </c>
      <c r="B4804" s="2" t="n">
        <v>10664.55</v>
      </c>
      <c r="C4804" s="2" t="n">
        <v>108322</v>
      </c>
      <c r="D4804" s="2" t="n">
        <v>10667</v>
      </c>
      <c r="E4804" s="2" t="n">
        <v>10655</v>
      </c>
      <c r="F4804" s="2" t="n">
        <f aca="false">AVERAGE(B4745:B4804)</f>
        <v>10616.828</v>
      </c>
      <c r="G4804" s="2" t="n">
        <f aca="false">AVERAGE(C4745:C4804)</f>
        <v>119223.433333333</v>
      </c>
      <c r="H4804" s="2" t="n">
        <f aca="false">SIGN(C4804-G4804)</f>
        <v>-1</v>
      </c>
      <c r="I4804" s="0" t="n">
        <f aca="false">B4804-B4803</f>
        <v>-37.0900000000001</v>
      </c>
      <c r="J4804" s="0" t="n">
        <f aca="false">H4803*I4804</f>
        <v>-37.0900000000001</v>
      </c>
      <c r="K4804" s="0" t="n">
        <f aca="false">K4803+I4804*L4803</f>
        <v>3611.92999999825</v>
      </c>
      <c r="L4804" s="0" t="n">
        <f aca="false">INT(K4804*$O$1/B4804)*H4804</f>
        <v>-2</v>
      </c>
      <c r="M4804" s="0" t="n">
        <f aca="false">ABS(L4804-L4803)</f>
        <v>4</v>
      </c>
      <c r="N4804" s="0" t="n">
        <f aca="false">COUNTIF(工作表2!$A$2:$A$248,A4804)</f>
        <v>0</v>
      </c>
      <c r="P4804" s="0" t="n">
        <f aca="false">D4804-IF(N4803=1,E4803,D4803)</f>
        <v>-40</v>
      </c>
      <c r="Q4804" s="0" t="n">
        <f aca="false">H4803*P4804</f>
        <v>-40</v>
      </c>
      <c r="R4804" s="0" t="n">
        <f aca="false">R4803+P4804*S4803</f>
        <v>627</v>
      </c>
      <c r="S4804" s="0" t="n">
        <f aca="false">INT(R4804*$O$1/IF(N4804=1,E4804,D4804))*H4804</f>
        <v>-0</v>
      </c>
      <c r="T4804" s="0" t="n">
        <f aca="false">IF(N4804=1,ABS(S4804)+ABS(60),ABS(S4804-S4803))</f>
        <v>0</v>
      </c>
    </row>
    <row r="4805" customFormat="false" ht="15" hidden="false" customHeight="false" outlineLevel="0" collapsed="false">
      <c r="A4805" s="1" t="n">
        <v>43060</v>
      </c>
      <c r="B4805" s="2" t="n">
        <v>10779.24</v>
      </c>
      <c r="C4805" s="2" t="n">
        <v>136371</v>
      </c>
      <c r="D4805" s="2" t="n">
        <v>10788</v>
      </c>
      <c r="E4805" s="2" t="n">
        <v>10772</v>
      </c>
      <c r="F4805" s="2" t="n">
        <f aca="false">AVERAGE(B4746:B4805)</f>
        <v>10621.2235</v>
      </c>
      <c r="G4805" s="2" t="n">
        <f aca="false">AVERAGE(C4746:C4805)</f>
        <v>119501.2</v>
      </c>
      <c r="H4805" s="2" t="n">
        <f aca="false">SIGN(C4805-G4805)</f>
        <v>1</v>
      </c>
      <c r="I4805" s="0" t="n">
        <f aca="false">B4805-B4804</f>
        <v>114.690000000001</v>
      </c>
      <c r="J4805" s="0" t="n">
        <f aca="false">H4804*I4805</f>
        <v>-114.690000000001</v>
      </c>
      <c r="K4805" s="0" t="n">
        <f aca="false">K4804+I4805*L4804</f>
        <v>3382.54999999825</v>
      </c>
      <c r="L4805" s="0" t="n">
        <f aca="false">INT(K4805*$O$1/B4805)*H4805</f>
        <v>1</v>
      </c>
      <c r="M4805" s="0" t="n">
        <f aca="false">ABS(L4805-L4804)</f>
        <v>3</v>
      </c>
      <c r="N4805" s="0" t="n">
        <f aca="false">COUNTIF(工作表2!$A$2:$A$248,A4805)</f>
        <v>0</v>
      </c>
      <c r="P4805" s="0" t="n">
        <f aca="false">D4805-IF(N4804=1,E4804,D4804)</f>
        <v>121</v>
      </c>
      <c r="Q4805" s="0" t="n">
        <f aca="false">H4804*P4805</f>
        <v>-121</v>
      </c>
      <c r="R4805" s="0" t="n">
        <f aca="false">R4804+P4805*S4804</f>
        <v>627</v>
      </c>
      <c r="S4805" s="0" t="n">
        <f aca="false">INT(R4805*$O$1/IF(N4805=1,E4805,D4805))*H4805</f>
        <v>0</v>
      </c>
      <c r="T4805" s="0" t="n">
        <f aca="false">IF(N4805=1,ABS(S4805)+ABS(60),ABS(S4805-S4804))</f>
        <v>0</v>
      </c>
    </row>
    <row r="4806" customFormat="false" ht="15" hidden="false" customHeight="false" outlineLevel="0" collapsed="false">
      <c r="A4806" s="1" t="n">
        <v>43061</v>
      </c>
      <c r="B4806" s="2" t="n">
        <v>10822.59</v>
      </c>
      <c r="C4806" s="2" t="n">
        <v>178602</v>
      </c>
      <c r="D4806" s="2" t="n">
        <v>10827</v>
      </c>
      <c r="E4806" s="2" t="n">
        <v>10815</v>
      </c>
      <c r="F4806" s="2" t="n">
        <f aca="false">AVERAGE(B4747:B4806)</f>
        <v>10626.167</v>
      </c>
      <c r="G4806" s="2" t="n">
        <f aca="false">AVERAGE(C4747:C4806)</f>
        <v>120597.133333333</v>
      </c>
      <c r="H4806" s="2" t="n">
        <f aca="false">SIGN(C4806-G4806)</f>
        <v>1</v>
      </c>
      <c r="I4806" s="0" t="n">
        <f aca="false">B4806-B4805</f>
        <v>43.3500000000004</v>
      </c>
      <c r="J4806" s="0" t="n">
        <f aca="false">H4805*I4806</f>
        <v>43.3500000000004</v>
      </c>
      <c r="K4806" s="0" t="n">
        <f aca="false">K4805+I4806*L4805</f>
        <v>3425.89999999825</v>
      </c>
      <c r="L4806" s="0" t="n">
        <f aca="false">INT(K4806*$O$1/B4806)*H4806</f>
        <v>1</v>
      </c>
      <c r="M4806" s="0" t="n">
        <f aca="false">ABS(L4806-L4805)</f>
        <v>0</v>
      </c>
      <c r="N4806" s="0" t="n">
        <f aca="false">COUNTIF(工作表2!$A$2:$A$248,A4806)</f>
        <v>0</v>
      </c>
      <c r="P4806" s="0" t="n">
        <f aca="false">D4806-IF(N4805=1,E4805,D4805)</f>
        <v>39</v>
      </c>
      <c r="Q4806" s="0" t="n">
        <f aca="false">H4805*P4806</f>
        <v>39</v>
      </c>
      <c r="R4806" s="0" t="n">
        <f aca="false">R4805+P4806*S4805</f>
        <v>627</v>
      </c>
      <c r="S4806" s="0" t="n">
        <f aca="false">INT(R4806*$O$1/IF(N4806=1,E4806,D4806))*H4806</f>
        <v>0</v>
      </c>
      <c r="T4806" s="0" t="n">
        <f aca="false">IF(N4806=1,ABS(S4806)+ABS(60),ABS(S4806-S4805))</f>
        <v>0</v>
      </c>
    </row>
    <row r="4807" customFormat="false" ht="15" hidden="false" customHeight="false" outlineLevel="0" collapsed="false">
      <c r="A4807" s="1" t="n">
        <v>43062</v>
      </c>
      <c r="B4807" s="2" t="n">
        <v>10854.57</v>
      </c>
      <c r="C4807" s="2" t="n">
        <v>128388</v>
      </c>
      <c r="D4807" s="2" t="n">
        <v>10856</v>
      </c>
      <c r="E4807" s="2" t="n">
        <v>10843</v>
      </c>
      <c r="F4807" s="2" t="n">
        <f aca="false">AVERAGE(B4748:B4807)</f>
        <v>10632.1336666667</v>
      </c>
      <c r="G4807" s="2" t="n">
        <f aca="false">AVERAGE(C4748:C4807)</f>
        <v>120949.833333333</v>
      </c>
      <c r="H4807" s="2" t="n">
        <f aca="false">SIGN(C4807-G4807)</f>
        <v>1</v>
      </c>
      <c r="I4807" s="0" t="n">
        <f aca="false">B4807-B4806</f>
        <v>31.9799999999996</v>
      </c>
      <c r="J4807" s="0" t="n">
        <f aca="false">H4806*I4807</f>
        <v>31.9799999999996</v>
      </c>
      <c r="K4807" s="0" t="n">
        <f aca="false">K4806+I4807*L4806</f>
        <v>3457.87999999825</v>
      </c>
      <c r="L4807" s="0" t="n">
        <f aca="false">INT(K4807*$O$1/B4807)*H4807</f>
        <v>1</v>
      </c>
      <c r="M4807" s="0" t="n">
        <f aca="false">ABS(L4807-L4806)</f>
        <v>0</v>
      </c>
      <c r="N4807" s="0" t="n">
        <f aca="false">COUNTIF(工作表2!$A$2:$A$248,A4807)</f>
        <v>0</v>
      </c>
      <c r="P4807" s="0" t="n">
        <f aca="false">D4807-IF(N4806=1,E4806,D4806)</f>
        <v>29</v>
      </c>
      <c r="Q4807" s="0" t="n">
        <f aca="false">H4806*P4807</f>
        <v>29</v>
      </c>
      <c r="R4807" s="0" t="n">
        <f aca="false">R4806+P4807*S4806</f>
        <v>627</v>
      </c>
      <c r="S4807" s="0" t="n">
        <f aca="false">INT(R4807*$O$1/IF(N4807=1,E4807,D4807))*H4807</f>
        <v>0</v>
      </c>
      <c r="T4807" s="0" t="n">
        <f aca="false">IF(N4807=1,ABS(S4807)+ABS(60),ABS(S4807-S4806))</f>
        <v>0</v>
      </c>
    </row>
    <row r="4808" customFormat="false" ht="15" hidden="false" customHeight="false" outlineLevel="0" collapsed="false">
      <c r="A4808" s="1" t="n">
        <v>43063</v>
      </c>
      <c r="B4808" s="2" t="n">
        <v>10854.09</v>
      </c>
      <c r="C4808" s="2" t="n">
        <v>124846</v>
      </c>
      <c r="D4808" s="2" t="n">
        <v>10856</v>
      </c>
      <c r="E4808" s="2" t="n">
        <v>10842</v>
      </c>
      <c r="F4808" s="2" t="n">
        <f aca="false">AVERAGE(B4749:B4808)</f>
        <v>10636.8785</v>
      </c>
      <c r="G4808" s="2" t="n">
        <f aca="false">AVERAGE(C4749:C4808)</f>
        <v>121027.983333333</v>
      </c>
      <c r="H4808" s="2" t="n">
        <f aca="false">SIGN(C4808-G4808)</f>
        <v>1</v>
      </c>
      <c r="I4808" s="0" t="n">
        <f aca="false">B4808-B4807</f>
        <v>-0.479999999999563</v>
      </c>
      <c r="J4808" s="0" t="n">
        <f aca="false">H4807*I4808</f>
        <v>-0.479999999999563</v>
      </c>
      <c r="K4808" s="0" t="n">
        <f aca="false">K4807+I4808*L4807</f>
        <v>3457.39999999825</v>
      </c>
      <c r="L4808" s="0" t="n">
        <f aca="false">INT(K4808*$O$1/B4808)*H4808</f>
        <v>1</v>
      </c>
      <c r="M4808" s="0" t="n">
        <f aca="false">ABS(L4808-L4807)</f>
        <v>0</v>
      </c>
      <c r="N4808" s="0" t="n">
        <f aca="false">COUNTIF(工作表2!$A$2:$A$248,A4808)</f>
        <v>0</v>
      </c>
      <c r="P4808" s="0" t="n">
        <f aca="false">D4808-IF(N4807=1,E4807,D4807)</f>
        <v>0</v>
      </c>
      <c r="Q4808" s="0" t="n">
        <f aca="false">H4807*P4808</f>
        <v>0</v>
      </c>
      <c r="R4808" s="0" t="n">
        <f aca="false">R4807+P4808*S4807</f>
        <v>627</v>
      </c>
      <c r="S4808" s="0" t="n">
        <f aca="false">INT(R4808*$O$1/IF(N4808=1,E4808,D4808))*H4808</f>
        <v>0</v>
      </c>
      <c r="T4808" s="0" t="n">
        <f aca="false">IF(N4808=1,ABS(S4808)+ABS(60),ABS(S4808-S4807))</f>
        <v>0</v>
      </c>
    </row>
    <row r="4809" customFormat="false" ht="15" hidden="false" customHeight="false" outlineLevel="0" collapsed="false">
      <c r="A4809" s="1" t="n">
        <v>43066</v>
      </c>
      <c r="B4809" s="2" t="n">
        <v>10750.93</v>
      </c>
      <c r="C4809" s="2" t="n">
        <v>133404</v>
      </c>
      <c r="D4809" s="2" t="n">
        <v>10750</v>
      </c>
      <c r="E4809" s="2" t="n">
        <v>10736</v>
      </c>
      <c r="F4809" s="2" t="n">
        <f aca="false">AVERAGE(B4750:B4809)</f>
        <v>10639.631</v>
      </c>
      <c r="G4809" s="2" t="n">
        <f aca="false">AVERAGE(C4750:C4809)</f>
        <v>121140.033333333</v>
      </c>
      <c r="H4809" s="2" t="n">
        <f aca="false">SIGN(C4809-G4809)</f>
        <v>1</v>
      </c>
      <c r="I4809" s="0" t="n">
        <f aca="false">B4809-B4808</f>
        <v>-103.16</v>
      </c>
      <c r="J4809" s="0" t="n">
        <f aca="false">H4808*I4809</f>
        <v>-103.16</v>
      </c>
      <c r="K4809" s="0" t="n">
        <f aca="false">K4808+I4809*L4808</f>
        <v>3354.23999999825</v>
      </c>
      <c r="L4809" s="0" t="n">
        <f aca="false">INT(K4809*$O$1/B4809)*H4809</f>
        <v>1</v>
      </c>
      <c r="M4809" s="0" t="n">
        <f aca="false">ABS(L4809-L4808)</f>
        <v>0</v>
      </c>
      <c r="N4809" s="0" t="n">
        <f aca="false">COUNTIF(工作表2!$A$2:$A$248,A4809)</f>
        <v>0</v>
      </c>
      <c r="P4809" s="0" t="n">
        <f aca="false">D4809-IF(N4808=1,E4808,D4808)</f>
        <v>-106</v>
      </c>
      <c r="Q4809" s="0" t="n">
        <f aca="false">H4808*P4809</f>
        <v>-106</v>
      </c>
      <c r="R4809" s="0" t="n">
        <f aca="false">R4808+P4809*S4808</f>
        <v>627</v>
      </c>
      <c r="S4809" s="0" t="n">
        <f aca="false">INT(R4809*$O$1/IF(N4809=1,E4809,D4809))*H4809</f>
        <v>0</v>
      </c>
      <c r="T4809" s="0" t="n">
        <f aca="false">IF(N4809=1,ABS(S4809)+ABS(60),ABS(S4809-S4808))</f>
        <v>0</v>
      </c>
    </row>
    <row r="4810" customFormat="false" ht="15" hidden="false" customHeight="false" outlineLevel="0" collapsed="false">
      <c r="A4810" s="1" t="n">
        <v>43067</v>
      </c>
      <c r="B4810" s="2" t="n">
        <v>10707.07</v>
      </c>
      <c r="C4810" s="2" t="n">
        <v>138961</v>
      </c>
      <c r="D4810" s="2" t="n">
        <v>10708</v>
      </c>
      <c r="E4810" s="2" t="n">
        <v>10695</v>
      </c>
      <c r="F4810" s="2" t="n">
        <f aca="false">AVERAGE(B4751:B4810)</f>
        <v>10641.5018333333</v>
      </c>
      <c r="G4810" s="2" t="n">
        <f aca="false">AVERAGE(C4751:C4810)</f>
        <v>121555.116666667</v>
      </c>
      <c r="H4810" s="2" t="n">
        <f aca="false">SIGN(C4810-G4810)</f>
        <v>1</v>
      </c>
      <c r="I4810" s="0" t="n">
        <f aca="false">B4810-B4809</f>
        <v>-43.8600000000006</v>
      </c>
      <c r="J4810" s="0" t="n">
        <f aca="false">H4809*I4810</f>
        <v>-43.8600000000006</v>
      </c>
      <c r="K4810" s="0" t="n">
        <f aca="false">K4809+I4810*L4809</f>
        <v>3310.37999999825</v>
      </c>
      <c r="L4810" s="0" t="n">
        <f aca="false">INT(K4810*$O$1/B4810)*H4810</f>
        <v>1</v>
      </c>
      <c r="M4810" s="0" t="n">
        <f aca="false">ABS(L4810-L4809)</f>
        <v>0</v>
      </c>
      <c r="N4810" s="0" t="n">
        <f aca="false">COUNTIF(工作表2!$A$2:$A$248,A4810)</f>
        <v>0</v>
      </c>
      <c r="P4810" s="0" t="n">
        <f aca="false">D4810-IF(N4809=1,E4809,D4809)</f>
        <v>-42</v>
      </c>
      <c r="Q4810" s="0" t="n">
        <f aca="false">H4809*P4810</f>
        <v>-42</v>
      </c>
      <c r="R4810" s="0" t="n">
        <f aca="false">R4809+P4810*S4809</f>
        <v>627</v>
      </c>
      <c r="S4810" s="0" t="n">
        <f aca="false">INT(R4810*$O$1/IF(N4810=1,E4810,D4810))*H4810</f>
        <v>0</v>
      </c>
      <c r="T4810" s="0" t="n">
        <f aca="false">IF(N4810=1,ABS(S4810)+ABS(60),ABS(S4810-S4809))</f>
        <v>0</v>
      </c>
    </row>
    <row r="4811" customFormat="false" ht="15" hidden="false" customHeight="false" outlineLevel="0" collapsed="false">
      <c r="A4811" s="1" t="n">
        <v>43068</v>
      </c>
      <c r="B4811" s="2" t="n">
        <v>10713.55</v>
      </c>
      <c r="C4811" s="2" t="n">
        <v>133493</v>
      </c>
      <c r="D4811" s="2" t="n">
        <v>10729</v>
      </c>
      <c r="E4811" s="2" t="n">
        <v>10716</v>
      </c>
      <c r="F4811" s="2" t="n">
        <f aca="false">AVERAGE(B4752:B4811)</f>
        <v>10643.8965</v>
      </c>
      <c r="G4811" s="2" t="n">
        <f aca="false">AVERAGE(C4752:C4811)</f>
        <v>122022.616666667</v>
      </c>
      <c r="H4811" s="2" t="n">
        <f aca="false">SIGN(C4811-G4811)</f>
        <v>1</v>
      </c>
      <c r="I4811" s="0" t="n">
        <f aca="false">B4811-B4810</f>
        <v>6.47999999999956</v>
      </c>
      <c r="J4811" s="0" t="n">
        <f aca="false">H4810*I4811</f>
        <v>6.47999999999956</v>
      </c>
      <c r="K4811" s="0" t="n">
        <f aca="false">K4810+I4811*L4810</f>
        <v>3316.85999999825</v>
      </c>
      <c r="L4811" s="0" t="n">
        <f aca="false">INT(K4811*$O$1/B4811)*H4811</f>
        <v>1</v>
      </c>
      <c r="M4811" s="0" t="n">
        <f aca="false">ABS(L4811-L4810)</f>
        <v>0</v>
      </c>
      <c r="N4811" s="0" t="n">
        <f aca="false">COUNTIF(工作表2!$A$2:$A$248,A4811)</f>
        <v>0</v>
      </c>
      <c r="P4811" s="0" t="n">
        <f aca="false">D4811-IF(N4810=1,E4810,D4810)</f>
        <v>21</v>
      </c>
      <c r="Q4811" s="0" t="n">
        <f aca="false">H4810*P4811</f>
        <v>21</v>
      </c>
      <c r="R4811" s="0" t="n">
        <f aca="false">R4810+P4811*S4810</f>
        <v>627</v>
      </c>
      <c r="S4811" s="0" t="n">
        <f aca="false">INT(R4811*$O$1/IF(N4811=1,E4811,D4811))*H4811</f>
        <v>0</v>
      </c>
      <c r="T4811" s="0" t="n">
        <f aca="false">IF(N4811=1,ABS(S4811)+ABS(60),ABS(S4811-S4810))</f>
        <v>0</v>
      </c>
    </row>
    <row r="4812" customFormat="false" ht="15" hidden="false" customHeight="false" outlineLevel="0" collapsed="false">
      <c r="A4812" s="1" t="n">
        <v>43069</v>
      </c>
      <c r="B4812" s="2" t="n">
        <v>10560.44</v>
      </c>
      <c r="C4812" s="2" t="n">
        <v>229130</v>
      </c>
      <c r="D4812" s="2" t="n">
        <v>10574</v>
      </c>
      <c r="E4812" s="2" t="n">
        <v>10564</v>
      </c>
      <c r="F4812" s="2" t="n">
        <f aca="false">AVERAGE(B4753:B4812)</f>
        <v>10642.9398333333</v>
      </c>
      <c r="G4812" s="2" t="n">
        <f aca="false">AVERAGE(C4753:C4812)</f>
        <v>124013.533333333</v>
      </c>
      <c r="H4812" s="2" t="n">
        <f aca="false">SIGN(C4812-G4812)</f>
        <v>1</v>
      </c>
      <c r="I4812" s="0" t="n">
        <f aca="false">B4812-B4811</f>
        <v>-153.109999999999</v>
      </c>
      <c r="J4812" s="0" t="n">
        <f aca="false">H4811*I4812</f>
        <v>-153.109999999999</v>
      </c>
      <c r="K4812" s="0" t="n">
        <f aca="false">K4811+I4812*L4811</f>
        <v>3163.74999999825</v>
      </c>
      <c r="L4812" s="0" t="n">
        <f aca="false">INT(K4812*$O$1/B4812)*H4812</f>
        <v>1</v>
      </c>
      <c r="M4812" s="0" t="n">
        <f aca="false">ABS(L4812-L4811)</f>
        <v>0</v>
      </c>
      <c r="N4812" s="0" t="n">
        <f aca="false">COUNTIF(工作表2!$A$2:$A$248,A4812)</f>
        <v>0</v>
      </c>
      <c r="P4812" s="0" t="n">
        <f aca="false">D4812-IF(N4811=1,E4811,D4811)</f>
        <v>-155</v>
      </c>
      <c r="Q4812" s="0" t="n">
        <f aca="false">H4811*P4812</f>
        <v>-155</v>
      </c>
      <c r="R4812" s="0" t="n">
        <f aca="false">R4811+P4812*S4811</f>
        <v>627</v>
      </c>
      <c r="S4812" s="0" t="n">
        <f aca="false">INT(R4812*$O$1/IF(N4812=1,E4812,D4812))*H4812</f>
        <v>0</v>
      </c>
      <c r="T4812" s="0" t="n">
        <f aca="false">IF(N4812=1,ABS(S4812)+ABS(60),ABS(S4812-S4811))</f>
        <v>0</v>
      </c>
    </row>
    <row r="4813" customFormat="false" ht="15" hidden="false" customHeight="false" outlineLevel="0" collapsed="false">
      <c r="A4813" s="1" t="n">
        <v>43070</v>
      </c>
      <c r="B4813" s="2" t="n">
        <v>10600.37</v>
      </c>
      <c r="C4813" s="2" t="n">
        <v>178734</v>
      </c>
      <c r="D4813" s="2" t="n">
        <v>10604</v>
      </c>
      <c r="E4813" s="2" t="n">
        <v>10591</v>
      </c>
      <c r="F4813" s="2" t="n">
        <f aca="false">AVERAGE(B4754:B4813)</f>
        <v>10643.815</v>
      </c>
      <c r="G4813" s="2" t="n">
        <f aca="false">AVERAGE(C4754:C4813)</f>
        <v>124996.466666667</v>
      </c>
      <c r="H4813" s="2" t="n">
        <f aca="false">SIGN(C4813-G4813)</f>
        <v>1</v>
      </c>
      <c r="I4813" s="0" t="n">
        <f aca="false">B4813-B4812</f>
        <v>39.9300000000003</v>
      </c>
      <c r="J4813" s="0" t="n">
        <f aca="false">H4812*I4813</f>
        <v>39.9300000000003</v>
      </c>
      <c r="K4813" s="0" t="n">
        <f aca="false">K4812+I4813*L4812</f>
        <v>3203.67999999825</v>
      </c>
      <c r="L4813" s="0" t="n">
        <f aca="false">INT(K4813*$O$1/B4813)*H4813</f>
        <v>1</v>
      </c>
      <c r="M4813" s="0" t="n">
        <f aca="false">ABS(L4813-L4812)</f>
        <v>0</v>
      </c>
      <c r="N4813" s="0" t="n">
        <f aca="false">COUNTIF(工作表2!$A$2:$A$248,A4813)</f>
        <v>0</v>
      </c>
      <c r="P4813" s="0" t="n">
        <f aca="false">D4813-IF(N4812=1,E4812,D4812)</f>
        <v>30</v>
      </c>
      <c r="Q4813" s="0" t="n">
        <f aca="false">H4812*P4813</f>
        <v>30</v>
      </c>
      <c r="R4813" s="0" t="n">
        <f aca="false">R4812+P4813*S4812</f>
        <v>627</v>
      </c>
      <c r="S4813" s="0" t="n">
        <f aca="false">INT(R4813*$O$1/IF(N4813=1,E4813,D4813))*H4813</f>
        <v>0</v>
      </c>
      <c r="T4813" s="0" t="n">
        <f aca="false">IF(N4813=1,ABS(S4813)+ABS(60),ABS(S4813-S4812))</f>
        <v>0</v>
      </c>
    </row>
    <row r="4814" customFormat="false" ht="15" hidden="false" customHeight="false" outlineLevel="0" collapsed="false">
      <c r="A4814" s="1" t="n">
        <v>43073</v>
      </c>
      <c r="B4814" s="2" t="n">
        <v>10651.11</v>
      </c>
      <c r="C4814" s="2" t="n">
        <v>128095</v>
      </c>
      <c r="D4814" s="2" t="n">
        <v>10649</v>
      </c>
      <c r="E4814" s="2" t="n">
        <v>10636</v>
      </c>
      <c r="F4814" s="2" t="n">
        <f aca="false">AVERAGE(B4755:B4814)</f>
        <v>10645.6916666667</v>
      </c>
      <c r="G4814" s="2" t="n">
        <f aca="false">AVERAGE(C4755:C4814)</f>
        <v>124967.066666667</v>
      </c>
      <c r="H4814" s="2" t="n">
        <f aca="false">SIGN(C4814-G4814)</f>
        <v>1</v>
      </c>
      <c r="I4814" s="0" t="n">
        <f aca="false">B4814-B4813</f>
        <v>50.7399999999998</v>
      </c>
      <c r="J4814" s="0" t="n">
        <f aca="false">H4813*I4814</f>
        <v>50.7399999999998</v>
      </c>
      <c r="K4814" s="0" t="n">
        <f aca="false">K4813+I4814*L4813</f>
        <v>3254.41999999825</v>
      </c>
      <c r="L4814" s="0" t="n">
        <f aca="false">INT(K4814*$O$1/B4814)*H4814</f>
        <v>1</v>
      </c>
      <c r="M4814" s="0" t="n">
        <f aca="false">ABS(L4814-L4813)</f>
        <v>0</v>
      </c>
      <c r="N4814" s="0" t="n">
        <f aca="false">COUNTIF(工作表2!$A$2:$A$248,A4814)</f>
        <v>0</v>
      </c>
      <c r="P4814" s="0" t="n">
        <f aca="false">D4814-IF(N4813=1,E4813,D4813)</f>
        <v>45</v>
      </c>
      <c r="Q4814" s="0" t="n">
        <f aca="false">H4813*P4814</f>
        <v>45</v>
      </c>
      <c r="R4814" s="0" t="n">
        <f aca="false">R4813+P4814*S4813</f>
        <v>627</v>
      </c>
      <c r="S4814" s="0" t="n">
        <f aca="false">INT(R4814*$O$1/IF(N4814=1,E4814,D4814))*H4814</f>
        <v>0</v>
      </c>
      <c r="T4814" s="0" t="n">
        <f aca="false">IF(N4814=1,ABS(S4814)+ABS(60),ABS(S4814-S4813))</f>
        <v>0</v>
      </c>
    </row>
    <row r="4815" customFormat="false" ht="15" hidden="false" customHeight="false" outlineLevel="0" collapsed="false">
      <c r="A4815" s="1" t="n">
        <v>43074</v>
      </c>
      <c r="B4815" s="2" t="n">
        <v>10566.85</v>
      </c>
      <c r="C4815" s="2" t="n">
        <v>144319</v>
      </c>
      <c r="D4815" s="2" t="n">
        <v>10573</v>
      </c>
      <c r="E4815" s="2" t="n">
        <v>10559</v>
      </c>
      <c r="F4815" s="2" t="n">
        <f aca="false">AVERAGE(B4756:B4815)</f>
        <v>10644.9733333333</v>
      </c>
      <c r="G4815" s="2" t="n">
        <f aca="false">AVERAGE(C4756:C4815)</f>
        <v>125371.266666667</v>
      </c>
      <c r="H4815" s="2" t="n">
        <f aca="false">SIGN(C4815-G4815)</f>
        <v>1</v>
      </c>
      <c r="I4815" s="0" t="n">
        <f aca="false">B4815-B4814</f>
        <v>-84.2600000000002</v>
      </c>
      <c r="J4815" s="0" t="n">
        <f aca="false">H4814*I4815</f>
        <v>-84.2600000000002</v>
      </c>
      <c r="K4815" s="0" t="n">
        <f aca="false">K4814+I4815*L4814</f>
        <v>3170.15999999825</v>
      </c>
      <c r="L4815" s="0" t="n">
        <f aca="false">INT(K4815*$O$1/B4815)*H4815</f>
        <v>1</v>
      </c>
      <c r="M4815" s="0" t="n">
        <f aca="false">ABS(L4815-L4814)</f>
        <v>0</v>
      </c>
      <c r="N4815" s="0" t="n">
        <f aca="false">COUNTIF(工作表2!$A$2:$A$248,A4815)</f>
        <v>0</v>
      </c>
      <c r="P4815" s="0" t="n">
        <f aca="false">D4815-IF(N4814=1,E4814,D4814)</f>
        <v>-76</v>
      </c>
      <c r="Q4815" s="0" t="n">
        <f aca="false">H4814*P4815</f>
        <v>-76</v>
      </c>
      <c r="R4815" s="0" t="n">
        <f aca="false">R4814+P4815*S4814</f>
        <v>627</v>
      </c>
      <c r="S4815" s="0" t="n">
        <f aca="false">INT(R4815*$O$1/IF(N4815=1,E4815,D4815))*H4815</f>
        <v>0</v>
      </c>
      <c r="T4815" s="0" t="n">
        <f aca="false">IF(N4815=1,ABS(S4815)+ABS(60),ABS(S4815-S4814))</f>
        <v>0</v>
      </c>
    </row>
    <row r="4816" customFormat="false" ht="15" hidden="false" customHeight="false" outlineLevel="0" collapsed="false">
      <c r="A4816" s="1" t="n">
        <v>43075</v>
      </c>
      <c r="B4816" s="2" t="n">
        <v>10393.92</v>
      </c>
      <c r="C4816" s="2" t="n">
        <v>159445</v>
      </c>
      <c r="D4816" s="2" t="n">
        <v>10386</v>
      </c>
      <c r="E4816" s="2" t="n">
        <v>10370</v>
      </c>
      <c r="F4816" s="2" t="n">
        <f aca="false">AVERAGE(B4757:B4816)</f>
        <v>10642.0026666667</v>
      </c>
      <c r="G4816" s="2" t="n">
        <f aca="false">AVERAGE(C4757:C4816)</f>
        <v>125860.683333333</v>
      </c>
      <c r="H4816" s="2" t="n">
        <f aca="false">SIGN(C4816-G4816)</f>
        <v>1</v>
      </c>
      <c r="I4816" s="0" t="n">
        <f aca="false">B4816-B4815</f>
        <v>-172.93</v>
      </c>
      <c r="J4816" s="0" t="n">
        <f aca="false">H4815*I4816</f>
        <v>-172.93</v>
      </c>
      <c r="K4816" s="0" t="n">
        <f aca="false">K4815+I4816*L4815</f>
        <v>2997.22999999825</v>
      </c>
      <c r="L4816" s="0" t="n">
        <f aca="false">INT(K4816*$O$1/B4816)*H4816</f>
        <v>1</v>
      </c>
      <c r="M4816" s="0" t="n">
        <f aca="false">ABS(L4816-L4815)</f>
        <v>0</v>
      </c>
      <c r="N4816" s="0" t="n">
        <f aca="false">COUNTIF(工作表2!$A$2:$A$248,A4816)</f>
        <v>0</v>
      </c>
      <c r="P4816" s="0" t="n">
        <f aca="false">D4816-IF(N4815=1,E4815,D4815)</f>
        <v>-187</v>
      </c>
      <c r="Q4816" s="0" t="n">
        <f aca="false">H4815*P4816</f>
        <v>-187</v>
      </c>
      <c r="R4816" s="0" t="n">
        <f aca="false">R4815+P4816*S4815</f>
        <v>627</v>
      </c>
      <c r="S4816" s="0" t="n">
        <f aca="false">INT(R4816*$O$1/IF(N4816=1,E4816,D4816))*H4816</f>
        <v>0</v>
      </c>
      <c r="T4816" s="0" t="n">
        <f aca="false">IF(N4816=1,ABS(S4816)+ABS(60),ABS(S4816-S4815))</f>
        <v>0</v>
      </c>
    </row>
    <row r="4817" customFormat="false" ht="15" hidden="false" customHeight="false" outlineLevel="0" collapsed="false">
      <c r="A4817" s="1" t="n">
        <v>43076</v>
      </c>
      <c r="B4817" s="2" t="n">
        <v>10355.76</v>
      </c>
      <c r="C4817" s="2" t="n">
        <v>137222</v>
      </c>
      <c r="D4817" s="2" t="n">
        <v>10360</v>
      </c>
      <c r="E4817" s="2" t="n">
        <v>10346</v>
      </c>
      <c r="F4817" s="2" t="n">
        <f aca="false">AVERAGE(B4758:B4817)</f>
        <v>10637.7595</v>
      </c>
      <c r="G4817" s="2" t="n">
        <f aca="false">AVERAGE(C4758:C4817)</f>
        <v>126072.466666667</v>
      </c>
      <c r="H4817" s="2" t="n">
        <f aca="false">SIGN(C4817-G4817)</f>
        <v>1</v>
      </c>
      <c r="I4817" s="0" t="n">
        <f aca="false">B4817-B4816</f>
        <v>-38.1599999999999</v>
      </c>
      <c r="J4817" s="0" t="n">
        <f aca="false">H4816*I4817</f>
        <v>-38.1599999999999</v>
      </c>
      <c r="K4817" s="0" t="n">
        <f aca="false">K4816+I4817*L4816</f>
        <v>2959.06999999825</v>
      </c>
      <c r="L4817" s="0" t="n">
        <f aca="false">INT(K4817*$O$1/B4817)*H4817</f>
        <v>1</v>
      </c>
      <c r="M4817" s="0" t="n">
        <f aca="false">ABS(L4817-L4816)</f>
        <v>0</v>
      </c>
      <c r="N4817" s="0" t="n">
        <f aca="false">COUNTIF(工作表2!$A$2:$A$248,A4817)</f>
        <v>0</v>
      </c>
      <c r="P4817" s="0" t="n">
        <f aca="false">D4817-IF(N4816=1,E4816,D4816)</f>
        <v>-26</v>
      </c>
      <c r="Q4817" s="0" t="n">
        <f aca="false">H4816*P4817</f>
        <v>-26</v>
      </c>
      <c r="R4817" s="0" t="n">
        <f aca="false">R4816+P4817*S4816</f>
        <v>627</v>
      </c>
      <c r="S4817" s="0" t="n">
        <f aca="false">INT(R4817*$O$1/IF(N4817=1,E4817,D4817))*H4817</f>
        <v>0</v>
      </c>
      <c r="T4817" s="0" t="n">
        <f aca="false">IF(N4817=1,ABS(S4817)+ABS(60),ABS(S4817-S4816))</f>
        <v>0</v>
      </c>
    </row>
    <row r="4818" customFormat="false" ht="15" hidden="false" customHeight="false" outlineLevel="0" collapsed="false">
      <c r="A4818" s="1" t="n">
        <v>43077</v>
      </c>
      <c r="B4818" s="2" t="n">
        <v>10398.62</v>
      </c>
      <c r="C4818" s="2" t="n">
        <v>129547</v>
      </c>
      <c r="D4818" s="2" t="n">
        <v>10397</v>
      </c>
      <c r="E4818" s="2" t="n">
        <v>10383</v>
      </c>
      <c r="F4818" s="2" t="n">
        <f aca="false">AVERAGE(B4759:B4818)</f>
        <v>10635.5218333333</v>
      </c>
      <c r="G4818" s="2" t="n">
        <f aca="false">AVERAGE(C4759:C4818)</f>
        <v>126146.283333333</v>
      </c>
      <c r="H4818" s="2" t="n">
        <f aca="false">SIGN(C4818-G4818)</f>
        <v>1</v>
      </c>
      <c r="I4818" s="0" t="n">
        <f aca="false">B4818-B4817</f>
        <v>42.8600000000006</v>
      </c>
      <c r="J4818" s="0" t="n">
        <f aca="false">H4817*I4818</f>
        <v>42.8600000000006</v>
      </c>
      <c r="K4818" s="0" t="n">
        <f aca="false">K4817+I4818*L4817</f>
        <v>3001.92999999825</v>
      </c>
      <c r="L4818" s="0" t="n">
        <f aca="false">INT(K4818*$O$1/B4818)*H4818</f>
        <v>1</v>
      </c>
      <c r="M4818" s="0" t="n">
        <f aca="false">ABS(L4818-L4817)</f>
        <v>0</v>
      </c>
      <c r="N4818" s="0" t="n">
        <f aca="false">COUNTIF(工作表2!$A$2:$A$248,A4818)</f>
        <v>0</v>
      </c>
      <c r="P4818" s="0" t="n">
        <f aca="false">D4818-IF(N4817=1,E4817,D4817)</f>
        <v>37</v>
      </c>
      <c r="Q4818" s="0" t="n">
        <f aca="false">H4817*P4818</f>
        <v>37</v>
      </c>
      <c r="R4818" s="0" t="n">
        <f aca="false">R4817+P4818*S4817</f>
        <v>627</v>
      </c>
      <c r="S4818" s="0" t="n">
        <f aca="false">INT(R4818*$O$1/IF(N4818=1,E4818,D4818))*H4818</f>
        <v>0</v>
      </c>
      <c r="T4818" s="0" t="n">
        <f aca="false">IF(N4818=1,ABS(S4818)+ABS(60),ABS(S4818-S4817))</f>
        <v>0</v>
      </c>
    </row>
    <row r="4819" customFormat="false" ht="15" hidden="false" customHeight="false" outlineLevel="0" collapsed="false">
      <c r="A4819" s="1" t="n">
        <v>43080</v>
      </c>
      <c r="B4819" s="2" t="n">
        <v>10473.09</v>
      </c>
      <c r="C4819" s="2" t="n">
        <v>116445</v>
      </c>
      <c r="D4819" s="2" t="n">
        <v>10479</v>
      </c>
      <c r="E4819" s="2" t="n">
        <v>10466</v>
      </c>
      <c r="F4819" s="2" t="n">
        <f aca="false">AVERAGE(B4760:B4819)</f>
        <v>10634.1805</v>
      </c>
      <c r="G4819" s="2" t="n">
        <f aca="false">AVERAGE(C4760:C4819)</f>
        <v>126056.7</v>
      </c>
      <c r="H4819" s="2" t="n">
        <f aca="false">SIGN(C4819-G4819)</f>
        <v>-1</v>
      </c>
      <c r="I4819" s="0" t="n">
        <f aca="false">B4819-B4818</f>
        <v>74.4699999999993</v>
      </c>
      <c r="J4819" s="0" t="n">
        <f aca="false">H4818*I4819</f>
        <v>74.4699999999993</v>
      </c>
      <c r="K4819" s="0" t="n">
        <f aca="false">K4818+I4819*L4818</f>
        <v>3076.39999999825</v>
      </c>
      <c r="L4819" s="0" t="n">
        <f aca="false">INT(K4819*$O$1/B4819)*H4819</f>
        <v>-1</v>
      </c>
      <c r="M4819" s="0" t="n">
        <f aca="false">ABS(L4819-L4818)</f>
        <v>2</v>
      </c>
      <c r="N4819" s="0" t="n">
        <f aca="false">COUNTIF(工作表2!$A$2:$A$248,A4819)</f>
        <v>0</v>
      </c>
      <c r="P4819" s="0" t="n">
        <f aca="false">D4819-IF(N4818=1,E4818,D4818)</f>
        <v>82</v>
      </c>
      <c r="Q4819" s="0" t="n">
        <f aca="false">H4818*P4819</f>
        <v>82</v>
      </c>
      <c r="R4819" s="0" t="n">
        <f aca="false">R4818+P4819*S4818</f>
        <v>627</v>
      </c>
      <c r="S4819" s="0" t="n">
        <f aca="false">INT(R4819*$O$1/IF(N4819=1,E4819,D4819))*H4819</f>
        <v>-0</v>
      </c>
      <c r="T4819" s="0" t="n">
        <f aca="false">IF(N4819=1,ABS(S4819)+ABS(60),ABS(S4819-S4818))</f>
        <v>0</v>
      </c>
    </row>
    <row r="4820" customFormat="false" ht="15" hidden="false" customHeight="false" outlineLevel="0" collapsed="false">
      <c r="A4820" s="1" t="n">
        <v>43081</v>
      </c>
      <c r="B4820" s="2" t="n">
        <v>10443.28</v>
      </c>
      <c r="C4820" s="2" t="n">
        <v>106073</v>
      </c>
      <c r="D4820" s="2" t="n">
        <v>10432</v>
      </c>
      <c r="E4820" s="2" t="n">
        <v>10422</v>
      </c>
      <c r="F4820" s="2" t="n">
        <f aca="false">AVERAGE(B4761:B4820)</f>
        <v>10631.895</v>
      </c>
      <c r="G4820" s="2" t="n">
        <f aca="false">AVERAGE(C4761:C4820)</f>
        <v>125238.9</v>
      </c>
      <c r="H4820" s="2" t="n">
        <f aca="false">SIGN(C4820-G4820)</f>
        <v>-1</v>
      </c>
      <c r="I4820" s="0" t="n">
        <f aca="false">B4820-B4819</f>
        <v>-29.8099999999995</v>
      </c>
      <c r="J4820" s="0" t="n">
        <f aca="false">H4819*I4820</f>
        <v>29.8099999999995</v>
      </c>
      <c r="K4820" s="0" t="n">
        <f aca="false">K4819+I4820*L4819</f>
        <v>3106.20999999825</v>
      </c>
      <c r="L4820" s="0" t="n">
        <f aca="false">INT(K4820*$O$1/B4820)*H4820</f>
        <v>-1</v>
      </c>
      <c r="M4820" s="0" t="n">
        <f aca="false">ABS(L4820-L4819)</f>
        <v>0</v>
      </c>
      <c r="N4820" s="0" t="n">
        <f aca="false">COUNTIF(工作表2!$A$2:$A$248,A4820)</f>
        <v>0</v>
      </c>
      <c r="P4820" s="0" t="n">
        <f aca="false">D4820-IF(N4819=1,E4819,D4819)</f>
        <v>-47</v>
      </c>
      <c r="Q4820" s="0" t="n">
        <f aca="false">H4819*P4820</f>
        <v>47</v>
      </c>
      <c r="R4820" s="0" t="n">
        <f aca="false">R4819+P4820*S4819</f>
        <v>627</v>
      </c>
      <c r="S4820" s="0" t="n">
        <f aca="false">INT(R4820*$O$1/IF(N4820=1,E4820,D4820))*H4820</f>
        <v>-0</v>
      </c>
      <c r="T4820" s="0" t="n">
        <f aca="false">IF(N4820=1,ABS(S4820)+ABS(60),ABS(S4820-S4819))</f>
        <v>0</v>
      </c>
    </row>
    <row r="4821" customFormat="false" ht="15" hidden="false" customHeight="false" outlineLevel="0" collapsed="false">
      <c r="A4821" s="1" t="n">
        <v>43082</v>
      </c>
      <c r="B4821" s="2" t="n">
        <v>10470.7</v>
      </c>
      <c r="C4821" s="2" t="n">
        <v>102478</v>
      </c>
      <c r="D4821" s="2" t="n">
        <v>10449</v>
      </c>
      <c r="E4821" s="2" t="n">
        <v>10439</v>
      </c>
      <c r="F4821" s="2" t="n">
        <f aca="false">AVERAGE(B4762:B4821)</f>
        <v>10629.2138333333</v>
      </c>
      <c r="G4821" s="2" t="n">
        <f aca="false">AVERAGE(C4762:C4821)</f>
        <v>124718.966666667</v>
      </c>
      <c r="H4821" s="2" t="n">
        <f aca="false">SIGN(C4821-G4821)</f>
        <v>-1</v>
      </c>
      <c r="I4821" s="0" t="n">
        <f aca="false">B4821-B4820</f>
        <v>27.4200000000001</v>
      </c>
      <c r="J4821" s="0" t="n">
        <f aca="false">H4820*I4821</f>
        <v>-27.4200000000001</v>
      </c>
      <c r="K4821" s="0" t="n">
        <f aca="false">K4820+I4821*L4820</f>
        <v>3078.78999999825</v>
      </c>
      <c r="L4821" s="0" t="n">
        <f aca="false">INT(K4821*$O$1/B4821)*H4821</f>
        <v>-1</v>
      </c>
      <c r="M4821" s="0" t="n">
        <f aca="false">ABS(L4821-L4820)</f>
        <v>0</v>
      </c>
      <c r="N4821" s="0" t="n">
        <f aca="false">COUNTIF(工作表2!$A$2:$A$248,A4821)</f>
        <v>0</v>
      </c>
      <c r="P4821" s="0" t="n">
        <f aca="false">D4821-IF(N4820=1,E4820,D4820)</f>
        <v>17</v>
      </c>
      <c r="Q4821" s="0" t="n">
        <f aca="false">H4820*P4821</f>
        <v>-17</v>
      </c>
      <c r="R4821" s="0" t="n">
        <f aca="false">R4820+P4821*S4820</f>
        <v>627</v>
      </c>
      <c r="S4821" s="0" t="n">
        <f aca="false">INT(R4821*$O$1/IF(N4821=1,E4821,D4821))*H4821</f>
        <v>-0</v>
      </c>
      <c r="T4821" s="0" t="n">
        <f aca="false">IF(N4821=1,ABS(S4821)+ABS(60),ABS(S4821-S4820))</f>
        <v>0</v>
      </c>
    </row>
    <row r="4822" customFormat="false" ht="15" hidden="false" customHeight="false" outlineLevel="0" collapsed="false">
      <c r="A4822" s="1" t="n">
        <v>43083</v>
      </c>
      <c r="B4822" s="2" t="n">
        <v>10538.01</v>
      </c>
      <c r="C4822" s="2" t="n">
        <v>112194</v>
      </c>
      <c r="D4822" s="2" t="n">
        <v>10528</v>
      </c>
      <c r="E4822" s="2" t="n">
        <v>10512</v>
      </c>
      <c r="F4822" s="2" t="n">
        <f aca="false">AVERAGE(B4763:B4822)</f>
        <v>10628.5783333333</v>
      </c>
      <c r="G4822" s="2" t="n">
        <f aca="false">AVERAGE(C4763:C4822)</f>
        <v>124302.7</v>
      </c>
      <c r="H4822" s="2" t="n">
        <f aca="false">SIGN(C4822-G4822)</f>
        <v>-1</v>
      </c>
      <c r="I4822" s="0" t="n">
        <f aca="false">B4822-B4821</f>
        <v>67.3099999999995</v>
      </c>
      <c r="J4822" s="0" t="n">
        <f aca="false">H4821*I4822</f>
        <v>-67.3099999999995</v>
      </c>
      <c r="K4822" s="0" t="n">
        <f aca="false">K4821+I4822*L4821</f>
        <v>3011.47999999825</v>
      </c>
      <c r="L4822" s="0" t="n">
        <f aca="false">INT(K4822*$O$1/B4822)*H4822</f>
        <v>-1</v>
      </c>
      <c r="M4822" s="0" t="n">
        <f aca="false">ABS(L4822-L4821)</f>
        <v>0</v>
      </c>
      <c r="N4822" s="0" t="n">
        <f aca="false">COUNTIF(工作表2!$A$2:$A$248,A4822)</f>
        <v>0</v>
      </c>
      <c r="P4822" s="0" t="n">
        <f aca="false">D4822-IF(N4821=1,E4821,D4821)</f>
        <v>79</v>
      </c>
      <c r="Q4822" s="0" t="n">
        <f aca="false">H4821*P4822</f>
        <v>-79</v>
      </c>
      <c r="R4822" s="0" t="n">
        <f aca="false">R4821+P4822*S4821</f>
        <v>627</v>
      </c>
      <c r="S4822" s="0" t="n">
        <f aca="false">INT(R4822*$O$1/IF(N4822=1,E4822,D4822))*H4822</f>
        <v>-0</v>
      </c>
      <c r="T4822" s="0" t="n">
        <f aca="false">IF(N4822=1,ABS(S4822)+ABS(60),ABS(S4822-S4821))</f>
        <v>0</v>
      </c>
    </row>
    <row r="4823" customFormat="false" ht="15" hidden="false" customHeight="false" outlineLevel="0" collapsed="false">
      <c r="A4823" s="1" t="n">
        <v>43084</v>
      </c>
      <c r="B4823" s="2" t="n">
        <v>10491.44</v>
      </c>
      <c r="C4823" s="2" t="n">
        <v>124838</v>
      </c>
      <c r="D4823" s="2" t="n">
        <v>10485</v>
      </c>
      <c r="E4823" s="2" t="n">
        <v>10465</v>
      </c>
      <c r="F4823" s="2" t="n">
        <f aca="false">AVERAGE(B4764:B4823)</f>
        <v>10628.1161666667</v>
      </c>
      <c r="G4823" s="2" t="n">
        <f aca="false">AVERAGE(C4764:C4823)</f>
        <v>124269.1</v>
      </c>
      <c r="H4823" s="2" t="n">
        <f aca="false">SIGN(C4823-G4823)</f>
        <v>1</v>
      </c>
      <c r="I4823" s="0" t="n">
        <f aca="false">B4823-B4822</f>
        <v>-46.5699999999997</v>
      </c>
      <c r="J4823" s="0" t="n">
        <f aca="false">H4822*I4823</f>
        <v>46.5699999999997</v>
      </c>
      <c r="K4823" s="0" t="n">
        <f aca="false">K4822+I4823*L4822</f>
        <v>3058.04999999825</v>
      </c>
      <c r="L4823" s="0" t="n">
        <f aca="false">INT(K4823*$O$1/B4823)*H4823</f>
        <v>1</v>
      </c>
      <c r="M4823" s="0" t="n">
        <f aca="false">ABS(L4823-L4822)</f>
        <v>2</v>
      </c>
      <c r="N4823" s="0" t="n">
        <f aca="false">COUNTIF(工作表2!$A$2:$A$248,A4823)</f>
        <v>0</v>
      </c>
      <c r="P4823" s="0" t="n">
        <f aca="false">D4823-IF(N4822=1,E4822,D4822)</f>
        <v>-43</v>
      </c>
      <c r="Q4823" s="0" t="n">
        <f aca="false">H4822*P4823</f>
        <v>43</v>
      </c>
      <c r="R4823" s="0" t="n">
        <f aca="false">R4822+P4823*S4822</f>
        <v>627</v>
      </c>
      <c r="S4823" s="0" t="n">
        <f aca="false">INT(R4823*$O$1/IF(N4823=1,E4823,D4823))*H4823</f>
        <v>0</v>
      </c>
      <c r="T4823" s="0" t="n">
        <f aca="false">IF(N4823=1,ABS(S4823)+ABS(60),ABS(S4823-S4822))</f>
        <v>0</v>
      </c>
    </row>
    <row r="4824" customFormat="false" ht="15" hidden="false" customHeight="false" outlineLevel="0" collapsed="false">
      <c r="A4824" s="1" t="n">
        <v>43087</v>
      </c>
      <c r="B4824" s="2" t="n">
        <v>10506.52</v>
      </c>
      <c r="C4824" s="2" t="n">
        <v>94135</v>
      </c>
      <c r="D4824" s="2" t="n">
        <v>10502</v>
      </c>
      <c r="E4824" s="2" t="n">
        <v>10490</v>
      </c>
      <c r="F4824" s="2" t="n">
        <f aca="false">AVERAGE(B4765:B4824)</f>
        <v>10626.9175</v>
      </c>
      <c r="G4824" s="2" t="n">
        <f aca="false">AVERAGE(C4765:C4824)</f>
        <v>123845.383333333</v>
      </c>
      <c r="H4824" s="2" t="n">
        <f aca="false">SIGN(C4824-G4824)</f>
        <v>-1</v>
      </c>
      <c r="I4824" s="0" t="n">
        <f aca="false">B4824-B4823</f>
        <v>15.0799999999999</v>
      </c>
      <c r="J4824" s="0" t="n">
        <f aca="false">H4823*I4824</f>
        <v>15.0799999999999</v>
      </c>
      <c r="K4824" s="0" t="n">
        <f aca="false">K4823+I4824*L4823</f>
        <v>3073.12999999825</v>
      </c>
      <c r="L4824" s="0" t="n">
        <f aca="false">INT(K4824*$O$1/B4824)*H4824</f>
        <v>-1</v>
      </c>
      <c r="M4824" s="0" t="n">
        <f aca="false">ABS(L4824-L4823)</f>
        <v>2</v>
      </c>
      <c r="N4824" s="0" t="n">
        <f aca="false">COUNTIF(工作表2!$A$2:$A$248,A4824)</f>
        <v>0</v>
      </c>
      <c r="P4824" s="0" t="n">
        <f aca="false">D4824-IF(N4823=1,E4823,D4823)</f>
        <v>17</v>
      </c>
      <c r="Q4824" s="0" t="n">
        <f aca="false">H4823*P4824</f>
        <v>17</v>
      </c>
      <c r="R4824" s="0" t="n">
        <f aca="false">R4823+P4824*S4823</f>
        <v>627</v>
      </c>
      <c r="S4824" s="0" t="n">
        <f aca="false">INT(R4824*$O$1/IF(N4824=1,E4824,D4824))*H4824</f>
        <v>-0</v>
      </c>
      <c r="T4824" s="0" t="n">
        <f aca="false">IF(N4824=1,ABS(S4824)+ABS(60),ABS(S4824-S4823))</f>
        <v>0</v>
      </c>
    </row>
    <row r="4825" customFormat="false" ht="15" hidden="false" customHeight="false" outlineLevel="0" collapsed="false">
      <c r="A4825" s="1" t="n">
        <v>43088</v>
      </c>
      <c r="B4825" s="2" t="n">
        <v>10467.34</v>
      </c>
      <c r="C4825" s="2" t="n">
        <v>111530</v>
      </c>
      <c r="D4825" s="2" t="n">
        <v>10459</v>
      </c>
      <c r="E4825" s="2" t="n">
        <v>10446</v>
      </c>
      <c r="F4825" s="2" t="n">
        <f aca="false">AVERAGE(B4766:B4825)</f>
        <v>10627.2118333333</v>
      </c>
      <c r="G4825" s="2" t="n">
        <f aca="false">AVERAGE(C4766:C4825)</f>
        <v>123710.2</v>
      </c>
      <c r="H4825" s="2" t="n">
        <f aca="false">SIGN(C4825-G4825)</f>
        <v>-1</v>
      </c>
      <c r="I4825" s="0" t="n">
        <f aca="false">B4825-B4824</f>
        <v>-39.1800000000003</v>
      </c>
      <c r="J4825" s="0" t="n">
        <f aca="false">H4824*I4825</f>
        <v>39.1800000000003</v>
      </c>
      <c r="K4825" s="0" t="n">
        <f aca="false">K4824+I4825*L4824</f>
        <v>3112.30999999825</v>
      </c>
      <c r="L4825" s="0" t="n">
        <f aca="false">INT(K4825*$O$1/B4825)*H4825</f>
        <v>-1</v>
      </c>
      <c r="M4825" s="0" t="n">
        <f aca="false">ABS(L4825-L4824)</f>
        <v>0</v>
      </c>
      <c r="N4825" s="0" t="n">
        <f aca="false">COUNTIF(工作表2!$A$2:$A$248,A4825)</f>
        <v>0</v>
      </c>
      <c r="P4825" s="0" t="n">
        <f aca="false">D4825-IF(N4824=1,E4824,D4824)</f>
        <v>-43</v>
      </c>
      <c r="Q4825" s="0" t="n">
        <f aca="false">H4824*P4825</f>
        <v>43</v>
      </c>
      <c r="R4825" s="0" t="n">
        <f aca="false">R4824+P4825*S4824</f>
        <v>627</v>
      </c>
      <c r="S4825" s="0" t="n">
        <f aca="false">INT(R4825*$O$1/IF(N4825=1,E4825,D4825))*H4825</f>
        <v>-0</v>
      </c>
      <c r="T4825" s="0" t="n">
        <f aca="false">IF(N4825=1,ABS(S4825)+ABS(60),ABS(S4825-S4824))</f>
        <v>0</v>
      </c>
    </row>
    <row r="4826" customFormat="false" ht="15" hidden="false" customHeight="false" outlineLevel="0" collapsed="false">
      <c r="A4826" s="1" t="n">
        <v>43089</v>
      </c>
      <c r="B4826" s="2" t="n">
        <v>10504.52</v>
      </c>
      <c r="C4826" s="2" t="n">
        <v>101112</v>
      </c>
      <c r="D4826" s="2" t="n">
        <v>10497</v>
      </c>
      <c r="E4826" s="2" t="n">
        <v>10509</v>
      </c>
      <c r="F4826" s="2" t="n">
        <f aca="false">AVERAGE(B4767:B4826)</f>
        <v>10630.0223333333</v>
      </c>
      <c r="G4826" s="2" t="n">
        <f aca="false">AVERAGE(C4767:C4826)</f>
        <v>123228.6</v>
      </c>
      <c r="H4826" s="2" t="n">
        <f aca="false">SIGN(C4826-G4826)</f>
        <v>-1</v>
      </c>
      <c r="I4826" s="0" t="n">
        <f aca="false">B4826-B4825</f>
        <v>37.1800000000003</v>
      </c>
      <c r="J4826" s="0" t="n">
        <f aca="false">H4825*I4826</f>
        <v>-37.1800000000003</v>
      </c>
      <c r="K4826" s="0" t="n">
        <f aca="false">K4825+I4826*L4825</f>
        <v>3075.12999999825</v>
      </c>
      <c r="L4826" s="0" t="n">
        <f aca="false">INT(K4826*$O$1/B4826)*H4826</f>
        <v>-1</v>
      </c>
      <c r="M4826" s="0" t="n">
        <f aca="false">ABS(L4826-L4825)</f>
        <v>0</v>
      </c>
      <c r="N4826" s="0" t="n">
        <f aca="false">COUNTIF(工作表2!$A$2:$A$248,A4826)</f>
        <v>1</v>
      </c>
      <c r="P4826" s="0" t="n">
        <f aca="false">D4826-IF(N4825=1,E4825,D4825)</f>
        <v>38</v>
      </c>
      <c r="Q4826" s="0" t="n">
        <f aca="false">H4825*P4826</f>
        <v>-38</v>
      </c>
      <c r="R4826" s="0" t="n">
        <f aca="false">R4825+P4826*S4825</f>
        <v>627</v>
      </c>
      <c r="S4826" s="0" t="n">
        <f aca="false">INT(R4826*$O$1/IF(N4826=1,E4826,D4826))*H4826</f>
        <v>-0</v>
      </c>
      <c r="T4826" s="0" t="n">
        <f aca="false">IF(N4826=1,ABS(S4826)+ABS(60),ABS(S4826-S4825))</f>
        <v>60</v>
      </c>
    </row>
    <row r="4827" customFormat="false" ht="15" hidden="false" customHeight="false" outlineLevel="0" collapsed="false">
      <c r="A4827" s="1" t="n">
        <v>43090</v>
      </c>
      <c r="B4827" s="2" t="n">
        <v>10488.97</v>
      </c>
      <c r="C4827" s="2" t="n">
        <v>97932</v>
      </c>
      <c r="D4827" s="2" t="n">
        <v>10497</v>
      </c>
      <c r="E4827" s="2" t="n">
        <v>10483</v>
      </c>
      <c r="F4827" s="2" t="n">
        <f aca="false">AVERAGE(B4768:B4827)</f>
        <v>10633.8881666667</v>
      </c>
      <c r="G4827" s="2" t="n">
        <f aca="false">AVERAGE(C4768:C4827)</f>
        <v>122840.2</v>
      </c>
      <c r="H4827" s="2" t="n">
        <f aca="false">SIGN(C4827-G4827)</f>
        <v>-1</v>
      </c>
      <c r="I4827" s="0" t="n">
        <f aca="false">B4827-B4826</f>
        <v>-15.5500000000011</v>
      </c>
      <c r="J4827" s="0" t="n">
        <f aca="false">H4826*I4827</f>
        <v>15.5500000000011</v>
      </c>
      <c r="K4827" s="0" t="n">
        <f aca="false">K4826+I4827*L4826</f>
        <v>3090.67999999825</v>
      </c>
      <c r="L4827" s="0" t="n">
        <f aca="false">INT(K4827*$O$1/B4827)*H4827</f>
        <v>-1</v>
      </c>
      <c r="M4827" s="0" t="n">
        <f aca="false">ABS(L4827-L4826)</f>
        <v>0</v>
      </c>
      <c r="N4827" s="0" t="n">
        <f aca="false">COUNTIF(工作表2!$A$2:$A$248,A4827)</f>
        <v>0</v>
      </c>
      <c r="P4827" s="0" t="n">
        <f aca="false">D4827-IF(N4826=1,E4826,D4826)</f>
        <v>-12</v>
      </c>
      <c r="Q4827" s="0" t="n">
        <f aca="false">H4826*P4827</f>
        <v>12</v>
      </c>
      <c r="R4827" s="0" t="n">
        <f aca="false">R4826+P4827*S4826</f>
        <v>627</v>
      </c>
      <c r="S4827" s="0" t="n">
        <f aca="false">INT(R4827*$O$1/IF(N4827=1,E4827,D4827))*H4827</f>
        <v>-0</v>
      </c>
      <c r="T4827" s="0" t="n">
        <f aca="false">IF(N4827=1,ABS(S4827)+ABS(60),ABS(S4827-S4826))</f>
        <v>0</v>
      </c>
    </row>
    <row r="4828" customFormat="false" ht="15" hidden="false" customHeight="false" outlineLevel="0" collapsed="false">
      <c r="A4828" s="1" t="n">
        <v>43091</v>
      </c>
      <c r="B4828" s="2" t="n">
        <v>10537.27</v>
      </c>
      <c r="C4828" s="2" t="n">
        <v>91011</v>
      </c>
      <c r="D4828" s="2" t="n">
        <v>10535</v>
      </c>
      <c r="E4828" s="2" t="n">
        <v>10519</v>
      </c>
      <c r="F4828" s="2" t="n">
        <f aca="false">AVERAGE(B4769:B4828)</f>
        <v>10637.398</v>
      </c>
      <c r="G4828" s="2" t="n">
        <f aca="false">AVERAGE(C4769:C4828)</f>
        <v>122554.383333333</v>
      </c>
      <c r="H4828" s="2" t="n">
        <f aca="false">SIGN(C4828-G4828)</f>
        <v>-1</v>
      </c>
      <c r="I4828" s="0" t="n">
        <f aca="false">B4828-B4827</f>
        <v>48.3000000000011</v>
      </c>
      <c r="J4828" s="0" t="n">
        <f aca="false">H4827*I4828</f>
        <v>-48.3000000000011</v>
      </c>
      <c r="K4828" s="0" t="n">
        <f aca="false">K4827+I4828*L4827</f>
        <v>3042.37999999825</v>
      </c>
      <c r="L4828" s="0" t="n">
        <f aca="false">INT(K4828*$O$1/B4828)*H4828</f>
        <v>-1</v>
      </c>
      <c r="M4828" s="0" t="n">
        <f aca="false">ABS(L4828-L4827)</f>
        <v>0</v>
      </c>
      <c r="N4828" s="0" t="n">
        <f aca="false">COUNTIF(工作表2!$A$2:$A$248,A4828)</f>
        <v>0</v>
      </c>
      <c r="P4828" s="0" t="n">
        <f aca="false">D4828-IF(N4827=1,E4827,D4827)</f>
        <v>38</v>
      </c>
      <c r="Q4828" s="0" t="n">
        <f aca="false">H4827*P4828</f>
        <v>-38</v>
      </c>
      <c r="R4828" s="0" t="n">
        <f aca="false">R4827+P4828*S4827</f>
        <v>627</v>
      </c>
      <c r="S4828" s="0" t="n">
        <f aca="false">INT(R4828*$O$1/IF(N4828=1,E4828,D4828))*H4828</f>
        <v>-0</v>
      </c>
      <c r="T4828" s="0" t="n">
        <f aca="false">IF(N4828=1,ABS(S4828)+ABS(60),ABS(S4828-S4827))</f>
        <v>0</v>
      </c>
    </row>
    <row r="4829" customFormat="false" ht="15" hidden="false" customHeight="false" outlineLevel="0" collapsed="false">
      <c r="A4829" s="1" t="n">
        <v>43094</v>
      </c>
      <c r="B4829" s="2" t="n">
        <v>10522.49</v>
      </c>
      <c r="C4829" s="2" t="n">
        <v>81151</v>
      </c>
      <c r="D4829" s="2" t="n">
        <v>10526</v>
      </c>
      <c r="E4829" s="2" t="n">
        <v>10511</v>
      </c>
      <c r="F4829" s="2" t="n">
        <f aca="false">AVERAGE(B4770:B4829)</f>
        <v>10641.1653333333</v>
      </c>
      <c r="G4829" s="2" t="n">
        <f aca="false">AVERAGE(C4770:C4829)</f>
        <v>122146.966666667</v>
      </c>
      <c r="H4829" s="2" t="n">
        <f aca="false">SIGN(C4829-G4829)</f>
        <v>-1</v>
      </c>
      <c r="I4829" s="0" t="n">
        <f aca="false">B4829-B4828</f>
        <v>-14.7800000000007</v>
      </c>
      <c r="J4829" s="0" t="n">
        <f aca="false">H4828*I4829</f>
        <v>14.7800000000007</v>
      </c>
      <c r="K4829" s="0" t="n">
        <f aca="false">K4828+I4829*L4828</f>
        <v>3057.15999999825</v>
      </c>
      <c r="L4829" s="0" t="n">
        <f aca="false">INT(K4829*$O$1/B4829)*H4829</f>
        <v>-1</v>
      </c>
      <c r="M4829" s="0" t="n">
        <f aca="false">ABS(L4829-L4828)</f>
        <v>0</v>
      </c>
      <c r="N4829" s="0" t="n">
        <f aca="false">COUNTIF(工作表2!$A$2:$A$248,A4829)</f>
        <v>0</v>
      </c>
      <c r="P4829" s="0" t="n">
        <f aca="false">D4829-IF(N4828=1,E4828,D4828)</f>
        <v>-9</v>
      </c>
      <c r="Q4829" s="0" t="n">
        <f aca="false">H4828*P4829</f>
        <v>9</v>
      </c>
      <c r="R4829" s="0" t="n">
        <f aca="false">R4828+P4829*S4828</f>
        <v>627</v>
      </c>
      <c r="S4829" s="0" t="n">
        <f aca="false">INT(R4829*$O$1/IF(N4829=1,E4829,D4829))*H4829</f>
        <v>-0</v>
      </c>
      <c r="T4829" s="0" t="n">
        <f aca="false">IF(N4829=1,ABS(S4829)+ABS(60),ABS(S4829-S4828))</f>
        <v>0</v>
      </c>
    </row>
    <row r="4830" customFormat="false" ht="15" hidden="false" customHeight="false" outlineLevel="0" collapsed="false">
      <c r="A4830" s="1" t="n">
        <v>43095</v>
      </c>
      <c r="B4830" s="2" t="n">
        <v>10421.91</v>
      </c>
      <c r="C4830" s="2" t="n">
        <v>96990</v>
      </c>
      <c r="D4830" s="2" t="n">
        <v>10416</v>
      </c>
      <c r="E4830" s="2" t="n">
        <v>10403</v>
      </c>
      <c r="F4830" s="2" t="n">
        <f aca="false">AVERAGE(B4771:B4830)</f>
        <v>10642.6981666667</v>
      </c>
      <c r="G4830" s="2" t="n">
        <f aca="false">AVERAGE(C4771:C4830)</f>
        <v>122109.3</v>
      </c>
      <c r="H4830" s="2" t="n">
        <f aca="false">SIGN(C4830-G4830)</f>
        <v>-1</v>
      </c>
      <c r="I4830" s="0" t="n">
        <f aca="false">B4830-B4829</f>
        <v>-100.58</v>
      </c>
      <c r="J4830" s="0" t="n">
        <f aca="false">H4829*I4830</f>
        <v>100.58</v>
      </c>
      <c r="K4830" s="0" t="n">
        <f aca="false">K4829+I4830*L4829</f>
        <v>3157.73999999825</v>
      </c>
      <c r="L4830" s="0" t="n">
        <f aca="false">INT(K4830*$O$1/B4830)*H4830</f>
        <v>-1</v>
      </c>
      <c r="M4830" s="0" t="n">
        <f aca="false">ABS(L4830-L4829)</f>
        <v>0</v>
      </c>
      <c r="N4830" s="0" t="n">
        <f aca="false">COUNTIF(工作表2!$A$2:$A$248,A4830)</f>
        <v>0</v>
      </c>
      <c r="P4830" s="0" t="n">
        <f aca="false">D4830-IF(N4829=1,E4829,D4829)</f>
        <v>-110</v>
      </c>
      <c r="Q4830" s="0" t="n">
        <f aca="false">H4829*P4830</f>
        <v>110</v>
      </c>
      <c r="R4830" s="0" t="n">
        <f aca="false">R4829+P4830*S4829</f>
        <v>627</v>
      </c>
      <c r="S4830" s="0" t="n">
        <f aca="false">INT(R4830*$O$1/IF(N4830=1,E4830,D4830))*H4830</f>
        <v>-0</v>
      </c>
      <c r="T4830" s="0" t="n">
        <f aca="false">IF(N4830=1,ABS(S4830)+ABS(60),ABS(S4830-S4829))</f>
        <v>0</v>
      </c>
    </row>
    <row r="4831" customFormat="false" ht="15" hidden="false" customHeight="false" outlineLevel="0" collapsed="false">
      <c r="A4831" s="1" t="n">
        <v>43096</v>
      </c>
      <c r="B4831" s="2" t="n">
        <v>10486.67</v>
      </c>
      <c r="C4831" s="2" t="n">
        <v>90737</v>
      </c>
      <c r="D4831" s="2" t="n">
        <v>10476</v>
      </c>
      <c r="E4831" s="2" t="n">
        <v>10462</v>
      </c>
      <c r="F4831" s="2" t="n">
        <f aca="false">AVERAGE(B4772:B4831)</f>
        <v>10644.4103333333</v>
      </c>
      <c r="G4831" s="2" t="n">
        <f aca="false">AVERAGE(C4772:C4831)</f>
        <v>122729.55</v>
      </c>
      <c r="H4831" s="2" t="n">
        <f aca="false">SIGN(C4831-G4831)</f>
        <v>-1</v>
      </c>
      <c r="I4831" s="0" t="n">
        <f aca="false">B4831-B4830</f>
        <v>64.7600000000002</v>
      </c>
      <c r="J4831" s="0" t="n">
        <f aca="false">H4830*I4831</f>
        <v>-64.7600000000002</v>
      </c>
      <c r="K4831" s="0" t="n">
        <f aca="false">K4830+I4831*L4830</f>
        <v>3092.97999999825</v>
      </c>
      <c r="L4831" s="0" t="n">
        <f aca="false">INT(K4831*$O$1/B4831)*H4831</f>
        <v>-1</v>
      </c>
      <c r="M4831" s="0" t="n">
        <f aca="false">ABS(L4831-L4830)</f>
        <v>0</v>
      </c>
      <c r="N4831" s="0" t="n">
        <f aca="false">COUNTIF(工作表2!$A$2:$A$248,A4831)</f>
        <v>0</v>
      </c>
      <c r="P4831" s="0" t="n">
        <f aca="false">D4831-IF(N4830=1,E4830,D4830)</f>
        <v>60</v>
      </c>
      <c r="Q4831" s="0" t="n">
        <f aca="false">H4830*P4831</f>
        <v>-60</v>
      </c>
      <c r="R4831" s="0" t="n">
        <f aca="false">R4830+P4831*S4830</f>
        <v>627</v>
      </c>
      <c r="S4831" s="0" t="n">
        <f aca="false">INT(R4831*$O$1/IF(N4831=1,E4831,D4831))*H4831</f>
        <v>-0</v>
      </c>
      <c r="T4831" s="0" t="n">
        <f aca="false">IF(N4831=1,ABS(S4831)+ABS(60),ABS(S4831-S4830))</f>
        <v>0</v>
      </c>
    </row>
    <row r="4832" customFormat="false" ht="15" hidden="false" customHeight="false" outlineLevel="0" collapsed="false">
      <c r="A4832" s="1" t="n">
        <v>43097</v>
      </c>
      <c r="B4832" s="2" t="n">
        <v>10567.64</v>
      </c>
      <c r="C4832" s="2" t="n">
        <v>104421</v>
      </c>
      <c r="D4832" s="2" t="n">
        <v>10562</v>
      </c>
      <c r="E4832" s="2" t="n">
        <v>10545</v>
      </c>
      <c r="F4832" s="2" t="n">
        <f aca="false">AVERAGE(B4773:B4832)</f>
        <v>10646.1183333333</v>
      </c>
      <c r="G4832" s="2" t="n">
        <f aca="false">AVERAGE(C4773:C4832)</f>
        <v>122826.366666667</v>
      </c>
      <c r="H4832" s="2" t="n">
        <f aca="false">SIGN(C4832-G4832)</f>
        <v>-1</v>
      </c>
      <c r="I4832" s="0" t="n">
        <f aca="false">B4832-B4831</f>
        <v>80.9699999999993</v>
      </c>
      <c r="J4832" s="0" t="n">
        <f aca="false">H4831*I4832</f>
        <v>-80.9699999999993</v>
      </c>
      <c r="K4832" s="0" t="n">
        <f aca="false">K4831+I4832*L4831</f>
        <v>3012.00999999825</v>
      </c>
      <c r="L4832" s="0" t="n">
        <f aca="false">INT(K4832*$O$1/B4832)*H4832</f>
        <v>-1</v>
      </c>
      <c r="M4832" s="0" t="n">
        <f aca="false">ABS(L4832-L4831)</f>
        <v>0</v>
      </c>
      <c r="N4832" s="0" t="n">
        <f aca="false">COUNTIF(工作表2!$A$2:$A$248,A4832)</f>
        <v>0</v>
      </c>
      <c r="P4832" s="0" t="n">
        <f aca="false">D4832-IF(N4831=1,E4831,D4831)</f>
        <v>86</v>
      </c>
      <c r="Q4832" s="0" t="n">
        <f aca="false">H4831*P4832</f>
        <v>-86</v>
      </c>
      <c r="R4832" s="0" t="n">
        <f aca="false">R4831+P4832*S4831</f>
        <v>627</v>
      </c>
      <c r="S4832" s="0" t="n">
        <f aca="false">INT(R4832*$O$1/IF(N4832=1,E4832,D4832))*H4832</f>
        <v>-0</v>
      </c>
      <c r="T4832" s="0" t="n">
        <f aca="false">IF(N4832=1,ABS(S4832)+ABS(60),ABS(S4832-S4831))</f>
        <v>0</v>
      </c>
    </row>
    <row r="4833" customFormat="false" ht="15" hidden="false" customHeight="false" outlineLevel="0" collapsed="false">
      <c r="A4833" s="1" t="n">
        <v>43098</v>
      </c>
      <c r="B4833" s="2" t="n">
        <v>10642.86</v>
      </c>
      <c r="C4833" s="2" t="n">
        <v>108906</v>
      </c>
      <c r="D4833" s="2" t="n">
        <v>10636</v>
      </c>
      <c r="E4833" s="2" t="n">
        <v>10618</v>
      </c>
      <c r="F4833" s="2" t="n">
        <f aca="false">AVERAGE(B4774:B4833)</f>
        <v>10649.0101666667</v>
      </c>
      <c r="G4833" s="2" t="n">
        <f aca="false">AVERAGE(C4774:C4833)</f>
        <v>122865.333333333</v>
      </c>
      <c r="H4833" s="2" t="n">
        <f aca="false">SIGN(C4833-G4833)</f>
        <v>-1</v>
      </c>
      <c r="I4833" s="0" t="n">
        <f aca="false">B4833-B4832</f>
        <v>75.2200000000012</v>
      </c>
      <c r="J4833" s="0" t="n">
        <f aca="false">H4832*I4833</f>
        <v>-75.2200000000012</v>
      </c>
      <c r="K4833" s="0" t="n">
        <f aca="false">K4832+I4833*L4832</f>
        <v>2936.78999999825</v>
      </c>
      <c r="L4833" s="0" t="n">
        <f aca="false">INT(K4833*$O$1/B4833)*H4833</f>
        <v>-1</v>
      </c>
      <c r="M4833" s="0" t="n">
        <f aca="false">ABS(L4833-L4832)</f>
        <v>0</v>
      </c>
      <c r="N4833" s="0" t="n">
        <f aca="false">COUNTIF(工作表2!$A$2:$A$248,A4833)</f>
        <v>0</v>
      </c>
      <c r="P4833" s="0" t="n">
        <f aca="false">D4833-IF(N4832=1,E4832,D4832)</f>
        <v>74</v>
      </c>
      <c r="Q4833" s="0" t="n">
        <f aca="false">H4832*P4833</f>
        <v>-74</v>
      </c>
      <c r="R4833" s="0" t="n">
        <f aca="false">R4832+P4833*S4832</f>
        <v>627</v>
      </c>
      <c r="S4833" s="0" t="n">
        <f aca="false">INT(R4833*$O$1/IF(N4833=1,E4833,D4833))*H4833</f>
        <v>-0</v>
      </c>
      <c r="T4833" s="0" t="n">
        <f aca="false">IF(N4833=1,ABS(S4833)+ABS(60),ABS(S4833-S4832))</f>
        <v>0</v>
      </c>
    </row>
    <row r="4834" customFormat="false" ht="15" hidden="false" customHeight="false" outlineLevel="0" collapsed="false">
      <c r="A4834" s="1" t="n">
        <v>43102</v>
      </c>
      <c r="B4834" s="2" t="n">
        <v>10710.73</v>
      </c>
      <c r="C4834" s="2" t="n">
        <v>103559</v>
      </c>
      <c r="D4834" s="2" t="n">
        <v>10709</v>
      </c>
      <c r="E4834" s="2" t="n">
        <v>10691</v>
      </c>
      <c r="F4834" s="2" t="n">
        <f aca="false">AVERAGE(B4775:B4834)</f>
        <v>10652.2178333333</v>
      </c>
      <c r="G4834" s="2" t="n">
        <f aca="false">AVERAGE(C4775:C4834)</f>
        <v>122840.266666667</v>
      </c>
      <c r="H4834" s="2" t="n">
        <f aca="false">SIGN(C4834-G4834)</f>
        <v>-1</v>
      </c>
      <c r="I4834" s="0" t="n">
        <f aca="false">B4834-B4833</f>
        <v>67.869999999999</v>
      </c>
      <c r="J4834" s="0" t="n">
        <f aca="false">H4833*I4834</f>
        <v>-67.869999999999</v>
      </c>
      <c r="K4834" s="0" t="n">
        <f aca="false">K4833+I4834*L4833</f>
        <v>2868.91999999825</v>
      </c>
      <c r="L4834" s="0" t="n">
        <f aca="false">INT(K4834*$O$1/B4834)*H4834</f>
        <v>-1</v>
      </c>
      <c r="M4834" s="0" t="n">
        <f aca="false">ABS(L4834-L4833)</f>
        <v>0</v>
      </c>
      <c r="N4834" s="0" t="n">
        <f aca="false">COUNTIF(工作表2!$A$2:$A$248,A4834)</f>
        <v>0</v>
      </c>
      <c r="P4834" s="0" t="n">
        <f aca="false">D4834-IF(N4833=1,E4833,D4833)</f>
        <v>73</v>
      </c>
      <c r="Q4834" s="0" t="n">
        <f aca="false">H4833*P4834</f>
        <v>-73</v>
      </c>
      <c r="R4834" s="0" t="n">
        <f aca="false">R4833+P4834*S4833</f>
        <v>627</v>
      </c>
      <c r="S4834" s="0" t="n">
        <f aca="false">INT(R4834*$O$1/IF(N4834=1,E4834,D4834))*H4834</f>
        <v>-0</v>
      </c>
      <c r="T4834" s="0" t="n">
        <f aca="false">IF(N4834=1,ABS(S4834)+ABS(60),ABS(S4834-S4833))</f>
        <v>0</v>
      </c>
    </row>
    <row r="4835" customFormat="false" ht="15" hidden="false" customHeight="false" outlineLevel="0" collapsed="false">
      <c r="A4835" s="1" t="n">
        <v>43103</v>
      </c>
      <c r="B4835" s="2" t="n">
        <v>10801.57</v>
      </c>
      <c r="C4835" s="2" t="n">
        <v>139727</v>
      </c>
      <c r="D4835" s="2" t="n">
        <v>10789</v>
      </c>
      <c r="E4835" s="2" t="n">
        <v>10773</v>
      </c>
      <c r="F4835" s="2" t="n">
        <f aca="false">AVERAGE(B4776:B4835)</f>
        <v>10656.6971666667</v>
      </c>
      <c r="G4835" s="2" t="n">
        <f aca="false">AVERAGE(C4776:C4835)</f>
        <v>123381.016666667</v>
      </c>
      <c r="H4835" s="2" t="n">
        <f aca="false">SIGN(C4835-G4835)</f>
        <v>1</v>
      </c>
      <c r="I4835" s="0" t="n">
        <f aca="false">B4835-B4834</f>
        <v>90.8400000000001</v>
      </c>
      <c r="J4835" s="0" t="n">
        <f aca="false">H4834*I4835</f>
        <v>-90.8400000000001</v>
      </c>
      <c r="K4835" s="0" t="n">
        <f aca="false">K4834+I4835*L4834</f>
        <v>2778.07999999825</v>
      </c>
      <c r="L4835" s="0" t="n">
        <f aca="false">INT(K4835*$O$1/B4835)*H4835</f>
        <v>1</v>
      </c>
      <c r="M4835" s="0" t="n">
        <f aca="false">ABS(L4835-L4834)</f>
        <v>2</v>
      </c>
      <c r="N4835" s="0" t="n">
        <f aca="false">COUNTIF(工作表2!$A$2:$A$248,A4835)</f>
        <v>0</v>
      </c>
      <c r="P4835" s="0" t="n">
        <f aca="false">D4835-IF(N4834=1,E4834,D4834)</f>
        <v>80</v>
      </c>
      <c r="Q4835" s="0" t="n">
        <f aca="false">H4834*P4835</f>
        <v>-80</v>
      </c>
      <c r="R4835" s="0" t="n">
        <f aca="false">R4834+P4835*S4834</f>
        <v>627</v>
      </c>
      <c r="S4835" s="0" t="n">
        <f aca="false">INT(R4835*$O$1/IF(N4835=1,E4835,D4835))*H4835</f>
        <v>0</v>
      </c>
      <c r="T4835" s="0" t="n">
        <f aca="false">IF(N4835=1,ABS(S4835)+ABS(60),ABS(S4835-S4834))</f>
        <v>0</v>
      </c>
    </row>
    <row r="4836" customFormat="false" ht="15" hidden="false" customHeight="false" outlineLevel="0" collapsed="false">
      <c r="A4836" s="1" t="n">
        <v>43104</v>
      </c>
      <c r="B4836" s="2" t="n">
        <v>10848.63</v>
      </c>
      <c r="C4836" s="2" t="n">
        <v>142831</v>
      </c>
      <c r="D4836" s="2" t="n">
        <v>10837</v>
      </c>
      <c r="E4836" s="2" t="n">
        <v>10821</v>
      </c>
      <c r="F4836" s="2" t="n">
        <f aca="false">AVERAGE(B4777:B4836)</f>
        <v>10660.1545</v>
      </c>
      <c r="G4836" s="2" t="n">
        <f aca="false">AVERAGE(C4777:C4836)</f>
        <v>123246.816666667</v>
      </c>
      <c r="H4836" s="2" t="n">
        <f aca="false">SIGN(C4836-G4836)</f>
        <v>1</v>
      </c>
      <c r="I4836" s="0" t="n">
        <f aca="false">B4836-B4835</f>
        <v>47.0599999999995</v>
      </c>
      <c r="J4836" s="0" t="n">
        <f aca="false">H4835*I4836</f>
        <v>47.0599999999995</v>
      </c>
      <c r="K4836" s="0" t="n">
        <f aca="false">K4835+I4836*L4835</f>
        <v>2825.13999999825</v>
      </c>
      <c r="L4836" s="0" t="n">
        <f aca="false">INT(K4836*$O$1/B4836)*H4836</f>
        <v>1</v>
      </c>
      <c r="M4836" s="0" t="n">
        <f aca="false">ABS(L4836-L4835)</f>
        <v>0</v>
      </c>
      <c r="N4836" s="0" t="n">
        <f aca="false">COUNTIF(工作表2!$A$2:$A$248,A4836)</f>
        <v>0</v>
      </c>
      <c r="P4836" s="0" t="n">
        <f aca="false">D4836-IF(N4835=1,E4835,D4835)</f>
        <v>48</v>
      </c>
      <c r="Q4836" s="0" t="n">
        <f aca="false">H4835*P4836</f>
        <v>48</v>
      </c>
      <c r="R4836" s="0" t="n">
        <f aca="false">R4835+P4836*S4835</f>
        <v>627</v>
      </c>
      <c r="S4836" s="0" t="n">
        <f aca="false">INT(R4836*$O$1/IF(N4836=1,E4836,D4836))*H4836</f>
        <v>0</v>
      </c>
      <c r="T4836" s="0" t="n">
        <f aca="false">IF(N4836=1,ABS(S4836)+ABS(60),ABS(S4836-S4835))</f>
        <v>0</v>
      </c>
    </row>
    <row r="4837" customFormat="false" ht="15" hidden="false" customHeight="false" outlineLevel="0" collapsed="false">
      <c r="A4837" s="1" t="n">
        <v>43105</v>
      </c>
      <c r="B4837" s="2" t="n">
        <v>10879.8</v>
      </c>
      <c r="C4837" s="2" t="n">
        <v>140859</v>
      </c>
      <c r="D4837" s="2" t="n">
        <v>10857</v>
      </c>
      <c r="E4837" s="2" t="n">
        <v>10843</v>
      </c>
      <c r="F4837" s="2" t="n">
        <f aca="false">AVERAGE(B4778:B4837)</f>
        <v>10662.9605</v>
      </c>
      <c r="G4837" s="2" t="n">
        <f aca="false">AVERAGE(C4778:C4837)</f>
        <v>123521.566666667</v>
      </c>
      <c r="H4837" s="2" t="n">
        <f aca="false">SIGN(C4837-G4837)</f>
        <v>1</v>
      </c>
      <c r="I4837" s="0" t="n">
        <f aca="false">B4837-B4836</f>
        <v>31.1700000000001</v>
      </c>
      <c r="J4837" s="0" t="n">
        <f aca="false">H4836*I4837</f>
        <v>31.1700000000001</v>
      </c>
      <c r="K4837" s="0" t="n">
        <f aca="false">K4836+I4837*L4836</f>
        <v>2856.30999999825</v>
      </c>
      <c r="L4837" s="0" t="n">
        <f aca="false">INT(K4837*$O$1/B4837)*H4837</f>
        <v>1</v>
      </c>
      <c r="M4837" s="0" t="n">
        <f aca="false">ABS(L4837-L4836)</f>
        <v>0</v>
      </c>
      <c r="N4837" s="0" t="n">
        <f aca="false">COUNTIF(工作表2!$A$2:$A$248,A4837)</f>
        <v>0</v>
      </c>
      <c r="P4837" s="0" t="n">
        <f aca="false">D4837-IF(N4836=1,E4836,D4836)</f>
        <v>20</v>
      </c>
      <c r="Q4837" s="0" t="n">
        <f aca="false">H4836*P4837</f>
        <v>20</v>
      </c>
      <c r="R4837" s="0" t="n">
        <f aca="false">R4836+P4837*S4836</f>
        <v>627</v>
      </c>
      <c r="S4837" s="0" t="n">
        <f aca="false">INT(R4837*$O$1/IF(N4837=1,E4837,D4837))*H4837</f>
        <v>0</v>
      </c>
      <c r="T4837" s="0" t="n">
        <f aca="false">IF(N4837=1,ABS(S4837)+ABS(60),ABS(S4837-S4836))</f>
        <v>0</v>
      </c>
    </row>
    <row r="4838" customFormat="false" ht="15" hidden="false" customHeight="false" outlineLevel="0" collapsed="false">
      <c r="A4838" s="1" t="n">
        <v>43108</v>
      </c>
      <c r="B4838" s="2" t="n">
        <v>10915.75</v>
      </c>
      <c r="C4838" s="2" t="n">
        <v>136784</v>
      </c>
      <c r="D4838" s="2" t="n">
        <v>10886</v>
      </c>
      <c r="E4838" s="2" t="n">
        <v>10868</v>
      </c>
      <c r="F4838" s="2" t="n">
        <f aca="false">AVERAGE(B4779:B4838)</f>
        <v>10666.1548333333</v>
      </c>
      <c r="G4838" s="2" t="n">
        <f aca="false">AVERAGE(C4779:C4838)</f>
        <v>123782.833333333</v>
      </c>
      <c r="H4838" s="2" t="n">
        <f aca="false">SIGN(C4838-G4838)</f>
        <v>1</v>
      </c>
      <c r="I4838" s="0" t="n">
        <f aca="false">B4838-B4837</f>
        <v>35.9500000000007</v>
      </c>
      <c r="J4838" s="0" t="n">
        <f aca="false">H4837*I4838</f>
        <v>35.9500000000007</v>
      </c>
      <c r="K4838" s="0" t="n">
        <f aca="false">K4837+I4838*L4837</f>
        <v>2892.25999999825</v>
      </c>
      <c r="L4838" s="0" t="n">
        <f aca="false">INT(K4838*$O$1/B4838)*H4838</f>
        <v>1</v>
      </c>
      <c r="M4838" s="0" t="n">
        <f aca="false">ABS(L4838-L4837)</f>
        <v>0</v>
      </c>
      <c r="N4838" s="0" t="n">
        <f aca="false">COUNTIF(工作表2!$A$2:$A$248,A4838)</f>
        <v>0</v>
      </c>
      <c r="P4838" s="0" t="n">
        <f aca="false">D4838-IF(N4837=1,E4837,D4837)</f>
        <v>29</v>
      </c>
      <c r="Q4838" s="0" t="n">
        <f aca="false">H4837*P4838</f>
        <v>29</v>
      </c>
      <c r="R4838" s="0" t="n">
        <f aca="false">R4837+P4838*S4837</f>
        <v>627</v>
      </c>
      <c r="S4838" s="0" t="n">
        <f aca="false">INT(R4838*$O$1/IF(N4838=1,E4838,D4838))*H4838</f>
        <v>0</v>
      </c>
      <c r="T4838" s="0" t="n">
        <f aca="false">IF(N4838=1,ABS(S4838)+ABS(60),ABS(S4838-S4837))</f>
        <v>0</v>
      </c>
    </row>
    <row r="4839" customFormat="false" ht="15" hidden="false" customHeight="false" outlineLevel="0" collapsed="false">
      <c r="A4839" s="1" t="n">
        <v>43109</v>
      </c>
      <c r="B4839" s="2" t="n">
        <v>10914.89</v>
      </c>
      <c r="C4839" s="2" t="n">
        <v>129949</v>
      </c>
      <c r="D4839" s="2" t="n">
        <v>10881</v>
      </c>
      <c r="E4839" s="2" t="n">
        <v>10864</v>
      </c>
      <c r="F4839" s="2" t="n">
        <f aca="false">AVERAGE(B4780:B4839)</f>
        <v>10668.4995</v>
      </c>
      <c r="G4839" s="2" t="n">
        <f aca="false">AVERAGE(C4780:C4839)</f>
        <v>123854.316666667</v>
      </c>
      <c r="H4839" s="2" t="n">
        <f aca="false">SIGN(C4839-G4839)</f>
        <v>1</v>
      </c>
      <c r="I4839" s="0" t="n">
        <f aca="false">B4839-B4838</f>
        <v>-0.860000000000582</v>
      </c>
      <c r="J4839" s="0" t="n">
        <f aca="false">H4838*I4839</f>
        <v>-0.860000000000582</v>
      </c>
      <c r="K4839" s="0" t="n">
        <f aca="false">K4838+I4839*L4838</f>
        <v>2891.39999999825</v>
      </c>
      <c r="L4839" s="0" t="n">
        <f aca="false">INT(K4839*$O$1/B4839)*H4839</f>
        <v>1</v>
      </c>
      <c r="M4839" s="0" t="n">
        <f aca="false">ABS(L4839-L4838)</f>
        <v>0</v>
      </c>
      <c r="N4839" s="0" t="n">
        <f aca="false">COUNTIF(工作表2!$A$2:$A$248,A4839)</f>
        <v>0</v>
      </c>
      <c r="P4839" s="0" t="n">
        <f aca="false">D4839-IF(N4838=1,E4838,D4838)</f>
        <v>-5</v>
      </c>
      <c r="Q4839" s="0" t="n">
        <f aca="false">H4838*P4839</f>
        <v>-5</v>
      </c>
      <c r="R4839" s="0" t="n">
        <f aca="false">R4838+P4839*S4838</f>
        <v>627</v>
      </c>
      <c r="S4839" s="0" t="n">
        <f aca="false">INT(R4839*$O$1/IF(N4839=1,E4839,D4839))*H4839</f>
        <v>0</v>
      </c>
      <c r="T4839" s="0" t="n">
        <f aca="false">IF(N4839=1,ABS(S4839)+ABS(60),ABS(S4839-S4838))</f>
        <v>0</v>
      </c>
    </row>
    <row r="4840" customFormat="false" ht="15" hidden="false" customHeight="false" outlineLevel="0" collapsed="false">
      <c r="A4840" s="1" t="n">
        <v>43110</v>
      </c>
      <c r="B4840" s="2" t="n">
        <v>10831.09</v>
      </c>
      <c r="C4840" s="2" t="n">
        <v>137307</v>
      </c>
      <c r="D4840" s="2" t="n">
        <v>10809</v>
      </c>
      <c r="E4840" s="2" t="n">
        <v>10796</v>
      </c>
      <c r="F4840" s="2" t="n">
        <f aca="false">AVERAGE(B4781:B4840)</f>
        <v>10670.2985</v>
      </c>
      <c r="G4840" s="2" t="n">
        <f aca="false">AVERAGE(C4781:C4840)</f>
        <v>124161.9</v>
      </c>
      <c r="H4840" s="2" t="n">
        <f aca="false">SIGN(C4840-G4840)</f>
        <v>1</v>
      </c>
      <c r="I4840" s="0" t="n">
        <f aca="false">B4840-B4839</f>
        <v>-83.7999999999993</v>
      </c>
      <c r="J4840" s="0" t="n">
        <f aca="false">H4839*I4840</f>
        <v>-83.7999999999993</v>
      </c>
      <c r="K4840" s="0" t="n">
        <f aca="false">K4839+I4840*L4839</f>
        <v>2807.59999999825</v>
      </c>
      <c r="L4840" s="0" t="n">
        <f aca="false">INT(K4840*$O$1/B4840)*H4840</f>
        <v>1</v>
      </c>
      <c r="M4840" s="0" t="n">
        <f aca="false">ABS(L4840-L4839)</f>
        <v>0</v>
      </c>
      <c r="N4840" s="0" t="n">
        <f aca="false">COUNTIF(工作表2!$A$2:$A$248,A4840)</f>
        <v>0</v>
      </c>
      <c r="P4840" s="0" t="n">
        <f aca="false">D4840-IF(N4839=1,E4839,D4839)</f>
        <v>-72</v>
      </c>
      <c r="Q4840" s="0" t="n">
        <f aca="false">H4839*P4840</f>
        <v>-72</v>
      </c>
      <c r="R4840" s="0" t="n">
        <f aca="false">R4839+P4840*S4839</f>
        <v>627</v>
      </c>
      <c r="S4840" s="0" t="n">
        <f aca="false">INT(R4840*$O$1/IF(N4840=1,E4840,D4840))*H4840</f>
        <v>0</v>
      </c>
      <c r="T4840" s="0" t="n">
        <f aca="false">IF(N4840=1,ABS(S4840)+ABS(60),ABS(S4840-S4839))</f>
        <v>0</v>
      </c>
    </row>
    <row r="4841" customFormat="false" ht="15" hidden="false" customHeight="false" outlineLevel="0" collapsed="false">
      <c r="A4841" s="1" t="n">
        <v>43111</v>
      </c>
      <c r="B4841" s="2" t="n">
        <v>10810.06</v>
      </c>
      <c r="C4841" s="2" t="n">
        <v>121177</v>
      </c>
      <c r="D4841" s="2" t="n">
        <v>10801</v>
      </c>
      <c r="E4841" s="2" t="n">
        <v>10788</v>
      </c>
      <c r="F4841" s="2" t="n">
        <f aca="false">AVERAGE(B4782:B4841)</f>
        <v>10671.7948333333</v>
      </c>
      <c r="G4841" s="2" t="n">
        <f aca="false">AVERAGE(C4782:C4841)</f>
        <v>123907.9</v>
      </c>
      <c r="H4841" s="2" t="n">
        <f aca="false">SIGN(C4841-G4841)</f>
        <v>-1</v>
      </c>
      <c r="I4841" s="0" t="n">
        <f aca="false">B4841-B4840</f>
        <v>-21.0300000000007</v>
      </c>
      <c r="J4841" s="0" t="n">
        <f aca="false">H4840*I4841</f>
        <v>-21.0300000000007</v>
      </c>
      <c r="K4841" s="0" t="n">
        <f aca="false">K4840+I4841*L4840</f>
        <v>2786.56999999825</v>
      </c>
      <c r="L4841" s="0" t="n">
        <f aca="false">INT(K4841*$O$1/B4841)*H4841</f>
        <v>-1</v>
      </c>
      <c r="M4841" s="0" t="n">
        <f aca="false">ABS(L4841-L4840)</f>
        <v>2</v>
      </c>
      <c r="N4841" s="0" t="n">
        <f aca="false">COUNTIF(工作表2!$A$2:$A$248,A4841)</f>
        <v>0</v>
      </c>
      <c r="P4841" s="0" t="n">
        <f aca="false">D4841-IF(N4840=1,E4840,D4840)</f>
        <v>-8</v>
      </c>
      <c r="Q4841" s="0" t="n">
        <f aca="false">H4840*P4841</f>
        <v>-8</v>
      </c>
      <c r="R4841" s="0" t="n">
        <f aca="false">R4840+P4841*S4840</f>
        <v>627</v>
      </c>
      <c r="S4841" s="0" t="n">
        <f aca="false">INT(R4841*$O$1/IF(N4841=1,E4841,D4841))*H4841</f>
        <v>-0</v>
      </c>
      <c r="T4841" s="0" t="n">
        <f aca="false">IF(N4841=1,ABS(S4841)+ABS(60),ABS(S4841-S4840))</f>
        <v>0</v>
      </c>
    </row>
    <row r="4842" customFormat="false" ht="15" hidden="false" customHeight="false" outlineLevel="0" collapsed="false">
      <c r="A4842" s="1" t="n">
        <v>43112</v>
      </c>
      <c r="B4842" s="2" t="n">
        <v>10883.96</v>
      </c>
      <c r="C4842" s="2" t="n">
        <v>126373</v>
      </c>
      <c r="D4842" s="2" t="n">
        <v>10876</v>
      </c>
      <c r="E4842" s="2" t="n">
        <v>10871</v>
      </c>
      <c r="F4842" s="2" t="n">
        <f aca="false">AVERAGE(B4783:B4842)</f>
        <v>10673.856</v>
      </c>
      <c r="G4842" s="2" t="n">
        <f aca="false">AVERAGE(C4783:C4842)</f>
        <v>124033.85</v>
      </c>
      <c r="H4842" s="2" t="n">
        <f aca="false">SIGN(C4842-G4842)</f>
        <v>1</v>
      </c>
      <c r="I4842" s="0" t="n">
        <f aca="false">B4842-B4841</f>
        <v>73.8999999999996</v>
      </c>
      <c r="J4842" s="0" t="n">
        <f aca="false">H4841*I4842</f>
        <v>-73.8999999999996</v>
      </c>
      <c r="K4842" s="0" t="n">
        <f aca="false">K4841+I4842*L4841</f>
        <v>2712.66999999825</v>
      </c>
      <c r="L4842" s="0" t="n">
        <f aca="false">INT(K4842*$O$1/B4842)*H4842</f>
        <v>1</v>
      </c>
      <c r="M4842" s="0" t="n">
        <f aca="false">ABS(L4842-L4841)</f>
        <v>2</v>
      </c>
      <c r="N4842" s="0" t="n">
        <f aca="false">COUNTIF(工作表2!$A$2:$A$248,A4842)</f>
        <v>0</v>
      </c>
      <c r="P4842" s="0" t="n">
        <f aca="false">D4842-IF(N4841=1,E4841,D4841)</f>
        <v>75</v>
      </c>
      <c r="Q4842" s="0" t="n">
        <f aca="false">H4841*P4842</f>
        <v>-75</v>
      </c>
      <c r="R4842" s="0" t="n">
        <f aca="false">R4841+P4842*S4841</f>
        <v>627</v>
      </c>
      <c r="S4842" s="0" t="n">
        <f aca="false">INT(R4842*$O$1/IF(N4842=1,E4842,D4842))*H4842</f>
        <v>0</v>
      </c>
      <c r="T4842" s="0" t="n">
        <f aca="false">IF(N4842=1,ABS(S4842)+ABS(60),ABS(S4842-S4841))</f>
        <v>0</v>
      </c>
    </row>
    <row r="4843" customFormat="false" ht="15" hidden="false" customHeight="false" outlineLevel="0" collapsed="false">
      <c r="A4843" s="1" t="n">
        <v>43115</v>
      </c>
      <c r="B4843" s="2" t="n">
        <v>10956.31</v>
      </c>
      <c r="C4843" s="2" t="n">
        <v>125192</v>
      </c>
      <c r="D4843" s="2" t="n">
        <v>10955</v>
      </c>
      <c r="E4843" s="2" t="n">
        <v>10953</v>
      </c>
      <c r="F4843" s="2" t="n">
        <f aca="false">AVERAGE(B4784:B4843)</f>
        <v>10677.6465</v>
      </c>
      <c r="G4843" s="2" t="n">
        <f aca="false">AVERAGE(C4784:C4843)</f>
        <v>124044.233333333</v>
      </c>
      <c r="H4843" s="2" t="n">
        <f aca="false">SIGN(C4843-G4843)</f>
        <v>1</v>
      </c>
      <c r="I4843" s="0" t="n">
        <f aca="false">B4843-B4842</f>
        <v>72.3500000000004</v>
      </c>
      <c r="J4843" s="0" t="n">
        <f aca="false">H4842*I4843</f>
        <v>72.3500000000004</v>
      </c>
      <c r="K4843" s="0" t="n">
        <f aca="false">K4842+I4843*L4842</f>
        <v>2785.01999999825</v>
      </c>
      <c r="L4843" s="0" t="n">
        <f aca="false">INT(K4843*$O$1/B4843)*H4843</f>
        <v>1</v>
      </c>
      <c r="M4843" s="0" t="n">
        <f aca="false">ABS(L4843-L4842)</f>
        <v>0</v>
      </c>
      <c r="N4843" s="0" t="n">
        <f aca="false">COUNTIF(工作表2!$A$2:$A$248,A4843)</f>
        <v>0</v>
      </c>
      <c r="P4843" s="0" t="n">
        <f aca="false">D4843-IF(N4842=1,E4842,D4842)</f>
        <v>79</v>
      </c>
      <c r="Q4843" s="0" t="n">
        <f aca="false">H4842*P4843</f>
        <v>79</v>
      </c>
      <c r="R4843" s="0" t="n">
        <f aca="false">R4842+P4843*S4842</f>
        <v>627</v>
      </c>
      <c r="S4843" s="0" t="n">
        <f aca="false">INT(R4843*$O$1/IF(N4843=1,E4843,D4843))*H4843</f>
        <v>0</v>
      </c>
      <c r="T4843" s="0" t="n">
        <f aca="false">IF(N4843=1,ABS(S4843)+ABS(60),ABS(S4843-S4842))</f>
        <v>0</v>
      </c>
    </row>
    <row r="4844" customFormat="false" ht="15" hidden="false" customHeight="false" outlineLevel="0" collapsed="false">
      <c r="A4844" s="1" t="n">
        <v>43116</v>
      </c>
      <c r="B4844" s="2" t="n">
        <v>10986.11</v>
      </c>
      <c r="C4844" s="2" t="n">
        <v>130723</v>
      </c>
      <c r="D4844" s="2" t="n">
        <v>10983</v>
      </c>
      <c r="E4844" s="2" t="n">
        <v>10979</v>
      </c>
      <c r="F4844" s="2" t="n">
        <f aca="false">AVERAGE(B4785:B4844)</f>
        <v>10681.8281666667</v>
      </c>
      <c r="G4844" s="2" t="n">
        <f aca="false">AVERAGE(C4785:C4844)</f>
        <v>124485</v>
      </c>
      <c r="H4844" s="2" t="n">
        <f aca="false">SIGN(C4844-G4844)</f>
        <v>1</v>
      </c>
      <c r="I4844" s="0" t="n">
        <f aca="false">B4844-B4843</f>
        <v>29.8000000000011</v>
      </c>
      <c r="J4844" s="0" t="n">
        <f aca="false">H4843*I4844</f>
        <v>29.8000000000011</v>
      </c>
      <c r="K4844" s="0" t="n">
        <f aca="false">K4843+I4844*L4843</f>
        <v>2814.81999999825</v>
      </c>
      <c r="L4844" s="0" t="n">
        <f aca="false">INT(K4844*$O$1/B4844)*H4844</f>
        <v>1</v>
      </c>
      <c r="M4844" s="0" t="n">
        <f aca="false">ABS(L4844-L4843)</f>
        <v>0</v>
      </c>
      <c r="N4844" s="0" t="n">
        <f aca="false">COUNTIF(工作表2!$A$2:$A$248,A4844)</f>
        <v>0</v>
      </c>
      <c r="P4844" s="0" t="n">
        <f aca="false">D4844-IF(N4843=1,E4843,D4843)</f>
        <v>28</v>
      </c>
      <c r="Q4844" s="0" t="n">
        <f aca="false">H4843*P4844</f>
        <v>28</v>
      </c>
      <c r="R4844" s="0" t="n">
        <f aca="false">R4843+P4844*S4843</f>
        <v>627</v>
      </c>
      <c r="S4844" s="0" t="n">
        <f aca="false">INT(R4844*$O$1/IF(N4844=1,E4844,D4844))*H4844</f>
        <v>0</v>
      </c>
      <c r="T4844" s="0" t="n">
        <f aca="false">IF(N4844=1,ABS(S4844)+ABS(60),ABS(S4844-S4843))</f>
        <v>0</v>
      </c>
    </row>
    <row r="4845" customFormat="false" ht="15" hidden="false" customHeight="false" outlineLevel="0" collapsed="false">
      <c r="A4845" s="1" t="n">
        <v>43117</v>
      </c>
      <c r="B4845" s="2" t="n">
        <v>11004.8</v>
      </c>
      <c r="C4845" s="2" t="n">
        <v>147013</v>
      </c>
      <c r="D4845" s="2" t="n">
        <v>11020</v>
      </c>
      <c r="E4845" s="2" t="n">
        <v>10989</v>
      </c>
      <c r="F4845" s="2" t="n">
        <f aca="false">AVERAGE(B4786:B4845)</f>
        <v>10686.1785</v>
      </c>
      <c r="G4845" s="2" t="n">
        <f aca="false">AVERAGE(C4786:C4845)</f>
        <v>125089.183333333</v>
      </c>
      <c r="H4845" s="2" t="n">
        <f aca="false">SIGN(C4845-G4845)</f>
        <v>1</v>
      </c>
      <c r="I4845" s="0" t="n">
        <f aca="false">B4845-B4844</f>
        <v>18.6899999999987</v>
      </c>
      <c r="J4845" s="0" t="n">
        <f aca="false">H4844*I4845</f>
        <v>18.6899999999987</v>
      </c>
      <c r="K4845" s="0" t="n">
        <f aca="false">K4844+I4845*L4844</f>
        <v>2833.50999999825</v>
      </c>
      <c r="L4845" s="0" t="n">
        <f aca="false">INT(K4845*$O$1/B4845)*H4845</f>
        <v>1</v>
      </c>
      <c r="M4845" s="0" t="n">
        <f aca="false">ABS(L4845-L4844)</f>
        <v>0</v>
      </c>
      <c r="N4845" s="0" t="n">
        <f aca="false">COUNTIF(工作表2!$A$2:$A$248,A4845)</f>
        <v>1</v>
      </c>
      <c r="P4845" s="0" t="n">
        <f aca="false">D4845-IF(N4844=1,E4844,D4844)</f>
        <v>37</v>
      </c>
      <c r="Q4845" s="0" t="n">
        <f aca="false">H4844*P4845</f>
        <v>37</v>
      </c>
      <c r="R4845" s="0" t="n">
        <f aca="false">R4844+P4845*S4844</f>
        <v>627</v>
      </c>
      <c r="S4845" s="0" t="n">
        <f aca="false">INT(R4845*$O$1/IF(N4845=1,E4845,D4845))*H4845</f>
        <v>0</v>
      </c>
      <c r="T4845" s="0" t="n">
        <f aca="false">IF(N4845=1,ABS(S4845)+ABS(60),ABS(S4845-S4844))</f>
        <v>60</v>
      </c>
    </row>
    <row r="4846" customFormat="false" ht="15" hidden="false" customHeight="false" outlineLevel="0" collapsed="false">
      <c r="A4846" s="1" t="n">
        <v>43118</v>
      </c>
      <c r="B4846" s="2" t="n">
        <v>11071.57</v>
      </c>
      <c r="C4846" s="2" t="n">
        <v>148900</v>
      </c>
      <c r="D4846" s="2" t="n">
        <v>11054</v>
      </c>
      <c r="E4846" s="2" t="n">
        <v>11042</v>
      </c>
      <c r="F4846" s="2" t="n">
        <f aca="false">AVERAGE(B4787:B4846)</f>
        <v>10691.5285</v>
      </c>
      <c r="G4846" s="2" t="n">
        <f aca="false">AVERAGE(C4787:C4846)</f>
        <v>125590.866666667</v>
      </c>
      <c r="H4846" s="2" t="n">
        <f aca="false">SIGN(C4846-G4846)</f>
        <v>1</v>
      </c>
      <c r="I4846" s="0" t="n">
        <f aca="false">B4846-B4845</f>
        <v>66.7700000000004</v>
      </c>
      <c r="J4846" s="0" t="n">
        <f aca="false">H4845*I4846</f>
        <v>66.7700000000004</v>
      </c>
      <c r="K4846" s="0" t="n">
        <f aca="false">K4845+I4846*L4845</f>
        <v>2900.27999999825</v>
      </c>
      <c r="L4846" s="0" t="n">
        <f aca="false">INT(K4846*$O$1/B4846)*H4846</f>
        <v>1</v>
      </c>
      <c r="M4846" s="0" t="n">
        <f aca="false">ABS(L4846-L4845)</f>
        <v>0</v>
      </c>
      <c r="N4846" s="0" t="n">
        <f aca="false">COUNTIF(工作表2!$A$2:$A$248,A4846)</f>
        <v>0</v>
      </c>
      <c r="P4846" s="0" t="n">
        <f aca="false">D4846-IF(N4845=1,E4845,D4845)</f>
        <v>65</v>
      </c>
      <c r="Q4846" s="0" t="n">
        <f aca="false">H4845*P4846</f>
        <v>65</v>
      </c>
      <c r="R4846" s="0" t="n">
        <f aca="false">R4845+P4846*S4845</f>
        <v>627</v>
      </c>
      <c r="S4846" s="0" t="n">
        <f aca="false">INT(R4846*$O$1/IF(N4846=1,E4846,D4846))*H4846</f>
        <v>0</v>
      </c>
      <c r="T4846" s="0" t="n">
        <f aca="false">IF(N4846=1,ABS(S4846)+ABS(60),ABS(S4846-S4845))</f>
        <v>0</v>
      </c>
    </row>
    <row r="4847" customFormat="false" ht="15" hidden="false" customHeight="false" outlineLevel="0" collapsed="false">
      <c r="A4847" s="1" t="n">
        <v>43119</v>
      </c>
      <c r="B4847" s="2" t="n">
        <v>11150.85</v>
      </c>
      <c r="C4847" s="2" t="n">
        <v>133513</v>
      </c>
      <c r="D4847" s="2" t="n">
        <v>11139</v>
      </c>
      <c r="E4847" s="2" t="n">
        <v>11127</v>
      </c>
      <c r="F4847" s="2" t="n">
        <f aca="false">AVERAGE(B4788:B4847)</f>
        <v>10698.4633333333</v>
      </c>
      <c r="G4847" s="2" t="n">
        <f aca="false">AVERAGE(C4788:C4847)</f>
        <v>125982.933333333</v>
      </c>
      <c r="H4847" s="2" t="n">
        <f aca="false">SIGN(C4847-G4847)</f>
        <v>1</v>
      </c>
      <c r="I4847" s="0" t="n">
        <f aca="false">B4847-B4846</f>
        <v>79.2800000000007</v>
      </c>
      <c r="J4847" s="0" t="n">
        <f aca="false">H4846*I4847</f>
        <v>79.2800000000007</v>
      </c>
      <c r="K4847" s="0" t="n">
        <f aca="false">K4846+I4847*L4846</f>
        <v>2979.55999999825</v>
      </c>
      <c r="L4847" s="0" t="n">
        <f aca="false">INT(K4847*$O$1/B4847)*H4847</f>
        <v>1</v>
      </c>
      <c r="M4847" s="0" t="n">
        <f aca="false">ABS(L4847-L4846)</f>
        <v>0</v>
      </c>
      <c r="N4847" s="0" t="n">
        <f aca="false">COUNTIF(工作表2!$A$2:$A$248,A4847)</f>
        <v>0</v>
      </c>
      <c r="P4847" s="0" t="n">
        <f aca="false">D4847-IF(N4846=1,E4846,D4846)</f>
        <v>85</v>
      </c>
      <c r="Q4847" s="0" t="n">
        <f aca="false">H4846*P4847</f>
        <v>85</v>
      </c>
      <c r="R4847" s="0" t="n">
        <f aca="false">R4846+P4847*S4846</f>
        <v>627</v>
      </c>
      <c r="S4847" s="0" t="n">
        <f aca="false">INT(R4847*$O$1/IF(N4847=1,E4847,D4847))*H4847</f>
        <v>0</v>
      </c>
      <c r="T4847" s="0" t="n">
        <f aca="false">IF(N4847=1,ABS(S4847)+ABS(60),ABS(S4847-S4846))</f>
        <v>0</v>
      </c>
    </row>
    <row r="4848" customFormat="false" ht="15" hidden="false" customHeight="false" outlineLevel="0" collapsed="false">
      <c r="A4848" s="1" t="n">
        <v>43122</v>
      </c>
      <c r="B4848" s="2" t="n">
        <v>11231.46</v>
      </c>
      <c r="C4848" s="2" t="n">
        <v>148250</v>
      </c>
      <c r="D4848" s="2" t="n">
        <v>11222</v>
      </c>
      <c r="E4848" s="2" t="n">
        <v>11211</v>
      </c>
      <c r="F4848" s="2" t="n">
        <f aca="false">AVERAGE(B4789:B4848)</f>
        <v>10707.1691666667</v>
      </c>
      <c r="G4848" s="2" t="n">
        <f aca="false">AVERAGE(C4789:C4848)</f>
        <v>126014.233333333</v>
      </c>
      <c r="H4848" s="2" t="n">
        <f aca="false">SIGN(C4848-G4848)</f>
        <v>1</v>
      </c>
      <c r="I4848" s="0" t="n">
        <f aca="false">B4848-B4847</f>
        <v>80.6099999999988</v>
      </c>
      <c r="J4848" s="0" t="n">
        <f aca="false">H4847*I4848</f>
        <v>80.6099999999988</v>
      </c>
      <c r="K4848" s="0" t="n">
        <f aca="false">K4847+I4848*L4847</f>
        <v>3060.16999999825</v>
      </c>
      <c r="L4848" s="0" t="n">
        <f aca="false">INT(K4848*$O$1/B4848)*H4848</f>
        <v>1</v>
      </c>
      <c r="M4848" s="0" t="n">
        <f aca="false">ABS(L4848-L4847)</f>
        <v>0</v>
      </c>
      <c r="N4848" s="0" t="n">
        <f aca="false">COUNTIF(工作表2!$A$2:$A$248,A4848)</f>
        <v>0</v>
      </c>
      <c r="P4848" s="0" t="n">
        <f aca="false">D4848-IF(N4847=1,E4847,D4847)</f>
        <v>83</v>
      </c>
      <c r="Q4848" s="0" t="n">
        <f aca="false">H4847*P4848</f>
        <v>83</v>
      </c>
      <c r="R4848" s="0" t="n">
        <f aca="false">R4847+P4848*S4847</f>
        <v>627</v>
      </c>
      <c r="S4848" s="0" t="n">
        <f aca="false">INT(R4848*$O$1/IF(N4848=1,E4848,D4848))*H4848</f>
        <v>0</v>
      </c>
      <c r="T4848" s="0" t="n">
        <f aca="false">IF(N4848=1,ABS(S4848)+ABS(60),ABS(S4848-S4847))</f>
        <v>0</v>
      </c>
    </row>
    <row r="4849" customFormat="false" ht="15" hidden="false" customHeight="false" outlineLevel="0" collapsed="false">
      <c r="A4849" s="1" t="n">
        <v>43123</v>
      </c>
      <c r="B4849" s="2" t="n">
        <v>11253.11</v>
      </c>
      <c r="C4849" s="2" t="n">
        <v>157592</v>
      </c>
      <c r="D4849" s="2" t="n">
        <v>11225</v>
      </c>
      <c r="E4849" s="2" t="n">
        <v>11214</v>
      </c>
      <c r="F4849" s="2" t="n">
        <f aca="false">AVERAGE(B4790:B4849)</f>
        <v>10715.4398333333</v>
      </c>
      <c r="G4849" s="2" t="n">
        <f aca="false">AVERAGE(C4790:C4849)</f>
        <v>126602.95</v>
      </c>
      <c r="H4849" s="2" t="n">
        <f aca="false">SIGN(C4849-G4849)</f>
        <v>1</v>
      </c>
      <c r="I4849" s="0" t="n">
        <f aca="false">B4849-B4848</f>
        <v>21.6500000000015</v>
      </c>
      <c r="J4849" s="0" t="n">
        <f aca="false">H4848*I4849</f>
        <v>21.6500000000015</v>
      </c>
      <c r="K4849" s="0" t="n">
        <f aca="false">K4848+I4849*L4848</f>
        <v>3081.81999999825</v>
      </c>
      <c r="L4849" s="0" t="n">
        <f aca="false">INT(K4849*$O$1/B4849)*H4849</f>
        <v>1</v>
      </c>
      <c r="M4849" s="0" t="n">
        <f aca="false">ABS(L4849-L4848)</f>
        <v>0</v>
      </c>
      <c r="N4849" s="0" t="n">
        <f aca="false">COUNTIF(工作表2!$A$2:$A$248,A4849)</f>
        <v>0</v>
      </c>
      <c r="P4849" s="0" t="n">
        <f aca="false">D4849-IF(N4848=1,E4848,D4848)</f>
        <v>3</v>
      </c>
      <c r="Q4849" s="0" t="n">
        <f aca="false">H4848*P4849</f>
        <v>3</v>
      </c>
      <c r="R4849" s="0" t="n">
        <f aca="false">R4848+P4849*S4848</f>
        <v>627</v>
      </c>
      <c r="S4849" s="0" t="n">
        <f aca="false">INT(R4849*$O$1/IF(N4849=1,E4849,D4849))*H4849</f>
        <v>0</v>
      </c>
      <c r="T4849" s="0" t="n">
        <f aca="false">IF(N4849=1,ABS(S4849)+ABS(60),ABS(S4849-S4848))</f>
        <v>0</v>
      </c>
    </row>
    <row r="4850" customFormat="false" ht="15" hidden="false" customHeight="false" outlineLevel="0" collapsed="false">
      <c r="A4850" s="1" t="n">
        <v>43124</v>
      </c>
      <c r="B4850" s="2" t="n">
        <v>11152.16</v>
      </c>
      <c r="C4850" s="2" t="n">
        <v>144342</v>
      </c>
      <c r="D4850" s="2" t="n">
        <v>11126</v>
      </c>
      <c r="E4850" s="2" t="n">
        <v>11111</v>
      </c>
      <c r="F4850" s="2" t="n">
        <f aca="false">AVERAGE(B4791:B4850)</f>
        <v>10721.4125</v>
      </c>
      <c r="G4850" s="2" t="n">
        <f aca="false">AVERAGE(C4791:C4850)</f>
        <v>127049.866666667</v>
      </c>
      <c r="H4850" s="2" t="n">
        <f aca="false">SIGN(C4850-G4850)</f>
        <v>1</v>
      </c>
      <c r="I4850" s="0" t="n">
        <f aca="false">B4850-B4849</f>
        <v>-100.950000000001</v>
      </c>
      <c r="J4850" s="0" t="n">
        <f aca="false">H4849*I4850</f>
        <v>-100.950000000001</v>
      </c>
      <c r="K4850" s="0" t="n">
        <f aca="false">K4849+I4850*L4849</f>
        <v>2980.86999999825</v>
      </c>
      <c r="L4850" s="0" t="n">
        <f aca="false">INT(K4850*$O$1/B4850)*H4850</f>
        <v>1</v>
      </c>
      <c r="M4850" s="0" t="n">
        <f aca="false">ABS(L4850-L4849)</f>
        <v>0</v>
      </c>
      <c r="N4850" s="0" t="n">
        <f aca="false">COUNTIF(工作表2!$A$2:$A$248,A4850)</f>
        <v>0</v>
      </c>
      <c r="P4850" s="0" t="n">
        <f aca="false">D4850-IF(N4849=1,E4849,D4849)</f>
        <v>-99</v>
      </c>
      <c r="Q4850" s="0" t="n">
        <f aca="false">H4849*P4850</f>
        <v>-99</v>
      </c>
      <c r="R4850" s="0" t="n">
        <f aca="false">R4849+P4850*S4849</f>
        <v>627</v>
      </c>
      <c r="S4850" s="0" t="n">
        <f aca="false">INT(R4850*$O$1/IF(N4850=1,E4850,D4850))*H4850</f>
        <v>0</v>
      </c>
      <c r="T4850" s="0" t="n">
        <f aca="false">IF(N4850=1,ABS(S4850)+ABS(60),ABS(S4850-S4849))</f>
        <v>0</v>
      </c>
    </row>
    <row r="4851" customFormat="false" ht="15" hidden="false" customHeight="false" outlineLevel="0" collapsed="false">
      <c r="A4851" s="1" t="n">
        <v>43125</v>
      </c>
      <c r="B4851" s="2" t="n">
        <v>11165.95</v>
      </c>
      <c r="C4851" s="2" t="n">
        <v>160287</v>
      </c>
      <c r="D4851" s="2" t="n">
        <v>11154</v>
      </c>
      <c r="E4851" s="2" t="n">
        <v>11140</v>
      </c>
      <c r="F4851" s="2" t="n">
        <f aca="false">AVERAGE(B4792:B4851)</f>
        <v>10727.4056666667</v>
      </c>
      <c r="G4851" s="2" t="n">
        <f aca="false">AVERAGE(C4792:C4851)</f>
        <v>127605.233333333</v>
      </c>
      <c r="H4851" s="2" t="n">
        <f aca="false">SIGN(C4851-G4851)</f>
        <v>1</v>
      </c>
      <c r="I4851" s="0" t="n">
        <f aca="false">B4851-B4850</f>
        <v>13.7900000000009</v>
      </c>
      <c r="J4851" s="0" t="n">
        <f aca="false">H4850*I4851</f>
        <v>13.7900000000009</v>
      </c>
      <c r="K4851" s="0" t="n">
        <f aca="false">K4850+I4851*L4850</f>
        <v>2994.65999999825</v>
      </c>
      <c r="L4851" s="0" t="n">
        <f aca="false">INT(K4851*$O$1/B4851)*H4851</f>
        <v>1</v>
      </c>
      <c r="M4851" s="0" t="n">
        <f aca="false">ABS(L4851-L4850)</f>
        <v>0</v>
      </c>
      <c r="N4851" s="0" t="n">
        <f aca="false">COUNTIF(工作表2!$A$2:$A$248,A4851)</f>
        <v>0</v>
      </c>
      <c r="P4851" s="0" t="n">
        <f aca="false">D4851-IF(N4850=1,E4850,D4850)</f>
        <v>28</v>
      </c>
      <c r="Q4851" s="0" t="n">
        <f aca="false">H4850*P4851</f>
        <v>28</v>
      </c>
      <c r="R4851" s="0" t="n">
        <f aca="false">R4850+P4851*S4850</f>
        <v>627</v>
      </c>
      <c r="S4851" s="0" t="n">
        <f aca="false">INT(R4851*$O$1/IF(N4851=1,E4851,D4851))*H4851</f>
        <v>0</v>
      </c>
      <c r="T4851" s="0" t="n">
        <f aca="false">IF(N4851=1,ABS(S4851)+ABS(60),ABS(S4851-S4850))</f>
        <v>0</v>
      </c>
    </row>
    <row r="4852" customFormat="false" ht="15" hidden="false" customHeight="false" outlineLevel="0" collapsed="false">
      <c r="A4852" s="1" t="n">
        <v>43126</v>
      </c>
      <c r="B4852" s="2" t="n">
        <v>11147.1</v>
      </c>
      <c r="C4852" s="2" t="n">
        <v>135944</v>
      </c>
      <c r="D4852" s="2" t="n">
        <v>11146</v>
      </c>
      <c r="E4852" s="2" t="n">
        <v>11134</v>
      </c>
      <c r="F4852" s="2" t="n">
        <f aca="false">AVERAGE(B4793:B4852)</f>
        <v>10733.3821666667</v>
      </c>
      <c r="G4852" s="2" t="n">
        <f aca="false">AVERAGE(C4793:C4852)</f>
        <v>127939.283333333</v>
      </c>
      <c r="H4852" s="2" t="n">
        <f aca="false">SIGN(C4852-G4852)</f>
        <v>1</v>
      </c>
      <c r="I4852" s="0" t="n">
        <f aca="false">B4852-B4851</f>
        <v>-18.8500000000004</v>
      </c>
      <c r="J4852" s="0" t="n">
        <f aca="false">H4851*I4852</f>
        <v>-18.8500000000004</v>
      </c>
      <c r="K4852" s="0" t="n">
        <f aca="false">K4851+I4852*L4851</f>
        <v>2975.80999999825</v>
      </c>
      <c r="L4852" s="0" t="n">
        <f aca="false">INT(K4852*$O$1/B4852)*H4852</f>
        <v>1</v>
      </c>
      <c r="M4852" s="0" t="n">
        <f aca="false">ABS(L4852-L4851)</f>
        <v>0</v>
      </c>
      <c r="N4852" s="0" t="n">
        <f aca="false">COUNTIF(工作表2!$A$2:$A$248,A4852)</f>
        <v>0</v>
      </c>
      <c r="P4852" s="0" t="n">
        <f aca="false">D4852-IF(N4851=1,E4851,D4851)</f>
        <v>-8</v>
      </c>
      <c r="Q4852" s="0" t="n">
        <f aca="false">H4851*P4852</f>
        <v>-8</v>
      </c>
      <c r="R4852" s="0" t="n">
        <f aca="false">R4851+P4852*S4851</f>
        <v>627</v>
      </c>
      <c r="S4852" s="0" t="n">
        <f aca="false">INT(R4852*$O$1/IF(N4852=1,E4852,D4852))*H4852</f>
        <v>0</v>
      </c>
      <c r="T4852" s="0" t="n">
        <f aca="false">IF(N4852=1,ABS(S4852)+ABS(60),ABS(S4852-S4851))</f>
        <v>0</v>
      </c>
    </row>
    <row r="4853" customFormat="false" ht="15" hidden="false" customHeight="false" outlineLevel="0" collapsed="false">
      <c r="A4853" s="1" t="n">
        <v>43129</v>
      </c>
      <c r="B4853" s="2" t="n">
        <v>11221.81</v>
      </c>
      <c r="C4853" s="2" t="n">
        <v>130408</v>
      </c>
      <c r="D4853" s="2" t="n">
        <v>11196</v>
      </c>
      <c r="E4853" s="2" t="n">
        <v>11185</v>
      </c>
      <c r="F4853" s="2" t="n">
        <f aca="false">AVERAGE(B4794:B4853)</f>
        <v>10740.3995</v>
      </c>
      <c r="G4853" s="2" t="n">
        <f aca="false">AVERAGE(C4794:C4853)</f>
        <v>128228.883333333</v>
      </c>
      <c r="H4853" s="2" t="n">
        <f aca="false">SIGN(C4853-G4853)</f>
        <v>1</v>
      </c>
      <c r="I4853" s="0" t="n">
        <f aca="false">B4853-B4852</f>
        <v>74.7099999999991</v>
      </c>
      <c r="J4853" s="0" t="n">
        <f aca="false">H4852*I4853</f>
        <v>74.7099999999991</v>
      </c>
      <c r="K4853" s="0" t="n">
        <f aca="false">K4852+I4853*L4852</f>
        <v>3050.51999999825</v>
      </c>
      <c r="L4853" s="0" t="n">
        <f aca="false">INT(K4853*$O$1/B4853)*H4853</f>
        <v>1</v>
      </c>
      <c r="M4853" s="0" t="n">
        <f aca="false">ABS(L4853-L4852)</f>
        <v>0</v>
      </c>
      <c r="N4853" s="0" t="n">
        <f aca="false">COUNTIF(工作表2!$A$2:$A$248,A4853)</f>
        <v>0</v>
      </c>
      <c r="P4853" s="0" t="n">
        <f aca="false">D4853-IF(N4852=1,E4852,D4852)</f>
        <v>50</v>
      </c>
      <c r="Q4853" s="0" t="n">
        <f aca="false">H4852*P4853</f>
        <v>50</v>
      </c>
      <c r="R4853" s="0" t="n">
        <f aca="false">R4852+P4853*S4852</f>
        <v>627</v>
      </c>
      <c r="S4853" s="0" t="n">
        <f aca="false">INT(R4853*$O$1/IF(N4853=1,E4853,D4853))*H4853</f>
        <v>0</v>
      </c>
      <c r="T4853" s="0" t="n">
        <f aca="false">IF(N4853=1,ABS(S4853)+ABS(60),ABS(S4853-S4852))</f>
        <v>0</v>
      </c>
    </row>
    <row r="4854" customFormat="false" ht="15" hidden="false" customHeight="false" outlineLevel="0" collapsed="false">
      <c r="A4854" s="1" t="n">
        <v>43130</v>
      </c>
      <c r="B4854" s="2" t="n">
        <v>11076.78</v>
      </c>
      <c r="C4854" s="2" t="n">
        <v>137378</v>
      </c>
      <c r="D4854" s="2" t="n">
        <v>11064</v>
      </c>
      <c r="E4854" s="2" t="n">
        <v>11053</v>
      </c>
      <c r="F4854" s="2" t="n">
        <f aca="false">AVERAGE(B4795:B4854)</f>
        <v>10745.2426666667</v>
      </c>
      <c r="G4854" s="2" t="n">
        <f aca="false">AVERAGE(C4795:C4854)</f>
        <v>128641.916666667</v>
      </c>
      <c r="H4854" s="2" t="n">
        <f aca="false">SIGN(C4854-G4854)</f>
        <v>1</v>
      </c>
      <c r="I4854" s="0" t="n">
        <f aca="false">B4854-B4853</f>
        <v>-145.029999999999</v>
      </c>
      <c r="J4854" s="0" t="n">
        <f aca="false">H4853*I4854</f>
        <v>-145.029999999999</v>
      </c>
      <c r="K4854" s="0" t="n">
        <f aca="false">K4853+I4854*L4853</f>
        <v>2905.48999999825</v>
      </c>
      <c r="L4854" s="0" t="n">
        <f aca="false">INT(K4854*$O$1/B4854)*H4854</f>
        <v>1</v>
      </c>
      <c r="M4854" s="0" t="n">
        <f aca="false">ABS(L4854-L4853)</f>
        <v>0</v>
      </c>
      <c r="N4854" s="0" t="n">
        <f aca="false">COUNTIF(工作表2!$A$2:$A$248,A4854)</f>
        <v>0</v>
      </c>
      <c r="P4854" s="0" t="n">
        <f aca="false">D4854-IF(N4853=1,E4853,D4853)</f>
        <v>-132</v>
      </c>
      <c r="Q4854" s="0" t="n">
        <f aca="false">H4853*P4854</f>
        <v>-132</v>
      </c>
      <c r="R4854" s="0" t="n">
        <f aca="false">R4853+P4854*S4853</f>
        <v>627</v>
      </c>
      <c r="S4854" s="0" t="n">
        <f aca="false">INT(R4854*$O$1/IF(N4854=1,E4854,D4854))*H4854</f>
        <v>0</v>
      </c>
      <c r="T4854" s="0" t="n">
        <f aca="false">IF(N4854=1,ABS(S4854)+ABS(60),ABS(S4854-S4853))</f>
        <v>0</v>
      </c>
    </row>
    <row r="4855" customFormat="false" ht="15" hidden="false" customHeight="false" outlineLevel="0" collapsed="false">
      <c r="A4855" s="1" t="n">
        <v>43131</v>
      </c>
      <c r="B4855" s="2" t="n">
        <v>11103.79</v>
      </c>
      <c r="C4855" s="2" t="n">
        <v>132916</v>
      </c>
      <c r="D4855" s="2" t="n">
        <v>11098</v>
      </c>
      <c r="E4855" s="2" t="n">
        <v>11088</v>
      </c>
      <c r="F4855" s="2" t="n">
        <f aca="false">AVERAGE(B4796:B4855)</f>
        <v>10749.6335</v>
      </c>
      <c r="G4855" s="2" t="n">
        <f aca="false">AVERAGE(C4796:C4855)</f>
        <v>128784.583333333</v>
      </c>
      <c r="H4855" s="2" t="n">
        <f aca="false">SIGN(C4855-G4855)</f>
        <v>1</v>
      </c>
      <c r="I4855" s="0" t="n">
        <f aca="false">B4855-B4854</f>
        <v>27.0100000000002</v>
      </c>
      <c r="J4855" s="0" t="n">
        <f aca="false">H4854*I4855</f>
        <v>27.0100000000002</v>
      </c>
      <c r="K4855" s="0" t="n">
        <f aca="false">K4854+I4855*L4854</f>
        <v>2932.49999999825</v>
      </c>
      <c r="L4855" s="0" t="n">
        <f aca="false">INT(K4855*$O$1/B4855)*H4855</f>
        <v>1</v>
      </c>
      <c r="M4855" s="0" t="n">
        <f aca="false">ABS(L4855-L4854)</f>
        <v>0</v>
      </c>
      <c r="N4855" s="0" t="n">
        <f aca="false">COUNTIF(工作表2!$A$2:$A$248,A4855)</f>
        <v>0</v>
      </c>
      <c r="P4855" s="0" t="n">
        <f aca="false">D4855-IF(N4854=1,E4854,D4854)</f>
        <v>34</v>
      </c>
      <c r="Q4855" s="0" t="n">
        <f aca="false">H4854*P4855</f>
        <v>34</v>
      </c>
      <c r="R4855" s="0" t="n">
        <f aca="false">R4854+P4855*S4854</f>
        <v>627</v>
      </c>
      <c r="S4855" s="0" t="n">
        <f aca="false">INT(R4855*$O$1/IF(N4855=1,E4855,D4855))*H4855</f>
        <v>0</v>
      </c>
      <c r="T4855" s="0" t="n">
        <f aca="false">IF(N4855=1,ABS(S4855)+ABS(60),ABS(S4855-S4854))</f>
        <v>0</v>
      </c>
    </row>
    <row r="4856" customFormat="false" ht="15" hidden="false" customHeight="false" outlineLevel="0" collapsed="false">
      <c r="A4856" s="1" t="n">
        <v>43132</v>
      </c>
      <c r="B4856" s="2" t="n">
        <v>11160.25</v>
      </c>
      <c r="C4856" s="2" t="n">
        <v>120930</v>
      </c>
      <c r="D4856" s="2" t="n">
        <v>11160</v>
      </c>
      <c r="E4856" s="2" t="n">
        <v>11153</v>
      </c>
      <c r="F4856" s="2" t="n">
        <f aca="false">AVERAGE(B4797:B4856)</f>
        <v>10755.3211666667</v>
      </c>
      <c r="G4856" s="2" t="n">
        <f aca="false">AVERAGE(C4797:C4856)</f>
        <v>128796.316666667</v>
      </c>
      <c r="H4856" s="2" t="n">
        <f aca="false">SIGN(C4856-G4856)</f>
        <v>-1</v>
      </c>
      <c r="I4856" s="0" t="n">
        <f aca="false">B4856-B4855</f>
        <v>56.4599999999991</v>
      </c>
      <c r="J4856" s="0" t="n">
        <f aca="false">H4855*I4856</f>
        <v>56.4599999999991</v>
      </c>
      <c r="K4856" s="0" t="n">
        <f aca="false">K4855+I4856*L4855</f>
        <v>2988.95999999825</v>
      </c>
      <c r="L4856" s="0" t="n">
        <f aca="false">INT(K4856*$O$1/B4856)*H4856</f>
        <v>-1</v>
      </c>
      <c r="M4856" s="0" t="n">
        <f aca="false">ABS(L4856-L4855)</f>
        <v>2</v>
      </c>
      <c r="N4856" s="0" t="n">
        <f aca="false">COUNTIF(工作表2!$A$2:$A$248,A4856)</f>
        <v>0</v>
      </c>
      <c r="P4856" s="0" t="n">
        <f aca="false">D4856-IF(N4855=1,E4855,D4855)</f>
        <v>62</v>
      </c>
      <c r="Q4856" s="0" t="n">
        <f aca="false">H4855*P4856</f>
        <v>62</v>
      </c>
      <c r="R4856" s="0" t="n">
        <f aca="false">R4855+P4856*S4855</f>
        <v>627</v>
      </c>
      <c r="S4856" s="0" t="n">
        <f aca="false">INT(R4856*$O$1/IF(N4856=1,E4856,D4856))*H4856</f>
        <v>-0</v>
      </c>
      <c r="T4856" s="0" t="n">
        <f aca="false">IF(N4856=1,ABS(S4856)+ABS(60),ABS(S4856-S4855))</f>
        <v>0</v>
      </c>
    </row>
    <row r="4857" customFormat="false" ht="15" hidden="false" customHeight="false" outlineLevel="0" collapsed="false">
      <c r="A4857" s="1" t="n">
        <v>43133</v>
      </c>
      <c r="B4857" s="2" t="n">
        <v>11126.23</v>
      </c>
      <c r="C4857" s="2" t="n">
        <v>119614</v>
      </c>
      <c r="D4857" s="2" t="n">
        <v>11116</v>
      </c>
      <c r="E4857" s="2" t="n">
        <v>11106</v>
      </c>
      <c r="F4857" s="2" t="n">
        <f aca="false">AVERAGE(B4798:B4857)</f>
        <v>10761.7038333333</v>
      </c>
      <c r="G4857" s="2" t="n">
        <f aca="false">AVERAGE(C4798:C4857)</f>
        <v>128379.566666667</v>
      </c>
      <c r="H4857" s="2" t="n">
        <f aca="false">SIGN(C4857-G4857)</f>
        <v>-1</v>
      </c>
      <c r="I4857" s="0" t="n">
        <f aca="false">B4857-B4856</f>
        <v>-34.0200000000004</v>
      </c>
      <c r="J4857" s="0" t="n">
        <f aca="false">H4856*I4857</f>
        <v>34.0200000000004</v>
      </c>
      <c r="K4857" s="0" t="n">
        <f aca="false">K4856+I4857*L4856</f>
        <v>3022.97999999825</v>
      </c>
      <c r="L4857" s="0" t="n">
        <f aca="false">INT(K4857*$O$1/B4857)*H4857</f>
        <v>-1</v>
      </c>
      <c r="M4857" s="0" t="n">
        <f aca="false">ABS(L4857-L4856)</f>
        <v>0</v>
      </c>
      <c r="N4857" s="0" t="n">
        <f aca="false">COUNTIF(工作表2!$A$2:$A$248,A4857)</f>
        <v>0</v>
      </c>
      <c r="P4857" s="0" t="n">
        <f aca="false">D4857-IF(N4856=1,E4856,D4856)</f>
        <v>-44</v>
      </c>
      <c r="Q4857" s="0" t="n">
        <f aca="false">H4856*P4857</f>
        <v>44</v>
      </c>
      <c r="R4857" s="0" t="n">
        <f aca="false">R4856+P4857*S4856</f>
        <v>627</v>
      </c>
      <c r="S4857" s="0" t="n">
        <f aca="false">INT(R4857*$O$1/IF(N4857=1,E4857,D4857))*H4857</f>
        <v>-0</v>
      </c>
      <c r="T4857" s="0" t="n">
        <f aca="false">IF(N4857=1,ABS(S4857)+ABS(60),ABS(S4857-S4856))</f>
        <v>0</v>
      </c>
    </row>
    <row r="4858" customFormat="false" ht="15" hidden="false" customHeight="false" outlineLevel="0" collapsed="false">
      <c r="A4858" s="1" t="n">
        <v>43136</v>
      </c>
      <c r="B4858" s="2" t="n">
        <v>10946.25</v>
      </c>
      <c r="C4858" s="2" t="n">
        <v>128194</v>
      </c>
      <c r="D4858" s="2" t="n">
        <v>10928</v>
      </c>
      <c r="E4858" s="2" t="n">
        <v>10915</v>
      </c>
      <c r="F4858" s="2" t="n">
        <f aca="false">AVERAGE(B4799:B4858)</f>
        <v>10765.2635</v>
      </c>
      <c r="G4858" s="2" t="n">
        <f aca="false">AVERAGE(C4799:C4858)</f>
        <v>128535.833333333</v>
      </c>
      <c r="H4858" s="2" t="n">
        <f aca="false">SIGN(C4858-G4858)</f>
        <v>-1</v>
      </c>
      <c r="I4858" s="0" t="n">
        <f aca="false">B4858-B4857</f>
        <v>-179.98</v>
      </c>
      <c r="J4858" s="0" t="n">
        <f aca="false">H4857*I4858</f>
        <v>179.98</v>
      </c>
      <c r="K4858" s="0" t="n">
        <f aca="false">K4857+I4858*L4857</f>
        <v>3202.95999999825</v>
      </c>
      <c r="L4858" s="0" t="n">
        <f aca="false">INT(K4858*$O$1/B4858)*H4858</f>
        <v>-1</v>
      </c>
      <c r="M4858" s="0" t="n">
        <f aca="false">ABS(L4858-L4857)</f>
        <v>0</v>
      </c>
      <c r="N4858" s="0" t="n">
        <f aca="false">COUNTIF(工作表2!$A$2:$A$248,A4858)</f>
        <v>0</v>
      </c>
      <c r="P4858" s="0" t="n">
        <f aca="false">D4858-IF(N4857=1,E4857,D4857)</f>
        <v>-188</v>
      </c>
      <c r="Q4858" s="0" t="n">
        <f aca="false">H4857*P4858</f>
        <v>188</v>
      </c>
      <c r="R4858" s="0" t="n">
        <f aca="false">R4857+P4858*S4857</f>
        <v>627</v>
      </c>
      <c r="S4858" s="0" t="n">
        <f aca="false">INT(R4858*$O$1/IF(N4858=1,E4858,D4858))*H4858</f>
        <v>-0</v>
      </c>
      <c r="T4858" s="0" t="n">
        <f aca="false">IF(N4858=1,ABS(S4858)+ABS(60),ABS(S4858-S4857))</f>
        <v>0</v>
      </c>
    </row>
    <row r="4859" customFormat="false" ht="15" hidden="false" customHeight="false" outlineLevel="0" collapsed="false">
      <c r="A4859" s="1" t="n">
        <v>43137</v>
      </c>
      <c r="B4859" s="2" t="n">
        <v>10404</v>
      </c>
      <c r="C4859" s="2" t="n">
        <v>240882</v>
      </c>
      <c r="D4859" s="2" t="n">
        <v>10399</v>
      </c>
      <c r="E4859" s="2" t="n">
        <v>10380</v>
      </c>
      <c r="F4859" s="2" t="n">
        <f aca="false">AVERAGE(B4800:B4859)</f>
        <v>10760.5981666667</v>
      </c>
      <c r="G4859" s="2" t="n">
        <f aca="false">AVERAGE(C4800:C4859)</f>
        <v>130518.416666667</v>
      </c>
      <c r="H4859" s="2" t="n">
        <f aca="false">SIGN(C4859-G4859)</f>
        <v>1</v>
      </c>
      <c r="I4859" s="0" t="n">
        <f aca="false">B4859-B4858</f>
        <v>-542.25</v>
      </c>
      <c r="J4859" s="0" t="n">
        <f aca="false">H4858*I4859</f>
        <v>542.25</v>
      </c>
      <c r="K4859" s="0" t="n">
        <f aca="false">K4858+I4859*L4858</f>
        <v>3745.20999999825</v>
      </c>
      <c r="L4859" s="0" t="n">
        <f aca="false">INT(K4859*$O$1/B4859)*H4859</f>
        <v>2</v>
      </c>
      <c r="M4859" s="0" t="n">
        <f aca="false">ABS(L4859-L4858)</f>
        <v>3</v>
      </c>
      <c r="N4859" s="0" t="n">
        <f aca="false">COUNTIF(工作表2!$A$2:$A$248,A4859)</f>
        <v>0</v>
      </c>
      <c r="P4859" s="0" t="n">
        <f aca="false">D4859-IF(N4858=1,E4858,D4858)</f>
        <v>-529</v>
      </c>
      <c r="Q4859" s="0" t="n">
        <f aca="false">H4858*P4859</f>
        <v>529</v>
      </c>
      <c r="R4859" s="0" t="n">
        <f aca="false">R4858+P4859*S4858</f>
        <v>627</v>
      </c>
      <c r="S4859" s="0" t="n">
        <f aca="false">INT(R4859*$O$1/IF(N4859=1,E4859,D4859))*H4859</f>
        <v>0</v>
      </c>
      <c r="T4859" s="0" t="n">
        <f aca="false">IF(N4859=1,ABS(S4859)+ABS(60),ABS(S4859-S4858))</f>
        <v>0</v>
      </c>
    </row>
    <row r="4860" customFormat="false" ht="15" hidden="false" customHeight="false" outlineLevel="0" collapsed="false">
      <c r="A4860" s="1" t="n">
        <v>43138</v>
      </c>
      <c r="B4860" s="2" t="n">
        <v>10551.54</v>
      </c>
      <c r="C4860" s="2" t="n">
        <v>173544</v>
      </c>
      <c r="D4860" s="2" t="n">
        <v>10517</v>
      </c>
      <c r="E4860" s="2" t="n">
        <v>10498</v>
      </c>
      <c r="F4860" s="2" t="n">
        <f aca="false">AVERAGE(B4801:B4860)</f>
        <v>10758.3375</v>
      </c>
      <c r="G4860" s="2" t="n">
        <f aca="false">AVERAGE(C4801:C4860)</f>
        <v>131344.783333333</v>
      </c>
      <c r="H4860" s="2" t="n">
        <f aca="false">SIGN(C4860-G4860)</f>
        <v>1</v>
      </c>
      <c r="I4860" s="0" t="n">
        <f aca="false">B4860-B4859</f>
        <v>147.540000000001</v>
      </c>
      <c r="J4860" s="0" t="n">
        <f aca="false">H4859*I4860</f>
        <v>147.540000000001</v>
      </c>
      <c r="K4860" s="0" t="n">
        <f aca="false">K4859+I4860*L4859</f>
        <v>4040.28999999825</v>
      </c>
      <c r="L4860" s="0" t="n">
        <f aca="false">INT(K4860*$O$1/B4860)*H4860</f>
        <v>2</v>
      </c>
      <c r="M4860" s="0" t="n">
        <f aca="false">ABS(L4860-L4859)</f>
        <v>0</v>
      </c>
      <c r="N4860" s="0" t="n">
        <f aca="false">COUNTIF(工作表2!$A$2:$A$248,A4860)</f>
        <v>0</v>
      </c>
      <c r="P4860" s="0" t="n">
        <f aca="false">D4860-IF(N4859=1,E4859,D4859)</f>
        <v>118</v>
      </c>
      <c r="Q4860" s="0" t="n">
        <f aca="false">H4859*P4860</f>
        <v>118</v>
      </c>
      <c r="R4860" s="0" t="n">
        <f aca="false">R4859+P4860*S4859</f>
        <v>627</v>
      </c>
      <c r="S4860" s="0" t="n">
        <f aca="false">INT(R4860*$O$1/IF(N4860=1,E4860,D4860))*H4860</f>
        <v>0</v>
      </c>
      <c r="T4860" s="0" t="n">
        <f aca="false">IF(N4860=1,ABS(S4860)+ABS(60),ABS(S4860-S4859))</f>
        <v>0</v>
      </c>
    </row>
    <row r="4861" customFormat="false" ht="15" hidden="false" customHeight="false" outlineLevel="0" collapsed="false">
      <c r="A4861" s="1" t="n">
        <v>43139</v>
      </c>
      <c r="B4861" s="2" t="n">
        <v>10528.52</v>
      </c>
      <c r="C4861" s="2" t="n">
        <v>119472</v>
      </c>
      <c r="D4861" s="2" t="n">
        <v>10518</v>
      </c>
      <c r="E4861" s="2" t="n">
        <v>10502</v>
      </c>
      <c r="F4861" s="2" t="n">
        <f aca="false">AVERAGE(B4802:B4861)</f>
        <v>10756.6353333333</v>
      </c>
      <c r="G4861" s="2" t="n">
        <f aca="false">AVERAGE(C4802:C4861)</f>
        <v>131227.233333333</v>
      </c>
      <c r="H4861" s="2" t="n">
        <f aca="false">SIGN(C4861-G4861)</f>
        <v>-1</v>
      </c>
      <c r="I4861" s="0" t="n">
        <f aca="false">B4861-B4860</f>
        <v>-23.0200000000004</v>
      </c>
      <c r="J4861" s="0" t="n">
        <f aca="false">H4860*I4861</f>
        <v>-23.0200000000004</v>
      </c>
      <c r="K4861" s="0" t="n">
        <f aca="false">K4860+I4861*L4860</f>
        <v>3994.24999999825</v>
      </c>
      <c r="L4861" s="0" t="n">
        <f aca="false">INT(K4861*$O$1/B4861)*H4861</f>
        <v>-2</v>
      </c>
      <c r="M4861" s="0" t="n">
        <f aca="false">ABS(L4861-L4860)</f>
        <v>4</v>
      </c>
      <c r="N4861" s="0" t="n">
        <f aca="false">COUNTIF(工作表2!$A$2:$A$248,A4861)</f>
        <v>0</v>
      </c>
      <c r="P4861" s="0" t="n">
        <f aca="false">D4861-IF(N4860=1,E4860,D4860)</f>
        <v>1</v>
      </c>
      <c r="Q4861" s="0" t="n">
        <f aca="false">H4860*P4861</f>
        <v>1</v>
      </c>
      <c r="R4861" s="0" t="n">
        <f aca="false">R4860+P4861*S4860</f>
        <v>627</v>
      </c>
      <c r="S4861" s="0" t="n">
        <f aca="false">INT(R4861*$O$1/IF(N4861=1,E4861,D4861))*H4861</f>
        <v>-0</v>
      </c>
      <c r="T4861" s="0" t="n">
        <f aca="false">IF(N4861=1,ABS(S4861)+ABS(60),ABS(S4861-S4860))</f>
        <v>0</v>
      </c>
    </row>
    <row r="4862" customFormat="false" ht="15" hidden="false" customHeight="false" outlineLevel="0" collapsed="false">
      <c r="A4862" s="1" t="n">
        <v>43140</v>
      </c>
      <c r="B4862" s="2" t="n">
        <v>10371.75</v>
      </c>
      <c r="C4862" s="2" t="n">
        <v>150893</v>
      </c>
      <c r="D4862" s="2" t="n">
        <v>10353</v>
      </c>
      <c r="E4862" s="2" t="n">
        <v>10322</v>
      </c>
      <c r="F4862" s="2" t="n">
        <f aca="false">AVERAGE(B4803:B4862)</f>
        <v>10752.4138333333</v>
      </c>
      <c r="G4862" s="2" t="n">
        <f aca="false">AVERAGE(C4803:C4862)</f>
        <v>131998.85</v>
      </c>
      <c r="H4862" s="2" t="n">
        <f aca="false">SIGN(C4862-G4862)</f>
        <v>1</v>
      </c>
      <c r="I4862" s="0" t="n">
        <f aca="false">B4862-B4861</f>
        <v>-156.77</v>
      </c>
      <c r="J4862" s="0" t="n">
        <f aca="false">H4861*I4862</f>
        <v>156.77</v>
      </c>
      <c r="K4862" s="0" t="n">
        <f aca="false">K4861+I4862*L4861</f>
        <v>4307.78999999825</v>
      </c>
      <c r="L4862" s="0" t="n">
        <f aca="false">INT(K4862*$O$1/B4862)*H4862</f>
        <v>2</v>
      </c>
      <c r="M4862" s="0" t="n">
        <f aca="false">ABS(L4862-L4861)</f>
        <v>4</v>
      </c>
      <c r="N4862" s="0" t="n">
        <f aca="false">COUNTIF(工作表2!$A$2:$A$248,A4862)</f>
        <v>0</v>
      </c>
      <c r="P4862" s="0" t="n">
        <f aca="false">D4862-IF(N4861=1,E4861,D4861)</f>
        <v>-165</v>
      </c>
      <c r="Q4862" s="0" t="n">
        <f aca="false">H4861*P4862</f>
        <v>165</v>
      </c>
      <c r="R4862" s="0" t="n">
        <f aca="false">R4861+P4862*S4861</f>
        <v>627</v>
      </c>
      <c r="S4862" s="0" t="n">
        <f aca="false">INT(R4862*$O$1/IF(N4862=1,E4862,D4862))*H4862</f>
        <v>0</v>
      </c>
      <c r="T4862" s="0" t="n">
        <f aca="false">IF(N4862=1,ABS(S4862)+ABS(60),ABS(S4862-S4861))</f>
        <v>0</v>
      </c>
    </row>
    <row r="4863" customFormat="false" ht="15" hidden="false" customHeight="false" outlineLevel="0" collapsed="false">
      <c r="A4863" s="1" t="n">
        <v>43143</v>
      </c>
      <c r="B4863" s="2" t="n">
        <v>10421.09</v>
      </c>
      <c r="C4863" s="2" t="n">
        <v>106594</v>
      </c>
      <c r="D4863" s="2" t="n">
        <v>10410</v>
      </c>
      <c r="E4863" s="2" t="n">
        <v>10371</v>
      </c>
      <c r="F4863" s="2" t="n">
        <f aca="false">AVERAGE(B4804:B4863)</f>
        <v>10747.738</v>
      </c>
      <c r="G4863" s="2" t="n">
        <f aca="false">AVERAGE(C4804:C4863)</f>
        <v>131666.316666667</v>
      </c>
      <c r="H4863" s="2" t="n">
        <f aca="false">SIGN(C4863-G4863)</f>
        <v>-1</v>
      </c>
      <c r="I4863" s="0" t="n">
        <f aca="false">B4863-B4862</f>
        <v>49.3400000000001</v>
      </c>
      <c r="J4863" s="0" t="n">
        <f aca="false">H4862*I4863</f>
        <v>49.3400000000001</v>
      </c>
      <c r="K4863" s="0" t="n">
        <f aca="false">K4862+I4863*L4862</f>
        <v>4406.46999999826</v>
      </c>
      <c r="L4863" s="0" t="n">
        <f aca="false">INT(K4863*$O$1/B4863)*H4863</f>
        <v>-2</v>
      </c>
      <c r="M4863" s="0" t="n">
        <f aca="false">ABS(L4863-L4862)</f>
        <v>4</v>
      </c>
      <c r="N4863" s="0" t="n">
        <f aca="false">COUNTIF(工作表2!$A$2:$A$248,A4863)</f>
        <v>0</v>
      </c>
      <c r="P4863" s="0" t="n">
        <f aca="false">D4863-IF(N4862=1,E4862,D4862)</f>
        <v>57</v>
      </c>
      <c r="Q4863" s="0" t="n">
        <f aca="false">H4862*P4863</f>
        <v>57</v>
      </c>
      <c r="R4863" s="0" t="n">
        <f aca="false">R4862+P4863*S4862</f>
        <v>627</v>
      </c>
      <c r="S4863" s="0" t="n">
        <f aca="false">INT(R4863*$O$1/IF(N4863=1,E4863,D4863))*H4863</f>
        <v>-0</v>
      </c>
      <c r="T4863" s="0" t="n">
        <f aca="false">IF(N4863=1,ABS(S4863)+ABS(60),ABS(S4863-S4862))</f>
        <v>0</v>
      </c>
    </row>
    <row r="4864" customFormat="false" ht="15" hidden="false" customHeight="false" outlineLevel="0" collapsed="false">
      <c r="A4864" s="1" t="n">
        <v>43152</v>
      </c>
      <c r="B4864" s="2" t="n">
        <v>10714.44</v>
      </c>
      <c r="C4864" s="2" t="n">
        <v>145128</v>
      </c>
      <c r="D4864" s="2" t="n">
        <v>10705</v>
      </c>
      <c r="E4864" s="2" t="n">
        <v>10685</v>
      </c>
      <c r="F4864" s="2" t="n">
        <f aca="false">AVERAGE(B4805:B4864)</f>
        <v>10748.5695</v>
      </c>
      <c r="G4864" s="2" t="n">
        <f aca="false">AVERAGE(C4805:C4864)</f>
        <v>132279.75</v>
      </c>
      <c r="H4864" s="2" t="n">
        <f aca="false">SIGN(C4864-G4864)</f>
        <v>1</v>
      </c>
      <c r="I4864" s="0" t="n">
        <f aca="false">B4864-B4863</f>
        <v>293.35</v>
      </c>
      <c r="J4864" s="0" t="n">
        <f aca="false">H4863*I4864</f>
        <v>-293.35</v>
      </c>
      <c r="K4864" s="0" t="n">
        <f aca="false">K4863+I4864*L4863</f>
        <v>3819.76999999825</v>
      </c>
      <c r="L4864" s="0" t="n">
        <f aca="false">INT(K4864*$O$1/B4864)*H4864</f>
        <v>2</v>
      </c>
      <c r="M4864" s="0" t="n">
        <f aca="false">ABS(L4864-L4863)</f>
        <v>4</v>
      </c>
      <c r="N4864" s="0" t="n">
        <f aca="false">COUNTIF(工作表2!$A$2:$A$248,A4864)</f>
        <v>1</v>
      </c>
      <c r="P4864" s="0" t="n">
        <f aca="false">D4864-IF(N4863=1,E4863,D4863)</f>
        <v>295</v>
      </c>
      <c r="Q4864" s="0" t="n">
        <f aca="false">H4863*P4864</f>
        <v>-295</v>
      </c>
      <c r="R4864" s="0" t="n">
        <f aca="false">R4863+P4864*S4863</f>
        <v>627</v>
      </c>
      <c r="S4864" s="0" t="n">
        <f aca="false">INT(R4864*$O$1/IF(N4864=1,E4864,D4864))*H4864</f>
        <v>0</v>
      </c>
      <c r="T4864" s="0" t="n">
        <f aca="false">IF(N4864=1,ABS(S4864)+ABS(60),ABS(S4864-S4863))</f>
        <v>60</v>
      </c>
    </row>
    <row r="4865" customFormat="false" ht="15" hidden="false" customHeight="false" outlineLevel="0" collapsed="false">
      <c r="A4865" s="1" t="n">
        <v>43153</v>
      </c>
      <c r="B4865" s="2" t="n">
        <v>10662.38</v>
      </c>
      <c r="C4865" s="2" t="n">
        <v>120300</v>
      </c>
      <c r="D4865" s="2" t="n">
        <v>10626</v>
      </c>
      <c r="E4865" s="2" t="n">
        <v>10609</v>
      </c>
      <c r="F4865" s="2" t="n">
        <f aca="false">AVERAGE(B4806:B4865)</f>
        <v>10746.6218333333</v>
      </c>
      <c r="G4865" s="2" t="n">
        <f aca="false">AVERAGE(C4806:C4865)</f>
        <v>132011.9</v>
      </c>
      <c r="H4865" s="2" t="n">
        <f aca="false">SIGN(C4865-G4865)</f>
        <v>-1</v>
      </c>
      <c r="I4865" s="0" t="n">
        <f aca="false">B4865-B4864</f>
        <v>-52.0600000000013</v>
      </c>
      <c r="J4865" s="0" t="n">
        <f aca="false">H4864*I4865</f>
        <v>-52.0600000000013</v>
      </c>
      <c r="K4865" s="0" t="n">
        <f aca="false">K4864+I4865*L4864</f>
        <v>3715.64999999825</v>
      </c>
      <c r="L4865" s="0" t="n">
        <f aca="false">INT(K4865*$O$1/B4865)*H4865</f>
        <v>-2</v>
      </c>
      <c r="M4865" s="0" t="n">
        <f aca="false">ABS(L4865-L4864)</f>
        <v>4</v>
      </c>
      <c r="N4865" s="0" t="n">
        <f aca="false">COUNTIF(工作表2!$A$2:$A$248,A4865)</f>
        <v>0</v>
      </c>
      <c r="P4865" s="0" t="n">
        <f aca="false">D4865-IF(N4864=1,E4864,D4864)</f>
        <v>-59</v>
      </c>
      <c r="Q4865" s="0" t="n">
        <f aca="false">H4864*P4865</f>
        <v>-59</v>
      </c>
      <c r="R4865" s="0" t="n">
        <f aca="false">R4864+P4865*S4864</f>
        <v>627</v>
      </c>
      <c r="S4865" s="0" t="n">
        <f aca="false">INT(R4865*$O$1/IF(N4865=1,E4865,D4865))*H4865</f>
        <v>-0</v>
      </c>
      <c r="T4865" s="0" t="n">
        <f aca="false">IF(N4865=1,ABS(S4865)+ABS(60),ABS(S4865-S4864))</f>
        <v>0</v>
      </c>
    </row>
    <row r="4866" customFormat="false" ht="15" hidden="false" customHeight="false" outlineLevel="0" collapsed="false">
      <c r="A4866" s="1" t="n">
        <v>43154</v>
      </c>
      <c r="B4866" s="2" t="n">
        <v>10794.55</v>
      </c>
      <c r="C4866" s="2" t="n">
        <v>123432</v>
      </c>
      <c r="D4866" s="2" t="n">
        <v>10781</v>
      </c>
      <c r="E4866" s="2" t="n">
        <v>10766</v>
      </c>
      <c r="F4866" s="2" t="n">
        <f aca="false">AVERAGE(B4807:B4866)</f>
        <v>10746.1545</v>
      </c>
      <c r="G4866" s="2" t="n">
        <f aca="false">AVERAGE(C4807:C4866)</f>
        <v>131092.4</v>
      </c>
      <c r="H4866" s="2" t="n">
        <f aca="false">SIGN(C4866-G4866)</f>
        <v>-1</v>
      </c>
      <c r="I4866" s="0" t="n">
        <f aca="false">B4866-B4865</f>
        <v>132.17</v>
      </c>
      <c r="J4866" s="0" t="n">
        <f aca="false">H4865*I4866</f>
        <v>-132.17</v>
      </c>
      <c r="K4866" s="0" t="n">
        <f aca="false">K4865+I4866*L4865</f>
        <v>3451.30999999825</v>
      </c>
      <c r="L4866" s="0" t="n">
        <f aca="false">INT(K4866*$O$1/B4866)*H4866</f>
        <v>-1</v>
      </c>
      <c r="M4866" s="0" t="n">
        <f aca="false">ABS(L4866-L4865)</f>
        <v>1</v>
      </c>
      <c r="N4866" s="0" t="n">
        <f aca="false">COUNTIF(工作表2!$A$2:$A$248,A4866)</f>
        <v>0</v>
      </c>
      <c r="P4866" s="0" t="n">
        <f aca="false">D4866-IF(N4865=1,E4865,D4865)</f>
        <v>155</v>
      </c>
      <c r="Q4866" s="0" t="n">
        <f aca="false">H4865*P4866</f>
        <v>-155</v>
      </c>
      <c r="R4866" s="0" t="n">
        <f aca="false">R4865+P4866*S4865</f>
        <v>627</v>
      </c>
      <c r="S4866" s="0" t="n">
        <f aca="false">INT(R4866*$O$1/IF(N4866=1,E4866,D4866))*H4866</f>
        <v>-0</v>
      </c>
      <c r="T4866" s="0" t="n">
        <f aca="false">IF(N4866=1,ABS(S4866)+ABS(60),ABS(S4866-S4865))</f>
        <v>0</v>
      </c>
    </row>
    <row r="4867" customFormat="false" ht="15" hidden="false" customHeight="false" outlineLevel="0" collapsed="false">
      <c r="A4867" s="1" t="n">
        <v>43157</v>
      </c>
      <c r="B4867" s="2" t="n">
        <v>10836.7</v>
      </c>
      <c r="C4867" s="2" t="n">
        <v>120080</v>
      </c>
      <c r="D4867" s="2" t="n">
        <v>10822</v>
      </c>
      <c r="E4867" s="2" t="n">
        <v>10807</v>
      </c>
      <c r="F4867" s="2" t="n">
        <f aca="false">AVERAGE(B4808:B4867)</f>
        <v>10745.8566666667</v>
      </c>
      <c r="G4867" s="2" t="n">
        <f aca="false">AVERAGE(C4808:C4867)</f>
        <v>130953.933333333</v>
      </c>
      <c r="H4867" s="2" t="n">
        <f aca="false">SIGN(C4867-G4867)</f>
        <v>-1</v>
      </c>
      <c r="I4867" s="0" t="n">
        <f aca="false">B4867-B4866</f>
        <v>42.1500000000015</v>
      </c>
      <c r="J4867" s="0" t="n">
        <f aca="false">H4866*I4867</f>
        <v>-42.1500000000015</v>
      </c>
      <c r="K4867" s="0" t="n">
        <f aca="false">K4866+I4867*L4866</f>
        <v>3409.15999999825</v>
      </c>
      <c r="L4867" s="0" t="n">
        <f aca="false">INT(K4867*$O$1/B4867)*H4867</f>
        <v>-1</v>
      </c>
      <c r="M4867" s="0" t="n">
        <f aca="false">ABS(L4867-L4866)</f>
        <v>0</v>
      </c>
      <c r="N4867" s="0" t="n">
        <f aca="false">COUNTIF(工作表2!$A$2:$A$248,A4867)</f>
        <v>0</v>
      </c>
      <c r="P4867" s="0" t="n">
        <f aca="false">D4867-IF(N4866=1,E4866,D4866)</f>
        <v>41</v>
      </c>
      <c r="Q4867" s="0" t="n">
        <f aca="false">H4866*P4867</f>
        <v>-41</v>
      </c>
      <c r="R4867" s="0" t="n">
        <f aca="false">R4866+P4867*S4866</f>
        <v>627</v>
      </c>
      <c r="S4867" s="0" t="n">
        <f aca="false">INT(R4867*$O$1/IF(N4867=1,E4867,D4867))*H4867</f>
        <v>-0</v>
      </c>
      <c r="T4867" s="0" t="n">
        <f aca="false">IF(N4867=1,ABS(S4867)+ABS(60),ABS(S4867-S4866))</f>
        <v>0</v>
      </c>
    </row>
    <row r="4868" customFormat="false" ht="15" hidden="false" customHeight="false" outlineLevel="0" collapsed="false">
      <c r="A4868" s="1" t="n">
        <v>43158</v>
      </c>
      <c r="B4868" s="2" t="n">
        <v>10815.47</v>
      </c>
      <c r="C4868" s="2" t="n">
        <v>135668</v>
      </c>
      <c r="D4868" s="2" t="n">
        <v>10791</v>
      </c>
      <c r="E4868" s="2" t="n">
        <v>10775</v>
      </c>
      <c r="F4868" s="2" t="n">
        <f aca="false">AVERAGE(B4809:B4868)</f>
        <v>10745.213</v>
      </c>
      <c r="G4868" s="2" t="n">
        <f aca="false">AVERAGE(C4809:C4868)</f>
        <v>131134.3</v>
      </c>
      <c r="H4868" s="2" t="n">
        <f aca="false">SIGN(C4868-G4868)</f>
        <v>1</v>
      </c>
      <c r="I4868" s="0" t="n">
        <f aca="false">B4868-B4867</f>
        <v>-21.2300000000014</v>
      </c>
      <c r="J4868" s="0" t="n">
        <f aca="false">H4867*I4868</f>
        <v>21.2300000000014</v>
      </c>
      <c r="K4868" s="0" t="n">
        <f aca="false">K4867+I4868*L4867</f>
        <v>3430.38999999825</v>
      </c>
      <c r="L4868" s="0" t="n">
        <f aca="false">INT(K4868*$O$1/B4868)*H4868</f>
        <v>1</v>
      </c>
      <c r="M4868" s="0" t="n">
        <f aca="false">ABS(L4868-L4867)</f>
        <v>2</v>
      </c>
      <c r="N4868" s="0" t="n">
        <f aca="false">COUNTIF(工作表2!$A$2:$A$248,A4868)</f>
        <v>0</v>
      </c>
      <c r="P4868" s="0" t="n">
        <f aca="false">D4868-IF(N4867=1,E4867,D4867)</f>
        <v>-31</v>
      </c>
      <c r="Q4868" s="0" t="n">
        <f aca="false">H4867*P4868</f>
        <v>31</v>
      </c>
      <c r="R4868" s="0" t="n">
        <f aca="false">R4867+P4868*S4867</f>
        <v>627</v>
      </c>
      <c r="S4868" s="0" t="n">
        <f aca="false">INT(R4868*$O$1/IF(N4868=1,E4868,D4868))*H4868</f>
        <v>0</v>
      </c>
      <c r="T4868" s="0" t="n">
        <f aca="false">IF(N4868=1,ABS(S4868)+ABS(60),ABS(S4868-S4867))</f>
        <v>0</v>
      </c>
    </row>
    <row r="4869" customFormat="false" ht="15" hidden="false" customHeight="false" outlineLevel="0" collapsed="false">
      <c r="A4869" s="1" t="n">
        <v>43160</v>
      </c>
      <c r="B4869" s="2" t="n">
        <v>10785.79</v>
      </c>
      <c r="C4869" s="2" t="n">
        <v>128562</v>
      </c>
      <c r="D4869" s="2" t="n">
        <v>10735</v>
      </c>
      <c r="E4869" s="2" t="n">
        <v>10719</v>
      </c>
      <c r="F4869" s="2" t="n">
        <f aca="false">AVERAGE(B4810:B4869)</f>
        <v>10745.794</v>
      </c>
      <c r="G4869" s="2" t="n">
        <f aca="false">AVERAGE(C4810:C4869)</f>
        <v>131053.6</v>
      </c>
      <c r="H4869" s="2" t="n">
        <f aca="false">SIGN(C4869-G4869)</f>
        <v>-1</v>
      </c>
      <c r="I4869" s="0" t="n">
        <f aca="false">B4869-B4868</f>
        <v>-29.6799999999985</v>
      </c>
      <c r="J4869" s="0" t="n">
        <f aca="false">H4868*I4869</f>
        <v>-29.6799999999985</v>
      </c>
      <c r="K4869" s="0" t="n">
        <f aca="false">K4868+I4869*L4868</f>
        <v>3400.70999999825</v>
      </c>
      <c r="L4869" s="0" t="n">
        <f aca="false">INT(K4869*$O$1/B4869)*H4869</f>
        <v>-1</v>
      </c>
      <c r="M4869" s="0" t="n">
        <f aca="false">ABS(L4869-L4868)</f>
        <v>2</v>
      </c>
      <c r="N4869" s="0" t="n">
        <f aca="false">COUNTIF(工作表2!$A$2:$A$248,A4869)</f>
        <v>0</v>
      </c>
      <c r="P4869" s="0" t="n">
        <f aca="false">D4869-IF(N4868=1,E4868,D4868)</f>
        <v>-56</v>
      </c>
      <c r="Q4869" s="0" t="n">
        <f aca="false">H4868*P4869</f>
        <v>-56</v>
      </c>
      <c r="R4869" s="0" t="n">
        <f aca="false">R4868+P4869*S4868</f>
        <v>627</v>
      </c>
      <c r="S4869" s="0" t="n">
        <f aca="false">INT(R4869*$O$1/IF(N4869=1,E4869,D4869))*H4869</f>
        <v>-0</v>
      </c>
      <c r="T4869" s="0" t="n">
        <f aca="false">IF(N4869=1,ABS(S4869)+ABS(60),ABS(S4869-S4868))</f>
        <v>0</v>
      </c>
    </row>
    <row r="4870" customFormat="false" ht="15" hidden="false" customHeight="false" outlineLevel="0" collapsed="false">
      <c r="A4870" s="1" t="n">
        <v>43161</v>
      </c>
      <c r="B4870" s="2" t="n">
        <v>10698.17</v>
      </c>
      <c r="C4870" s="2" t="n">
        <v>109458</v>
      </c>
      <c r="D4870" s="2" t="n">
        <v>10681</v>
      </c>
      <c r="E4870" s="2" t="n">
        <v>10662</v>
      </c>
      <c r="F4870" s="2" t="n">
        <f aca="false">AVERAGE(B4811:B4870)</f>
        <v>10745.6456666667</v>
      </c>
      <c r="G4870" s="2" t="n">
        <f aca="false">AVERAGE(C4811:C4870)</f>
        <v>130561.883333333</v>
      </c>
      <c r="H4870" s="2" t="n">
        <f aca="false">SIGN(C4870-G4870)</f>
        <v>-1</v>
      </c>
      <c r="I4870" s="0" t="n">
        <f aca="false">B4870-B4869</f>
        <v>-87.6200000000008</v>
      </c>
      <c r="J4870" s="0" t="n">
        <f aca="false">H4869*I4870</f>
        <v>87.6200000000008</v>
      </c>
      <c r="K4870" s="0" t="n">
        <f aca="false">K4869+I4870*L4869</f>
        <v>3488.32999999825</v>
      </c>
      <c r="L4870" s="0" t="n">
        <f aca="false">INT(K4870*$O$1/B4870)*H4870</f>
        <v>-1</v>
      </c>
      <c r="M4870" s="0" t="n">
        <f aca="false">ABS(L4870-L4869)</f>
        <v>0</v>
      </c>
      <c r="N4870" s="0" t="n">
        <f aca="false">COUNTIF(工作表2!$A$2:$A$248,A4870)</f>
        <v>0</v>
      </c>
      <c r="P4870" s="0" t="n">
        <f aca="false">D4870-IF(N4869=1,E4869,D4869)</f>
        <v>-54</v>
      </c>
      <c r="Q4870" s="0" t="n">
        <f aca="false">H4869*P4870</f>
        <v>54</v>
      </c>
      <c r="R4870" s="0" t="n">
        <f aca="false">R4869+P4870*S4869</f>
        <v>627</v>
      </c>
      <c r="S4870" s="0" t="n">
        <f aca="false">INT(R4870*$O$1/IF(N4870=1,E4870,D4870))*H4870</f>
        <v>-0</v>
      </c>
      <c r="T4870" s="0" t="n">
        <f aca="false">IF(N4870=1,ABS(S4870)+ABS(60),ABS(S4870-S4869))</f>
        <v>0</v>
      </c>
    </row>
    <row r="4871" customFormat="false" ht="15" hidden="false" customHeight="false" outlineLevel="0" collapsed="false">
      <c r="A4871" s="1" t="n">
        <v>43164</v>
      </c>
      <c r="B4871" s="2" t="n">
        <v>10642.9</v>
      </c>
      <c r="C4871" s="2" t="n">
        <v>111982</v>
      </c>
      <c r="D4871" s="2" t="n">
        <v>10635</v>
      </c>
      <c r="E4871" s="2" t="n">
        <v>10616</v>
      </c>
      <c r="F4871" s="2" t="n">
        <f aca="false">AVERAGE(B4812:B4871)</f>
        <v>10744.4681666667</v>
      </c>
      <c r="G4871" s="2" t="n">
        <f aca="false">AVERAGE(C4812:C4871)</f>
        <v>130203.366666667</v>
      </c>
      <c r="H4871" s="2" t="n">
        <f aca="false">SIGN(C4871-G4871)</f>
        <v>-1</v>
      </c>
      <c r="I4871" s="0" t="n">
        <f aca="false">B4871-B4870</f>
        <v>-55.2700000000004</v>
      </c>
      <c r="J4871" s="0" t="n">
        <f aca="false">H4870*I4871</f>
        <v>55.2700000000004</v>
      </c>
      <c r="K4871" s="0" t="n">
        <f aca="false">K4870+I4871*L4870</f>
        <v>3543.59999999825</v>
      </c>
      <c r="L4871" s="0" t="n">
        <f aca="false">INT(K4871*$O$1/B4871)*H4871</f>
        <v>-1</v>
      </c>
      <c r="M4871" s="0" t="n">
        <f aca="false">ABS(L4871-L4870)</f>
        <v>0</v>
      </c>
      <c r="N4871" s="0" t="n">
        <f aca="false">COUNTIF(工作表2!$A$2:$A$248,A4871)</f>
        <v>0</v>
      </c>
      <c r="P4871" s="0" t="n">
        <f aca="false">D4871-IF(N4870=1,E4870,D4870)</f>
        <v>-46</v>
      </c>
      <c r="Q4871" s="0" t="n">
        <f aca="false">H4870*P4871</f>
        <v>46</v>
      </c>
      <c r="R4871" s="0" t="n">
        <f aca="false">R4870+P4871*S4870</f>
        <v>627</v>
      </c>
      <c r="S4871" s="0" t="n">
        <f aca="false">INT(R4871*$O$1/IF(N4871=1,E4871,D4871))*H4871</f>
        <v>-0</v>
      </c>
      <c r="T4871" s="0" t="n">
        <f aca="false">IF(N4871=1,ABS(S4871)+ABS(60),ABS(S4871-S4870))</f>
        <v>0</v>
      </c>
    </row>
    <row r="4872" customFormat="false" ht="15" hidden="false" customHeight="false" outlineLevel="0" collapsed="false">
      <c r="A4872" s="1" t="n">
        <v>43165</v>
      </c>
      <c r="B4872" s="2" t="n">
        <v>10784.34</v>
      </c>
      <c r="C4872" s="2" t="n">
        <v>110780</v>
      </c>
      <c r="D4872" s="2" t="n">
        <v>10787</v>
      </c>
      <c r="E4872" s="2" t="n">
        <v>10766</v>
      </c>
      <c r="F4872" s="2" t="n">
        <f aca="false">AVERAGE(B4813:B4872)</f>
        <v>10748.1998333333</v>
      </c>
      <c r="G4872" s="2" t="n">
        <f aca="false">AVERAGE(C4813:C4872)</f>
        <v>128230.866666667</v>
      </c>
      <c r="H4872" s="2" t="n">
        <f aca="false">SIGN(C4872-G4872)</f>
        <v>-1</v>
      </c>
      <c r="I4872" s="0" t="n">
        <f aca="false">B4872-B4871</f>
        <v>141.440000000001</v>
      </c>
      <c r="J4872" s="0" t="n">
        <f aca="false">H4871*I4872</f>
        <v>-141.440000000001</v>
      </c>
      <c r="K4872" s="0" t="n">
        <f aca="false">K4871+I4872*L4871</f>
        <v>3402.15999999825</v>
      </c>
      <c r="L4872" s="0" t="n">
        <f aca="false">INT(K4872*$O$1/B4872)*H4872</f>
        <v>-1</v>
      </c>
      <c r="M4872" s="0" t="n">
        <f aca="false">ABS(L4872-L4871)</f>
        <v>0</v>
      </c>
      <c r="N4872" s="0" t="n">
        <f aca="false">COUNTIF(工作表2!$A$2:$A$248,A4872)</f>
        <v>0</v>
      </c>
      <c r="P4872" s="0" t="n">
        <f aca="false">D4872-IF(N4871=1,E4871,D4871)</f>
        <v>152</v>
      </c>
      <c r="Q4872" s="0" t="n">
        <f aca="false">H4871*P4872</f>
        <v>-152</v>
      </c>
      <c r="R4872" s="0" t="n">
        <f aca="false">R4871+P4872*S4871</f>
        <v>627</v>
      </c>
      <c r="S4872" s="0" t="n">
        <f aca="false">INT(R4872*$O$1/IF(N4872=1,E4872,D4872))*H4872</f>
        <v>-0</v>
      </c>
      <c r="T4872" s="0" t="n">
        <f aca="false">IF(N4872=1,ABS(S4872)+ABS(60),ABS(S4872-S4871))</f>
        <v>0</v>
      </c>
    </row>
    <row r="4873" customFormat="false" ht="15" hidden="false" customHeight="false" outlineLevel="0" collapsed="false">
      <c r="A4873" s="1" t="n">
        <v>43166</v>
      </c>
      <c r="B4873" s="2" t="n">
        <v>10745.32</v>
      </c>
      <c r="C4873" s="2" t="n">
        <v>120736</v>
      </c>
      <c r="D4873" s="2" t="n">
        <v>10712</v>
      </c>
      <c r="E4873" s="2" t="n">
        <v>10691</v>
      </c>
      <c r="F4873" s="2" t="n">
        <f aca="false">AVERAGE(B4814:B4873)</f>
        <v>10750.6156666667</v>
      </c>
      <c r="G4873" s="2" t="n">
        <f aca="false">AVERAGE(C4814:C4873)</f>
        <v>127264.233333333</v>
      </c>
      <c r="H4873" s="2" t="n">
        <f aca="false">SIGN(C4873-G4873)</f>
        <v>-1</v>
      </c>
      <c r="I4873" s="0" t="n">
        <f aca="false">B4873-B4872</f>
        <v>-39.0200000000004</v>
      </c>
      <c r="J4873" s="0" t="n">
        <f aca="false">H4872*I4873</f>
        <v>39.0200000000004</v>
      </c>
      <c r="K4873" s="0" t="n">
        <f aca="false">K4872+I4873*L4872</f>
        <v>3441.17999999825</v>
      </c>
      <c r="L4873" s="0" t="n">
        <f aca="false">INT(K4873*$O$1/B4873)*H4873</f>
        <v>-1</v>
      </c>
      <c r="M4873" s="0" t="n">
        <f aca="false">ABS(L4873-L4872)</f>
        <v>0</v>
      </c>
      <c r="N4873" s="0" t="n">
        <f aca="false">COUNTIF(工作表2!$A$2:$A$248,A4873)</f>
        <v>0</v>
      </c>
      <c r="P4873" s="0" t="n">
        <f aca="false">D4873-IF(N4872=1,E4872,D4872)</f>
        <v>-75</v>
      </c>
      <c r="Q4873" s="0" t="n">
        <f aca="false">H4872*P4873</f>
        <v>75</v>
      </c>
      <c r="R4873" s="0" t="n">
        <f aca="false">R4872+P4873*S4872</f>
        <v>627</v>
      </c>
      <c r="S4873" s="0" t="n">
        <f aca="false">INT(R4873*$O$1/IF(N4873=1,E4873,D4873))*H4873</f>
        <v>-0</v>
      </c>
      <c r="T4873" s="0" t="n">
        <f aca="false">IF(N4873=1,ABS(S4873)+ABS(60),ABS(S4873-S4872))</f>
        <v>0</v>
      </c>
    </row>
    <row r="4874" customFormat="false" ht="15" hidden="false" customHeight="false" outlineLevel="0" collapsed="false">
      <c r="A4874" s="1" t="n">
        <v>43167</v>
      </c>
      <c r="B4874" s="2" t="n">
        <v>10823.24</v>
      </c>
      <c r="C4874" s="2" t="n">
        <v>120480</v>
      </c>
      <c r="D4874" s="2" t="n">
        <v>10829</v>
      </c>
      <c r="E4874" s="2" t="n">
        <v>10808</v>
      </c>
      <c r="F4874" s="2" t="n">
        <f aca="false">AVERAGE(B4815:B4874)</f>
        <v>10753.4845</v>
      </c>
      <c r="G4874" s="2" t="n">
        <f aca="false">AVERAGE(C4815:C4874)</f>
        <v>127137.316666667</v>
      </c>
      <c r="H4874" s="2" t="n">
        <f aca="false">SIGN(C4874-G4874)</f>
        <v>-1</v>
      </c>
      <c r="I4874" s="0" t="n">
        <f aca="false">B4874-B4873</f>
        <v>77.9200000000001</v>
      </c>
      <c r="J4874" s="0" t="n">
        <f aca="false">H4873*I4874</f>
        <v>-77.9200000000001</v>
      </c>
      <c r="K4874" s="0" t="n">
        <f aca="false">K4873+I4874*L4873</f>
        <v>3363.25999999825</v>
      </c>
      <c r="L4874" s="0" t="n">
        <f aca="false">INT(K4874*$O$1/B4874)*H4874</f>
        <v>-1</v>
      </c>
      <c r="M4874" s="0" t="n">
        <f aca="false">ABS(L4874-L4873)</f>
        <v>0</v>
      </c>
      <c r="N4874" s="0" t="n">
        <f aca="false">COUNTIF(工作表2!$A$2:$A$248,A4874)</f>
        <v>0</v>
      </c>
      <c r="P4874" s="0" t="n">
        <f aca="false">D4874-IF(N4873=1,E4873,D4873)</f>
        <v>117</v>
      </c>
      <c r="Q4874" s="0" t="n">
        <f aca="false">H4873*P4874</f>
        <v>-117</v>
      </c>
      <c r="R4874" s="0" t="n">
        <f aca="false">R4873+P4874*S4873</f>
        <v>627</v>
      </c>
      <c r="S4874" s="0" t="n">
        <f aca="false">INT(R4874*$O$1/IF(N4874=1,E4874,D4874))*H4874</f>
        <v>-0</v>
      </c>
      <c r="T4874" s="0" t="n">
        <f aca="false">IF(N4874=1,ABS(S4874)+ABS(60),ABS(S4874-S4873))</f>
        <v>0</v>
      </c>
    </row>
    <row r="4875" customFormat="false" ht="15" hidden="false" customHeight="false" outlineLevel="0" collapsed="false">
      <c r="A4875" s="1" t="n">
        <v>43168</v>
      </c>
      <c r="B4875" s="2" t="n">
        <v>10864.82</v>
      </c>
      <c r="C4875" s="2" t="n">
        <v>122889</v>
      </c>
      <c r="D4875" s="2" t="n">
        <v>10865</v>
      </c>
      <c r="E4875" s="2" t="n">
        <v>10845</v>
      </c>
      <c r="F4875" s="2" t="n">
        <f aca="false">AVERAGE(B4816:B4875)</f>
        <v>10758.4506666667</v>
      </c>
      <c r="G4875" s="2" t="n">
        <f aca="false">AVERAGE(C4816:C4875)</f>
        <v>126780.15</v>
      </c>
      <c r="H4875" s="2" t="n">
        <f aca="false">SIGN(C4875-G4875)</f>
        <v>-1</v>
      </c>
      <c r="I4875" s="0" t="n">
        <f aca="false">B4875-B4874</f>
        <v>41.5799999999999</v>
      </c>
      <c r="J4875" s="0" t="n">
        <f aca="false">H4874*I4875</f>
        <v>-41.5799999999999</v>
      </c>
      <c r="K4875" s="0" t="n">
        <f aca="false">K4874+I4875*L4874</f>
        <v>3321.67999999825</v>
      </c>
      <c r="L4875" s="0" t="n">
        <f aca="false">INT(K4875*$O$1/B4875)*H4875</f>
        <v>-1</v>
      </c>
      <c r="M4875" s="0" t="n">
        <f aca="false">ABS(L4875-L4874)</f>
        <v>0</v>
      </c>
      <c r="N4875" s="0" t="n">
        <f aca="false">COUNTIF(工作表2!$A$2:$A$248,A4875)</f>
        <v>0</v>
      </c>
      <c r="P4875" s="0" t="n">
        <f aca="false">D4875-IF(N4874=1,E4874,D4874)</f>
        <v>36</v>
      </c>
      <c r="Q4875" s="0" t="n">
        <f aca="false">H4874*P4875</f>
        <v>-36</v>
      </c>
      <c r="R4875" s="0" t="n">
        <f aca="false">R4874+P4875*S4874</f>
        <v>627</v>
      </c>
      <c r="S4875" s="0" t="n">
        <f aca="false">INT(R4875*$O$1/IF(N4875=1,E4875,D4875))*H4875</f>
        <v>-0</v>
      </c>
      <c r="T4875" s="0" t="n">
        <f aca="false">IF(N4875=1,ABS(S4875)+ABS(60),ABS(S4875-S4874))</f>
        <v>0</v>
      </c>
    </row>
    <row r="4876" customFormat="false" ht="15" hidden="false" customHeight="false" outlineLevel="0" collapsed="false">
      <c r="A4876" s="1" t="n">
        <v>43171</v>
      </c>
      <c r="B4876" s="2" t="n">
        <v>11002.1</v>
      </c>
      <c r="C4876" s="2" t="n">
        <v>139844</v>
      </c>
      <c r="D4876" s="2" t="n">
        <v>11024</v>
      </c>
      <c r="E4876" s="2" t="n">
        <v>11006</v>
      </c>
      <c r="F4876" s="2" t="n">
        <f aca="false">AVERAGE(B4817:B4876)</f>
        <v>10768.587</v>
      </c>
      <c r="G4876" s="2" t="n">
        <f aca="false">AVERAGE(C4817:C4876)</f>
        <v>126453.466666667</v>
      </c>
      <c r="H4876" s="2" t="n">
        <f aca="false">SIGN(C4876-G4876)</f>
        <v>1</v>
      </c>
      <c r="I4876" s="0" t="n">
        <f aca="false">B4876-B4875</f>
        <v>137.280000000001</v>
      </c>
      <c r="J4876" s="0" t="n">
        <f aca="false">H4875*I4876</f>
        <v>-137.280000000001</v>
      </c>
      <c r="K4876" s="0" t="n">
        <f aca="false">K4875+I4876*L4875</f>
        <v>3184.39999999825</v>
      </c>
      <c r="L4876" s="0" t="n">
        <f aca="false">INT(K4876*$O$1/B4876)*H4876</f>
        <v>1</v>
      </c>
      <c r="M4876" s="0" t="n">
        <f aca="false">ABS(L4876-L4875)</f>
        <v>2</v>
      </c>
      <c r="N4876" s="0" t="n">
        <f aca="false">COUNTIF(工作表2!$A$2:$A$248,A4876)</f>
        <v>0</v>
      </c>
      <c r="P4876" s="0" t="n">
        <f aca="false">D4876-IF(N4875=1,E4875,D4875)</f>
        <v>159</v>
      </c>
      <c r="Q4876" s="0" t="n">
        <f aca="false">H4875*P4876</f>
        <v>-159</v>
      </c>
      <c r="R4876" s="0" t="n">
        <f aca="false">R4875+P4876*S4875</f>
        <v>627</v>
      </c>
      <c r="S4876" s="0" t="n">
        <f aca="false">INT(R4876*$O$1/IF(N4876=1,E4876,D4876))*H4876</f>
        <v>0</v>
      </c>
      <c r="T4876" s="0" t="n">
        <f aca="false">IF(N4876=1,ABS(S4876)+ABS(60),ABS(S4876-S4875))</f>
        <v>0</v>
      </c>
    </row>
    <row r="4877" customFormat="false" ht="15" hidden="false" customHeight="false" outlineLevel="0" collapsed="false">
      <c r="A4877" s="1" t="n">
        <v>43172</v>
      </c>
      <c r="B4877" s="2" t="n">
        <v>11095.63</v>
      </c>
      <c r="C4877" s="2" t="n">
        <v>130462</v>
      </c>
      <c r="D4877" s="2" t="n">
        <v>11100</v>
      </c>
      <c r="E4877" s="2" t="n">
        <v>11082</v>
      </c>
      <c r="F4877" s="2" t="n">
        <f aca="false">AVERAGE(B4818:B4877)</f>
        <v>10780.9181666667</v>
      </c>
      <c r="G4877" s="2" t="n">
        <f aca="false">AVERAGE(C4818:C4877)</f>
        <v>126340.8</v>
      </c>
      <c r="H4877" s="2" t="n">
        <f aca="false">SIGN(C4877-G4877)</f>
        <v>1</v>
      </c>
      <c r="I4877" s="0" t="n">
        <f aca="false">B4877-B4876</f>
        <v>93.5299999999988</v>
      </c>
      <c r="J4877" s="0" t="n">
        <f aca="false">H4876*I4877</f>
        <v>93.5299999999988</v>
      </c>
      <c r="K4877" s="0" t="n">
        <f aca="false">K4876+I4877*L4876</f>
        <v>3277.92999999825</v>
      </c>
      <c r="L4877" s="0" t="n">
        <f aca="false">INT(K4877*$O$1/B4877)*H4877</f>
        <v>1</v>
      </c>
      <c r="M4877" s="0" t="n">
        <f aca="false">ABS(L4877-L4876)</f>
        <v>0</v>
      </c>
      <c r="N4877" s="0" t="n">
        <f aca="false">COUNTIF(工作表2!$A$2:$A$248,A4877)</f>
        <v>0</v>
      </c>
      <c r="P4877" s="0" t="n">
        <f aca="false">D4877-IF(N4876=1,E4876,D4876)</f>
        <v>76</v>
      </c>
      <c r="Q4877" s="0" t="n">
        <f aca="false">H4876*P4877</f>
        <v>76</v>
      </c>
      <c r="R4877" s="0" t="n">
        <f aca="false">R4876+P4877*S4876</f>
        <v>627</v>
      </c>
      <c r="S4877" s="0" t="n">
        <f aca="false">INT(R4877*$O$1/IF(N4877=1,E4877,D4877))*H4877</f>
        <v>0</v>
      </c>
      <c r="T4877" s="0" t="n">
        <f aca="false">IF(N4877=1,ABS(S4877)+ABS(60),ABS(S4877-S4876))</f>
        <v>0</v>
      </c>
    </row>
    <row r="4878" customFormat="false" ht="15" hidden="false" customHeight="false" outlineLevel="0" collapsed="false">
      <c r="A4878" s="1" t="n">
        <v>43173</v>
      </c>
      <c r="B4878" s="2" t="n">
        <v>11038.8</v>
      </c>
      <c r="C4878" s="2" t="n">
        <v>118424</v>
      </c>
      <c r="D4878" s="2" t="n">
        <v>11031</v>
      </c>
      <c r="E4878" s="2" t="n">
        <v>11015</v>
      </c>
      <c r="F4878" s="2" t="n">
        <f aca="false">AVERAGE(B4819:B4878)</f>
        <v>10791.5878333333</v>
      </c>
      <c r="G4878" s="2" t="n">
        <f aca="false">AVERAGE(C4819:C4878)</f>
        <v>126155.416666667</v>
      </c>
      <c r="H4878" s="2" t="n">
        <f aca="false">SIGN(C4878-G4878)</f>
        <v>-1</v>
      </c>
      <c r="I4878" s="0" t="n">
        <f aca="false">B4878-B4877</f>
        <v>-56.8299999999999</v>
      </c>
      <c r="J4878" s="0" t="n">
        <f aca="false">H4877*I4878</f>
        <v>-56.8299999999999</v>
      </c>
      <c r="K4878" s="0" t="n">
        <f aca="false">K4877+I4878*L4877</f>
        <v>3221.09999999825</v>
      </c>
      <c r="L4878" s="0" t="n">
        <f aca="false">INT(K4878*$O$1/B4878)*H4878</f>
        <v>-1</v>
      </c>
      <c r="M4878" s="0" t="n">
        <f aca="false">ABS(L4878-L4877)</f>
        <v>2</v>
      </c>
      <c r="N4878" s="0" t="n">
        <f aca="false">COUNTIF(工作表2!$A$2:$A$248,A4878)</f>
        <v>0</v>
      </c>
      <c r="P4878" s="0" t="n">
        <f aca="false">D4878-IF(N4877=1,E4877,D4877)</f>
        <v>-69</v>
      </c>
      <c r="Q4878" s="0" t="n">
        <f aca="false">H4877*P4878</f>
        <v>-69</v>
      </c>
      <c r="R4878" s="0" t="n">
        <f aca="false">R4877+P4878*S4877</f>
        <v>627</v>
      </c>
      <c r="S4878" s="0" t="n">
        <f aca="false">INT(R4878*$O$1/IF(N4878=1,E4878,D4878))*H4878</f>
        <v>-0</v>
      </c>
      <c r="T4878" s="0" t="n">
        <f aca="false">IF(N4878=1,ABS(S4878)+ABS(60),ABS(S4878-S4877))</f>
        <v>0</v>
      </c>
    </row>
    <row r="4879" customFormat="false" ht="15" hidden="false" customHeight="false" outlineLevel="0" collapsed="false">
      <c r="A4879" s="1" t="n">
        <v>43174</v>
      </c>
      <c r="B4879" s="2" t="n">
        <v>11018.45</v>
      </c>
      <c r="C4879" s="2" t="n">
        <v>110823</v>
      </c>
      <c r="D4879" s="2" t="n">
        <v>11041</v>
      </c>
      <c r="E4879" s="2" t="n">
        <v>11024</v>
      </c>
      <c r="F4879" s="2" t="n">
        <f aca="false">AVERAGE(B4820:B4879)</f>
        <v>10800.6771666667</v>
      </c>
      <c r="G4879" s="2" t="n">
        <f aca="false">AVERAGE(C4820:C4879)</f>
        <v>126061.716666667</v>
      </c>
      <c r="H4879" s="2" t="n">
        <f aca="false">SIGN(C4879-G4879)</f>
        <v>-1</v>
      </c>
      <c r="I4879" s="0" t="n">
        <f aca="false">B4879-B4878</f>
        <v>-20.3499999999985</v>
      </c>
      <c r="J4879" s="0" t="n">
        <f aca="false">H4878*I4879</f>
        <v>20.3499999999985</v>
      </c>
      <c r="K4879" s="0" t="n">
        <f aca="false">K4878+I4879*L4878</f>
        <v>3241.44999999825</v>
      </c>
      <c r="L4879" s="0" t="n">
        <f aca="false">INT(K4879*$O$1/B4879)*H4879</f>
        <v>-1</v>
      </c>
      <c r="M4879" s="0" t="n">
        <f aca="false">ABS(L4879-L4878)</f>
        <v>0</v>
      </c>
      <c r="N4879" s="0" t="n">
        <f aca="false">COUNTIF(工作表2!$A$2:$A$248,A4879)</f>
        <v>0</v>
      </c>
      <c r="P4879" s="0" t="n">
        <f aca="false">D4879-IF(N4878=1,E4878,D4878)</f>
        <v>10</v>
      </c>
      <c r="Q4879" s="0" t="n">
        <f aca="false">H4878*P4879</f>
        <v>-10</v>
      </c>
      <c r="R4879" s="0" t="n">
        <f aca="false">R4878+P4879*S4878</f>
        <v>627</v>
      </c>
      <c r="S4879" s="0" t="n">
        <f aca="false">INT(R4879*$O$1/IF(N4879=1,E4879,D4879))*H4879</f>
        <v>-0</v>
      </c>
      <c r="T4879" s="0" t="n">
        <f aca="false">IF(N4879=1,ABS(S4879)+ABS(60),ABS(S4879-S4878))</f>
        <v>0</v>
      </c>
    </row>
    <row r="4880" customFormat="false" ht="15" hidden="false" customHeight="false" outlineLevel="0" collapsed="false">
      <c r="A4880" s="1" t="n">
        <v>43175</v>
      </c>
      <c r="B4880" s="2" t="n">
        <v>11027.7</v>
      </c>
      <c r="C4880" s="2" t="n">
        <v>165966</v>
      </c>
      <c r="D4880" s="2" t="n">
        <v>11016</v>
      </c>
      <c r="E4880" s="2" t="n">
        <v>10996</v>
      </c>
      <c r="F4880" s="2" t="n">
        <f aca="false">AVERAGE(B4821:B4880)</f>
        <v>10810.4175</v>
      </c>
      <c r="G4880" s="2" t="n">
        <f aca="false">AVERAGE(C4821:C4880)</f>
        <v>127059.933333333</v>
      </c>
      <c r="H4880" s="2" t="n">
        <f aca="false">SIGN(C4880-G4880)</f>
        <v>1</v>
      </c>
      <c r="I4880" s="0" t="n">
        <f aca="false">B4880-B4879</f>
        <v>9.25</v>
      </c>
      <c r="J4880" s="0" t="n">
        <f aca="false">H4879*I4880</f>
        <v>-9.25</v>
      </c>
      <c r="K4880" s="0" t="n">
        <f aca="false">K4879+I4880*L4879</f>
        <v>3232.19999999825</v>
      </c>
      <c r="L4880" s="0" t="n">
        <f aca="false">INT(K4880*$O$1/B4880)*H4880</f>
        <v>1</v>
      </c>
      <c r="M4880" s="0" t="n">
        <f aca="false">ABS(L4880-L4879)</f>
        <v>2</v>
      </c>
      <c r="N4880" s="0" t="n">
        <f aca="false">COUNTIF(工作表2!$A$2:$A$248,A4880)</f>
        <v>0</v>
      </c>
      <c r="P4880" s="0" t="n">
        <f aca="false">D4880-IF(N4879=1,E4879,D4879)</f>
        <v>-25</v>
      </c>
      <c r="Q4880" s="0" t="n">
        <f aca="false">H4879*P4880</f>
        <v>25</v>
      </c>
      <c r="R4880" s="0" t="n">
        <f aca="false">R4879+P4880*S4879</f>
        <v>627</v>
      </c>
      <c r="S4880" s="0" t="n">
        <f aca="false">INT(R4880*$O$1/IF(N4880=1,E4880,D4880))*H4880</f>
        <v>0</v>
      </c>
      <c r="T4880" s="0" t="n">
        <f aca="false">IF(N4880=1,ABS(S4880)+ABS(60),ABS(S4880-S4879))</f>
        <v>0</v>
      </c>
    </row>
    <row r="4881" customFormat="false" ht="15" hidden="false" customHeight="false" outlineLevel="0" collapsed="false">
      <c r="A4881" s="1" t="n">
        <v>43178</v>
      </c>
      <c r="B4881" s="2" t="n">
        <v>11046.9</v>
      </c>
      <c r="C4881" s="2" t="n">
        <v>110672</v>
      </c>
      <c r="D4881" s="2" t="n">
        <v>11024</v>
      </c>
      <c r="E4881" s="2" t="n">
        <v>11002</v>
      </c>
      <c r="F4881" s="2" t="n">
        <f aca="false">AVERAGE(B4822:B4881)</f>
        <v>10820.0208333333</v>
      </c>
      <c r="G4881" s="2" t="n">
        <f aca="false">AVERAGE(C4822:C4881)</f>
        <v>127196.5</v>
      </c>
      <c r="H4881" s="2" t="n">
        <f aca="false">SIGN(C4881-G4881)</f>
        <v>-1</v>
      </c>
      <c r="I4881" s="0" t="n">
        <f aca="false">B4881-B4880</f>
        <v>19.1999999999989</v>
      </c>
      <c r="J4881" s="0" t="n">
        <f aca="false">H4880*I4881</f>
        <v>19.1999999999989</v>
      </c>
      <c r="K4881" s="0" t="n">
        <f aca="false">K4880+I4881*L4880</f>
        <v>3251.39999999825</v>
      </c>
      <c r="L4881" s="0" t="n">
        <f aca="false">INT(K4881*$O$1/B4881)*H4881</f>
        <v>-1</v>
      </c>
      <c r="M4881" s="0" t="n">
        <f aca="false">ABS(L4881-L4880)</f>
        <v>2</v>
      </c>
      <c r="N4881" s="0" t="n">
        <f aca="false">COUNTIF(工作表2!$A$2:$A$248,A4881)</f>
        <v>0</v>
      </c>
      <c r="P4881" s="0" t="n">
        <f aca="false">D4881-IF(N4880=1,E4880,D4880)</f>
        <v>8</v>
      </c>
      <c r="Q4881" s="0" t="n">
        <f aca="false">H4880*P4881</f>
        <v>8</v>
      </c>
      <c r="R4881" s="0" t="n">
        <f aca="false">R4880+P4881*S4880</f>
        <v>627</v>
      </c>
      <c r="S4881" s="0" t="n">
        <f aca="false">INT(R4881*$O$1/IF(N4881=1,E4881,D4881))*H4881</f>
        <v>-0</v>
      </c>
      <c r="T4881" s="0" t="n">
        <f aca="false">IF(N4881=1,ABS(S4881)+ABS(60),ABS(S4881-S4880))</f>
        <v>0</v>
      </c>
    </row>
    <row r="4882" customFormat="false" ht="15" hidden="false" customHeight="false" outlineLevel="0" collapsed="false">
      <c r="A4882" s="1" t="n">
        <v>43179</v>
      </c>
      <c r="B4882" s="2" t="n">
        <v>11010.84</v>
      </c>
      <c r="C4882" s="2" t="n">
        <v>109687</v>
      </c>
      <c r="D4882" s="2" t="n">
        <v>11012</v>
      </c>
      <c r="E4882" s="2" t="n">
        <v>10986</v>
      </c>
      <c r="F4882" s="2" t="n">
        <f aca="false">AVERAGE(B4823:B4882)</f>
        <v>10827.9013333333</v>
      </c>
      <c r="G4882" s="2" t="n">
        <f aca="false">AVERAGE(C4823:C4882)</f>
        <v>127154.716666667</v>
      </c>
      <c r="H4882" s="2" t="n">
        <f aca="false">SIGN(C4882-G4882)</f>
        <v>-1</v>
      </c>
      <c r="I4882" s="0" t="n">
        <f aca="false">B4882-B4881</f>
        <v>-36.0599999999995</v>
      </c>
      <c r="J4882" s="0" t="n">
        <f aca="false">H4881*I4882</f>
        <v>36.0599999999995</v>
      </c>
      <c r="K4882" s="0" t="n">
        <f aca="false">K4881+I4882*L4881</f>
        <v>3287.45999999825</v>
      </c>
      <c r="L4882" s="0" t="n">
        <f aca="false">INT(K4882*$O$1/B4882)*H4882</f>
        <v>-1</v>
      </c>
      <c r="M4882" s="0" t="n">
        <f aca="false">ABS(L4882-L4881)</f>
        <v>0</v>
      </c>
      <c r="N4882" s="0" t="n">
        <f aca="false">COUNTIF(工作表2!$A$2:$A$248,A4882)</f>
        <v>0</v>
      </c>
      <c r="P4882" s="0" t="n">
        <f aca="false">D4882-IF(N4881=1,E4881,D4881)</f>
        <v>-12</v>
      </c>
      <c r="Q4882" s="0" t="n">
        <f aca="false">H4881*P4882</f>
        <v>12</v>
      </c>
      <c r="R4882" s="0" t="n">
        <f aca="false">R4881+P4882*S4881</f>
        <v>627</v>
      </c>
      <c r="S4882" s="0" t="n">
        <f aca="false">INT(R4882*$O$1/IF(N4882=1,E4882,D4882))*H4882</f>
        <v>-0</v>
      </c>
      <c r="T4882" s="0" t="n">
        <f aca="false">IF(N4882=1,ABS(S4882)+ABS(60),ABS(S4882-S4881))</f>
        <v>0</v>
      </c>
    </row>
    <row r="4883" customFormat="false" ht="15" hidden="false" customHeight="false" outlineLevel="0" collapsed="false">
      <c r="A4883" s="1" t="n">
        <v>43180</v>
      </c>
      <c r="B4883" s="2" t="n">
        <v>11011.07</v>
      </c>
      <c r="C4883" s="2" t="n">
        <v>129961</v>
      </c>
      <c r="D4883" s="2" t="n">
        <v>11044</v>
      </c>
      <c r="E4883" s="2" t="n">
        <v>11004</v>
      </c>
      <c r="F4883" s="2" t="n">
        <f aca="false">AVERAGE(B4824:B4883)</f>
        <v>10836.5618333333</v>
      </c>
      <c r="G4883" s="2" t="n">
        <f aca="false">AVERAGE(C4824:C4883)</f>
        <v>127240.1</v>
      </c>
      <c r="H4883" s="2" t="n">
        <f aca="false">SIGN(C4883-G4883)</f>
        <v>1</v>
      </c>
      <c r="I4883" s="0" t="n">
        <f aca="false">B4883-B4882</f>
        <v>0.229999999999563</v>
      </c>
      <c r="J4883" s="0" t="n">
        <f aca="false">H4882*I4883</f>
        <v>-0.229999999999563</v>
      </c>
      <c r="K4883" s="0" t="n">
        <f aca="false">K4882+I4883*L4882</f>
        <v>3287.22999999825</v>
      </c>
      <c r="L4883" s="0" t="n">
        <f aca="false">INT(K4883*$O$1/B4883)*H4883</f>
        <v>1</v>
      </c>
      <c r="M4883" s="0" t="n">
        <f aca="false">ABS(L4883-L4882)</f>
        <v>2</v>
      </c>
      <c r="N4883" s="0" t="n">
        <f aca="false">COUNTIF(工作表2!$A$2:$A$248,A4883)</f>
        <v>1</v>
      </c>
      <c r="P4883" s="0" t="n">
        <f aca="false">D4883-IF(N4882=1,E4882,D4882)</f>
        <v>32</v>
      </c>
      <c r="Q4883" s="0" t="n">
        <f aca="false">H4882*P4883</f>
        <v>-32</v>
      </c>
      <c r="R4883" s="0" t="n">
        <f aca="false">R4882+P4883*S4882</f>
        <v>627</v>
      </c>
      <c r="S4883" s="0" t="n">
        <f aca="false">INT(R4883*$O$1/IF(N4883=1,E4883,D4883))*H4883</f>
        <v>0</v>
      </c>
      <c r="T4883" s="0" t="n">
        <f aca="false">IF(N4883=1,ABS(S4883)+ABS(60),ABS(S4883-S4882))</f>
        <v>60</v>
      </c>
    </row>
    <row r="4884" customFormat="false" ht="15" hidden="false" customHeight="false" outlineLevel="0" collapsed="false">
      <c r="A4884" s="1" t="n">
        <v>43181</v>
      </c>
      <c r="B4884" s="2" t="n">
        <v>11005.84</v>
      </c>
      <c r="C4884" s="2" t="n">
        <v>147416</v>
      </c>
      <c r="D4884" s="2" t="n">
        <v>10989</v>
      </c>
      <c r="E4884" s="2" t="n">
        <v>10967</v>
      </c>
      <c r="F4884" s="2" t="n">
        <f aca="false">AVERAGE(B4825:B4884)</f>
        <v>10844.8838333333</v>
      </c>
      <c r="G4884" s="2" t="n">
        <f aca="false">AVERAGE(C4825:C4884)</f>
        <v>128128.116666667</v>
      </c>
      <c r="H4884" s="2" t="n">
        <f aca="false">SIGN(C4884-G4884)</f>
        <v>1</v>
      </c>
      <c r="I4884" s="0" t="n">
        <f aca="false">B4884-B4883</f>
        <v>-5.22999999999956</v>
      </c>
      <c r="J4884" s="0" t="n">
        <f aca="false">H4883*I4884</f>
        <v>-5.22999999999956</v>
      </c>
      <c r="K4884" s="0" t="n">
        <f aca="false">K4883+I4884*L4883</f>
        <v>3281.99999999825</v>
      </c>
      <c r="L4884" s="0" t="n">
        <f aca="false">INT(K4884*$O$1/B4884)*H4884</f>
        <v>1</v>
      </c>
      <c r="M4884" s="0" t="n">
        <f aca="false">ABS(L4884-L4883)</f>
        <v>0</v>
      </c>
      <c r="N4884" s="0" t="n">
        <f aca="false">COUNTIF(工作表2!$A$2:$A$248,A4884)</f>
        <v>0</v>
      </c>
      <c r="P4884" s="0" t="n">
        <f aca="false">D4884-IF(N4883=1,E4883,D4883)</f>
        <v>-15</v>
      </c>
      <c r="Q4884" s="0" t="n">
        <f aca="false">H4883*P4884</f>
        <v>-15</v>
      </c>
      <c r="R4884" s="0" t="n">
        <f aca="false">R4883+P4884*S4883</f>
        <v>627</v>
      </c>
      <c r="S4884" s="0" t="n">
        <f aca="false">INT(R4884*$O$1/IF(N4884=1,E4884,D4884))*H4884</f>
        <v>0</v>
      </c>
      <c r="T4884" s="0" t="n">
        <f aca="false">IF(N4884=1,ABS(S4884)+ABS(60),ABS(S4884-S4883))</f>
        <v>0</v>
      </c>
    </row>
    <row r="4885" customFormat="false" ht="15" hidden="false" customHeight="false" outlineLevel="0" collapsed="false">
      <c r="A4885" s="1" t="n">
        <v>43182</v>
      </c>
      <c r="B4885" s="2" t="n">
        <v>10823.33</v>
      </c>
      <c r="C4885" s="2" t="n">
        <v>145524</v>
      </c>
      <c r="D4885" s="2" t="n">
        <v>10734</v>
      </c>
      <c r="E4885" s="2" t="n">
        <v>10708</v>
      </c>
      <c r="F4885" s="2" t="n">
        <f aca="false">AVERAGE(B4826:B4885)</f>
        <v>10850.817</v>
      </c>
      <c r="G4885" s="2" t="n">
        <f aca="false">AVERAGE(C4826:C4885)</f>
        <v>128694.683333333</v>
      </c>
      <c r="H4885" s="2" t="n">
        <f aca="false">SIGN(C4885-G4885)</f>
        <v>1</v>
      </c>
      <c r="I4885" s="0" t="n">
        <f aca="false">B4885-B4884</f>
        <v>-182.51</v>
      </c>
      <c r="J4885" s="0" t="n">
        <f aca="false">H4884*I4885</f>
        <v>-182.51</v>
      </c>
      <c r="K4885" s="0" t="n">
        <f aca="false">K4884+I4885*L4884</f>
        <v>3099.48999999825</v>
      </c>
      <c r="L4885" s="0" t="n">
        <f aca="false">INT(K4885*$O$1/B4885)*H4885</f>
        <v>1</v>
      </c>
      <c r="M4885" s="0" t="n">
        <f aca="false">ABS(L4885-L4884)</f>
        <v>0</v>
      </c>
      <c r="N4885" s="0" t="n">
        <f aca="false">COUNTIF(工作表2!$A$2:$A$248,A4885)</f>
        <v>0</v>
      </c>
      <c r="P4885" s="0" t="n">
        <f aca="false">D4885-IF(N4884=1,E4884,D4884)</f>
        <v>-255</v>
      </c>
      <c r="Q4885" s="0" t="n">
        <f aca="false">H4884*P4885</f>
        <v>-255</v>
      </c>
      <c r="R4885" s="0" t="n">
        <f aca="false">R4884+P4885*S4884</f>
        <v>627</v>
      </c>
      <c r="S4885" s="0" t="n">
        <f aca="false">INT(R4885*$O$1/IF(N4885=1,E4885,D4885))*H4885</f>
        <v>0</v>
      </c>
      <c r="T4885" s="0" t="n">
        <f aca="false">IF(N4885=1,ABS(S4885)+ABS(60),ABS(S4885-S4884))</f>
        <v>0</v>
      </c>
    </row>
    <row r="4886" customFormat="false" ht="15" hidden="false" customHeight="false" outlineLevel="0" collapsed="false">
      <c r="A4886" s="1" t="n">
        <v>43185</v>
      </c>
      <c r="B4886" s="2" t="n">
        <v>10840.05</v>
      </c>
      <c r="C4886" s="2" t="n">
        <v>118715</v>
      </c>
      <c r="D4886" s="2" t="n">
        <v>10840</v>
      </c>
      <c r="E4886" s="2" t="n">
        <v>10814</v>
      </c>
      <c r="F4886" s="2" t="n">
        <f aca="false">AVERAGE(B4827:B4886)</f>
        <v>10856.4091666667</v>
      </c>
      <c r="G4886" s="2" t="n">
        <f aca="false">AVERAGE(C4827:C4886)</f>
        <v>128988.066666667</v>
      </c>
      <c r="H4886" s="2" t="n">
        <f aca="false">SIGN(C4886-G4886)</f>
        <v>-1</v>
      </c>
      <c r="I4886" s="0" t="n">
        <f aca="false">B4886-B4885</f>
        <v>16.7199999999993</v>
      </c>
      <c r="J4886" s="0" t="n">
        <f aca="false">H4885*I4886</f>
        <v>16.7199999999993</v>
      </c>
      <c r="K4886" s="0" t="n">
        <f aca="false">K4885+I4886*L4885</f>
        <v>3116.20999999825</v>
      </c>
      <c r="L4886" s="0" t="n">
        <f aca="false">INT(K4886*$O$1/B4886)*H4886</f>
        <v>-1</v>
      </c>
      <c r="M4886" s="0" t="n">
        <f aca="false">ABS(L4886-L4885)</f>
        <v>2</v>
      </c>
      <c r="N4886" s="0" t="n">
        <f aca="false">COUNTIF(工作表2!$A$2:$A$248,A4886)</f>
        <v>0</v>
      </c>
      <c r="P4886" s="0" t="n">
        <f aca="false">D4886-IF(N4885=1,E4885,D4885)</f>
        <v>106</v>
      </c>
      <c r="Q4886" s="0" t="n">
        <f aca="false">H4885*P4886</f>
        <v>106</v>
      </c>
      <c r="R4886" s="0" t="n">
        <f aca="false">R4885+P4886*S4885</f>
        <v>627</v>
      </c>
      <c r="S4886" s="0" t="n">
        <f aca="false">INT(R4886*$O$1/IF(N4886=1,E4886,D4886))*H4886</f>
        <v>-0</v>
      </c>
      <c r="T4886" s="0" t="n">
        <f aca="false">IF(N4886=1,ABS(S4886)+ABS(60),ABS(S4886-S4885))</f>
        <v>0</v>
      </c>
    </row>
    <row r="4887" customFormat="false" ht="15" hidden="false" customHeight="false" outlineLevel="0" collapsed="false">
      <c r="A4887" s="1" t="n">
        <v>43186</v>
      </c>
      <c r="B4887" s="2" t="n">
        <v>10986.79</v>
      </c>
      <c r="C4887" s="2" t="n">
        <v>129676</v>
      </c>
      <c r="D4887" s="2" t="n">
        <v>10990</v>
      </c>
      <c r="E4887" s="2" t="n">
        <v>10964</v>
      </c>
      <c r="F4887" s="2" t="n">
        <f aca="false">AVERAGE(B4828:B4887)</f>
        <v>10864.7061666667</v>
      </c>
      <c r="G4887" s="2" t="n">
        <f aca="false">AVERAGE(C4828:C4887)</f>
        <v>129517.133333333</v>
      </c>
      <c r="H4887" s="2" t="n">
        <f aca="false">SIGN(C4887-G4887)</f>
        <v>1</v>
      </c>
      <c r="I4887" s="0" t="n">
        <f aca="false">B4887-B4886</f>
        <v>146.740000000002</v>
      </c>
      <c r="J4887" s="0" t="n">
        <f aca="false">H4886*I4887</f>
        <v>-146.740000000002</v>
      </c>
      <c r="K4887" s="0" t="n">
        <f aca="false">K4886+I4887*L4886</f>
        <v>2969.46999999825</v>
      </c>
      <c r="L4887" s="0" t="n">
        <f aca="false">INT(K4887*$O$1/B4887)*H4887</f>
        <v>1</v>
      </c>
      <c r="M4887" s="0" t="n">
        <f aca="false">ABS(L4887-L4886)</f>
        <v>2</v>
      </c>
      <c r="N4887" s="0" t="n">
        <f aca="false">COUNTIF(工作表2!$A$2:$A$248,A4887)</f>
        <v>0</v>
      </c>
      <c r="P4887" s="0" t="n">
        <f aca="false">D4887-IF(N4886=1,E4886,D4886)</f>
        <v>150</v>
      </c>
      <c r="Q4887" s="0" t="n">
        <f aca="false">H4886*P4887</f>
        <v>-150</v>
      </c>
      <c r="R4887" s="0" t="n">
        <f aca="false">R4886+P4887*S4886</f>
        <v>627</v>
      </c>
      <c r="S4887" s="0" t="n">
        <f aca="false">INT(R4887*$O$1/IF(N4887=1,E4887,D4887))*H4887</f>
        <v>0</v>
      </c>
      <c r="T4887" s="0" t="n">
        <f aca="false">IF(N4887=1,ABS(S4887)+ABS(60),ABS(S4887-S4886))</f>
        <v>0</v>
      </c>
    </row>
    <row r="4888" customFormat="false" ht="15" hidden="false" customHeight="false" outlineLevel="0" collapsed="false">
      <c r="A4888" s="1" t="n">
        <v>43187</v>
      </c>
      <c r="B4888" s="2" t="n">
        <v>10865.66</v>
      </c>
      <c r="C4888" s="2" t="n">
        <v>114319</v>
      </c>
      <c r="D4888" s="2" t="n">
        <v>10819</v>
      </c>
      <c r="E4888" s="2" t="n">
        <v>10793</v>
      </c>
      <c r="F4888" s="2" t="n">
        <f aca="false">AVERAGE(B4829:B4888)</f>
        <v>10870.1793333333</v>
      </c>
      <c r="G4888" s="2" t="n">
        <f aca="false">AVERAGE(C4829:C4888)</f>
        <v>129905.6</v>
      </c>
      <c r="H4888" s="2" t="n">
        <f aca="false">SIGN(C4888-G4888)</f>
        <v>-1</v>
      </c>
      <c r="I4888" s="0" t="n">
        <f aca="false">B4888-B4887</f>
        <v>-121.130000000001</v>
      </c>
      <c r="J4888" s="0" t="n">
        <f aca="false">H4887*I4888</f>
        <v>-121.130000000001</v>
      </c>
      <c r="K4888" s="0" t="n">
        <f aca="false">K4887+I4888*L4887</f>
        <v>2848.33999999825</v>
      </c>
      <c r="L4888" s="0" t="n">
        <f aca="false">INT(K4888*$O$1/B4888)*H4888</f>
        <v>-1</v>
      </c>
      <c r="M4888" s="0" t="n">
        <f aca="false">ABS(L4888-L4887)</f>
        <v>2</v>
      </c>
      <c r="N4888" s="0" t="n">
        <f aca="false">COUNTIF(工作表2!$A$2:$A$248,A4888)</f>
        <v>0</v>
      </c>
      <c r="P4888" s="0" t="n">
        <f aca="false">D4888-IF(N4887=1,E4887,D4887)</f>
        <v>-171</v>
      </c>
      <c r="Q4888" s="0" t="n">
        <f aca="false">H4887*P4888</f>
        <v>-171</v>
      </c>
      <c r="R4888" s="0" t="n">
        <f aca="false">R4887+P4888*S4887</f>
        <v>627</v>
      </c>
      <c r="S4888" s="0" t="n">
        <f aca="false">INT(R4888*$O$1/IF(N4888=1,E4888,D4888))*H4888</f>
        <v>-0</v>
      </c>
      <c r="T4888" s="0" t="n">
        <f aca="false">IF(N4888=1,ABS(S4888)+ABS(60),ABS(S4888-S4887))</f>
        <v>0</v>
      </c>
    </row>
    <row r="4889" customFormat="false" ht="15" hidden="false" customHeight="false" outlineLevel="0" collapsed="false">
      <c r="A4889" s="1" t="n">
        <v>43188</v>
      </c>
      <c r="B4889" s="2" t="n">
        <v>10845.92</v>
      </c>
      <c r="C4889" s="2" t="n">
        <v>116374</v>
      </c>
      <c r="D4889" s="2" t="n">
        <v>10841</v>
      </c>
      <c r="E4889" s="2" t="n">
        <v>10815</v>
      </c>
      <c r="F4889" s="2" t="n">
        <f aca="false">AVERAGE(B4830:B4889)</f>
        <v>10875.5698333333</v>
      </c>
      <c r="G4889" s="2" t="n">
        <f aca="false">AVERAGE(C4830:C4889)</f>
        <v>130492.65</v>
      </c>
      <c r="H4889" s="2" t="n">
        <f aca="false">SIGN(C4889-G4889)</f>
        <v>-1</v>
      </c>
      <c r="I4889" s="0" t="n">
        <f aca="false">B4889-B4888</f>
        <v>-19.7399999999998</v>
      </c>
      <c r="J4889" s="0" t="n">
        <f aca="false">H4888*I4889</f>
        <v>19.7399999999998</v>
      </c>
      <c r="K4889" s="0" t="n">
        <f aca="false">K4888+I4889*L4888</f>
        <v>2868.07999999825</v>
      </c>
      <c r="L4889" s="0" t="n">
        <f aca="false">INT(K4889*$O$1/B4889)*H4889</f>
        <v>-1</v>
      </c>
      <c r="M4889" s="0" t="n">
        <f aca="false">ABS(L4889-L4888)</f>
        <v>0</v>
      </c>
      <c r="N4889" s="0" t="n">
        <f aca="false">COUNTIF(工作表2!$A$2:$A$248,A4889)</f>
        <v>0</v>
      </c>
      <c r="P4889" s="0" t="n">
        <f aca="false">D4889-IF(N4888=1,E4888,D4888)</f>
        <v>22</v>
      </c>
      <c r="Q4889" s="0" t="n">
        <f aca="false">H4888*P4889</f>
        <v>-22</v>
      </c>
      <c r="R4889" s="0" t="n">
        <f aca="false">R4888+P4889*S4888</f>
        <v>627</v>
      </c>
      <c r="S4889" s="0" t="n">
        <f aca="false">INT(R4889*$O$1/IF(N4889=1,E4889,D4889))*H4889</f>
        <v>-0</v>
      </c>
      <c r="T4889" s="0" t="n">
        <f aca="false">IF(N4889=1,ABS(S4889)+ABS(60),ABS(S4889-S4888))</f>
        <v>0</v>
      </c>
    </row>
    <row r="4890" customFormat="false" ht="15" hidden="false" customHeight="false" outlineLevel="0" collapsed="false">
      <c r="A4890" s="1" t="n">
        <v>43189</v>
      </c>
      <c r="B4890" s="2" t="n">
        <v>10906.22</v>
      </c>
      <c r="C4890" s="2" t="n">
        <v>114647</v>
      </c>
      <c r="D4890" s="2" t="n">
        <v>10917</v>
      </c>
      <c r="E4890" s="2" t="n">
        <v>10892</v>
      </c>
      <c r="F4890" s="2" t="n">
        <f aca="false">AVERAGE(B4831:B4890)</f>
        <v>10883.6416666667</v>
      </c>
      <c r="G4890" s="2" t="n">
        <f aca="false">AVERAGE(C4831:C4890)</f>
        <v>130786.933333333</v>
      </c>
      <c r="H4890" s="2" t="n">
        <f aca="false">SIGN(C4890-G4890)</f>
        <v>-1</v>
      </c>
      <c r="I4890" s="0" t="n">
        <f aca="false">B4890-B4889</f>
        <v>60.2999999999993</v>
      </c>
      <c r="J4890" s="0" t="n">
        <f aca="false">H4889*I4890</f>
        <v>-60.2999999999993</v>
      </c>
      <c r="K4890" s="0" t="n">
        <f aca="false">K4889+I4890*L4889</f>
        <v>2807.77999999825</v>
      </c>
      <c r="L4890" s="0" t="n">
        <f aca="false">INT(K4890*$O$1/B4890)*H4890</f>
        <v>-1</v>
      </c>
      <c r="M4890" s="0" t="n">
        <f aca="false">ABS(L4890-L4889)</f>
        <v>0</v>
      </c>
      <c r="N4890" s="0" t="n">
        <f aca="false">COUNTIF(工作表2!$A$2:$A$248,A4890)</f>
        <v>0</v>
      </c>
      <c r="P4890" s="0" t="n">
        <f aca="false">D4890-IF(N4889=1,E4889,D4889)</f>
        <v>76</v>
      </c>
      <c r="Q4890" s="0" t="n">
        <f aca="false">H4889*P4890</f>
        <v>-76</v>
      </c>
      <c r="R4890" s="0" t="n">
        <f aca="false">R4889+P4890*S4889</f>
        <v>627</v>
      </c>
      <c r="S4890" s="0" t="n">
        <f aca="false">INT(R4890*$O$1/IF(N4890=1,E4890,D4890))*H4890</f>
        <v>-0</v>
      </c>
      <c r="T4890" s="0" t="n">
        <f aca="false">IF(N4890=1,ABS(S4890)+ABS(60),ABS(S4890-S4889))</f>
        <v>0</v>
      </c>
    </row>
    <row r="4891" customFormat="false" ht="15" hidden="false" customHeight="false" outlineLevel="0" collapsed="false">
      <c r="A4891" s="1" t="n">
        <v>43190</v>
      </c>
      <c r="B4891" s="2" t="n">
        <v>10919.49</v>
      </c>
      <c r="C4891" s="2" t="n">
        <v>75572</v>
      </c>
      <c r="D4891" s="2" t="n">
        <v>10924</v>
      </c>
      <c r="E4891" s="2" t="n">
        <v>10899</v>
      </c>
      <c r="F4891" s="2" t="n">
        <f aca="false">AVERAGE(B4832:B4891)</f>
        <v>10890.8553333333</v>
      </c>
      <c r="G4891" s="2" t="n">
        <f aca="false">AVERAGE(C4832:C4891)</f>
        <v>130534.183333333</v>
      </c>
      <c r="H4891" s="2" t="n">
        <f aca="false">SIGN(C4891-G4891)</f>
        <v>-1</v>
      </c>
      <c r="I4891" s="0" t="n">
        <f aca="false">B4891-B4890</f>
        <v>13.2700000000004</v>
      </c>
      <c r="J4891" s="0" t="n">
        <f aca="false">H4890*I4891</f>
        <v>-13.2700000000004</v>
      </c>
      <c r="K4891" s="0" t="n">
        <f aca="false">K4890+I4891*L4890</f>
        <v>2794.50999999825</v>
      </c>
      <c r="L4891" s="0" t="n">
        <f aca="false">INT(K4891*$O$1/B4891)*H4891</f>
        <v>-1</v>
      </c>
      <c r="M4891" s="0" t="n">
        <f aca="false">ABS(L4891-L4890)</f>
        <v>0</v>
      </c>
      <c r="N4891" s="0" t="n">
        <f aca="false">COUNTIF(工作表2!$A$2:$A$248,A4891)</f>
        <v>0</v>
      </c>
      <c r="P4891" s="0" t="n">
        <f aca="false">D4891-IF(N4890=1,E4890,D4890)</f>
        <v>7</v>
      </c>
      <c r="Q4891" s="0" t="n">
        <f aca="false">H4890*P4891</f>
        <v>-7</v>
      </c>
      <c r="R4891" s="0" t="n">
        <f aca="false">R4890+P4891*S4890</f>
        <v>627</v>
      </c>
      <c r="S4891" s="0" t="n">
        <f aca="false">INT(R4891*$O$1/IF(N4891=1,E4891,D4891))*H4891</f>
        <v>-0</v>
      </c>
      <c r="T4891" s="0" t="n">
        <f aca="false">IF(N4891=1,ABS(S4891)+ABS(60),ABS(S4891-S4890))</f>
        <v>0</v>
      </c>
    </row>
    <row r="4892" customFormat="false" ht="15" hidden="false" customHeight="false" outlineLevel="0" collapsed="false">
      <c r="A4892" s="1" t="n">
        <v>43192</v>
      </c>
      <c r="B4892" s="2" t="n">
        <v>10888.27</v>
      </c>
      <c r="C4892" s="2" t="n">
        <v>101943</v>
      </c>
      <c r="D4892" s="2" t="n">
        <v>10864</v>
      </c>
      <c r="E4892" s="2" t="n">
        <v>10837</v>
      </c>
      <c r="F4892" s="2" t="n">
        <f aca="false">AVERAGE(B4833:B4892)</f>
        <v>10896.1991666667</v>
      </c>
      <c r="G4892" s="2" t="n">
        <f aca="false">AVERAGE(C4833:C4892)</f>
        <v>130492.883333333</v>
      </c>
      <c r="H4892" s="2" t="n">
        <f aca="false">SIGN(C4892-G4892)</f>
        <v>-1</v>
      </c>
      <c r="I4892" s="0" t="n">
        <f aca="false">B4892-B4891</f>
        <v>-31.2199999999993</v>
      </c>
      <c r="J4892" s="0" t="n">
        <f aca="false">H4891*I4892</f>
        <v>31.2199999999993</v>
      </c>
      <c r="K4892" s="0" t="n">
        <f aca="false">K4891+I4892*L4891</f>
        <v>2825.72999999825</v>
      </c>
      <c r="L4892" s="0" t="n">
        <f aca="false">INT(K4892*$O$1/B4892)*H4892</f>
        <v>-1</v>
      </c>
      <c r="M4892" s="0" t="n">
        <f aca="false">ABS(L4892-L4891)</f>
        <v>0</v>
      </c>
      <c r="N4892" s="0" t="n">
        <f aca="false">COUNTIF(工作表2!$A$2:$A$248,A4892)</f>
        <v>0</v>
      </c>
      <c r="P4892" s="0" t="n">
        <f aca="false">D4892-IF(N4891=1,E4891,D4891)</f>
        <v>-60</v>
      </c>
      <c r="Q4892" s="0" t="n">
        <f aca="false">H4891*P4892</f>
        <v>60</v>
      </c>
      <c r="R4892" s="0" t="n">
        <f aca="false">R4891+P4892*S4891</f>
        <v>627</v>
      </c>
      <c r="S4892" s="0" t="n">
        <f aca="false">INT(R4892*$O$1/IF(N4892=1,E4892,D4892))*H4892</f>
        <v>-0</v>
      </c>
      <c r="T4892" s="0" t="n">
        <f aca="false">IF(N4892=1,ABS(S4892)+ABS(60),ABS(S4892-S4891))</f>
        <v>0</v>
      </c>
    </row>
    <row r="4893" customFormat="false" ht="15" hidden="false" customHeight="false" outlineLevel="0" collapsed="false">
      <c r="A4893" s="1" t="n">
        <v>43193</v>
      </c>
      <c r="B4893" s="2" t="n">
        <v>10821.53</v>
      </c>
      <c r="C4893" s="2" t="n">
        <v>115778</v>
      </c>
      <c r="D4893" s="2" t="n">
        <v>10784</v>
      </c>
      <c r="E4893" s="2" t="n">
        <v>10759</v>
      </c>
      <c r="F4893" s="2" t="n">
        <f aca="false">AVERAGE(B4834:B4893)</f>
        <v>10899.177</v>
      </c>
      <c r="G4893" s="2" t="n">
        <f aca="false">AVERAGE(C4834:C4893)</f>
        <v>130607.416666667</v>
      </c>
      <c r="H4893" s="2" t="n">
        <f aca="false">SIGN(C4893-G4893)</f>
        <v>-1</v>
      </c>
      <c r="I4893" s="0" t="n">
        <f aca="false">B4893-B4892</f>
        <v>-66.7399999999998</v>
      </c>
      <c r="J4893" s="0" t="n">
        <f aca="false">H4892*I4893</f>
        <v>66.7399999999998</v>
      </c>
      <c r="K4893" s="0" t="n">
        <f aca="false">K4892+I4893*L4892</f>
        <v>2892.46999999825</v>
      </c>
      <c r="L4893" s="0" t="n">
        <f aca="false">INT(K4893*$O$1/B4893)*H4893</f>
        <v>-1</v>
      </c>
      <c r="M4893" s="0" t="n">
        <f aca="false">ABS(L4893-L4892)</f>
        <v>0</v>
      </c>
      <c r="N4893" s="0" t="n">
        <f aca="false">COUNTIF(工作表2!$A$2:$A$248,A4893)</f>
        <v>0</v>
      </c>
      <c r="P4893" s="0" t="n">
        <f aca="false">D4893-IF(N4892=1,E4892,D4892)</f>
        <v>-80</v>
      </c>
      <c r="Q4893" s="0" t="n">
        <f aca="false">H4892*P4893</f>
        <v>80</v>
      </c>
      <c r="R4893" s="0" t="n">
        <f aca="false">R4892+P4893*S4892</f>
        <v>627</v>
      </c>
      <c r="S4893" s="0" t="n">
        <f aca="false">INT(R4893*$O$1/IF(N4893=1,E4893,D4893))*H4893</f>
        <v>-0</v>
      </c>
      <c r="T4893" s="0" t="n">
        <f aca="false">IF(N4893=1,ABS(S4893)+ABS(60),ABS(S4893-S4892))</f>
        <v>0</v>
      </c>
    </row>
    <row r="4894" customFormat="false" ht="15" hidden="false" customHeight="false" outlineLevel="0" collapsed="false">
      <c r="A4894" s="1" t="n">
        <v>43199</v>
      </c>
      <c r="B4894" s="2" t="n">
        <v>10893.53</v>
      </c>
      <c r="C4894" s="2" t="n">
        <v>130399</v>
      </c>
      <c r="D4894" s="2" t="n">
        <v>10905</v>
      </c>
      <c r="E4894" s="2" t="n">
        <v>10880</v>
      </c>
      <c r="F4894" s="2" t="n">
        <f aca="false">AVERAGE(B4835:B4894)</f>
        <v>10902.2236666667</v>
      </c>
      <c r="G4894" s="2" t="n">
        <f aca="false">AVERAGE(C4835:C4894)</f>
        <v>131054.75</v>
      </c>
      <c r="H4894" s="2" t="n">
        <f aca="false">SIGN(C4894-G4894)</f>
        <v>-1</v>
      </c>
      <c r="I4894" s="0" t="n">
        <f aca="false">B4894-B4893</f>
        <v>72</v>
      </c>
      <c r="J4894" s="0" t="n">
        <f aca="false">H4893*I4894</f>
        <v>-72</v>
      </c>
      <c r="K4894" s="0" t="n">
        <f aca="false">K4893+I4894*L4893</f>
        <v>2820.46999999825</v>
      </c>
      <c r="L4894" s="0" t="n">
        <f aca="false">INT(K4894*$O$1/B4894)*H4894</f>
        <v>-1</v>
      </c>
      <c r="M4894" s="0" t="n">
        <f aca="false">ABS(L4894-L4893)</f>
        <v>0</v>
      </c>
      <c r="N4894" s="0" t="n">
        <f aca="false">COUNTIF(工作表2!$A$2:$A$248,A4894)</f>
        <v>0</v>
      </c>
      <c r="P4894" s="0" t="n">
        <f aca="false">D4894-IF(N4893=1,E4893,D4893)</f>
        <v>121</v>
      </c>
      <c r="Q4894" s="0" t="n">
        <f aca="false">H4893*P4894</f>
        <v>-121</v>
      </c>
      <c r="R4894" s="0" t="n">
        <f aca="false">R4893+P4894*S4893</f>
        <v>627</v>
      </c>
      <c r="S4894" s="0" t="n">
        <f aca="false">INT(R4894*$O$1/IF(N4894=1,E4894,D4894))*H4894</f>
        <v>-0</v>
      </c>
      <c r="T4894" s="0" t="n">
        <f aca="false">IF(N4894=1,ABS(S4894)+ABS(60),ABS(S4894-S4893))</f>
        <v>0</v>
      </c>
    </row>
    <row r="4895" customFormat="false" ht="15" hidden="false" customHeight="false" outlineLevel="0" collapsed="false">
      <c r="A4895" s="1" t="n">
        <v>43200</v>
      </c>
      <c r="B4895" s="2" t="n">
        <v>10927.18</v>
      </c>
      <c r="C4895" s="2" t="n">
        <v>141433</v>
      </c>
      <c r="D4895" s="2" t="n">
        <v>10948</v>
      </c>
      <c r="E4895" s="2" t="n">
        <v>10924</v>
      </c>
      <c r="F4895" s="2" t="n">
        <f aca="false">AVERAGE(B4836:B4895)</f>
        <v>10904.3171666667</v>
      </c>
      <c r="G4895" s="2" t="n">
        <f aca="false">AVERAGE(C4836:C4895)</f>
        <v>131083.183333333</v>
      </c>
      <c r="H4895" s="2" t="n">
        <f aca="false">SIGN(C4895-G4895)</f>
        <v>1</v>
      </c>
      <c r="I4895" s="0" t="n">
        <f aca="false">B4895-B4894</f>
        <v>33.6499999999996</v>
      </c>
      <c r="J4895" s="0" t="n">
        <f aca="false">H4894*I4895</f>
        <v>-33.6499999999996</v>
      </c>
      <c r="K4895" s="0" t="n">
        <f aca="false">K4894+I4895*L4894</f>
        <v>2786.81999999825</v>
      </c>
      <c r="L4895" s="0" t="n">
        <f aca="false">INT(K4895*$O$1/B4895)*H4895</f>
        <v>1</v>
      </c>
      <c r="M4895" s="0" t="n">
        <f aca="false">ABS(L4895-L4894)</f>
        <v>2</v>
      </c>
      <c r="N4895" s="0" t="n">
        <f aca="false">COUNTIF(工作表2!$A$2:$A$248,A4895)</f>
        <v>0</v>
      </c>
      <c r="P4895" s="0" t="n">
        <f aca="false">D4895-IF(N4894=1,E4894,D4894)</f>
        <v>43</v>
      </c>
      <c r="Q4895" s="0" t="n">
        <f aca="false">H4894*P4895</f>
        <v>-43</v>
      </c>
      <c r="R4895" s="0" t="n">
        <f aca="false">R4894+P4895*S4894</f>
        <v>627</v>
      </c>
      <c r="S4895" s="0" t="n">
        <f aca="false">INT(R4895*$O$1/IF(N4895=1,E4895,D4895))*H4895</f>
        <v>0</v>
      </c>
      <c r="T4895" s="0" t="n">
        <f aca="false">IF(N4895=1,ABS(S4895)+ABS(60),ABS(S4895-S4894))</f>
        <v>0</v>
      </c>
    </row>
    <row r="4896" customFormat="false" ht="15" hidden="false" customHeight="false" outlineLevel="0" collapsed="false">
      <c r="A4896" s="1" t="n">
        <v>43201</v>
      </c>
      <c r="B4896" s="2" t="n">
        <v>10974.02</v>
      </c>
      <c r="C4896" s="2" t="n">
        <v>128848</v>
      </c>
      <c r="D4896" s="2" t="n">
        <v>10977</v>
      </c>
      <c r="E4896" s="2" t="n">
        <v>10957</v>
      </c>
      <c r="F4896" s="2" t="n">
        <f aca="false">AVERAGE(B4837:B4896)</f>
        <v>10906.407</v>
      </c>
      <c r="G4896" s="2" t="n">
        <f aca="false">AVERAGE(C4837:C4896)</f>
        <v>130850.133333333</v>
      </c>
      <c r="H4896" s="2" t="n">
        <f aca="false">SIGN(C4896-G4896)</f>
        <v>-1</v>
      </c>
      <c r="I4896" s="0" t="n">
        <f aca="false">B4896-B4895</f>
        <v>46.8400000000001</v>
      </c>
      <c r="J4896" s="0" t="n">
        <f aca="false">H4895*I4896</f>
        <v>46.8400000000001</v>
      </c>
      <c r="K4896" s="0" t="n">
        <f aca="false">K4895+I4896*L4895</f>
        <v>2833.65999999825</v>
      </c>
      <c r="L4896" s="0" t="n">
        <f aca="false">INT(K4896*$O$1/B4896)*H4896</f>
        <v>-1</v>
      </c>
      <c r="M4896" s="0" t="n">
        <f aca="false">ABS(L4896-L4895)</f>
        <v>2</v>
      </c>
      <c r="N4896" s="0" t="n">
        <f aca="false">COUNTIF(工作表2!$A$2:$A$248,A4896)</f>
        <v>0</v>
      </c>
      <c r="P4896" s="0" t="n">
        <f aca="false">D4896-IF(N4895=1,E4895,D4895)</f>
        <v>29</v>
      </c>
      <c r="Q4896" s="0" t="n">
        <f aca="false">H4895*P4896</f>
        <v>29</v>
      </c>
      <c r="R4896" s="0" t="n">
        <f aca="false">R4895+P4896*S4895</f>
        <v>627</v>
      </c>
      <c r="S4896" s="0" t="n">
        <f aca="false">INT(R4896*$O$1/IF(N4896=1,E4896,D4896))*H4896</f>
        <v>-0</v>
      </c>
      <c r="T4896" s="0" t="n">
        <f aca="false">IF(N4896=1,ABS(S4896)+ABS(60),ABS(S4896-S4895))</f>
        <v>0</v>
      </c>
    </row>
    <row r="4897" customFormat="false" ht="15" hidden="false" customHeight="false" outlineLevel="0" collapsed="false">
      <c r="A4897" s="1" t="n">
        <v>43202</v>
      </c>
      <c r="B4897" s="2" t="n">
        <v>10955.29</v>
      </c>
      <c r="C4897" s="2" t="n">
        <v>109081</v>
      </c>
      <c r="D4897" s="2" t="n">
        <v>10942</v>
      </c>
      <c r="E4897" s="2" t="n">
        <v>10920</v>
      </c>
      <c r="F4897" s="2" t="n">
        <f aca="false">AVERAGE(B4838:B4897)</f>
        <v>10907.6651666667</v>
      </c>
      <c r="G4897" s="2" t="n">
        <f aca="false">AVERAGE(C4838:C4897)</f>
        <v>130320.5</v>
      </c>
      <c r="H4897" s="2" t="n">
        <f aca="false">SIGN(C4897-G4897)</f>
        <v>-1</v>
      </c>
      <c r="I4897" s="0" t="n">
        <f aca="false">B4897-B4896</f>
        <v>-18.7299999999996</v>
      </c>
      <c r="J4897" s="0" t="n">
        <f aca="false">H4896*I4897</f>
        <v>18.7299999999996</v>
      </c>
      <c r="K4897" s="0" t="n">
        <f aca="false">K4896+I4897*L4896</f>
        <v>2852.38999999825</v>
      </c>
      <c r="L4897" s="0" t="n">
        <f aca="false">INT(K4897*$O$1/B4897)*H4897</f>
        <v>-1</v>
      </c>
      <c r="M4897" s="0" t="n">
        <f aca="false">ABS(L4897-L4896)</f>
        <v>0</v>
      </c>
      <c r="N4897" s="0" t="n">
        <f aca="false">COUNTIF(工作表2!$A$2:$A$248,A4897)</f>
        <v>0</v>
      </c>
      <c r="P4897" s="0" t="n">
        <f aca="false">D4897-IF(N4896=1,E4896,D4896)</f>
        <v>-35</v>
      </c>
      <c r="Q4897" s="0" t="n">
        <f aca="false">H4896*P4897</f>
        <v>35</v>
      </c>
      <c r="R4897" s="0" t="n">
        <f aca="false">R4896+P4897*S4896</f>
        <v>627</v>
      </c>
      <c r="S4897" s="0" t="n">
        <f aca="false">INT(R4897*$O$1/IF(N4897=1,E4897,D4897))*H4897</f>
        <v>-0</v>
      </c>
      <c r="T4897" s="0" t="n">
        <f aca="false">IF(N4897=1,ABS(S4897)+ABS(60),ABS(S4897-S4896))</f>
        <v>0</v>
      </c>
    </row>
    <row r="4898" customFormat="false" ht="15" hidden="false" customHeight="false" outlineLevel="0" collapsed="false">
      <c r="A4898" s="1" t="n">
        <v>43203</v>
      </c>
      <c r="B4898" s="2" t="n">
        <v>10965.39</v>
      </c>
      <c r="C4898" s="2" t="n">
        <v>121995</v>
      </c>
      <c r="D4898" s="2" t="n">
        <v>10956</v>
      </c>
      <c r="E4898" s="2" t="n">
        <v>10941</v>
      </c>
      <c r="F4898" s="2" t="n">
        <f aca="false">AVERAGE(B4839:B4898)</f>
        <v>10908.4925</v>
      </c>
      <c r="G4898" s="2" t="n">
        <f aca="false">AVERAGE(C4839:C4898)</f>
        <v>130074.016666667</v>
      </c>
      <c r="H4898" s="2" t="n">
        <f aca="false">SIGN(C4898-G4898)</f>
        <v>-1</v>
      </c>
      <c r="I4898" s="0" t="n">
        <f aca="false">B4898-B4897</f>
        <v>10.0999999999985</v>
      </c>
      <c r="J4898" s="0" t="n">
        <f aca="false">H4897*I4898</f>
        <v>-10.0999999999985</v>
      </c>
      <c r="K4898" s="0" t="n">
        <f aca="false">K4897+I4898*L4897</f>
        <v>2842.28999999825</v>
      </c>
      <c r="L4898" s="0" t="n">
        <f aca="false">INT(K4898*$O$1/B4898)*H4898</f>
        <v>-1</v>
      </c>
      <c r="M4898" s="0" t="n">
        <f aca="false">ABS(L4898-L4897)</f>
        <v>0</v>
      </c>
      <c r="N4898" s="0" t="n">
        <f aca="false">COUNTIF(工作表2!$A$2:$A$248,A4898)</f>
        <v>0</v>
      </c>
      <c r="P4898" s="0" t="n">
        <f aca="false">D4898-IF(N4897=1,E4897,D4897)</f>
        <v>14</v>
      </c>
      <c r="Q4898" s="0" t="n">
        <f aca="false">H4897*P4898</f>
        <v>-14</v>
      </c>
      <c r="R4898" s="0" t="n">
        <f aca="false">R4897+P4898*S4897</f>
        <v>627</v>
      </c>
      <c r="S4898" s="0" t="n">
        <f aca="false">INT(R4898*$O$1/IF(N4898=1,E4898,D4898))*H4898</f>
        <v>-0</v>
      </c>
      <c r="T4898" s="0" t="n">
        <f aca="false">IF(N4898=1,ABS(S4898)+ABS(60),ABS(S4898-S4897))</f>
        <v>0</v>
      </c>
    </row>
    <row r="4899" customFormat="false" ht="15" hidden="false" customHeight="false" outlineLevel="0" collapsed="false">
      <c r="A4899" s="1" t="n">
        <v>43206</v>
      </c>
      <c r="B4899" s="2" t="n">
        <v>10954.55</v>
      </c>
      <c r="C4899" s="2" t="n">
        <v>124288</v>
      </c>
      <c r="D4899" s="2" t="n">
        <v>10943</v>
      </c>
      <c r="E4899" s="2" t="n">
        <v>10929</v>
      </c>
      <c r="F4899" s="2" t="n">
        <f aca="false">AVERAGE(B4840:B4899)</f>
        <v>10909.1535</v>
      </c>
      <c r="G4899" s="2" t="n">
        <f aca="false">AVERAGE(C4840:C4899)</f>
        <v>129979.666666667</v>
      </c>
      <c r="H4899" s="2" t="n">
        <f aca="false">SIGN(C4899-G4899)</f>
        <v>-1</v>
      </c>
      <c r="I4899" s="0" t="n">
        <f aca="false">B4899-B4898</f>
        <v>-10.8400000000001</v>
      </c>
      <c r="J4899" s="0" t="n">
        <f aca="false">H4898*I4899</f>
        <v>10.8400000000001</v>
      </c>
      <c r="K4899" s="0" t="n">
        <f aca="false">K4898+I4899*L4898</f>
        <v>2853.12999999825</v>
      </c>
      <c r="L4899" s="0" t="n">
        <f aca="false">INT(K4899*$O$1/B4899)*H4899</f>
        <v>-1</v>
      </c>
      <c r="M4899" s="0" t="n">
        <f aca="false">ABS(L4899-L4898)</f>
        <v>0</v>
      </c>
      <c r="N4899" s="0" t="n">
        <f aca="false">COUNTIF(工作表2!$A$2:$A$248,A4899)</f>
        <v>0</v>
      </c>
      <c r="P4899" s="0" t="n">
        <f aca="false">D4899-IF(N4898=1,E4898,D4898)</f>
        <v>-13</v>
      </c>
      <c r="Q4899" s="0" t="n">
        <f aca="false">H4898*P4899</f>
        <v>13</v>
      </c>
      <c r="R4899" s="0" t="n">
        <f aca="false">R4898+P4899*S4898</f>
        <v>627</v>
      </c>
      <c r="S4899" s="0" t="n">
        <f aca="false">INT(R4899*$O$1/IF(N4899=1,E4899,D4899))*H4899</f>
        <v>-0</v>
      </c>
      <c r="T4899" s="0" t="n">
        <f aca="false">IF(N4899=1,ABS(S4899)+ABS(60),ABS(S4899-S4898))</f>
        <v>0</v>
      </c>
    </row>
    <row r="4900" customFormat="false" ht="15" hidden="false" customHeight="false" outlineLevel="0" collapsed="false">
      <c r="A4900" s="1" t="n">
        <v>43207</v>
      </c>
      <c r="B4900" s="2" t="n">
        <v>10810.45</v>
      </c>
      <c r="C4900" s="2" t="n">
        <v>152425</v>
      </c>
      <c r="D4900" s="2" t="n">
        <v>10807</v>
      </c>
      <c r="E4900" s="2" t="n">
        <v>10791</v>
      </c>
      <c r="F4900" s="2" t="n">
        <f aca="false">AVERAGE(B4841:B4900)</f>
        <v>10908.8095</v>
      </c>
      <c r="G4900" s="2" t="n">
        <f aca="false">AVERAGE(C4841:C4900)</f>
        <v>130231.633333333</v>
      </c>
      <c r="H4900" s="2" t="n">
        <f aca="false">SIGN(C4900-G4900)</f>
        <v>1</v>
      </c>
      <c r="I4900" s="0" t="n">
        <f aca="false">B4900-B4899</f>
        <v>-144.099999999999</v>
      </c>
      <c r="J4900" s="0" t="n">
        <f aca="false">H4899*I4900</f>
        <v>144.099999999999</v>
      </c>
      <c r="K4900" s="0" t="n">
        <f aca="false">K4899+I4900*L4899</f>
        <v>2997.22999999825</v>
      </c>
      <c r="L4900" s="0" t="n">
        <f aca="false">INT(K4900*$O$1/B4900)*H4900</f>
        <v>1</v>
      </c>
      <c r="M4900" s="0" t="n">
        <f aca="false">ABS(L4900-L4899)</f>
        <v>2</v>
      </c>
      <c r="N4900" s="0" t="n">
        <f aca="false">COUNTIF(工作表2!$A$2:$A$248,A4900)</f>
        <v>0</v>
      </c>
      <c r="P4900" s="0" t="n">
        <f aca="false">D4900-IF(N4899=1,E4899,D4899)</f>
        <v>-136</v>
      </c>
      <c r="Q4900" s="0" t="n">
        <f aca="false">H4899*P4900</f>
        <v>136</v>
      </c>
      <c r="R4900" s="0" t="n">
        <f aca="false">R4899+P4900*S4899</f>
        <v>627</v>
      </c>
      <c r="S4900" s="0" t="n">
        <f aca="false">INT(R4900*$O$1/IF(N4900=1,E4900,D4900))*H4900</f>
        <v>0</v>
      </c>
      <c r="T4900" s="0" t="n">
        <f aca="false">IF(N4900=1,ABS(S4900)+ABS(60),ABS(S4900-S4899))</f>
        <v>0</v>
      </c>
    </row>
    <row r="4901" customFormat="false" ht="15" hidden="false" customHeight="false" outlineLevel="0" collapsed="false">
      <c r="A4901" s="1" t="n">
        <v>43208</v>
      </c>
      <c r="B4901" s="2" t="n">
        <v>10847.89</v>
      </c>
      <c r="C4901" s="2" t="n">
        <v>145143</v>
      </c>
      <c r="D4901" s="2" t="n">
        <v>10845</v>
      </c>
      <c r="E4901" s="2" t="n">
        <v>10846</v>
      </c>
      <c r="F4901" s="2" t="n">
        <f aca="false">AVERAGE(B4842:B4901)</f>
        <v>10909.44</v>
      </c>
      <c r="G4901" s="2" t="n">
        <f aca="false">AVERAGE(C4842:C4901)</f>
        <v>130631.066666667</v>
      </c>
      <c r="H4901" s="2" t="n">
        <f aca="false">SIGN(C4901-G4901)</f>
        <v>1</v>
      </c>
      <c r="I4901" s="0" t="n">
        <f aca="false">B4901-B4900</f>
        <v>37.4399999999987</v>
      </c>
      <c r="J4901" s="0" t="n">
        <f aca="false">H4900*I4901</f>
        <v>37.4399999999987</v>
      </c>
      <c r="K4901" s="0" t="n">
        <f aca="false">K4900+I4901*L4900</f>
        <v>3034.66999999824</v>
      </c>
      <c r="L4901" s="0" t="n">
        <f aca="false">INT(K4901*$O$1/B4901)*H4901</f>
        <v>1</v>
      </c>
      <c r="M4901" s="0" t="n">
        <f aca="false">ABS(L4901-L4900)</f>
        <v>0</v>
      </c>
      <c r="N4901" s="0" t="n">
        <f aca="false">COUNTIF(工作表2!$A$2:$A$248,A4901)</f>
        <v>1</v>
      </c>
      <c r="P4901" s="0" t="n">
        <f aca="false">D4901-IF(N4900=1,E4900,D4900)</f>
        <v>38</v>
      </c>
      <c r="Q4901" s="0" t="n">
        <f aca="false">H4900*P4901</f>
        <v>38</v>
      </c>
      <c r="R4901" s="0" t="n">
        <f aca="false">R4900+P4901*S4900</f>
        <v>627</v>
      </c>
      <c r="S4901" s="0" t="n">
        <f aca="false">INT(R4901*$O$1/IF(N4901=1,E4901,D4901))*H4901</f>
        <v>0</v>
      </c>
      <c r="T4901" s="0" t="n">
        <f aca="false">IF(N4901=1,ABS(S4901)+ABS(60),ABS(S4901-S4900))</f>
        <v>60</v>
      </c>
    </row>
    <row r="4902" customFormat="false" ht="15" hidden="false" customHeight="false" outlineLevel="0" collapsed="false">
      <c r="A4902" s="1" t="n">
        <v>43209</v>
      </c>
      <c r="B4902" s="2" t="n">
        <v>10971.22</v>
      </c>
      <c r="C4902" s="2" t="n">
        <v>153042</v>
      </c>
      <c r="D4902" s="2" t="n">
        <v>10967</v>
      </c>
      <c r="E4902" s="2" t="n">
        <v>10946</v>
      </c>
      <c r="F4902" s="2" t="n">
        <f aca="false">AVERAGE(B4843:B4902)</f>
        <v>10910.8943333333</v>
      </c>
      <c r="G4902" s="2" t="n">
        <f aca="false">AVERAGE(C4843:C4902)</f>
        <v>131075.55</v>
      </c>
      <c r="H4902" s="2" t="n">
        <f aca="false">SIGN(C4902-G4902)</f>
        <v>1</v>
      </c>
      <c r="I4902" s="0" t="n">
        <f aca="false">B4902-B4901</f>
        <v>123.33</v>
      </c>
      <c r="J4902" s="0" t="n">
        <f aca="false">H4901*I4902</f>
        <v>123.33</v>
      </c>
      <c r="K4902" s="0" t="n">
        <f aca="false">K4901+I4902*L4901</f>
        <v>3157.99999999824</v>
      </c>
      <c r="L4902" s="0" t="n">
        <f aca="false">INT(K4902*$O$1/B4902)*H4902</f>
        <v>1</v>
      </c>
      <c r="M4902" s="0" t="n">
        <f aca="false">ABS(L4902-L4901)</f>
        <v>0</v>
      </c>
      <c r="N4902" s="0" t="n">
        <f aca="false">COUNTIF(工作表2!$A$2:$A$248,A4902)</f>
        <v>0</v>
      </c>
      <c r="P4902" s="0" t="n">
        <f aca="false">D4902-IF(N4901=1,E4901,D4901)</f>
        <v>121</v>
      </c>
      <c r="Q4902" s="0" t="n">
        <f aca="false">H4901*P4902</f>
        <v>121</v>
      </c>
      <c r="R4902" s="0" t="n">
        <f aca="false">R4901+P4902*S4901</f>
        <v>627</v>
      </c>
      <c r="S4902" s="0" t="n">
        <f aca="false">INT(R4902*$O$1/IF(N4902=1,E4902,D4902))*H4902</f>
        <v>0</v>
      </c>
      <c r="T4902" s="0" t="n">
        <f aca="false">IF(N4902=1,ABS(S4902)+ABS(60),ABS(S4902-S4901))</f>
        <v>0</v>
      </c>
    </row>
    <row r="4903" customFormat="false" ht="15" hidden="false" customHeight="false" outlineLevel="0" collapsed="false">
      <c r="A4903" s="1" t="n">
        <v>43210</v>
      </c>
      <c r="B4903" s="2" t="n">
        <v>10779.38</v>
      </c>
      <c r="C4903" s="2" t="n">
        <v>155336</v>
      </c>
      <c r="D4903" s="2" t="n">
        <v>10787</v>
      </c>
      <c r="E4903" s="2" t="n">
        <v>10766</v>
      </c>
      <c r="F4903" s="2" t="n">
        <f aca="false">AVERAGE(B4844:B4903)</f>
        <v>10907.9455</v>
      </c>
      <c r="G4903" s="2" t="n">
        <f aca="false">AVERAGE(C4844:C4903)</f>
        <v>131577.95</v>
      </c>
      <c r="H4903" s="2" t="n">
        <f aca="false">SIGN(C4903-G4903)</f>
        <v>1</v>
      </c>
      <c r="I4903" s="0" t="n">
        <f aca="false">B4903-B4902</f>
        <v>-191.84</v>
      </c>
      <c r="J4903" s="0" t="n">
        <f aca="false">H4902*I4903</f>
        <v>-191.84</v>
      </c>
      <c r="K4903" s="0" t="n">
        <f aca="false">K4902+I4903*L4902</f>
        <v>2966.15999999824</v>
      </c>
      <c r="L4903" s="0" t="n">
        <f aca="false">INT(K4903*$O$1/B4903)*H4903</f>
        <v>1</v>
      </c>
      <c r="M4903" s="0" t="n">
        <f aca="false">ABS(L4903-L4902)</f>
        <v>0</v>
      </c>
      <c r="N4903" s="0" t="n">
        <f aca="false">COUNTIF(工作表2!$A$2:$A$248,A4903)</f>
        <v>0</v>
      </c>
      <c r="P4903" s="0" t="n">
        <f aca="false">D4903-IF(N4902=1,E4902,D4902)</f>
        <v>-180</v>
      </c>
      <c r="Q4903" s="0" t="n">
        <f aca="false">H4902*P4903</f>
        <v>-180</v>
      </c>
      <c r="R4903" s="0" t="n">
        <f aca="false">R4902+P4903*S4902</f>
        <v>627</v>
      </c>
      <c r="S4903" s="0" t="n">
        <f aca="false">INT(R4903*$O$1/IF(N4903=1,E4903,D4903))*H4903</f>
        <v>0</v>
      </c>
      <c r="T4903" s="0" t="n">
        <f aca="false">IF(N4903=1,ABS(S4903)+ABS(60),ABS(S4903-S4902))</f>
        <v>0</v>
      </c>
    </row>
    <row r="4904" customFormat="false" ht="15" hidden="false" customHeight="false" outlineLevel="0" collapsed="false">
      <c r="A4904" s="1" t="n">
        <v>43213</v>
      </c>
      <c r="B4904" s="2" t="n">
        <v>10697.13</v>
      </c>
      <c r="C4904" s="2" t="n">
        <v>135448</v>
      </c>
      <c r="D4904" s="2" t="n">
        <v>10691</v>
      </c>
      <c r="E4904" s="2" t="n">
        <v>10675</v>
      </c>
      <c r="F4904" s="2" t="n">
        <f aca="false">AVERAGE(B4845:B4904)</f>
        <v>10903.1291666667</v>
      </c>
      <c r="G4904" s="2" t="n">
        <f aca="false">AVERAGE(C4845:C4904)</f>
        <v>131656.7</v>
      </c>
      <c r="H4904" s="2" t="n">
        <f aca="false">SIGN(C4904-G4904)</f>
        <v>1</v>
      </c>
      <c r="I4904" s="0" t="n">
        <f aca="false">B4904-B4903</f>
        <v>-82.25</v>
      </c>
      <c r="J4904" s="0" t="n">
        <f aca="false">H4903*I4904</f>
        <v>-82.25</v>
      </c>
      <c r="K4904" s="0" t="n">
        <f aca="false">K4903+I4904*L4903</f>
        <v>2883.90999999824</v>
      </c>
      <c r="L4904" s="0" t="n">
        <f aca="false">INT(K4904*$O$1/B4904)*H4904</f>
        <v>1</v>
      </c>
      <c r="M4904" s="0" t="n">
        <f aca="false">ABS(L4904-L4903)</f>
        <v>0</v>
      </c>
      <c r="N4904" s="0" t="n">
        <f aca="false">COUNTIF(工作表2!$A$2:$A$248,A4904)</f>
        <v>0</v>
      </c>
      <c r="P4904" s="0" t="n">
        <f aca="false">D4904-IF(N4903=1,E4903,D4903)</f>
        <v>-96</v>
      </c>
      <c r="Q4904" s="0" t="n">
        <f aca="false">H4903*P4904</f>
        <v>-96</v>
      </c>
      <c r="R4904" s="0" t="n">
        <f aca="false">R4903+P4904*S4903</f>
        <v>627</v>
      </c>
      <c r="S4904" s="0" t="n">
        <f aca="false">INT(R4904*$O$1/IF(N4904=1,E4904,D4904))*H4904</f>
        <v>0</v>
      </c>
      <c r="T4904" s="0" t="n">
        <f aca="false">IF(N4904=1,ABS(S4904)+ABS(60),ABS(S4904-S4903))</f>
        <v>0</v>
      </c>
    </row>
    <row r="4905" customFormat="false" ht="15" hidden="false" customHeight="false" outlineLevel="0" collapsed="false">
      <c r="A4905" s="1" t="n">
        <v>43214</v>
      </c>
      <c r="B4905" s="2" t="n">
        <v>10579.5</v>
      </c>
      <c r="C4905" s="2" t="n">
        <v>158370</v>
      </c>
      <c r="D4905" s="2" t="n">
        <v>10586</v>
      </c>
      <c r="E4905" s="2" t="n">
        <v>10569</v>
      </c>
      <c r="F4905" s="2" t="n">
        <f aca="false">AVERAGE(B4846:B4905)</f>
        <v>10896.0408333333</v>
      </c>
      <c r="G4905" s="2" t="n">
        <f aca="false">AVERAGE(C4846:C4905)</f>
        <v>131845.983333333</v>
      </c>
      <c r="H4905" s="2" t="n">
        <f aca="false">SIGN(C4905-G4905)</f>
        <v>1</v>
      </c>
      <c r="I4905" s="0" t="n">
        <f aca="false">B4905-B4904</f>
        <v>-117.629999999999</v>
      </c>
      <c r="J4905" s="0" t="n">
        <f aca="false">H4904*I4905</f>
        <v>-117.629999999999</v>
      </c>
      <c r="K4905" s="0" t="n">
        <f aca="false">K4904+I4905*L4904</f>
        <v>2766.27999999825</v>
      </c>
      <c r="L4905" s="0" t="n">
        <f aca="false">INT(K4905*$O$1/B4905)*H4905</f>
        <v>1</v>
      </c>
      <c r="M4905" s="0" t="n">
        <f aca="false">ABS(L4905-L4904)</f>
        <v>0</v>
      </c>
      <c r="N4905" s="0" t="n">
        <f aca="false">COUNTIF(工作表2!$A$2:$A$248,A4905)</f>
        <v>0</v>
      </c>
      <c r="P4905" s="0" t="n">
        <f aca="false">D4905-IF(N4904=1,E4904,D4904)</f>
        <v>-105</v>
      </c>
      <c r="Q4905" s="0" t="n">
        <f aca="false">H4904*P4905</f>
        <v>-105</v>
      </c>
      <c r="R4905" s="0" t="n">
        <f aca="false">R4904+P4905*S4904</f>
        <v>627</v>
      </c>
      <c r="S4905" s="0" t="n">
        <f aca="false">INT(R4905*$O$1/IF(N4905=1,E4905,D4905))*H4905</f>
        <v>0</v>
      </c>
      <c r="T4905" s="0" t="n">
        <f aca="false">IF(N4905=1,ABS(S4905)+ABS(60),ABS(S4905-S4904))</f>
        <v>0</v>
      </c>
    </row>
    <row r="4906" customFormat="false" ht="15" hidden="false" customHeight="false" outlineLevel="0" collapsed="false">
      <c r="A4906" s="1" t="n">
        <v>43215</v>
      </c>
      <c r="B4906" s="2" t="n">
        <v>10559.97</v>
      </c>
      <c r="C4906" s="2" t="n">
        <v>134812</v>
      </c>
      <c r="D4906" s="2" t="n">
        <v>10535</v>
      </c>
      <c r="E4906" s="2" t="n">
        <v>10515</v>
      </c>
      <c r="F4906" s="2" t="n">
        <f aca="false">AVERAGE(B4847:B4906)</f>
        <v>10887.5141666667</v>
      </c>
      <c r="G4906" s="2" t="n">
        <f aca="false">AVERAGE(C4847:C4906)</f>
        <v>131611.183333333</v>
      </c>
      <c r="H4906" s="2" t="n">
        <f aca="false">SIGN(C4906-G4906)</f>
        <v>1</v>
      </c>
      <c r="I4906" s="0" t="n">
        <f aca="false">B4906-B4905</f>
        <v>-19.5300000000007</v>
      </c>
      <c r="J4906" s="0" t="n">
        <f aca="false">H4905*I4906</f>
        <v>-19.5300000000007</v>
      </c>
      <c r="K4906" s="0" t="n">
        <f aca="false">K4905+I4906*L4905</f>
        <v>2746.74999999824</v>
      </c>
      <c r="L4906" s="0" t="n">
        <f aca="false">INT(K4906*$O$1/B4906)*H4906</f>
        <v>1</v>
      </c>
      <c r="M4906" s="0" t="n">
        <f aca="false">ABS(L4906-L4905)</f>
        <v>0</v>
      </c>
      <c r="N4906" s="0" t="n">
        <f aca="false">COUNTIF(工作表2!$A$2:$A$248,A4906)</f>
        <v>0</v>
      </c>
      <c r="P4906" s="0" t="n">
        <f aca="false">D4906-IF(N4905=1,E4905,D4905)</f>
        <v>-51</v>
      </c>
      <c r="Q4906" s="0" t="n">
        <f aca="false">H4905*P4906</f>
        <v>-51</v>
      </c>
      <c r="R4906" s="0" t="n">
        <f aca="false">R4905+P4906*S4905</f>
        <v>627</v>
      </c>
      <c r="S4906" s="0" t="n">
        <f aca="false">INT(R4906*$O$1/IF(N4906=1,E4906,D4906))*H4906</f>
        <v>0</v>
      </c>
      <c r="T4906" s="0" t="n">
        <f aca="false">IF(N4906=1,ABS(S4906)+ABS(60),ABS(S4906-S4905))</f>
        <v>0</v>
      </c>
    </row>
    <row r="4907" customFormat="false" ht="15" hidden="false" customHeight="false" outlineLevel="0" collapsed="false">
      <c r="A4907" s="1" t="n">
        <v>43216</v>
      </c>
      <c r="B4907" s="2" t="n">
        <v>10488.58</v>
      </c>
      <c r="C4907" s="2" t="n">
        <v>140271</v>
      </c>
      <c r="D4907" s="2" t="n">
        <v>10475</v>
      </c>
      <c r="E4907" s="2" t="n">
        <v>10455</v>
      </c>
      <c r="F4907" s="2" t="n">
        <f aca="false">AVERAGE(B4848:B4907)</f>
        <v>10876.4763333333</v>
      </c>
      <c r="G4907" s="2" t="n">
        <f aca="false">AVERAGE(C4848:C4907)</f>
        <v>131723.816666667</v>
      </c>
      <c r="H4907" s="2" t="n">
        <f aca="false">SIGN(C4907-G4907)</f>
        <v>1</v>
      </c>
      <c r="I4907" s="0" t="n">
        <f aca="false">B4907-B4906</f>
        <v>-71.3899999999994</v>
      </c>
      <c r="J4907" s="0" t="n">
        <f aca="false">H4906*I4907</f>
        <v>-71.3899999999994</v>
      </c>
      <c r="K4907" s="0" t="n">
        <f aca="false">K4906+I4907*L4906</f>
        <v>2675.35999999825</v>
      </c>
      <c r="L4907" s="0" t="n">
        <f aca="false">INT(K4907*$O$1/B4907)*H4907</f>
        <v>1</v>
      </c>
      <c r="M4907" s="0" t="n">
        <f aca="false">ABS(L4907-L4906)</f>
        <v>0</v>
      </c>
      <c r="N4907" s="0" t="n">
        <f aca="false">COUNTIF(工作表2!$A$2:$A$248,A4907)</f>
        <v>0</v>
      </c>
      <c r="P4907" s="0" t="n">
        <f aca="false">D4907-IF(N4906=1,E4906,D4906)</f>
        <v>-60</v>
      </c>
      <c r="Q4907" s="0" t="n">
        <f aca="false">H4906*P4907</f>
        <v>-60</v>
      </c>
      <c r="R4907" s="0" t="n">
        <f aca="false">R4906+P4907*S4906</f>
        <v>627</v>
      </c>
      <c r="S4907" s="0" t="n">
        <f aca="false">INT(R4907*$O$1/IF(N4907=1,E4907,D4907))*H4907</f>
        <v>0</v>
      </c>
      <c r="T4907" s="0" t="n">
        <f aca="false">IF(N4907=1,ABS(S4907)+ABS(60),ABS(S4907-S4906))</f>
        <v>0</v>
      </c>
    </row>
    <row r="4908" customFormat="false" ht="15" hidden="false" customHeight="false" outlineLevel="0" collapsed="false">
      <c r="A4908" s="1" t="n">
        <v>43217</v>
      </c>
      <c r="B4908" s="2" t="n">
        <v>10553.43</v>
      </c>
      <c r="C4908" s="2" t="n">
        <v>114266</v>
      </c>
      <c r="D4908" s="2" t="n">
        <v>10560</v>
      </c>
      <c r="E4908" s="2" t="n">
        <v>10543</v>
      </c>
      <c r="F4908" s="2" t="n">
        <f aca="false">AVERAGE(B4849:B4908)</f>
        <v>10865.1758333333</v>
      </c>
      <c r="G4908" s="2" t="n">
        <f aca="false">AVERAGE(C4849:C4908)</f>
        <v>131157.416666667</v>
      </c>
      <c r="H4908" s="2" t="n">
        <f aca="false">SIGN(C4908-G4908)</f>
        <v>-1</v>
      </c>
      <c r="I4908" s="0" t="n">
        <f aca="false">B4908-B4907</f>
        <v>64.8500000000004</v>
      </c>
      <c r="J4908" s="0" t="n">
        <f aca="false">H4907*I4908</f>
        <v>64.8500000000004</v>
      </c>
      <c r="K4908" s="0" t="n">
        <f aca="false">K4907+I4908*L4907</f>
        <v>2740.20999999825</v>
      </c>
      <c r="L4908" s="0" t="n">
        <f aca="false">INT(K4908*$O$1/B4908)*H4908</f>
        <v>-1</v>
      </c>
      <c r="M4908" s="0" t="n">
        <f aca="false">ABS(L4908-L4907)</f>
        <v>2</v>
      </c>
      <c r="N4908" s="0" t="n">
        <f aca="false">COUNTIF(工作表2!$A$2:$A$248,A4908)</f>
        <v>0</v>
      </c>
      <c r="P4908" s="0" t="n">
        <f aca="false">D4908-IF(N4907=1,E4907,D4907)</f>
        <v>85</v>
      </c>
      <c r="Q4908" s="0" t="n">
        <f aca="false">H4907*P4908</f>
        <v>85</v>
      </c>
      <c r="R4908" s="0" t="n">
        <f aca="false">R4907+P4908*S4907</f>
        <v>627</v>
      </c>
      <c r="S4908" s="0" t="n">
        <f aca="false">INT(R4908*$O$1/IF(N4908=1,E4908,D4908))*H4908</f>
        <v>-0</v>
      </c>
      <c r="T4908" s="0" t="n">
        <f aca="false">IF(N4908=1,ABS(S4908)+ABS(60),ABS(S4908-S4907))</f>
        <v>0</v>
      </c>
    </row>
    <row r="4909" customFormat="false" ht="15" hidden="false" customHeight="false" outlineLevel="0" collapsed="false">
      <c r="A4909" s="1" t="n">
        <v>43220</v>
      </c>
      <c r="B4909" s="2" t="n">
        <v>10657.88</v>
      </c>
      <c r="C4909" s="2" t="n">
        <v>118033</v>
      </c>
      <c r="D4909" s="2" t="n">
        <v>10653</v>
      </c>
      <c r="E4909" s="2" t="n">
        <v>10634</v>
      </c>
      <c r="F4909" s="2" t="n">
        <f aca="false">AVERAGE(B4850:B4909)</f>
        <v>10855.2553333333</v>
      </c>
      <c r="G4909" s="2" t="n">
        <f aca="false">AVERAGE(C4850:C4909)</f>
        <v>130498.1</v>
      </c>
      <c r="H4909" s="2" t="n">
        <f aca="false">SIGN(C4909-G4909)</f>
        <v>-1</v>
      </c>
      <c r="I4909" s="0" t="n">
        <f aca="false">B4909-B4908</f>
        <v>104.449999999999</v>
      </c>
      <c r="J4909" s="0" t="n">
        <f aca="false">H4908*I4909</f>
        <v>-104.449999999999</v>
      </c>
      <c r="K4909" s="0" t="n">
        <f aca="false">K4908+I4909*L4908</f>
        <v>2635.75999999825</v>
      </c>
      <c r="L4909" s="0" t="n">
        <f aca="false">INT(K4909*$O$1/B4909)*H4909</f>
        <v>-1</v>
      </c>
      <c r="M4909" s="0" t="n">
        <f aca="false">ABS(L4909-L4908)</f>
        <v>0</v>
      </c>
      <c r="N4909" s="0" t="n">
        <f aca="false">COUNTIF(工作表2!$A$2:$A$248,A4909)</f>
        <v>0</v>
      </c>
      <c r="P4909" s="0" t="n">
        <f aca="false">D4909-IF(N4908=1,E4908,D4908)</f>
        <v>93</v>
      </c>
      <c r="Q4909" s="0" t="n">
        <f aca="false">H4908*P4909</f>
        <v>-93</v>
      </c>
      <c r="R4909" s="0" t="n">
        <f aca="false">R4908+P4909*S4908</f>
        <v>627</v>
      </c>
      <c r="S4909" s="0" t="n">
        <f aca="false">INT(R4909*$O$1/IF(N4909=1,E4909,D4909))*H4909</f>
        <v>-0</v>
      </c>
      <c r="T4909" s="0" t="n">
        <f aca="false">IF(N4909=1,ABS(S4909)+ABS(60),ABS(S4909-S4908))</f>
        <v>0</v>
      </c>
    </row>
    <row r="4910" customFormat="false" ht="15" hidden="false" customHeight="false" outlineLevel="0" collapsed="false">
      <c r="A4910" s="1" t="n">
        <v>43222</v>
      </c>
      <c r="B4910" s="2" t="n">
        <v>10618.81</v>
      </c>
      <c r="C4910" s="2" t="n">
        <v>127723</v>
      </c>
      <c r="D4910" s="2" t="n">
        <v>10608</v>
      </c>
      <c r="E4910" s="2" t="n">
        <v>10589</v>
      </c>
      <c r="F4910" s="2" t="n">
        <f aca="false">AVERAGE(B4851:B4910)</f>
        <v>10846.3661666667</v>
      </c>
      <c r="G4910" s="2" t="n">
        <f aca="false">AVERAGE(C4851:C4910)</f>
        <v>130221.116666667</v>
      </c>
      <c r="H4910" s="2" t="n">
        <f aca="false">SIGN(C4910-G4910)</f>
        <v>-1</v>
      </c>
      <c r="I4910" s="0" t="n">
        <f aca="false">B4910-B4909</f>
        <v>-39.0699999999997</v>
      </c>
      <c r="J4910" s="0" t="n">
        <f aca="false">H4909*I4910</f>
        <v>39.0699999999997</v>
      </c>
      <c r="K4910" s="0" t="n">
        <f aca="false">K4909+I4910*L4909</f>
        <v>2674.82999999825</v>
      </c>
      <c r="L4910" s="0" t="n">
        <f aca="false">INT(K4910*$O$1/B4910)*H4910</f>
        <v>-1</v>
      </c>
      <c r="M4910" s="0" t="n">
        <f aca="false">ABS(L4910-L4909)</f>
        <v>0</v>
      </c>
      <c r="N4910" s="0" t="n">
        <f aca="false">COUNTIF(工作表2!$A$2:$A$248,A4910)</f>
        <v>0</v>
      </c>
      <c r="P4910" s="0" t="n">
        <f aca="false">D4910-IF(N4909=1,E4909,D4909)</f>
        <v>-45</v>
      </c>
      <c r="Q4910" s="0" t="n">
        <f aca="false">H4909*P4910</f>
        <v>45</v>
      </c>
      <c r="R4910" s="0" t="n">
        <f aca="false">R4909+P4910*S4909</f>
        <v>627</v>
      </c>
      <c r="S4910" s="0" t="n">
        <f aca="false">INT(R4910*$O$1/IF(N4910=1,E4910,D4910))*H4910</f>
        <v>-0</v>
      </c>
      <c r="T4910" s="0" t="n">
        <f aca="false">IF(N4910=1,ABS(S4910)+ABS(60),ABS(S4910-S4909))</f>
        <v>0</v>
      </c>
    </row>
    <row r="4911" customFormat="false" ht="15" hidden="false" customHeight="false" outlineLevel="0" collapsed="false">
      <c r="A4911" s="1" t="n">
        <v>43223</v>
      </c>
      <c r="B4911" s="2" t="n">
        <v>10514.18</v>
      </c>
      <c r="C4911" s="2" t="n">
        <v>123051</v>
      </c>
      <c r="D4911" s="2" t="n">
        <v>10507</v>
      </c>
      <c r="E4911" s="2" t="n">
        <v>10490</v>
      </c>
      <c r="F4911" s="2" t="n">
        <f aca="false">AVERAGE(B4852:B4911)</f>
        <v>10835.5033333333</v>
      </c>
      <c r="G4911" s="2" t="n">
        <f aca="false">AVERAGE(C4852:C4911)</f>
        <v>129600.516666667</v>
      </c>
      <c r="H4911" s="2" t="n">
        <f aca="false">SIGN(C4911-G4911)</f>
        <v>-1</v>
      </c>
      <c r="I4911" s="0" t="n">
        <f aca="false">B4911-B4910</f>
        <v>-104.629999999999</v>
      </c>
      <c r="J4911" s="0" t="n">
        <f aca="false">H4910*I4911</f>
        <v>104.629999999999</v>
      </c>
      <c r="K4911" s="0" t="n">
        <f aca="false">K4910+I4911*L4910</f>
        <v>2779.45999999825</v>
      </c>
      <c r="L4911" s="0" t="n">
        <f aca="false">INT(K4911*$O$1/B4911)*H4911</f>
        <v>-1</v>
      </c>
      <c r="M4911" s="0" t="n">
        <f aca="false">ABS(L4911-L4910)</f>
        <v>0</v>
      </c>
      <c r="N4911" s="0" t="n">
        <f aca="false">COUNTIF(工作表2!$A$2:$A$248,A4911)</f>
        <v>0</v>
      </c>
      <c r="P4911" s="0" t="n">
        <f aca="false">D4911-IF(N4910=1,E4910,D4910)</f>
        <v>-101</v>
      </c>
      <c r="Q4911" s="0" t="n">
        <f aca="false">H4910*P4911</f>
        <v>101</v>
      </c>
      <c r="R4911" s="0" t="n">
        <f aca="false">R4910+P4911*S4910</f>
        <v>627</v>
      </c>
      <c r="S4911" s="0" t="n">
        <f aca="false">INT(R4911*$O$1/IF(N4911=1,E4911,D4911))*H4911</f>
        <v>-0</v>
      </c>
      <c r="T4911" s="0" t="n">
        <f aca="false">IF(N4911=1,ABS(S4911)+ABS(60),ABS(S4911-S4910))</f>
        <v>0</v>
      </c>
    </row>
    <row r="4912" customFormat="false" ht="15" hidden="false" customHeight="false" outlineLevel="0" collapsed="false">
      <c r="A4912" s="1" t="n">
        <v>43224</v>
      </c>
      <c r="B4912" s="2" t="n">
        <v>10529.37</v>
      </c>
      <c r="C4912" s="2" t="n">
        <v>119234</v>
      </c>
      <c r="D4912" s="2" t="n">
        <v>10522</v>
      </c>
      <c r="E4912" s="2" t="n">
        <v>10504</v>
      </c>
      <c r="F4912" s="2" t="n">
        <f aca="false">AVERAGE(B4853:B4912)</f>
        <v>10825.2078333333</v>
      </c>
      <c r="G4912" s="2" t="n">
        <f aca="false">AVERAGE(C4853:C4912)</f>
        <v>129322.016666667</v>
      </c>
      <c r="H4912" s="2" t="n">
        <f aca="false">SIGN(C4912-G4912)</f>
        <v>-1</v>
      </c>
      <c r="I4912" s="0" t="n">
        <f aca="false">B4912-B4911</f>
        <v>15.1900000000005</v>
      </c>
      <c r="J4912" s="0" t="n">
        <f aca="false">H4911*I4912</f>
        <v>-15.1900000000005</v>
      </c>
      <c r="K4912" s="0" t="n">
        <f aca="false">K4911+I4912*L4911</f>
        <v>2764.26999999825</v>
      </c>
      <c r="L4912" s="0" t="n">
        <f aca="false">INT(K4912*$O$1/B4912)*H4912</f>
        <v>-1</v>
      </c>
      <c r="M4912" s="0" t="n">
        <f aca="false">ABS(L4912-L4911)</f>
        <v>0</v>
      </c>
      <c r="N4912" s="0" t="n">
        <f aca="false">COUNTIF(工作表2!$A$2:$A$248,A4912)</f>
        <v>0</v>
      </c>
      <c r="P4912" s="0" t="n">
        <f aca="false">D4912-IF(N4911=1,E4911,D4911)</f>
        <v>15</v>
      </c>
      <c r="Q4912" s="0" t="n">
        <f aca="false">H4911*P4912</f>
        <v>-15</v>
      </c>
      <c r="R4912" s="0" t="n">
        <f aca="false">R4911+P4912*S4911</f>
        <v>627</v>
      </c>
      <c r="S4912" s="0" t="n">
        <f aca="false">INT(R4912*$O$1/IF(N4912=1,E4912,D4912))*H4912</f>
        <v>-0</v>
      </c>
      <c r="T4912" s="0" t="n">
        <f aca="false">IF(N4912=1,ABS(S4912)+ABS(60),ABS(S4912-S4911))</f>
        <v>0</v>
      </c>
    </row>
    <row r="4913" customFormat="false" ht="15" hidden="false" customHeight="false" outlineLevel="0" collapsed="false">
      <c r="A4913" s="1" t="n">
        <v>43227</v>
      </c>
      <c r="B4913" s="2" t="n">
        <v>10604.91</v>
      </c>
      <c r="C4913" s="2" t="n">
        <v>125008</v>
      </c>
      <c r="D4913" s="2" t="n">
        <v>10595</v>
      </c>
      <c r="E4913" s="2" t="n">
        <v>10578</v>
      </c>
      <c r="F4913" s="2" t="n">
        <f aca="false">AVERAGE(B4854:B4913)</f>
        <v>10814.9261666667</v>
      </c>
      <c r="G4913" s="2" t="n">
        <f aca="false">AVERAGE(C4854:C4913)</f>
        <v>129232.016666667</v>
      </c>
      <c r="H4913" s="2" t="n">
        <f aca="false">SIGN(C4913-G4913)</f>
        <v>-1</v>
      </c>
      <c r="I4913" s="0" t="n">
        <f aca="false">B4913-B4912</f>
        <v>75.5399999999991</v>
      </c>
      <c r="J4913" s="0" t="n">
        <f aca="false">H4912*I4913</f>
        <v>-75.5399999999991</v>
      </c>
      <c r="K4913" s="0" t="n">
        <f aca="false">K4912+I4913*L4912</f>
        <v>2688.72999999825</v>
      </c>
      <c r="L4913" s="0" t="n">
        <f aca="false">INT(K4913*$O$1/B4913)*H4913</f>
        <v>-1</v>
      </c>
      <c r="M4913" s="0" t="n">
        <f aca="false">ABS(L4913-L4912)</f>
        <v>0</v>
      </c>
      <c r="N4913" s="0" t="n">
        <f aca="false">COUNTIF(工作表2!$A$2:$A$248,A4913)</f>
        <v>0</v>
      </c>
      <c r="P4913" s="0" t="n">
        <f aca="false">D4913-IF(N4912=1,E4912,D4912)</f>
        <v>73</v>
      </c>
      <c r="Q4913" s="0" t="n">
        <f aca="false">H4912*P4913</f>
        <v>-73</v>
      </c>
      <c r="R4913" s="0" t="n">
        <f aca="false">R4912+P4913*S4912</f>
        <v>627</v>
      </c>
      <c r="S4913" s="0" t="n">
        <f aca="false">INT(R4913*$O$1/IF(N4913=1,E4913,D4913))*H4913</f>
        <v>-0</v>
      </c>
      <c r="T4913" s="0" t="n">
        <f aca="false">IF(N4913=1,ABS(S4913)+ABS(60),ABS(S4913-S4912))</f>
        <v>0</v>
      </c>
    </row>
    <row r="4914" customFormat="false" ht="15" hidden="false" customHeight="false" outlineLevel="0" collapsed="false">
      <c r="A4914" s="1" t="n">
        <v>43228</v>
      </c>
      <c r="B4914" s="2" t="n">
        <v>10691.38</v>
      </c>
      <c r="C4914" s="2" t="n">
        <v>131175</v>
      </c>
      <c r="D4914" s="2" t="n">
        <v>10667</v>
      </c>
      <c r="E4914" s="2" t="n">
        <v>10648</v>
      </c>
      <c r="F4914" s="2" t="n">
        <f aca="false">AVERAGE(B4855:B4914)</f>
        <v>10808.5028333333</v>
      </c>
      <c r="G4914" s="2" t="n">
        <f aca="false">AVERAGE(C4855:C4914)</f>
        <v>129128.633333333</v>
      </c>
      <c r="H4914" s="2" t="n">
        <f aca="false">SIGN(C4914-G4914)</f>
        <v>1</v>
      </c>
      <c r="I4914" s="0" t="n">
        <f aca="false">B4914-B4913</f>
        <v>86.4699999999993</v>
      </c>
      <c r="J4914" s="0" t="n">
        <f aca="false">H4913*I4914</f>
        <v>-86.4699999999993</v>
      </c>
      <c r="K4914" s="0" t="n">
        <f aca="false">K4913+I4914*L4913</f>
        <v>2602.25999999825</v>
      </c>
      <c r="L4914" s="0" t="n">
        <f aca="false">INT(K4914*$O$1/B4914)*H4914</f>
        <v>1</v>
      </c>
      <c r="M4914" s="0" t="n">
        <f aca="false">ABS(L4914-L4913)</f>
        <v>2</v>
      </c>
      <c r="N4914" s="0" t="n">
        <f aca="false">COUNTIF(工作表2!$A$2:$A$248,A4914)</f>
        <v>0</v>
      </c>
      <c r="P4914" s="0" t="n">
        <f aca="false">D4914-IF(N4913=1,E4913,D4913)</f>
        <v>72</v>
      </c>
      <c r="Q4914" s="0" t="n">
        <f aca="false">H4913*P4914</f>
        <v>-72</v>
      </c>
      <c r="R4914" s="0" t="n">
        <f aca="false">R4913+P4914*S4913</f>
        <v>627</v>
      </c>
      <c r="S4914" s="0" t="n">
        <f aca="false">INT(R4914*$O$1/IF(N4914=1,E4914,D4914))*H4914</f>
        <v>0</v>
      </c>
      <c r="T4914" s="0" t="n">
        <f aca="false">IF(N4914=1,ABS(S4914)+ABS(60),ABS(S4914-S4913))</f>
        <v>0</v>
      </c>
    </row>
    <row r="4915" customFormat="false" ht="15" hidden="false" customHeight="false" outlineLevel="0" collapsed="false">
      <c r="A4915" s="1" t="n">
        <v>43229</v>
      </c>
      <c r="B4915" s="2" t="n">
        <v>10703.35</v>
      </c>
      <c r="C4915" s="2" t="n">
        <v>133263</v>
      </c>
      <c r="D4915" s="2" t="n">
        <v>10703</v>
      </c>
      <c r="E4915" s="2" t="n">
        <v>10681</v>
      </c>
      <c r="F4915" s="2" t="n">
        <f aca="false">AVERAGE(B4856:B4915)</f>
        <v>10801.8288333333</v>
      </c>
      <c r="G4915" s="2" t="n">
        <f aca="false">AVERAGE(C4856:C4915)</f>
        <v>129134.416666667</v>
      </c>
      <c r="H4915" s="2" t="n">
        <f aca="false">SIGN(C4915-G4915)</f>
        <v>1</v>
      </c>
      <c r="I4915" s="0" t="n">
        <f aca="false">B4915-B4914</f>
        <v>11.9700000000012</v>
      </c>
      <c r="J4915" s="0" t="n">
        <f aca="false">H4914*I4915</f>
        <v>11.9700000000012</v>
      </c>
      <c r="K4915" s="0" t="n">
        <f aca="false">K4914+I4915*L4914</f>
        <v>2614.22999999825</v>
      </c>
      <c r="L4915" s="0" t="n">
        <f aca="false">INT(K4915*$O$1/B4915)*H4915</f>
        <v>1</v>
      </c>
      <c r="M4915" s="0" t="n">
        <f aca="false">ABS(L4915-L4914)</f>
        <v>0</v>
      </c>
      <c r="N4915" s="0" t="n">
        <f aca="false">COUNTIF(工作表2!$A$2:$A$248,A4915)</f>
        <v>0</v>
      </c>
      <c r="P4915" s="0" t="n">
        <f aca="false">D4915-IF(N4914=1,E4914,D4914)</f>
        <v>36</v>
      </c>
      <c r="Q4915" s="0" t="n">
        <f aca="false">H4914*P4915</f>
        <v>36</v>
      </c>
      <c r="R4915" s="0" t="n">
        <f aca="false">R4914+P4915*S4914</f>
        <v>627</v>
      </c>
      <c r="S4915" s="0" t="n">
        <f aca="false">INT(R4915*$O$1/IF(N4915=1,E4915,D4915))*H4915</f>
        <v>0</v>
      </c>
      <c r="T4915" s="0" t="n">
        <f aca="false">IF(N4915=1,ABS(S4915)+ABS(60),ABS(S4915-S4914))</f>
        <v>0</v>
      </c>
    </row>
    <row r="4916" customFormat="false" ht="15" hidden="false" customHeight="false" outlineLevel="0" collapsed="false">
      <c r="A4916" s="1" t="n">
        <v>43230</v>
      </c>
      <c r="B4916" s="2" t="n">
        <v>10760.21</v>
      </c>
      <c r="C4916" s="2" t="n">
        <v>138000</v>
      </c>
      <c r="D4916" s="2" t="n">
        <v>10764</v>
      </c>
      <c r="E4916" s="2" t="n">
        <v>10742</v>
      </c>
      <c r="F4916" s="2" t="n">
        <f aca="false">AVERAGE(B4857:B4916)</f>
        <v>10795.1615</v>
      </c>
      <c r="G4916" s="2" t="n">
        <f aca="false">AVERAGE(C4857:C4916)</f>
        <v>129418.916666667</v>
      </c>
      <c r="H4916" s="2" t="n">
        <f aca="false">SIGN(C4916-G4916)</f>
        <v>1</v>
      </c>
      <c r="I4916" s="0" t="n">
        <f aca="false">B4916-B4915</f>
        <v>56.8599999999988</v>
      </c>
      <c r="J4916" s="0" t="n">
        <f aca="false">H4915*I4916</f>
        <v>56.8599999999988</v>
      </c>
      <c r="K4916" s="0" t="n">
        <f aca="false">K4915+I4916*L4915</f>
        <v>2671.08999999825</v>
      </c>
      <c r="L4916" s="0" t="n">
        <f aca="false">INT(K4916*$O$1/B4916)*H4916</f>
        <v>1</v>
      </c>
      <c r="M4916" s="0" t="n">
        <f aca="false">ABS(L4916-L4915)</f>
        <v>0</v>
      </c>
      <c r="N4916" s="0" t="n">
        <f aca="false">COUNTIF(工作表2!$A$2:$A$248,A4916)</f>
        <v>0</v>
      </c>
      <c r="P4916" s="0" t="n">
        <f aca="false">D4916-IF(N4915=1,E4915,D4915)</f>
        <v>61</v>
      </c>
      <c r="Q4916" s="0" t="n">
        <f aca="false">H4915*P4916</f>
        <v>61</v>
      </c>
      <c r="R4916" s="0" t="n">
        <f aca="false">R4915+P4916*S4915</f>
        <v>627</v>
      </c>
      <c r="S4916" s="0" t="n">
        <f aca="false">INT(R4916*$O$1/IF(N4916=1,E4916,D4916))*H4916</f>
        <v>0</v>
      </c>
      <c r="T4916" s="0" t="n">
        <f aca="false">IF(N4916=1,ABS(S4916)+ABS(60),ABS(S4916-S4915))</f>
        <v>0</v>
      </c>
    </row>
    <row r="4917" customFormat="false" ht="15" hidden="false" customHeight="false" outlineLevel="0" collapsed="false">
      <c r="A4917" s="1" t="n">
        <v>43231</v>
      </c>
      <c r="B4917" s="2" t="n">
        <v>10858.98</v>
      </c>
      <c r="C4917" s="2" t="n">
        <v>163242</v>
      </c>
      <c r="D4917" s="2" t="n">
        <v>10860</v>
      </c>
      <c r="E4917" s="2" t="n">
        <v>10837</v>
      </c>
      <c r="F4917" s="2" t="n">
        <f aca="false">AVERAGE(B4858:B4917)</f>
        <v>10790.7073333333</v>
      </c>
      <c r="G4917" s="2" t="n">
        <f aca="false">AVERAGE(C4858:C4917)</f>
        <v>130146.05</v>
      </c>
      <c r="H4917" s="2" t="n">
        <f aca="false">SIGN(C4917-G4917)</f>
        <v>1</v>
      </c>
      <c r="I4917" s="0" t="n">
        <f aca="false">B4917-B4916</f>
        <v>98.7700000000004</v>
      </c>
      <c r="J4917" s="0" t="n">
        <f aca="false">H4916*I4917</f>
        <v>98.7700000000004</v>
      </c>
      <c r="K4917" s="0" t="n">
        <f aca="false">K4916+I4917*L4916</f>
        <v>2769.85999999825</v>
      </c>
      <c r="L4917" s="0" t="n">
        <f aca="false">INT(K4917*$O$1/B4917)*H4917</f>
        <v>1</v>
      </c>
      <c r="M4917" s="0" t="n">
        <f aca="false">ABS(L4917-L4916)</f>
        <v>0</v>
      </c>
      <c r="N4917" s="0" t="n">
        <f aca="false">COUNTIF(工作表2!$A$2:$A$248,A4917)</f>
        <v>0</v>
      </c>
      <c r="P4917" s="0" t="n">
        <f aca="false">D4917-IF(N4916=1,E4916,D4916)</f>
        <v>96</v>
      </c>
      <c r="Q4917" s="0" t="n">
        <f aca="false">H4916*P4917</f>
        <v>96</v>
      </c>
      <c r="R4917" s="0" t="n">
        <f aca="false">R4916+P4917*S4916</f>
        <v>627</v>
      </c>
      <c r="S4917" s="0" t="n">
        <f aca="false">INT(R4917*$O$1/IF(N4917=1,E4917,D4917))*H4917</f>
        <v>0</v>
      </c>
      <c r="T4917" s="0" t="n">
        <f aca="false">IF(N4917=1,ABS(S4917)+ABS(60),ABS(S4917-S4916))</f>
        <v>0</v>
      </c>
    </row>
    <row r="4918" customFormat="false" ht="15" hidden="false" customHeight="false" outlineLevel="0" collapsed="false">
      <c r="A4918" s="1" t="n">
        <v>43234</v>
      </c>
      <c r="B4918" s="2" t="n">
        <v>10952.39</v>
      </c>
      <c r="C4918" s="2" t="n">
        <v>143528</v>
      </c>
      <c r="D4918" s="2" t="n">
        <v>10956</v>
      </c>
      <c r="E4918" s="2" t="n">
        <v>10937</v>
      </c>
      <c r="F4918" s="2" t="n">
        <f aca="false">AVERAGE(B4859:B4918)</f>
        <v>10790.8096666667</v>
      </c>
      <c r="G4918" s="2" t="n">
        <f aca="false">AVERAGE(C4859:C4918)</f>
        <v>130401.616666667</v>
      </c>
      <c r="H4918" s="2" t="n">
        <f aca="false">SIGN(C4918-G4918)</f>
        <v>1</v>
      </c>
      <c r="I4918" s="0" t="n">
        <f aca="false">B4918-B4917</f>
        <v>93.4099999999999</v>
      </c>
      <c r="J4918" s="0" t="n">
        <f aca="false">H4917*I4918</f>
        <v>93.4099999999999</v>
      </c>
      <c r="K4918" s="0" t="n">
        <f aca="false">K4917+I4918*L4917</f>
        <v>2863.26999999825</v>
      </c>
      <c r="L4918" s="0" t="n">
        <f aca="false">INT(K4918*$O$1/B4918)*H4918</f>
        <v>1</v>
      </c>
      <c r="M4918" s="0" t="n">
        <f aca="false">ABS(L4918-L4917)</f>
        <v>0</v>
      </c>
      <c r="N4918" s="0" t="n">
        <f aca="false">COUNTIF(工作表2!$A$2:$A$248,A4918)</f>
        <v>0</v>
      </c>
      <c r="P4918" s="0" t="n">
        <f aca="false">D4918-IF(N4917=1,E4917,D4917)</f>
        <v>96</v>
      </c>
      <c r="Q4918" s="0" t="n">
        <f aca="false">H4917*P4918</f>
        <v>96</v>
      </c>
      <c r="R4918" s="0" t="n">
        <f aca="false">R4917+P4918*S4917</f>
        <v>627</v>
      </c>
      <c r="S4918" s="0" t="n">
        <f aca="false">INT(R4918*$O$1/IF(N4918=1,E4918,D4918))*H4918</f>
        <v>0</v>
      </c>
      <c r="T4918" s="0" t="n">
        <f aca="false">IF(N4918=1,ABS(S4918)+ABS(60),ABS(S4918-S4917))</f>
        <v>0</v>
      </c>
    </row>
    <row r="4919" customFormat="false" ht="15" hidden="false" customHeight="false" outlineLevel="0" collapsed="false">
      <c r="A4919" s="1" t="n">
        <v>43235</v>
      </c>
      <c r="B4919" s="2" t="n">
        <v>10874.73</v>
      </c>
      <c r="C4919" s="2" t="n">
        <v>152821</v>
      </c>
      <c r="D4919" s="2" t="n">
        <v>10865</v>
      </c>
      <c r="E4919" s="2" t="n">
        <v>10849</v>
      </c>
      <c r="F4919" s="2" t="n">
        <f aca="false">AVERAGE(B4860:B4919)</f>
        <v>10798.6551666667</v>
      </c>
      <c r="G4919" s="2" t="n">
        <f aca="false">AVERAGE(C4860:C4919)</f>
        <v>128933.933333333</v>
      </c>
      <c r="H4919" s="2" t="n">
        <f aca="false">SIGN(C4919-G4919)</f>
        <v>1</v>
      </c>
      <c r="I4919" s="0" t="n">
        <f aca="false">B4919-B4918</f>
        <v>-77.6599999999999</v>
      </c>
      <c r="J4919" s="0" t="n">
        <f aca="false">H4918*I4919</f>
        <v>-77.6599999999999</v>
      </c>
      <c r="K4919" s="0" t="n">
        <f aca="false">K4918+I4919*L4918</f>
        <v>2785.60999999825</v>
      </c>
      <c r="L4919" s="0" t="n">
        <f aca="false">INT(K4919*$O$1/B4919)*H4919</f>
        <v>1</v>
      </c>
      <c r="M4919" s="0" t="n">
        <f aca="false">ABS(L4919-L4918)</f>
        <v>0</v>
      </c>
      <c r="N4919" s="0" t="n">
        <f aca="false">COUNTIF(工作表2!$A$2:$A$248,A4919)</f>
        <v>0</v>
      </c>
      <c r="P4919" s="0" t="n">
        <f aca="false">D4919-IF(N4918=1,E4918,D4918)</f>
        <v>-91</v>
      </c>
      <c r="Q4919" s="0" t="n">
        <f aca="false">H4918*P4919</f>
        <v>-91</v>
      </c>
      <c r="R4919" s="0" t="n">
        <f aca="false">R4918+P4919*S4918</f>
        <v>627</v>
      </c>
      <c r="S4919" s="0" t="n">
        <f aca="false">INT(R4919*$O$1/IF(N4919=1,E4919,D4919))*H4919</f>
        <v>0</v>
      </c>
      <c r="T4919" s="0" t="n">
        <f aca="false">IF(N4919=1,ABS(S4919)+ABS(60),ABS(S4919-S4918))</f>
        <v>0</v>
      </c>
    </row>
    <row r="4920" customFormat="false" ht="15" hidden="false" customHeight="false" outlineLevel="0" collapsed="false">
      <c r="A4920" s="1" t="n">
        <v>43236</v>
      </c>
      <c r="B4920" s="2" t="n">
        <v>10897.57</v>
      </c>
      <c r="C4920" s="2" t="n">
        <v>137642</v>
      </c>
      <c r="D4920" s="2" t="n">
        <v>10872</v>
      </c>
      <c r="E4920" s="2" t="n">
        <v>10882</v>
      </c>
      <c r="F4920" s="2" t="n">
        <f aca="false">AVERAGE(B4861:B4920)</f>
        <v>10804.4223333333</v>
      </c>
      <c r="G4920" s="2" t="n">
        <f aca="false">AVERAGE(C4861:C4920)</f>
        <v>128335.566666667</v>
      </c>
      <c r="H4920" s="2" t="n">
        <f aca="false">SIGN(C4920-G4920)</f>
        <v>1</v>
      </c>
      <c r="I4920" s="0" t="n">
        <f aca="false">B4920-B4919</f>
        <v>22.8400000000001</v>
      </c>
      <c r="J4920" s="0" t="n">
        <f aca="false">H4919*I4920</f>
        <v>22.8400000000001</v>
      </c>
      <c r="K4920" s="0" t="n">
        <f aca="false">K4919+I4920*L4919</f>
        <v>2808.44999999825</v>
      </c>
      <c r="L4920" s="0" t="n">
        <f aca="false">INT(K4920*$O$1/B4920)*H4920</f>
        <v>1</v>
      </c>
      <c r="M4920" s="0" t="n">
        <f aca="false">ABS(L4920-L4919)</f>
        <v>0</v>
      </c>
      <c r="N4920" s="0" t="n">
        <f aca="false">COUNTIF(工作表2!$A$2:$A$248,A4920)</f>
        <v>1</v>
      </c>
      <c r="P4920" s="0" t="n">
        <f aca="false">D4920-IF(N4919=1,E4919,D4919)</f>
        <v>7</v>
      </c>
      <c r="Q4920" s="0" t="n">
        <f aca="false">H4919*P4920</f>
        <v>7</v>
      </c>
      <c r="R4920" s="0" t="n">
        <f aca="false">R4919+P4920*S4919</f>
        <v>627</v>
      </c>
      <c r="S4920" s="0" t="n">
        <f aca="false">INT(R4920*$O$1/IF(N4920=1,E4920,D4920))*H4920</f>
        <v>0</v>
      </c>
      <c r="T4920" s="0" t="n">
        <f aca="false">IF(N4920=1,ABS(S4920)+ABS(60),ABS(S4920-S4919))</f>
        <v>60</v>
      </c>
    </row>
    <row r="4921" customFormat="false" ht="15" hidden="false" customHeight="false" outlineLevel="0" collapsed="false">
      <c r="A4921" s="1" t="n">
        <v>43237</v>
      </c>
      <c r="B4921" s="2" t="n">
        <v>10833.81</v>
      </c>
      <c r="C4921" s="2" t="n">
        <v>132349</v>
      </c>
      <c r="D4921" s="2" t="n">
        <v>10825</v>
      </c>
      <c r="E4921" s="2" t="n">
        <v>10588</v>
      </c>
      <c r="F4921" s="2" t="n">
        <f aca="false">AVERAGE(B4862:B4921)</f>
        <v>10809.5105</v>
      </c>
      <c r="G4921" s="2" t="n">
        <f aca="false">AVERAGE(C4862:C4921)</f>
        <v>128550.183333333</v>
      </c>
      <c r="H4921" s="2" t="n">
        <f aca="false">SIGN(C4921-G4921)</f>
        <v>1</v>
      </c>
      <c r="I4921" s="0" t="n">
        <f aca="false">B4921-B4920</f>
        <v>-63.7600000000002</v>
      </c>
      <c r="J4921" s="0" t="n">
        <f aca="false">H4920*I4921</f>
        <v>-63.7600000000002</v>
      </c>
      <c r="K4921" s="0" t="n">
        <f aca="false">K4920+I4921*L4920</f>
        <v>2744.68999999825</v>
      </c>
      <c r="L4921" s="0" t="n">
        <f aca="false">INT(K4921*$O$1/B4921)*H4921</f>
        <v>1</v>
      </c>
      <c r="M4921" s="0" t="n">
        <f aca="false">ABS(L4921-L4920)</f>
        <v>0</v>
      </c>
      <c r="N4921" s="0" t="n">
        <f aca="false">COUNTIF(工作表2!$A$2:$A$248,A4921)</f>
        <v>0</v>
      </c>
      <c r="P4921" s="0" t="n">
        <f aca="false">D4921-IF(N4920=1,E4920,D4920)</f>
        <v>-57</v>
      </c>
      <c r="Q4921" s="0" t="n">
        <f aca="false">H4920*P4921</f>
        <v>-57</v>
      </c>
      <c r="R4921" s="0" t="n">
        <f aca="false">R4920+P4921*S4920</f>
        <v>627</v>
      </c>
      <c r="S4921" s="0" t="n">
        <f aca="false">INT(R4921*$O$1/IF(N4921=1,E4921,D4921))*H4921</f>
        <v>0</v>
      </c>
      <c r="T4921" s="0" t="n">
        <f aca="false">IF(N4921=1,ABS(S4921)+ABS(60),ABS(S4921-S4920))</f>
        <v>0</v>
      </c>
    </row>
    <row r="4922" customFormat="false" ht="15" hidden="false" customHeight="false" outlineLevel="0" collapsed="false">
      <c r="A4922" s="1" t="n">
        <v>43238</v>
      </c>
      <c r="B4922" s="2" t="n">
        <v>10830.84</v>
      </c>
      <c r="C4922" s="2" t="n">
        <v>125891</v>
      </c>
      <c r="D4922" s="2" t="n">
        <v>10821</v>
      </c>
      <c r="E4922" s="2" t="n">
        <v>10581</v>
      </c>
      <c r="F4922" s="2" t="n">
        <f aca="false">AVERAGE(B4863:B4922)</f>
        <v>10817.162</v>
      </c>
      <c r="G4922" s="2" t="n">
        <f aca="false">AVERAGE(C4863:C4922)</f>
        <v>128133.483333333</v>
      </c>
      <c r="H4922" s="2" t="n">
        <f aca="false">SIGN(C4922-G4922)</f>
        <v>-1</v>
      </c>
      <c r="I4922" s="0" t="n">
        <f aca="false">B4922-B4921</f>
        <v>-2.96999999999935</v>
      </c>
      <c r="J4922" s="0" t="n">
        <f aca="false">H4921*I4922</f>
        <v>-2.96999999999935</v>
      </c>
      <c r="K4922" s="0" t="n">
        <f aca="false">K4921+I4922*L4921</f>
        <v>2741.71999999825</v>
      </c>
      <c r="L4922" s="0" t="n">
        <f aca="false">INT(K4922*$O$1/B4922)*H4922</f>
        <v>-1</v>
      </c>
      <c r="M4922" s="0" t="n">
        <f aca="false">ABS(L4922-L4921)</f>
        <v>2</v>
      </c>
      <c r="N4922" s="0" t="n">
        <f aca="false">COUNTIF(工作表2!$A$2:$A$248,A4922)</f>
        <v>0</v>
      </c>
      <c r="P4922" s="0" t="n">
        <f aca="false">D4922-IF(N4921=1,E4921,D4921)</f>
        <v>-4</v>
      </c>
      <c r="Q4922" s="0" t="n">
        <f aca="false">H4921*P4922</f>
        <v>-4</v>
      </c>
      <c r="R4922" s="0" t="n">
        <f aca="false">R4921+P4922*S4921</f>
        <v>627</v>
      </c>
      <c r="S4922" s="0" t="n">
        <f aca="false">INT(R4922*$O$1/IF(N4922=1,E4922,D4922))*H4922</f>
        <v>-0</v>
      </c>
      <c r="T4922" s="0" t="n">
        <f aca="false">IF(N4922=1,ABS(S4922)+ABS(60),ABS(S4922-S4921))</f>
        <v>0</v>
      </c>
    </row>
    <row r="4923" customFormat="false" ht="15" hidden="false" customHeight="false" outlineLevel="0" collapsed="false">
      <c r="A4923" s="1" t="n">
        <v>43241</v>
      </c>
      <c r="B4923" s="2" t="n">
        <v>10966.2</v>
      </c>
      <c r="C4923" s="2" t="n">
        <v>125233</v>
      </c>
      <c r="D4923" s="2" t="n">
        <v>10963</v>
      </c>
      <c r="E4923" s="2" t="n">
        <v>10722</v>
      </c>
      <c r="F4923" s="2" t="n">
        <f aca="false">AVERAGE(B4864:B4923)</f>
        <v>10826.2471666667</v>
      </c>
      <c r="G4923" s="2" t="n">
        <f aca="false">AVERAGE(C4864:C4923)</f>
        <v>128444.133333333</v>
      </c>
      <c r="H4923" s="2" t="n">
        <f aca="false">SIGN(C4923-G4923)</f>
        <v>-1</v>
      </c>
      <c r="I4923" s="0" t="n">
        <f aca="false">B4923-B4922</f>
        <v>135.360000000001</v>
      </c>
      <c r="J4923" s="0" t="n">
        <f aca="false">H4922*I4923</f>
        <v>-135.360000000001</v>
      </c>
      <c r="K4923" s="0" t="n">
        <f aca="false">K4922+I4923*L4922</f>
        <v>2606.35999999825</v>
      </c>
      <c r="L4923" s="0" t="n">
        <f aca="false">INT(K4923*$O$1/B4923)*H4923</f>
        <v>-1</v>
      </c>
      <c r="M4923" s="0" t="n">
        <f aca="false">ABS(L4923-L4922)</f>
        <v>0</v>
      </c>
      <c r="N4923" s="0" t="n">
        <f aca="false">COUNTIF(工作表2!$A$2:$A$248,A4923)</f>
        <v>0</v>
      </c>
      <c r="P4923" s="0" t="n">
        <f aca="false">D4923-IF(N4922=1,E4922,D4922)</f>
        <v>142</v>
      </c>
      <c r="Q4923" s="0" t="n">
        <f aca="false">H4922*P4923</f>
        <v>-142</v>
      </c>
      <c r="R4923" s="0" t="n">
        <f aca="false">R4922+P4923*S4922</f>
        <v>627</v>
      </c>
      <c r="S4923" s="0" t="n">
        <f aca="false">INT(R4923*$O$1/IF(N4923=1,E4923,D4923))*H4923</f>
        <v>-0</v>
      </c>
      <c r="T4923" s="0" t="n">
        <f aca="false">IF(N4923=1,ABS(S4923)+ABS(60),ABS(S4923-S4922))</f>
        <v>0</v>
      </c>
    </row>
    <row r="4924" customFormat="false" ht="15" hidden="false" customHeight="false" outlineLevel="0" collapsed="false">
      <c r="A4924" s="1" t="n">
        <v>43242</v>
      </c>
      <c r="B4924" s="2" t="n">
        <v>10938.73</v>
      </c>
      <c r="C4924" s="2" t="n">
        <v>133953</v>
      </c>
      <c r="D4924" s="2" t="n">
        <v>10920</v>
      </c>
      <c r="E4924" s="2" t="n">
        <v>10680</v>
      </c>
      <c r="F4924" s="2" t="n">
        <f aca="false">AVERAGE(B4865:B4924)</f>
        <v>10829.9853333333</v>
      </c>
      <c r="G4924" s="2" t="n">
        <f aca="false">AVERAGE(C4865:C4924)</f>
        <v>128257.883333333</v>
      </c>
      <c r="H4924" s="2" t="n">
        <f aca="false">SIGN(C4924-G4924)</f>
        <v>1</v>
      </c>
      <c r="I4924" s="0" t="n">
        <f aca="false">B4924-B4923</f>
        <v>-27.4700000000012</v>
      </c>
      <c r="J4924" s="0" t="n">
        <f aca="false">H4923*I4924</f>
        <v>27.4700000000012</v>
      </c>
      <c r="K4924" s="0" t="n">
        <f aca="false">K4923+I4924*L4923</f>
        <v>2633.82999999825</v>
      </c>
      <c r="L4924" s="0" t="n">
        <f aca="false">INT(K4924*$O$1/B4924)*H4924</f>
        <v>1</v>
      </c>
      <c r="M4924" s="0" t="n">
        <f aca="false">ABS(L4924-L4923)</f>
        <v>2</v>
      </c>
      <c r="N4924" s="0" t="n">
        <f aca="false">COUNTIF(工作表2!$A$2:$A$248,A4924)</f>
        <v>0</v>
      </c>
      <c r="P4924" s="0" t="n">
        <f aca="false">D4924-IF(N4923=1,E4923,D4923)</f>
        <v>-43</v>
      </c>
      <c r="Q4924" s="0" t="n">
        <f aca="false">H4923*P4924</f>
        <v>43</v>
      </c>
      <c r="R4924" s="0" t="n">
        <f aca="false">R4923+P4924*S4923</f>
        <v>627</v>
      </c>
      <c r="S4924" s="0" t="n">
        <f aca="false">INT(R4924*$O$1/IF(N4924=1,E4924,D4924))*H4924</f>
        <v>0</v>
      </c>
      <c r="T4924" s="0" t="n">
        <f aca="false">IF(N4924=1,ABS(S4924)+ABS(60),ABS(S4924-S4923))</f>
        <v>0</v>
      </c>
    </row>
    <row r="4925" customFormat="false" ht="15" hidden="false" customHeight="false" outlineLevel="0" collapsed="false">
      <c r="A4925" s="1" t="n">
        <v>43243</v>
      </c>
      <c r="B4925" s="2" t="n">
        <v>10886.18</v>
      </c>
      <c r="C4925" s="2" t="n">
        <v>137569</v>
      </c>
      <c r="D4925" s="2" t="n">
        <v>10857</v>
      </c>
      <c r="E4925" s="2" t="n">
        <v>10616</v>
      </c>
      <c r="F4925" s="2" t="n">
        <f aca="false">AVERAGE(B4866:B4925)</f>
        <v>10833.7153333333</v>
      </c>
      <c r="G4925" s="2" t="n">
        <f aca="false">AVERAGE(C4866:C4925)</f>
        <v>128545.7</v>
      </c>
      <c r="H4925" s="2" t="n">
        <f aca="false">SIGN(C4925-G4925)</f>
        <v>1</v>
      </c>
      <c r="I4925" s="0" t="n">
        <f aca="false">B4925-B4924</f>
        <v>-52.5499999999993</v>
      </c>
      <c r="J4925" s="0" t="n">
        <f aca="false">H4924*I4925</f>
        <v>-52.5499999999993</v>
      </c>
      <c r="K4925" s="0" t="n">
        <f aca="false">K4924+I4925*L4924</f>
        <v>2581.27999999825</v>
      </c>
      <c r="L4925" s="0" t="n">
        <f aca="false">INT(K4925*$O$1/B4925)*H4925</f>
        <v>1</v>
      </c>
      <c r="M4925" s="0" t="n">
        <f aca="false">ABS(L4925-L4924)</f>
        <v>0</v>
      </c>
      <c r="N4925" s="0" t="n">
        <f aca="false">COUNTIF(工作表2!$A$2:$A$248,A4925)</f>
        <v>0</v>
      </c>
      <c r="P4925" s="0" t="n">
        <f aca="false">D4925-IF(N4924=1,E4924,D4924)</f>
        <v>-63</v>
      </c>
      <c r="Q4925" s="0" t="n">
        <f aca="false">H4924*P4925</f>
        <v>-63</v>
      </c>
      <c r="R4925" s="0" t="n">
        <f aca="false">R4924+P4925*S4924</f>
        <v>627</v>
      </c>
      <c r="S4925" s="0" t="n">
        <f aca="false">INT(R4925*$O$1/IF(N4925=1,E4925,D4925))*H4925</f>
        <v>0</v>
      </c>
      <c r="T4925" s="0" t="n">
        <f aca="false">IF(N4925=1,ABS(S4925)+ABS(60),ABS(S4925-S4924))</f>
        <v>0</v>
      </c>
    </row>
    <row r="4926" customFormat="false" ht="15" hidden="false" customHeight="false" outlineLevel="0" collapsed="false">
      <c r="A4926" s="1" t="n">
        <v>43244</v>
      </c>
      <c r="B4926" s="2" t="n">
        <v>10936.93</v>
      </c>
      <c r="C4926" s="2" t="n">
        <v>126460</v>
      </c>
      <c r="D4926" s="2" t="n">
        <v>10917</v>
      </c>
      <c r="E4926" s="2" t="n">
        <v>10677</v>
      </c>
      <c r="F4926" s="2" t="n">
        <f aca="false">AVERAGE(B4867:B4926)</f>
        <v>10836.0883333333</v>
      </c>
      <c r="G4926" s="2" t="n">
        <f aca="false">AVERAGE(C4867:C4926)</f>
        <v>128596.166666667</v>
      </c>
      <c r="H4926" s="2" t="n">
        <f aca="false">SIGN(C4926-G4926)</f>
        <v>-1</v>
      </c>
      <c r="I4926" s="0" t="n">
        <f aca="false">B4926-B4925</f>
        <v>50.75</v>
      </c>
      <c r="J4926" s="0" t="n">
        <f aca="false">H4925*I4926</f>
        <v>50.75</v>
      </c>
      <c r="K4926" s="0" t="n">
        <f aca="false">K4925+I4926*L4925</f>
        <v>2632.02999999825</v>
      </c>
      <c r="L4926" s="0" t="n">
        <f aca="false">INT(K4926*$O$1/B4926)*H4926</f>
        <v>-1</v>
      </c>
      <c r="M4926" s="0" t="n">
        <f aca="false">ABS(L4926-L4925)</f>
        <v>2</v>
      </c>
      <c r="N4926" s="0" t="n">
        <f aca="false">COUNTIF(工作表2!$A$2:$A$248,A4926)</f>
        <v>0</v>
      </c>
      <c r="P4926" s="0" t="n">
        <f aca="false">D4926-IF(N4925=1,E4925,D4925)</f>
        <v>60</v>
      </c>
      <c r="Q4926" s="0" t="n">
        <f aca="false">H4925*P4926</f>
        <v>60</v>
      </c>
      <c r="R4926" s="0" t="n">
        <f aca="false">R4925+P4926*S4925</f>
        <v>627</v>
      </c>
      <c r="S4926" s="0" t="n">
        <f aca="false">INT(R4926*$O$1/IF(N4926=1,E4926,D4926))*H4926</f>
        <v>-0</v>
      </c>
      <c r="T4926" s="0" t="n">
        <f aca="false">IF(N4926=1,ABS(S4926)+ABS(60),ABS(S4926-S4925))</f>
        <v>0</v>
      </c>
    </row>
    <row r="4927" customFormat="false" ht="15" hidden="false" customHeight="false" outlineLevel="0" collapsed="false">
      <c r="A4927" s="1" t="n">
        <v>43245</v>
      </c>
      <c r="B4927" s="2" t="n">
        <v>10942.3</v>
      </c>
      <c r="C4927" s="2" t="n">
        <v>127901</v>
      </c>
      <c r="D4927" s="2" t="n">
        <v>10933</v>
      </c>
      <c r="E4927" s="2" t="n">
        <v>10682</v>
      </c>
      <c r="F4927" s="2" t="n">
        <f aca="false">AVERAGE(B4868:B4927)</f>
        <v>10837.8483333333</v>
      </c>
      <c r="G4927" s="2" t="n">
        <f aca="false">AVERAGE(C4868:C4927)</f>
        <v>128726.516666667</v>
      </c>
      <c r="H4927" s="2" t="n">
        <f aca="false">SIGN(C4927-G4927)</f>
        <v>-1</v>
      </c>
      <c r="I4927" s="0" t="n">
        <f aca="false">B4927-B4926</f>
        <v>5.36999999999898</v>
      </c>
      <c r="J4927" s="0" t="n">
        <f aca="false">H4926*I4927</f>
        <v>-5.36999999999898</v>
      </c>
      <c r="K4927" s="0" t="n">
        <f aca="false">K4926+I4927*L4926</f>
        <v>2626.65999999825</v>
      </c>
      <c r="L4927" s="0" t="n">
        <f aca="false">INT(K4927*$O$1/B4927)*H4927</f>
        <v>-1</v>
      </c>
      <c r="M4927" s="0" t="n">
        <f aca="false">ABS(L4927-L4926)</f>
        <v>0</v>
      </c>
      <c r="N4927" s="0" t="n">
        <f aca="false">COUNTIF(工作表2!$A$2:$A$248,A4927)</f>
        <v>0</v>
      </c>
      <c r="P4927" s="0" t="n">
        <f aca="false">D4927-IF(N4926=1,E4926,D4926)</f>
        <v>16</v>
      </c>
      <c r="Q4927" s="0" t="n">
        <f aca="false">H4926*P4927</f>
        <v>-16</v>
      </c>
      <c r="R4927" s="0" t="n">
        <f aca="false">R4926+P4927*S4926</f>
        <v>627</v>
      </c>
      <c r="S4927" s="0" t="n">
        <f aca="false">INT(R4927*$O$1/IF(N4927=1,E4927,D4927))*H4927</f>
        <v>-0</v>
      </c>
      <c r="T4927" s="0" t="n">
        <f aca="false">IF(N4927=1,ABS(S4927)+ABS(60),ABS(S4927-S4926))</f>
        <v>0</v>
      </c>
    </row>
    <row r="4928" customFormat="false" ht="15" hidden="false" customHeight="false" outlineLevel="0" collapsed="false">
      <c r="A4928" s="1" t="n">
        <v>43248</v>
      </c>
      <c r="B4928" s="2" t="n">
        <v>10987.77</v>
      </c>
      <c r="C4928" s="2" t="n">
        <v>139371</v>
      </c>
      <c r="D4928" s="2" t="n">
        <v>10983</v>
      </c>
      <c r="E4928" s="2" t="n">
        <v>10727</v>
      </c>
      <c r="F4928" s="2" t="n">
        <f aca="false">AVERAGE(B4869:B4928)</f>
        <v>10840.72</v>
      </c>
      <c r="G4928" s="2" t="n">
        <f aca="false">AVERAGE(C4869:C4928)</f>
        <v>128788.233333333</v>
      </c>
      <c r="H4928" s="2" t="n">
        <f aca="false">SIGN(C4928-G4928)</f>
        <v>1</v>
      </c>
      <c r="I4928" s="0" t="n">
        <f aca="false">B4928-B4927</f>
        <v>45.4700000000012</v>
      </c>
      <c r="J4928" s="0" t="n">
        <f aca="false">H4927*I4928</f>
        <v>-45.4700000000012</v>
      </c>
      <c r="K4928" s="0" t="n">
        <f aca="false">K4927+I4928*L4927</f>
        <v>2581.18999999825</v>
      </c>
      <c r="L4928" s="0" t="n">
        <f aca="false">INT(K4928*$O$1/B4928)*H4928</f>
        <v>1</v>
      </c>
      <c r="M4928" s="0" t="n">
        <f aca="false">ABS(L4928-L4927)</f>
        <v>2</v>
      </c>
      <c r="N4928" s="0" t="n">
        <f aca="false">COUNTIF(工作表2!$A$2:$A$248,A4928)</f>
        <v>0</v>
      </c>
      <c r="P4928" s="0" t="n">
        <f aca="false">D4928-IF(N4927=1,E4927,D4927)</f>
        <v>50</v>
      </c>
      <c r="Q4928" s="0" t="n">
        <f aca="false">H4927*P4928</f>
        <v>-50</v>
      </c>
      <c r="R4928" s="0" t="n">
        <f aca="false">R4927+P4928*S4927</f>
        <v>627</v>
      </c>
      <c r="S4928" s="0" t="n">
        <f aca="false">INT(R4928*$O$1/IF(N4928=1,E4928,D4928))*H4928</f>
        <v>0</v>
      </c>
      <c r="T4928" s="0" t="n">
        <f aca="false">IF(N4928=1,ABS(S4928)+ABS(60),ABS(S4928-S4927))</f>
        <v>0</v>
      </c>
    </row>
    <row r="4929" customFormat="false" ht="15" hidden="false" customHeight="false" outlineLevel="0" collapsed="false">
      <c r="A4929" s="1" t="n">
        <v>43249</v>
      </c>
      <c r="B4929" s="2" t="n">
        <v>10964.12</v>
      </c>
      <c r="C4929" s="2" t="n">
        <v>139025</v>
      </c>
      <c r="D4929" s="2" t="n">
        <v>10929</v>
      </c>
      <c r="E4929" s="2" t="n">
        <v>10675</v>
      </c>
      <c r="F4929" s="2" t="n">
        <f aca="false">AVERAGE(B4870:B4929)</f>
        <v>10843.6921666667</v>
      </c>
      <c r="G4929" s="2" t="n">
        <f aca="false">AVERAGE(C4870:C4929)</f>
        <v>128962.616666667</v>
      </c>
      <c r="H4929" s="2" t="n">
        <f aca="false">SIGN(C4929-G4929)</f>
        <v>1</v>
      </c>
      <c r="I4929" s="0" t="n">
        <f aca="false">B4929-B4928</f>
        <v>-23.6499999999996</v>
      </c>
      <c r="J4929" s="0" t="n">
        <f aca="false">H4928*I4929</f>
        <v>-23.6499999999996</v>
      </c>
      <c r="K4929" s="0" t="n">
        <f aca="false">K4928+I4929*L4928</f>
        <v>2557.53999999825</v>
      </c>
      <c r="L4929" s="0" t="n">
        <f aca="false">INT(K4929*$O$1/B4929)*H4929</f>
        <v>1</v>
      </c>
      <c r="M4929" s="0" t="n">
        <f aca="false">ABS(L4929-L4928)</f>
        <v>0</v>
      </c>
      <c r="N4929" s="0" t="n">
        <f aca="false">COUNTIF(工作表2!$A$2:$A$248,A4929)</f>
        <v>0</v>
      </c>
      <c r="P4929" s="0" t="n">
        <f aca="false">D4929-IF(N4928=1,E4928,D4928)</f>
        <v>-54</v>
      </c>
      <c r="Q4929" s="0" t="n">
        <f aca="false">H4928*P4929</f>
        <v>-54</v>
      </c>
      <c r="R4929" s="0" t="n">
        <f aca="false">R4928+P4929*S4928</f>
        <v>627</v>
      </c>
      <c r="S4929" s="0" t="n">
        <f aca="false">INT(R4929*$O$1/IF(N4929=1,E4929,D4929))*H4929</f>
        <v>0</v>
      </c>
      <c r="T4929" s="0" t="n">
        <f aca="false">IF(N4929=1,ABS(S4929)+ABS(60),ABS(S4929-S4928))</f>
        <v>0</v>
      </c>
    </row>
    <row r="4930" customFormat="false" ht="15" hidden="false" customHeight="false" outlineLevel="0" collapsed="false">
      <c r="A4930" s="1" t="n">
        <v>43250</v>
      </c>
      <c r="B4930" s="2" t="n">
        <v>10821.17</v>
      </c>
      <c r="C4930" s="2" t="n">
        <v>160734</v>
      </c>
      <c r="D4930" s="2" t="n">
        <v>10776</v>
      </c>
      <c r="E4930" s="2" t="n">
        <v>10525</v>
      </c>
      <c r="F4930" s="2" t="n">
        <f aca="false">AVERAGE(B4871:B4930)</f>
        <v>10845.7421666667</v>
      </c>
      <c r="G4930" s="2" t="n">
        <f aca="false">AVERAGE(C4871:C4930)</f>
        <v>129817.216666667</v>
      </c>
      <c r="H4930" s="2" t="n">
        <f aca="false">SIGN(C4930-G4930)</f>
        <v>1</v>
      </c>
      <c r="I4930" s="0" t="n">
        <f aca="false">B4930-B4929</f>
        <v>-142.950000000001</v>
      </c>
      <c r="J4930" s="0" t="n">
        <f aca="false">H4929*I4930</f>
        <v>-142.950000000001</v>
      </c>
      <c r="K4930" s="0" t="n">
        <f aca="false">K4929+I4930*L4929</f>
        <v>2414.58999999825</v>
      </c>
      <c r="L4930" s="0" t="n">
        <f aca="false">INT(K4930*$O$1/B4930)*H4930</f>
        <v>1</v>
      </c>
      <c r="M4930" s="0" t="n">
        <f aca="false">ABS(L4930-L4929)</f>
        <v>0</v>
      </c>
      <c r="N4930" s="0" t="n">
        <f aca="false">COUNTIF(工作表2!$A$2:$A$248,A4930)</f>
        <v>0</v>
      </c>
      <c r="P4930" s="0" t="n">
        <f aca="false">D4930-IF(N4929=1,E4929,D4929)</f>
        <v>-153</v>
      </c>
      <c r="Q4930" s="0" t="n">
        <f aca="false">H4929*P4930</f>
        <v>-153</v>
      </c>
      <c r="R4930" s="0" t="n">
        <f aca="false">R4929+P4930*S4929</f>
        <v>627</v>
      </c>
      <c r="S4930" s="0" t="n">
        <f aca="false">INT(R4930*$O$1/IF(N4930=1,E4930,D4930))*H4930</f>
        <v>0</v>
      </c>
      <c r="T4930" s="0" t="n">
        <f aca="false">IF(N4930=1,ABS(S4930)+ABS(60),ABS(S4930-S4929))</f>
        <v>0</v>
      </c>
    </row>
    <row r="4931" customFormat="false" ht="15" hidden="false" customHeight="false" outlineLevel="0" collapsed="false">
      <c r="A4931" s="1" t="n">
        <v>43251</v>
      </c>
      <c r="B4931" s="2" t="n">
        <v>10874.96</v>
      </c>
      <c r="C4931" s="2" t="n">
        <v>236448</v>
      </c>
      <c r="D4931" s="2" t="n">
        <v>10865</v>
      </c>
      <c r="E4931" s="2" t="n">
        <v>10611</v>
      </c>
      <c r="F4931" s="2" t="n">
        <f aca="false">AVERAGE(B4872:B4931)</f>
        <v>10849.6098333333</v>
      </c>
      <c r="G4931" s="2" t="n">
        <f aca="false">AVERAGE(C4872:C4931)</f>
        <v>131891.65</v>
      </c>
      <c r="H4931" s="2" t="n">
        <f aca="false">SIGN(C4931-G4931)</f>
        <v>1</v>
      </c>
      <c r="I4931" s="0" t="n">
        <f aca="false">B4931-B4930</f>
        <v>53.7899999999991</v>
      </c>
      <c r="J4931" s="0" t="n">
        <f aca="false">H4930*I4931</f>
        <v>53.7899999999991</v>
      </c>
      <c r="K4931" s="0" t="n">
        <f aca="false">K4930+I4931*L4930</f>
        <v>2468.37999999825</v>
      </c>
      <c r="L4931" s="0" t="n">
        <f aca="false">INT(K4931*$O$1/B4931)*H4931</f>
        <v>1</v>
      </c>
      <c r="M4931" s="0" t="n">
        <f aca="false">ABS(L4931-L4930)</f>
        <v>0</v>
      </c>
      <c r="N4931" s="0" t="n">
        <f aca="false">COUNTIF(工作表2!$A$2:$A$248,A4931)</f>
        <v>0</v>
      </c>
      <c r="P4931" s="0" t="n">
        <f aca="false">D4931-IF(N4930=1,E4930,D4930)</f>
        <v>89</v>
      </c>
      <c r="Q4931" s="0" t="n">
        <f aca="false">H4930*P4931</f>
        <v>89</v>
      </c>
      <c r="R4931" s="0" t="n">
        <f aca="false">R4930+P4931*S4930</f>
        <v>627</v>
      </c>
      <c r="S4931" s="0" t="n">
        <f aca="false">INT(R4931*$O$1/IF(N4931=1,E4931,D4931))*H4931</f>
        <v>0</v>
      </c>
      <c r="T4931" s="0" t="n">
        <f aca="false">IF(N4931=1,ABS(S4931)+ABS(60),ABS(S4931-S4930))</f>
        <v>0</v>
      </c>
    </row>
    <row r="4932" customFormat="false" ht="15" hidden="false" customHeight="false" outlineLevel="0" collapsed="false">
      <c r="A4932" s="1" t="n">
        <v>43252</v>
      </c>
      <c r="B4932" s="2" t="n">
        <v>10949.08</v>
      </c>
      <c r="C4932" s="2" t="n">
        <v>135991</v>
      </c>
      <c r="D4932" s="2" t="n">
        <v>10913</v>
      </c>
      <c r="E4932" s="2" t="n">
        <v>10658</v>
      </c>
      <c r="F4932" s="2" t="n">
        <f aca="false">AVERAGE(B4873:B4932)</f>
        <v>10852.3555</v>
      </c>
      <c r="G4932" s="2" t="n">
        <f aca="false">AVERAGE(C4873:C4932)</f>
        <v>132311.833333333</v>
      </c>
      <c r="H4932" s="2" t="n">
        <f aca="false">SIGN(C4932-G4932)</f>
        <v>1</v>
      </c>
      <c r="I4932" s="0" t="n">
        <f aca="false">B4932-B4931</f>
        <v>74.1200000000008</v>
      </c>
      <c r="J4932" s="0" t="n">
        <f aca="false">H4931*I4932</f>
        <v>74.1200000000008</v>
      </c>
      <c r="K4932" s="0" t="n">
        <f aca="false">K4931+I4932*L4931</f>
        <v>2542.49999999825</v>
      </c>
      <c r="L4932" s="0" t="n">
        <f aca="false">INT(K4932*$O$1/B4932)*H4932</f>
        <v>1</v>
      </c>
      <c r="M4932" s="0" t="n">
        <f aca="false">ABS(L4932-L4931)</f>
        <v>0</v>
      </c>
      <c r="N4932" s="0" t="n">
        <f aca="false">COUNTIF(工作表2!$A$2:$A$248,A4932)</f>
        <v>0</v>
      </c>
      <c r="P4932" s="0" t="n">
        <f aca="false">D4932-IF(N4931=1,E4931,D4931)</f>
        <v>48</v>
      </c>
      <c r="Q4932" s="0" t="n">
        <f aca="false">H4931*P4932</f>
        <v>48</v>
      </c>
      <c r="R4932" s="0" t="n">
        <f aca="false">R4931+P4932*S4931</f>
        <v>627</v>
      </c>
      <c r="S4932" s="0" t="n">
        <f aca="false">INT(R4932*$O$1/IF(N4932=1,E4932,D4932))*H4932</f>
        <v>0</v>
      </c>
      <c r="T4932" s="0" t="n">
        <f aca="false">IF(N4932=1,ABS(S4932)+ABS(60),ABS(S4932-S4931))</f>
        <v>0</v>
      </c>
    </row>
    <row r="4933" customFormat="false" ht="15" hidden="false" customHeight="false" outlineLevel="0" collapsed="false">
      <c r="A4933" s="1" t="n">
        <v>43255</v>
      </c>
      <c r="B4933" s="2" t="n">
        <v>11109.5</v>
      </c>
      <c r="C4933" s="2" t="n">
        <v>154296</v>
      </c>
      <c r="D4933" s="2" t="n">
        <v>11084</v>
      </c>
      <c r="E4933" s="2" t="n">
        <v>10820</v>
      </c>
      <c r="F4933" s="2" t="n">
        <f aca="false">AVERAGE(B4874:B4933)</f>
        <v>10858.4251666667</v>
      </c>
      <c r="G4933" s="2" t="n">
        <f aca="false">AVERAGE(C4874:C4933)</f>
        <v>132871.166666667</v>
      </c>
      <c r="H4933" s="2" t="n">
        <f aca="false">SIGN(C4933-G4933)</f>
        <v>1</v>
      </c>
      <c r="I4933" s="0" t="n">
        <f aca="false">B4933-B4932</f>
        <v>160.42</v>
      </c>
      <c r="J4933" s="0" t="n">
        <f aca="false">H4932*I4933</f>
        <v>160.42</v>
      </c>
      <c r="K4933" s="0" t="n">
        <f aca="false">K4932+I4933*L4932</f>
        <v>2702.91999999825</v>
      </c>
      <c r="L4933" s="0" t="n">
        <f aca="false">INT(K4933*$O$1/B4933)*H4933</f>
        <v>1</v>
      </c>
      <c r="M4933" s="0" t="n">
        <f aca="false">ABS(L4933-L4932)</f>
        <v>0</v>
      </c>
      <c r="N4933" s="0" t="n">
        <f aca="false">COUNTIF(工作表2!$A$2:$A$248,A4933)</f>
        <v>0</v>
      </c>
      <c r="P4933" s="0" t="n">
        <f aca="false">D4933-IF(N4932=1,E4932,D4932)</f>
        <v>171</v>
      </c>
      <c r="Q4933" s="0" t="n">
        <f aca="false">H4932*P4933</f>
        <v>171</v>
      </c>
      <c r="R4933" s="0" t="n">
        <f aca="false">R4932+P4933*S4932</f>
        <v>627</v>
      </c>
      <c r="S4933" s="0" t="n">
        <f aca="false">INT(R4933*$O$1/IF(N4933=1,E4933,D4933))*H4933</f>
        <v>0</v>
      </c>
      <c r="T4933" s="0" t="n">
        <f aca="false">IF(N4933=1,ABS(S4933)+ABS(60),ABS(S4933-S4932))</f>
        <v>0</v>
      </c>
    </row>
    <row r="4934" customFormat="false" ht="15" hidden="false" customHeight="false" outlineLevel="0" collapsed="false">
      <c r="A4934" s="1" t="n">
        <v>43256</v>
      </c>
      <c r="B4934" s="2" t="n">
        <v>11100.11</v>
      </c>
      <c r="C4934" s="2" t="n">
        <v>161829</v>
      </c>
      <c r="D4934" s="2" t="n">
        <v>11070</v>
      </c>
      <c r="E4934" s="2" t="n">
        <v>10807</v>
      </c>
      <c r="F4934" s="2" t="n">
        <f aca="false">AVERAGE(B4875:B4934)</f>
        <v>10863.0396666667</v>
      </c>
      <c r="G4934" s="2" t="n">
        <f aca="false">AVERAGE(C4875:C4934)</f>
        <v>133560.316666667</v>
      </c>
      <c r="H4934" s="2" t="n">
        <f aca="false">SIGN(C4934-G4934)</f>
        <v>1</v>
      </c>
      <c r="I4934" s="0" t="n">
        <f aca="false">B4934-B4933</f>
        <v>-9.38999999999942</v>
      </c>
      <c r="J4934" s="0" t="n">
        <f aca="false">H4933*I4934</f>
        <v>-9.38999999999942</v>
      </c>
      <c r="K4934" s="0" t="n">
        <f aca="false">K4933+I4934*L4933</f>
        <v>2693.52999999825</v>
      </c>
      <c r="L4934" s="0" t="n">
        <f aca="false">INT(K4934*$O$1/B4934)*H4934</f>
        <v>1</v>
      </c>
      <c r="M4934" s="0" t="n">
        <f aca="false">ABS(L4934-L4933)</f>
        <v>0</v>
      </c>
      <c r="N4934" s="0" t="n">
        <f aca="false">COUNTIF(工作表2!$A$2:$A$248,A4934)</f>
        <v>0</v>
      </c>
      <c r="P4934" s="0" t="n">
        <f aca="false">D4934-IF(N4933=1,E4933,D4933)</f>
        <v>-14</v>
      </c>
      <c r="Q4934" s="0" t="n">
        <f aca="false">H4933*P4934</f>
        <v>-14</v>
      </c>
      <c r="R4934" s="0" t="n">
        <f aca="false">R4933+P4934*S4933</f>
        <v>627</v>
      </c>
      <c r="S4934" s="0" t="n">
        <f aca="false">INT(R4934*$O$1/IF(N4934=1,E4934,D4934))*H4934</f>
        <v>0</v>
      </c>
      <c r="T4934" s="0" t="n">
        <f aca="false">IF(N4934=1,ABS(S4934)+ABS(60),ABS(S4934-S4933))</f>
        <v>0</v>
      </c>
    </row>
    <row r="4935" customFormat="false" ht="15" hidden="false" customHeight="false" outlineLevel="0" collapsed="false">
      <c r="A4935" s="1" t="n">
        <v>43257</v>
      </c>
      <c r="B4935" s="2" t="n">
        <v>11201.83</v>
      </c>
      <c r="C4935" s="2" t="n">
        <v>169924</v>
      </c>
      <c r="D4935" s="2" t="n">
        <v>11200</v>
      </c>
      <c r="E4935" s="2" t="n">
        <v>10938</v>
      </c>
      <c r="F4935" s="2" t="n">
        <f aca="false">AVERAGE(B4876:B4935)</f>
        <v>10868.6565</v>
      </c>
      <c r="G4935" s="2" t="n">
        <f aca="false">AVERAGE(C4876:C4935)</f>
        <v>134344.233333333</v>
      </c>
      <c r="H4935" s="2" t="n">
        <f aca="false">SIGN(C4935-G4935)</f>
        <v>1</v>
      </c>
      <c r="I4935" s="0" t="n">
        <f aca="false">B4935-B4934</f>
        <v>101.719999999999</v>
      </c>
      <c r="J4935" s="0" t="n">
        <f aca="false">H4934*I4935</f>
        <v>101.719999999999</v>
      </c>
      <c r="K4935" s="0" t="n">
        <f aca="false">K4934+I4935*L4934</f>
        <v>2795.24999999825</v>
      </c>
      <c r="L4935" s="0" t="n">
        <f aca="false">INT(K4935*$O$1/B4935)*H4935</f>
        <v>1</v>
      </c>
      <c r="M4935" s="0" t="n">
        <f aca="false">ABS(L4935-L4934)</f>
        <v>0</v>
      </c>
      <c r="N4935" s="0" t="n">
        <f aca="false">COUNTIF(工作表2!$A$2:$A$248,A4935)</f>
        <v>0</v>
      </c>
      <c r="P4935" s="0" t="n">
        <f aca="false">D4935-IF(N4934=1,E4934,D4934)</f>
        <v>130</v>
      </c>
      <c r="Q4935" s="0" t="n">
        <f aca="false">H4934*P4935</f>
        <v>130</v>
      </c>
      <c r="R4935" s="0" t="n">
        <f aca="false">R4934+P4935*S4934</f>
        <v>627</v>
      </c>
      <c r="S4935" s="0" t="n">
        <f aca="false">INT(R4935*$O$1/IF(N4935=1,E4935,D4935))*H4935</f>
        <v>0</v>
      </c>
      <c r="T4935" s="0" t="n">
        <f aca="false">IF(N4935=1,ABS(S4935)+ABS(60),ABS(S4935-S4934))</f>
        <v>0</v>
      </c>
    </row>
    <row r="4936" customFormat="false" ht="15" hidden="false" customHeight="false" outlineLevel="0" collapsed="false">
      <c r="A4936" s="1" t="n">
        <v>43258</v>
      </c>
      <c r="B4936" s="2" t="n">
        <v>11251.75</v>
      </c>
      <c r="C4936" s="2" t="n">
        <v>187685</v>
      </c>
      <c r="D4936" s="2" t="n">
        <v>11228</v>
      </c>
      <c r="E4936" s="2" t="n">
        <v>10965</v>
      </c>
      <c r="F4936" s="2" t="n">
        <f aca="false">AVERAGE(B4877:B4936)</f>
        <v>10872.8173333333</v>
      </c>
      <c r="G4936" s="2" t="n">
        <f aca="false">AVERAGE(C4877:C4936)</f>
        <v>135141.583333333</v>
      </c>
      <c r="H4936" s="2" t="n">
        <f aca="false">SIGN(C4936-G4936)</f>
        <v>1</v>
      </c>
      <c r="I4936" s="0" t="n">
        <f aca="false">B4936-B4935</f>
        <v>49.9200000000001</v>
      </c>
      <c r="J4936" s="0" t="n">
        <f aca="false">H4935*I4936</f>
        <v>49.9200000000001</v>
      </c>
      <c r="K4936" s="0" t="n">
        <f aca="false">K4935+I4936*L4935</f>
        <v>2845.16999999825</v>
      </c>
      <c r="L4936" s="0" t="n">
        <f aca="false">INT(K4936*$O$1/B4936)*H4936</f>
        <v>1</v>
      </c>
      <c r="M4936" s="0" t="n">
        <f aca="false">ABS(L4936-L4935)</f>
        <v>0</v>
      </c>
      <c r="N4936" s="0" t="n">
        <f aca="false">COUNTIF(工作表2!$A$2:$A$248,A4936)</f>
        <v>0</v>
      </c>
      <c r="P4936" s="0" t="n">
        <f aca="false">D4936-IF(N4935=1,E4935,D4935)</f>
        <v>28</v>
      </c>
      <c r="Q4936" s="0" t="n">
        <f aca="false">H4935*P4936</f>
        <v>28</v>
      </c>
      <c r="R4936" s="0" t="n">
        <f aca="false">R4935+P4936*S4935</f>
        <v>627</v>
      </c>
      <c r="S4936" s="0" t="n">
        <f aca="false">INT(R4936*$O$1/IF(N4936=1,E4936,D4936))*H4936</f>
        <v>0</v>
      </c>
      <c r="T4936" s="0" t="n">
        <f aca="false">IF(N4936=1,ABS(S4936)+ABS(60),ABS(S4936-S4935))</f>
        <v>0</v>
      </c>
    </row>
    <row r="4937" customFormat="false" ht="15" hidden="false" customHeight="false" outlineLevel="0" collapsed="false">
      <c r="A4937" s="1" t="n">
        <v>43259</v>
      </c>
      <c r="B4937" s="2" t="n">
        <v>11156.42</v>
      </c>
      <c r="C4937" s="2" t="n">
        <v>161005</v>
      </c>
      <c r="D4937" s="2" t="n">
        <v>11125</v>
      </c>
      <c r="E4937" s="2" t="n">
        <v>10861</v>
      </c>
      <c r="F4937" s="2" t="n">
        <f aca="false">AVERAGE(B4878:B4937)</f>
        <v>10873.8305</v>
      </c>
      <c r="G4937" s="2" t="n">
        <f aca="false">AVERAGE(C4878:C4937)</f>
        <v>135650.633333333</v>
      </c>
      <c r="H4937" s="2" t="n">
        <f aca="false">SIGN(C4937-G4937)</f>
        <v>1</v>
      </c>
      <c r="I4937" s="0" t="n">
        <f aca="false">B4937-B4936</f>
        <v>-95.3299999999999</v>
      </c>
      <c r="J4937" s="0" t="n">
        <f aca="false">H4936*I4937</f>
        <v>-95.3299999999999</v>
      </c>
      <c r="K4937" s="0" t="n">
        <f aca="false">K4936+I4937*L4936</f>
        <v>2749.83999999825</v>
      </c>
      <c r="L4937" s="0" t="n">
        <f aca="false">INT(K4937*$O$1/B4937)*H4937</f>
        <v>1</v>
      </c>
      <c r="M4937" s="0" t="n">
        <f aca="false">ABS(L4937-L4936)</f>
        <v>0</v>
      </c>
      <c r="N4937" s="0" t="n">
        <f aca="false">COUNTIF(工作表2!$A$2:$A$248,A4937)</f>
        <v>0</v>
      </c>
      <c r="P4937" s="0" t="n">
        <f aca="false">D4937-IF(N4936=1,E4936,D4936)</f>
        <v>-103</v>
      </c>
      <c r="Q4937" s="0" t="n">
        <f aca="false">H4936*P4937</f>
        <v>-103</v>
      </c>
      <c r="R4937" s="0" t="n">
        <f aca="false">R4936+P4937*S4936</f>
        <v>627</v>
      </c>
      <c r="S4937" s="0" t="n">
        <f aca="false">INT(R4937*$O$1/IF(N4937=1,E4937,D4937))*H4937</f>
        <v>0</v>
      </c>
      <c r="T4937" s="0" t="n">
        <f aca="false">IF(N4937=1,ABS(S4937)+ABS(60),ABS(S4937-S4936))</f>
        <v>0</v>
      </c>
    </row>
    <row r="4938" customFormat="false" ht="15" hidden="false" customHeight="false" outlineLevel="0" collapsed="false">
      <c r="A4938" s="1" t="n">
        <v>43262</v>
      </c>
      <c r="B4938" s="2" t="n">
        <v>11149.23</v>
      </c>
      <c r="C4938" s="2" t="n">
        <v>153126</v>
      </c>
      <c r="D4938" s="2" t="n">
        <v>11128</v>
      </c>
      <c r="E4938" s="2" t="n">
        <v>10866</v>
      </c>
      <c r="F4938" s="2" t="n">
        <f aca="false">AVERAGE(B4879:B4938)</f>
        <v>10875.671</v>
      </c>
      <c r="G4938" s="2" t="n">
        <f aca="false">AVERAGE(C4879:C4938)</f>
        <v>136229</v>
      </c>
      <c r="H4938" s="2" t="n">
        <f aca="false">SIGN(C4938-G4938)</f>
        <v>1</v>
      </c>
      <c r="I4938" s="0" t="n">
        <f aca="false">B4938-B4937</f>
        <v>-7.19000000000051</v>
      </c>
      <c r="J4938" s="0" t="n">
        <f aca="false">H4937*I4938</f>
        <v>-7.19000000000051</v>
      </c>
      <c r="K4938" s="0" t="n">
        <f aca="false">K4937+I4938*L4937</f>
        <v>2742.64999999825</v>
      </c>
      <c r="L4938" s="0" t="n">
        <f aca="false">INT(K4938*$O$1/B4938)*H4938</f>
        <v>1</v>
      </c>
      <c r="M4938" s="0" t="n">
        <f aca="false">ABS(L4938-L4937)</f>
        <v>0</v>
      </c>
      <c r="N4938" s="0" t="n">
        <f aca="false">COUNTIF(工作表2!$A$2:$A$248,A4938)</f>
        <v>0</v>
      </c>
      <c r="P4938" s="0" t="n">
        <f aca="false">D4938-IF(N4937=1,E4937,D4937)</f>
        <v>3</v>
      </c>
      <c r="Q4938" s="0" t="n">
        <f aca="false">H4937*P4938</f>
        <v>3</v>
      </c>
      <c r="R4938" s="0" t="n">
        <f aca="false">R4937+P4938*S4937</f>
        <v>627</v>
      </c>
      <c r="S4938" s="0" t="n">
        <f aca="false">INT(R4938*$O$1/IF(N4938=1,E4938,D4938))*H4938</f>
        <v>0</v>
      </c>
      <c r="T4938" s="0" t="n">
        <f aca="false">IF(N4938=1,ABS(S4938)+ABS(60),ABS(S4938-S4937))</f>
        <v>0</v>
      </c>
    </row>
    <row r="4939" customFormat="false" ht="15" hidden="false" customHeight="false" outlineLevel="0" collapsed="false">
      <c r="A4939" s="1" t="n">
        <v>43263</v>
      </c>
      <c r="B4939" s="2" t="n">
        <v>11144.79</v>
      </c>
      <c r="C4939" s="2" t="n">
        <v>179611</v>
      </c>
      <c r="D4939" s="2" t="n">
        <v>11141</v>
      </c>
      <c r="E4939" s="2" t="n">
        <v>10888</v>
      </c>
      <c r="F4939" s="2" t="n">
        <f aca="false">AVERAGE(B4880:B4939)</f>
        <v>10877.7766666667</v>
      </c>
      <c r="G4939" s="2" t="n">
        <f aca="false">AVERAGE(C4880:C4939)</f>
        <v>137375.466666667</v>
      </c>
      <c r="H4939" s="2" t="n">
        <f aca="false">SIGN(C4939-G4939)</f>
        <v>1</v>
      </c>
      <c r="I4939" s="0" t="n">
        <f aca="false">B4939-B4938</f>
        <v>-4.43999999999869</v>
      </c>
      <c r="J4939" s="0" t="n">
        <f aca="false">H4938*I4939</f>
        <v>-4.43999999999869</v>
      </c>
      <c r="K4939" s="0" t="n">
        <f aca="false">K4938+I4939*L4938</f>
        <v>2738.20999999825</v>
      </c>
      <c r="L4939" s="0" t="n">
        <f aca="false">INT(K4939*$O$1/B4939)*H4939</f>
        <v>1</v>
      </c>
      <c r="M4939" s="0" t="n">
        <f aca="false">ABS(L4939-L4938)</f>
        <v>0</v>
      </c>
      <c r="N4939" s="0" t="n">
        <f aca="false">COUNTIF(工作表2!$A$2:$A$248,A4939)</f>
        <v>0</v>
      </c>
      <c r="P4939" s="0" t="n">
        <f aca="false">D4939-IF(N4938=1,E4938,D4938)</f>
        <v>13</v>
      </c>
      <c r="Q4939" s="0" t="n">
        <f aca="false">H4938*P4939</f>
        <v>13</v>
      </c>
      <c r="R4939" s="0" t="n">
        <f aca="false">R4938+P4939*S4938</f>
        <v>627</v>
      </c>
      <c r="S4939" s="0" t="n">
        <f aca="false">INT(R4939*$O$1/IF(N4939=1,E4939,D4939))*H4939</f>
        <v>0</v>
      </c>
      <c r="T4939" s="0" t="n">
        <f aca="false">IF(N4939=1,ABS(S4939)+ABS(60),ABS(S4939-S4938))</f>
        <v>0</v>
      </c>
    </row>
    <row r="4940" customFormat="false" ht="15" hidden="false" customHeight="false" outlineLevel="0" collapsed="false">
      <c r="A4940" s="1" t="n">
        <v>43264</v>
      </c>
      <c r="B4940" s="2" t="n">
        <v>11173.21</v>
      </c>
      <c r="C4940" s="2" t="n">
        <v>176354</v>
      </c>
      <c r="D4940" s="2" t="n">
        <v>11146</v>
      </c>
      <c r="E4940" s="2" t="n">
        <v>10894</v>
      </c>
      <c r="F4940" s="2" t="n">
        <f aca="false">AVERAGE(B4881:B4940)</f>
        <v>10880.2018333333</v>
      </c>
      <c r="G4940" s="2" t="n">
        <f aca="false">AVERAGE(C4881:C4940)</f>
        <v>137548.6</v>
      </c>
      <c r="H4940" s="2" t="n">
        <f aca="false">SIGN(C4940-G4940)</f>
        <v>1</v>
      </c>
      <c r="I4940" s="0" t="n">
        <f aca="false">B4940-B4939</f>
        <v>28.4199999999983</v>
      </c>
      <c r="J4940" s="0" t="n">
        <f aca="false">H4939*I4940</f>
        <v>28.4199999999983</v>
      </c>
      <c r="K4940" s="0" t="n">
        <f aca="false">K4939+I4940*L4939</f>
        <v>2766.62999999825</v>
      </c>
      <c r="L4940" s="0" t="n">
        <f aca="false">INT(K4940*$O$1/B4940)*H4940</f>
        <v>1</v>
      </c>
      <c r="M4940" s="0" t="n">
        <f aca="false">ABS(L4940-L4939)</f>
        <v>0</v>
      </c>
      <c r="N4940" s="0" t="n">
        <f aca="false">COUNTIF(工作表2!$A$2:$A$248,A4940)</f>
        <v>0</v>
      </c>
      <c r="P4940" s="0" t="n">
        <f aca="false">D4940-IF(N4939=1,E4939,D4939)</f>
        <v>5</v>
      </c>
      <c r="Q4940" s="0" t="n">
        <f aca="false">H4939*P4940</f>
        <v>5</v>
      </c>
      <c r="R4940" s="0" t="n">
        <f aca="false">R4939+P4940*S4939</f>
        <v>627</v>
      </c>
      <c r="S4940" s="0" t="n">
        <f aca="false">INT(R4940*$O$1/IF(N4940=1,E4940,D4940))*H4940</f>
        <v>0</v>
      </c>
      <c r="T4940" s="0" t="n">
        <f aca="false">IF(N4940=1,ABS(S4940)+ABS(60),ABS(S4940-S4939))</f>
        <v>0</v>
      </c>
    </row>
    <row r="4941" customFormat="false" ht="15" hidden="false" customHeight="false" outlineLevel="0" collapsed="false">
      <c r="A4941" s="1" t="n">
        <v>43265</v>
      </c>
      <c r="B4941" s="2" t="n">
        <v>11013.98</v>
      </c>
      <c r="C4941" s="2" t="n">
        <v>164150</v>
      </c>
      <c r="D4941" s="2" t="n">
        <v>10984</v>
      </c>
      <c r="E4941" s="2" t="n">
        <v>10740</v>
      </c>
      <c r="F4941" s="2" t="n">
        <f aca="false">AVERAGE(B4882:B4941)</f>
        <v>10879.6531666667</v>
      </c>
      <c r="G4941" s="2" t="n">
        <f aca="false">AVERAGE(C4882:C4941)</f>
        <v>138439.9</v>
      </c>
      <c r="H4941" s="2" t="n">
        <f aca="false">SIGN(C4941-G4941)</f>
        <v>1</v>
      </c>
      <c r="I4941" s="0" t="n">
        <f aca="false">B4941-B4940</f>
        <v>-159.23</v>
      </c>
      <c r="J4941" s="0" t="n">
        <f aca="false">H4940*I4941</f>
        <v>-159.23</v>
      </c>
      <c r="K4941" s="0" t="n">
        <f aca="false">K4940+I4941*L4940</f>
        <v>2607.39999999825</v>
      </c>
      <c r="L4941" s="0" t="n">
        <f aca="false">INT(K4941*$O$1/B4941)*H4941</f>
        <v>1</v>
      </c>
      <c r="M4941" s="0" t="n">
        <f aca="false">ABS(L4941-L4940)</f>
        <v>0</v>
      </c>
      <c r="N4941" s="0" t="n">
        <f aca="false">COUNTIF(工作表2!$A$2:$A$248,A4941)</f>
        <v>0</v>
      </c>
      <c r="P4941" s="0" t="n">
        <f aca="false">D4941-IF(N4940=1,E4940,D4940)</f>
        <v>-162</v>
      </c>
      <c r="Q4941" s="0" t="n">
        <f aca="false">H4940*P4941</f>
        <v>-162</v>
      </c>
      <c r="R4941" s="0" t="n">
        <f aca="false">R4940+P4941*S4940</f>
        <v>627</v>
      </c>
      <c r="S4941" s="0" t="n">
        <f aca="false">INT(R4941*$O$1/IF(N4941=1,E4941,D4941))*H4941</f>
        <v>0</v>
      </c>
      <c r="T4941" s="0" t="n">
        <f aca="false">IF(N4941=1,ABS(S4941)+ABS(60),ABS(S4941-S4940))</f>
        <v>0</v>
      </c>
    </row>
    <row r="4942" customFormat="false" ht="15" hidden="false" customHeight="false" outlineLevel="0" collapsed="false">
      <c r="A4942" s="1" t="n">
        <v>43266</v>
      </c>
      <c r="B4942" s="2" t="n">
        <v>11087.47</v>
      </c>
      <c r="C4942" s="2" t="n">
        <v>189977</v>
      </c>
      <c r="D4942" s="2" t="n">
        <v>11054</v>
      </c>
      <c r="E4942" s="2" t="n">
        <v>10805</v>
      </c>
      <c r="F4942" s="2" t="n">
        <f aca="false">AVERAGE(B4883:B4942)</f>
        <v>10880.9303333333</v>
      </c>
      <c r="G4942" s="2" t="n">
        <f aca="false">AVERAGE(C4883:C4942)</f>
        <v>139778.066666667</v>
      </c>
      <c r="H4942" s="2" t="n">
        <f aca="false">SIGN(C4942-G4942)</f>
        <v>1</v>
      </c>
      <c r="I4942" s="0" t="n">
        <f aca="false">B4942-B4941</f>
        <v>73.4899999999998</v>
      </c>
      <c r="J4942" s="0" t="n">
        <f aca="false">H4941*I4942</f>
        <v>73.4899999999998</v>
      </c>
      <c r="K4942" s="0" t="n">
        <f aca="false">K4941+I4942*L4941</f>
        <v>2680.88999999825</v>
      </c>
      <c r="L4942" s="0" t="n">
        <f aca="false">INT(K4942*$O$1/B4942)*H4942</f>
        <v>1</v>
      </c>
      <c r="M4942" s="0" t="n">
        <f aca="false">ABS(L4942-L4941)</f>
        <v>0</v>
      </c>
      <c r="N4942" s="0" t="n">
        <f aca="false">COUNTIF(工作表2!$A$2:$A$248,A4942)</f>
        <v>0</v>
      </c>
      <c r="P4942" s="0" t="n">
        <f aca="false">D4942-IF(N4941=1,E4941,D4941)</f>
        <v>70</v>
      </c>
      <c r="Q4942" s="0" t="n">
        <f aca="false">H4941*P4942</f>
        <v>70</v>
      </c>
      <c r="R4942" s="0" t="n">
        <f aca="false">R4941+P4942*S4941</f>
        <v>627</v>
      </c>
      <c r="S4942" s="0" t="n">
        <f aca="false">INT(R4942*$O$1/IF(N4942=1,E4942,D4942))*H4942</f>
        <v>0</v>
      </c>
      <c r="T4942" s="0" t="n">
        <f aca="false">IF(N4942=1,ABS(S4942)+ABS(60),ABS(S4942-S4941))</f>
        <v>0</v>
      </c>
    </row>
    <row r="4943" customFormat="false" ht="15" hidden="false" customHeight="false" outlineLevel="0" collapsed="false">
      <c r="A4943" s="1" t="n">
        <v>43270</v>
      </c>
      <c r="B4943" s="2" t="n">
        <v>10904.19</v>
      </c>
      <c r="C4943" s="2" t="n">
        <v>169504</v>
      </c>
      <c r="D4943" s="2" t="n">
        <v>10875</v>
      </c>
      <c r="E4943" s="2" t="n">
        <v>10627</v>
      </c>
      <c r="F4943" s="2" t="n">
        <f aca="false">AVERAGE(B4884:B4943)</f>
        <v>10879.149</v>
      </c>
      <c r="G4943" s="2" t="n">
        <f aca="false">AVERAGE(C4884:C4943)</f>
        <v>140437.116666667</v>
      </c>
      <c r="H4943" s="2" t="n">
        <f aca="false">SIGN(C4943-G4943)</f>
        <v>1</v>
      </c>
      <c r="I4943" s="0" t="n">
        <f aca="false">B4943-B4942</f>
        <v>-183.279999999999</v>
      </c>
      <c r="J4943" s="0" t="n">
        <f aca="false">H4942*I4943</f>
        <v>-183.279999999999</v>
      </c>
      <c r="K4943" s="0" t="n">
        <f aca="false">K4942+I4943*L4942</f>
        <v>2497.60999999825</v>
      </c>
      <c r="L4943" s="0" t="n">
        <f aca="false">INT(K4943*$O$1/B4943)*H4943</f>
        <v>1</v>
      </c>
      <c r="M4943" s="0" t="n">
        <f aca="false">ABS(L4943-L4942)</f>
        <v>0</v>
      </c>
      <c r="N4943" s="0" t="n">
        <f aca="false">COUNTIF(工作表2!$A$2:$A$248,A4943)</f>
        <v>0</v>
      </c>
      <c r="P4943" s="0" t="n">
        <f aca="false">D4943-IF(N4942=1,E4942,D4942)</f>
        <v>-179</v>
      </c>
      <c r="Q4943" s="0" t="n">
        <f aca="false">H4942*P4943</f>
        <v>-179</v>
      </c>
      <c r="R4943" s="0" t="n">
        <f aca="false">R4942+P4943*S4942</f>
        <v>627</v>
      </c>
      <c r="S4943" s="0" t="n">
        <f aca="false">INT(R4943*$O$1/IF(N4943=1,E4943,D4943))*H4943</f>
        <v>0</v>
      </c>
      <c r="T4943" s="0" t="n">
        <f aca="false">IF(N4943=1,ABS(S4943)+ABS(60),ABS(S4943-S4942))</f>
        <v>0</v>
      </c>
    </row>
    <row r="4944" customFormat="false" ht="15" hidden="false" customHeight="false" outlineLevel="0" collapsed="false">
      <c r="A4944" s="1" t="n">
        <v>43271</v>
      </c>
      <c r="B4944" s="2" t="n">
        <v>10927.44</v>
      </c>
      <c r="C4944" s="2" t="n">
        <v>178062</v>
      </c>
      <c r="D4944" s="2" t="n">
        <v>10936</v>
      </c>
      <c r="E4944" s="2" t="n">
        <v>10740</v>
      </c>
      <c r="F4944" s="2" t="n">
        <f aca="false">AVERAGE(B4885:B4944)</f>
        <v>10877.8423333333</v>
      </c>
      <c r="G4944" s="2" t="n">
        <f aca="false">AVERAGE(C4885:C4944)</f>
        <v>140947.883333333</v>
      </c>
      <c r="H4944" s="2" t="n">
        <f aca="false">SIGN(C4944-G4944)</f>
        <v>1</v>
      </c>
      <c r="I4944" s="0" t="n">
        <f aca="false">B4944-B4943</f>
        <v>23.25</v>
      </c>
      <c r="J4944" s="0" t="n">
        <f aca="false">H4943*I4944</f>
        <v>23.25</v>
      </c>
      <c r="K4944" s="0" t="n">
        <f aca="false">K4943+I4944*L4943</f>
        <v>2520.85999999825</v>
      </c>
      <c r="L4944" s="0" t="n">
        <f aca="false">INT(K4944*$O$1/B4944)*H4944</f>
        <v>1</v>
      </c>
      <c r="M4944" s="0" t="n">
        <f aca="false">ABS(L4944-L4943)</f>
        <v>0</v>
      </c>
      <c r="N4944" s="0" t="n">
        <f aca="false">COUNTIF(工作表2!$A$2:$A$248,A4944)</f>
        <v>1</v>
      </c>
      <c r="P4944" s="0" t="n">
        <f aca="false">D4944-IF(N4943=1,E4943,D4943)</f>
        <v>61</v>
      </c>
      <c r="Q4944" s="0" t="n">
        <f aca="false">H4943*P4944</f>
        <v>61</v>
      </c>
      <c r="R4944" s="0" t="n">
        <f aca="false">R4943+P4944*S4943</f>
        <v>627</v>
      </c>
      <c r="S4944" s="0" t="n">
        <f aca="false">INT(R4944*$O$1/IF(N4944=1,E4944,D4944))*H4944</f>
        <v>0</v>
      </c>
      <c r="T4944" s="0" t="n">
        <f aca="false">IF(N4944=1,ABS(S4944)+ABS(60),ABS(S4944-S4943))</f>
        <v>60</v>
      </c>
    </row>
    <row r="4945" customFormat="false" ht="15" hidden="false" customHeight="false" outlineLevel="0" collapsed="false">
      <c r="A4945" s="1" t="n">
        <v>43272</v>
      </c>
      <c r="B4945" s="2" t="n">
        <v>10941.07</v>
      </c>
      <c r="C4945" s="2" t="n">
        <v>136859</v>
      </c>
      <c r="D4945" s="2" t="n">
        <v>10707</v>
      </c>
      <c r="E4945" s="2" t="n">
        <v>10576</v>
      </c>
      <c r="F4945" s="2" t="n">
        <f aca="false">AVERAGE(B4886:B4945)</f>
        <v>10879.8046666667</v>
      </c>
      <c r="G4945" s="2" t="n">
        <f aca="false">AVERAGE(C4886:C4945)</f>
        <v>140803.466666667</v>
      </c>
      <c r="H4945" s="2" t="n">
        <f aca="false">SIGN(C4945-G4945)</f>
        <v>-1</v>
      </c>
      <c r="I4945" s="0" t="n">
        <f aca="false">B4945-B4944</f>
        <v>13.6299999999992</v>
      </c>
      <c r="J4945" s="0" t="n">
        <f aca="false">H4944*I4945</f>
        <v>13.6299999999992</v>
      </c>
      <c r="K4945" s="0" t="n">
        <f aca="false">K4944+I4945*L4944</f>
        <v>2534.48999999825</v>
      </c>
      <c r="L4945" s="0" t="n">
        <f aca="false">INT(K4945*$O$1/B4945)*H4945</f>
        <v>-1</v>
      </c>
      <c r="M4945" s="0" t="n">
        <f aca="false">ABS(L4945-L4944)</f>
        <v>2</v>
      </c>
      <c r="N4945" s="0" t="n">
        <f aca="false">COUNTIF(工作表2!$A$2:$A$248,A4945)</f>
        <v>0</v>
      </c>
      <c r="P4945" s="0" t="n">
        <f aca="false">D4945-IF(N4944=1,E4944,D4944)</f>
        <v>-33</v>
      </c>
      <c r="Q4945" s="0" t="n">
        <f aca="false">H4944*P4945</f>
        <v>-33</v>
      </c>
      <c r="R4945" s="0" t="n">
        <f aca="false">R4944+P4945*S4944</f>
        <v>627</v>
      </c>
      <c r="S4945" s="0" t="n">
        <f aca="false">INT(R4945*$O$1/IF(N4945=1,E4945,D4945))*H4945</f>
        <v>-0</v>
      </c>
      <c r="T4945" s="0" t="n">
        <f aca="false">IF(N4945=1,ABS(S4945)+ABS(60),ABS(S4945-S4944))</f>
        <v>0</v>
      </c>
    </row>
    <row r="4946" customFormat="false" ht="15" hidden="false" customHeight="false" outlineLevel="0" collapsed="false">
      <c r="A4946" s="1" t="n">
        <v>43273</v>
      </c>
      <c r="B4946" s="2" t="n">
        <v>10899.28</v>
      </c>
      <c r="C4946" s="2" t="n">
        <v>148333</v>
      </c>
      <c r="D4946" s="2" t="n">
        <v>10654</v>
      </c>
      <c r="E4946" s="2" t="n">
        <v>10521</v>
      </c>
      <c r="F4946" s="2" t="n">
        <f aca="false">AVERAGE(B4887:B4946)</f>
        <v>10880.7918333333</v>
      </c>
      <c r="G4946" s="2" t="n">
        <f aca="false">AVERAGE(C4887:C4946)</f>
        <v>141297.1</v>
      </c>
      <c r="H4946" s="2" t="n">
        <f aca="false">SIGN(C4946-G4946)</f>
        <v>1</v>
      </c>
      <c r="I4946" s="0" t="n">
        <f aca="false">B4946-B4945</f>
        <v>-41.7899999999991</v>
      </c>
      <c r="J4946" s="0" t="n">
        <f aca="false">H4945*I4946</f>
        <v>41.7899999999991</v>
      </c>
      <c r="K4946" s="0" t="n">
        <f aca="false">K4945+I4946*L4945</f>
        <v>2576.27999999825</v>
      </c>
      <c r="L4946" s="0" t="n">
        <f aca="false">INT(K4946*$O$1/B4946)*H4946</f>
        <v>1</v>
      </c>
      <c r="M4946" s="0" t="n">
        <f aca="false">ABS(L4946-L4945)</f>
        <v>2</v>
      </c>
      <c r="N4946" s="0" t="n">
        <f aca="false">COUNTIF(工作表2!$A$2:$A$248,A4946)</f>
        <v>0</v>
      </c>
      <c r="P4946" s="0" t="n">
        <f aca="false">D4946-IF(N4945=1,E4945,D4945)</f>
        <v>-53</v>
      </c>
      <c r="Q4946" s="0" t="n">
        <f aca="false">H4945*P4946</f>
        <v>53</v>
      </c>
      <c r="R4946" s="0" t="n">
        <f aca="false">R4945+P4946*S4945</f>
        <v>627</v>
      </c>
      <c r="S4946" s="0" t="n">
        <f aca="false">INT(R4946*$O$1/IF(N4946=1,E4946,D4946))*H4946</f>
        <v>0</v>
      </c>
      <c r="T4946" s="0" t="n">
        <f aca="false">IF(N4946=1,ABS(S4946)+ABS(60),ABS(S4946-S4945))</f>
        <v>0</v>
      </c>
    </row>
    <row r="4947" customFormat="false" ht="15" hidden="false" customHeight="false" outlineLevel="0" collapsed="false">
      <c r="A4947" s="1" t="n">
        <v>43276</v>
      </c>
      <c r="B4947" s="2" t="n">
        <v>10786.46</v>
      </c>
      <c r="C4947" s="2" t="n">
        <v>123889</v>
      </c>
      <c r="D4947" s="2" t="n">
        <v>10584</v>
      </c>
      <c r="E4947" s="2" t="n">
        <v>10453</v>
      </c>
      <c r="F4947" s="2" t="n">
        <f aca="false">AVERAGE(B4888:B4947)</f>
        <v>10877.453</v>
      </c>
      <c r="G4947" s="2" t="n">
        <f aca="false">AVERAGE(C4888:C4947)</f>
        <v>141200.65</v>
      </c>
      <c r="H4947" s="2" t="n">
        <f aca="false">SIGN(C4947-G4947)</f>
        <v>-1</v>
      </c>
      <c r="I4947" s="0" t="n">
        <f aca="false">B4947-B4946</f>
        <v>-112.820000000002</v>
      </c>
      <c r="J4947" s="0" t="n">
        <f aca="false">H4946*I4947</f>
        <v>-112.820000000002</v>
      </c>
      <c r="K4947" s="0" t="n">
        <f aca="false">K4946+I4947*L4946</f>
        <v>2463.45999999825</v>
      </c>
      <c r="L4947" s="0" t="n">
        <f aca="false">INT(K4947*$O$1/B4947)*H4947</f>
        <v>-1</v>
      </c>
      <c r="M4947" s="0" t="n">
        <f aca="false">ABS(L4947-L4946)</f>
        <v>2</v>
      </c>
      <c r="N4947" s="0" t="n">
        <f aca="false">COUNTIF(工作表2!$A$2:$A$248,A4947)</f>
        <v>0</v>
      </c>
      <c r="P4947" s="0" t="n">
        <f aca="false">D4947-IF(N4946=1,E4946,D4946)</f>
        <v>-70</v>
      </c>
      <c r="Q4947" s="0" t="n">
        <f aca="false">H4946*P4947</f>
        <v>-70</v>
      </c>
      <c r="R4947" s="0" t="n">
        <f aca="false">R4946+P4947*S4946</f>
        <v>627</v>
      </c>
      <c r="S4947" s="0" t="n">
        <f aca="false">INT(R4947*$O$1/IF(N4947=1,E4947,D4947))*H4947</f>
        <v>-0</v>
      </c>
      <c r="T4947" s="0" t="n">
        <f aca="false">IF(N4947=1,ABS(S4947)+ABS(60),ABS(S4947-S4946))</f>
        <v>0</v>
      </c>
    </row>
    <row r="4948" customFormat="false" ht="15" hidden="false" customHeight="false" outlineLevel="0" collapsed="false">
      <c r="A4948" s="1" t="n">
        <v>43277</v>
      </c>
      <c r="B4948" s="2" t="n">
        <v>10742.17</v>
      </c>
      <c r="C4948" s="2" t="n">
        <v>140700</v>
      </c>
      <c r="D4948" s="2" t="n">
        <v>10594</v>
      </c>
      <c r="E4948" s="2" t="n">
        <v>10463</v>
      </c>
      <c r="F4948" s="2" t="n">
        <f aca="false">AVERAGE(B4889:B4948)</f>
        <v>10875.3948333333</v>
      </c>
      <c r="G4948" s="2" t="n">
        <f aca="false">AVERAGE(C4889:C4948)</f>
        <v>141640.333333333</v>
      </c>
      <c r="H4948" s="2" t="n">
        <f aca="false">SIGN(C4948-G4948)</f>
        <v>-1</v>
      </c>
      <c r="I4948" s="0" t="n">
        <f aca="false">B4948-B4947</f>
        <v>-44.2899999999991</v>
      </c>
      <c r="J4948" s="0" t="n">
        <f aca="false">H4947*I4948</f>
        <v>44.2899999999991</v>
      </c>
      <c r="K4948" s="0" t="n">
        <f aca="false">K4947+I4948*L4947</f>
        <v>2507.74999999824</v>
      </c>
      <c r="L4948" s="0" t="n">
        <f aca="false">INT(K4948*$O$1/B4948)*H4948</f>
        <v>-1</v>
      </c>
      <c r="M4948" s="0" t="n">
        <f aca="false">ABS(L4948-L4947)</f>
        <v>0</v>
      </c>
      <c r="N4948" s="0" t="n">
        <f aca="false">COUNTIF(工作表2!$A$2:$A$248,A4948)</f>
        <v>0</v>
      </c>
      <c r="P4948" s="0" t="n">
        <f aca="false">D4948-IF(N4947=1,E4947,D4947)</f>
        <v>10</v>
      </c>
      <c r="Q4948" s="0" t="n">
        <f aca="false">H4947*P4948</f>
        <v>-10</v>
      </c>
      <c r="R4948" s="0" t="n">
        <f aca="false">R4947+P4948*S4947</f>
        <v>627</v>
      </c>
      <c r="S4948" s="0" t="n">
        <f aca="false">INT(R4948*$O$1/IF(N4948=1,E4948,D4948))*H4948</f>
        <v>-0</v>
      </c>
      <c r="T4948" s="0" t="n">
        <f aca="false">IF(N4948=1,ABS(S4948)+ABS(60),ABS(S4948-S4947))</f>
        <v>0</v>
      </c>
    </row>
    <row r="4949" customFormat="false" ht="15" hidden="false" customHeight="false" outlineLevel="0" collapsed="false">
      <c r="A4949" s="1" t="n">
        <v>43278</v>
      </c>
      <c r="B4949" s="2" t="n">
        <v>10701.03</v>
      </c>
      <c r="C4949" s="2" t="n">
        <v>145851</v>
      </c>
      <c r="D4949" s="2" t="n">
        <v>10555</v>
      </c>
      <c r="E4949" s="2" t="n">
        <v>10428</v>
      </c>
      <c r="F4949" s="2" t="n">
        <f aca="false">AVERAGE(B4890:B4949)</f>
        <v>10872.98</v>
      </c>
      <c r="G4949" s="2" t="n">
        <f aca="false">AVERAGE(C4890:C4949)</f>
        <v>142131.616666667</v>
      </c>
      <c r="H4949" s="2" t="n">
        <f aca="false">SIGN(C4949-G4949)</f>
        <v>1</v>
      </c>
      <c r="I4949" s="0" t="n">
        <f aca="false">B4949-B4948</f>
        <v>-41.1399999999994</v>
      </c>
      <c r="J4949" s="0" t="n">
        <f aca="false">H4948*I4949</f>
        <v>41.1399999999994</v>
      </c>
      <c r="K4949" s="0" t="n">
        <f aca="false">K4948+I4949*L4948</f>
        <v>2548.88999999824</v>
      </c>
      <c r="L4949" s="0" t="n">
        <f aca="false">INT(K4949*$O$1/B4949)*H4949</f>
        <v>1</v>
      </c>
      <c r="M4949" s="0" t="n">
        <f aca="false">ABS(L4949-L4948)</f>
        <v>2</v>
      </c>
      <c r="N4949" s="0" t="n">
        <f aca="false">COUNTIF(工作表2!$A$2:$A$248,A4949)</f>
        <v>0</v>
      </c>
      <c r="P4949" s="0" t="n">
        <f aca="false">D4949-IF(N4948=1,E4948,D4948)</f>
        <v>-39</v>
      </c>
      <c r="Q4949" s="0" t="n">
        <f aca="false">H4948*P4949</f>
        <v>39</v>
      </c>
      <c r="R4949" s="0" t="n">
        <f aca="false">R4948+P4949*S4948</f>
        <v>627</v>
      </c>
      <c r="S4949" s="0" t="n">
        <f aca="false">INT(R4949*$O$1/IF(N4949=1,E4949,D4949))*H4949</f>
        <v>0</v>
      </c>
      <c r="T4949" s="0" t="n">
        <f aca="false">IF(N4949=1,ABS(S4949)+ABS(60),ABS(S4949-S4948))</f>
        <v>0</v>
      </c>
    </row>
    <row r="4950" customFormat="false" ht="15" hidden="false" customHeight="false" outlineLevel="0" collapsed="false">
      <c r="A4950" s="1" t="n">
        <v>43279</v>
      </c>
      <c r="B4950" s="2" t="n">
        <v>10654.28</v>
      </c>
      <c r="C4950" s="2" t="n">
        <v>131399</v>
      </c>
      <c r="D4950" s="2" t="n">
        <v>10523</v>
      </c>
      <c r="E4950" s="2" t="n">
        <v>10393</v>
      </c>
      <c r="F4950" s="2" t="n">
        <f aca="false">AVERAGE(B4891:B4950)</f>
        <v>10868.781</v>
      </c>
      <c r="G4950" s="2" t="n">
        <f aca="false">AVERAGE(C4891:C4950)</f>
        <v>142410.816666667</v>
      </c>
      <c r="H4950" s="2" t="n">
        <f aca="false">SIGN(C4950-G4950)</f>
        <v>-1</v>
      </c>
      <c r="I4950" s="0" t="n">
        <f aca="false">B4950-B4949</f>
        <v>-46.75</v>
      </c>
      <c r="J4950" s="0" t="n">
        <f aca="false">H4949*I4950</f>
        <v>-46.75</v>
      </c>
      <c r="K4950" s="0" t="n">
        <f aca="false">K4949+I4950*L4949</f>
        <v>2502.13999999824</v>
      </c>
      <c r="L4950" s="0" t="n">
        <f aca="false">INT(K4950*$O$1/B4950)*H4950</f>
        <v>-1</v>
      </c>
      <c r="M4950" s="0" t="n">
        <f aca="false">ABS(L4950-L4949)</f>
        <v>2</v>
      </c>
      <c r="N4950" s="0" t="n">
        <f aca="false">COUNTIF(工作表2!$A$2:$A$248,A4950)</f>
        <v>0</v>
      </c>
      <c r="P4950" s="0" t="n">
        <f aca="false">D4950-IF(N4949=1,E4949,D4949)</f>
        <v>-32</v>
      </c>
      <c r="Q4950" s="0" t="n">
        <f aca="false">H4949*P4950</f>
        <v>-32</v>
      </c>
      <c r="R4950" s="0" t="n">
        <f aca="false">R4949+P4950*S4949</f>
        <v>627</v>
      </c>
      <c r="S4950" s="0" t="n">
        <f aca="false">INT(R4950*$O$1/IF(N4950=1,E4950,D4950))*H4950</f>
        <v>-0</v>
      </c>
      <c r="T4950" s="0" t="n">
        <f aca="false">IF(N4950=1,ABS(S4950)+ABS(60),ABS(S4950-S4949))</f>
        <v>0</v>
      </c>
    </row>
    <row r="4951" customFormat="false" ht="15" hidden="false" customHeight="false" outlineLevel="0" collapsed="false">
      <c r="A4951" s="1" t="n">
        <v>43280</v>
      </c>
      <c r="B4951" s="2" t="n">
        <v>10836.91</v>
      </c>
      <c r="C4951" s="2" t="n">
        <v>139691</v>
      </c>
      <c r="D4951" s="2" t="n">
        <v>10677</v>
      </c>
      <c r="E4951" s="2" t="n">
        <v>10545</v>
      </c>
      <c r="F4951" s="2" t="n">
        <f aca="false">AVERAGE(B4892:B4951)</f>
        <v>10867.4046666667</v>
      </c>
      <c r="G4951" s="2" t="n">
        <f aca="false">AVERAGE(C4892:C4951)</f>
        <v>143479.466666667</v>
      </c>
      <c r="H4951" s="2" t="n">
        <f aca="false">SIGN(C4951-G4951)</f>
        <v>-1</v>
      </c>
      <c r="I4951" s="0" t="n">
        <f aca="false">B4951-B4950</f>
        <v>182.629999999999</v>
      </c>
      <c r="J4951" s="0" t="n">
        <f aca="false">H4950*I4951</f>
        <v>-182.629999999999</v>
      </c>
      <c r="K4951" s="0" t="n">
        <f aca="false">K4950+I4951*L4950</f>
        <v>2319.50999999824</v>
      </c>
      <c r="L4951" s="0" t="n">
        <f aca="false">INT(K4951*$O$1/B4951)*H4951</f>
        <v>-1</v>
      </c>
      <c r="M4951" s="0" t="n">
        <f aca="false">ABS(L4951-L4950)</f>
        <v>0</v>
      </c>
      <c r="N4951" s="0" t="n">
        <f aca="false">COUNTIF(工作表2!$A$2:$A$248,A4951)</f>
        <v>0</v>
      </c>
      <c r="P4951" s="0" t="n">
        <f aca="false">D4951-IF(N4950=1,E4950,D4950)</f>
        <v>154</v>
      </c>
      <c r="Q4951" s="0" t="n">
        <f aca="false">H4950*P4951</f>
        <v>-154</v>
      </c>
      <c r="R4951" s="0" t="n">
        <f aca="false">R4950+P4951*S4950</f>
        <v>627</v>
      </c>
      <c r="S4951" s="0" t="n">
        <f aca="false">INT(R4951*$O$1/IF(N4951=1,E4951,D4951))*H4951</f>
        <v>-0</v>
      </c>
      <c r="T4951" s="0" t="n">
        <f aca="false">IF(N4951=1,ABS(S4951)+ABS(60),ABS(S4951-S4950))</f>
        <v>0</v>
      </c>
    </row>
    <row r="4952" customFormat="false" ht="15" hidden="false" customHeight="false" outlineLevel="0" collapsed="false">
      <c r="A4952" s="1" t="n">
        <v>43283</v>
      </c>
      <c r="B4952" s="2" t="n">
        <v>10777.94</v>
      </c>
      <c r="C4952" s="2" t="n">
        <v>142580</v>
      </c>
      <c r="D4952" s="2" t="n">
        <v>10611</v>
      </c>
      <c r="E4952" s="2" t="n">
        <v>10481</v>
      </c>
      <c r="F4952" s="2" t="n">
        <f aca="false">AVERAGE(B4893:B4952)</f>
        <v>10865.5658333333</v>
      </c>
      <c r="G4952" s="2" t="n">
        <f aca="false">AVERAGE(C4893:C4952)</f>
        <v>144156.75</v>
      </c>
      <c r="H4952" s="2" t="n">
        <f aca="false">SIGN(C4952-G4952)</f>
        <v>-1</v>
      </c>
      <c r="I4952" s="0" t="n">
        <f aca="false">B4952-B4951</f>
        <v>-58.9699999999993</v>
      </c>
      <c r="J4952" s="0" t="n">
        <f aca="false">H4951*I4952</f>
        <v>58.9699999999993</v>
      </c>
      <c r="K4952" s="0" t="n">
        <f aca="false">K4951+I4952*L4951</f>
        <v>2378.47999999824</v>
      </c>
      <c r="L4952" s="0" t="n">
        <f aca="false">INT(K4952*$O$1/B4952)*H4952</f>
        <v>-1</v>
      </c>
      <c r="M4952" s="0" t="n">
        <f aca="false">ABS(L4952-L4951)</f>
        <v>0</v>
      </c>
      <c r="N4952" s="0" t="n">
        <f aca="false">COUNTIF(工作表2!$A$2:$A$248,A4952)</f>
        <v>0</v>
      </c>
      <c r="P4952" s="0" t="n">
        <f aca="false">D4952-IF(N4951=1,E4951,D4951)</f>
        <v>-66</v>
      </c>
      <c r="Q4952" s="0" t="n">
        <f aca="false">H4951*P4952</f>
        <v>66</v>
      </c>
      <c r="R4952" s="0" t="n">
        <f aca="false">R4951+P4952*S4951</f>
        <v>627</v>
      </c>
      <c r="S4952" s="0" t="n">
        <f aca="false">INT(R4952*$O$1/IF(N4952=1,E4952,D4952))*H4952</f>
        <v>-0</v>
      </c>
      <c r="T4952" s="0" t="n">
        <f aca="false">IF(N4952=1,ABS(S4952)+ABS(60),ABS(S4952-S4951))</f>
        <v>0</v>
      </c>
    </row>
    <row r="4953" customFormat="false" ht="15" hidden="false" customHeight="false" outlineLevel="0" collapsed="false">
      <c r="A4953" s="1" t="n">
        <v>43284</v>
      </c>
      <c r="B4953" s="2" t="n">
        <v>10715.72</v>
      </c>
      <c r="C4953" s="2" t="n">
        <v>170719</v>
      </c>
      <c r="D4953" s="2" t="n">
        <v>10621</v>
      </c>
      <c r="E4953" s="2" t="n">
        <v>10489</v>
      </c>
      <c r="F4953" s="2" t="n">
        <f aca="false">AVERAGE(B4894:B4953)</f>
        <v>10863.8023333333</v>
      </c>
      <c r="G4953" s="2" t="n">
        <f aca="false">AVERAGE(C4894:C4953)</f>
        <v>145072.433333333</v>
      </c>
      <c r="H4953" s="2" t="n">
        <f aca="false">SIGN(C4953-G4953)</f>
        <v>1</v>
      </c>
      <c r="I4953" s="0" t="n">
        <f aca="false">B4953-B4952</f>
        <v>-62.2200000000012</v>
      </c>
      <c r="J4953" s="0" t="n">
        <f aca="false">H4952*I4953</f>
        <v>62.2200000000012</v>
      </c>
      <c r="K4953" s="0" t="n">
        <f aca="false">K4952+I4953*L4952</f>
        <v>2440.69999999825</v>
      </c>
      <c r="L4953" s="0" t="n">
        <f aca="false">INT(K4953*$O$1/B4953)*H4953</f>
        <v>1</v>
      </c>
      <c r="M4953" s="0" t="n">
        <f aca="false">ABS(L4953-L4952)</f>
        <v>2</v>
      </c>
      <c r="N4953" s="0" t="n">
        <f aca="false">COUNTIF(工作表2!$A$2:$A$248,A4953)</f>
        <v>0</v>
      </c>
      <c r="P4953" s="0" t="n">
        <f aca="false">D4953-IF(N4952=1,E4952,D4952)</f>
        <v>10</v>
      </c>
      <c r="Q4953" s="0" t="n">
        <f aca="false">H4952*P4953</f>
        <v>-10</v>
      </c>
      <c r="R4953" s="0" t="n">
        <f aca="false">R4952+P4953*S4952</f>
        <v>627</v>
      </c>
      <c r="S4953" s="0" t="n">
        <f aca="false">INT(R4953*$O$1/IF(N4953=1,E4953,D4953))*H4953</f>
        <v>0</v>
      </c>
      <c r="T4953" s="0" t="n">
        <f aca="false">IF(N4953=1,ABS(S4953)+ABS(60),ABS(S4953-S4952))</f>
        <v>0</v>
      </c>
    </row>
    <row r="4954" customFormat="false" ht="15" hidden="false" customHeight="false" outlineLevel="0" collapsed="false">
      <c r="A4954" s="1" t="n">
        <v>43285</v>
      </c>
      <c r="B4954" s="2" t="n">
        <v>10721.87</v>
      </c>
      <c r="C4954" s="2" t="n">
        <v>121962</v>
      </c>
      <c r="D4954" s="2" t="n">
        <v>10618</v>
      </c>
      <c r="E4954" s="2" t="n">
        <v>10487</v>
      </c>
      <c r="F4954" s="2" t="n">
        <f aca="false">AVERAGE(B4895:B4954)</f>
        <v>10860.9413333333</v>
      </c>
      <c r="G4954" s="2" t="n">
        <f aca="false">AVERAGE(C4895:C4954)</f>
        <v>144931.816666667</v>
      </c>
      <c r="H4954" s="2" t="n">
        <f aca="false">SIGN(C4954-G4954)</f>
        <v>-1</v>
      </c>
      <c r="I4954" s="0" t="n">
        <f aca="false">B4954-B4953</f>
        <v>6.15000000000146</v>
      </c>
      <c r="J4954" s="0" t="n">
        <f aca="false">H4953*I4954</f>
        <v>6.15000000000146</v>
      </c>
      <c r="K4954" s="0" t="n">
        <f aca="false">K4953+I4954*L4953</f>
        <v>2446.84999999825</v>
      </c>
      <c r="L4954" s="0" t="n">
        <f aca="false">INT(K4954*$O$1/B4954)*H4954</f>
        <v>-1</v>
      </c>
      <c r="M4954" s="0" t="n">
        <f aca="false">ABS(L4954-L4953)</f>
        <v>2</v>
      </c>
      <c r="N4954" s="0" t="n">
        <f aca="false">COUNTIF(工作表2!$A$2:$A$248,A4954)</f>
        <v>0</v>
      </c>
      <c r="P4954" s="0" t="n">
        <f aca="false">D4954-IF(N4953=1,E4953,D4953)</f>
        <v>-3</v>
      </c>
      <c r="Q4954" s="0" t="n">
        <f aca="false">H4953*P4954</f>
        <v>-3</v>
      </c>
      <c r="R4954" s="0" t="n">
        <f aca="false">R4953+P4954*S4953</f>
        <v>627</v>
      </c>
      <c r="S4954" s="0" t="n">
        <f aca="false">INT(R4954*$O$1/IF(N4954=1,E4954,D4954))*H4954</f>
        <v>-0</v>
      </c>
      <c r="T4954" s="0" t="n">
        <f aca="false">IF(N4954=1,ABS(S4954)+ABS(60),ABS(S4954-S4953))</f>
        <v>0</v>
      </c>
    </row>
    <row r="4955" customFormat="false" ht="15" hidden="false" customHeight="false" outlineLevel="0" collapsed="false">
      <c r="A4955" s="1" t="n">
        <v>43286</v>
      </c>
      <c r="B4955" s="2" t="n">
        <v>10611.81</v>
      </c>
      <c r="C4955" s="2" t="n">
        <v>130396</v>
      </c>
      <c r="D4955" s="2" t="n">
        <v>10503</v>
      </c>
      <c r="E4955" s="2" t="n">
        <v>10376</v>
      </c>
      <c r="F4955" s="2" t="n">
        <f aca="false">AVERAGE(B4896:B4955)</f>
        <v>10855.6851666667</v>
      </c>
      <c r="G4955" s="2" t="n">
        <f aca="false">AVERAGE(C4896:C4955)</f>
        <v>144747.866666667</v>
      </c>
      <c r="H4955" s="2" t="n">
        <f aca="false">SIGN(C4955-G4955)</f>
        <v>-1</v>
      </c>
      <c r="I4955" s="0" t="n">
        <f aca="false">B4955-B4954</f>
        <v>-110.060000000001</v>
      </c>
      <c r="J4955" s="0" t="n">
        <f aca="false">H4954*I4955</f>
        <v>110.060000000001</v>
      </c>
      <c r="K4955" s="0" t="n">
        <f aca="false">K4954+I4955*L4954</f>
        <v>2556.90999999825</v>
      </c>
      <c r="L4955" s="0" t="n">
        <f aca="false">INT(K4955*$O$1/B4955)*H4955</f>
        <v>-1</v>
      </c>
      <c r="M4955" s="0" t="n">
        <f aca="false">ABS(L4955-L4954)</f>
        <v>0</v>
      </c>
      <c r="N4955" s="0" t="n">
        <f aca="false">COUNTIF(工作表2!$A$2:$A$248,A4955)</f>
        <v>0</v>
      </c>
      <c r="P4955" s="0" t="n">
        <f aca="false">D4955-IF(N4954=1,E4954,D4954)</f>
        <v>-115</v>
      </c>
      <c r="Q4955" s="0" t="n">
        <f aca="false">H4954*P4955</f>
        <v>115</v>
      </c>
      <c r="R4955" s="0" t="n">
        <f aca="false">R4954+P4955*S4954</f>
        <v>627</v>
      </c>
      <c r="S4955" s="0" t="n">
        <f aca="false">INT(R4955*$O$1/IF(N4955=1,E4955,D4955))*H4955</f>
        <v>-0</v>
      </c>
      <c r="T4955" s="0" t="n">
        <f aca="false">IF(N4955=1,ABS(S4955)+ABS(60),ABS(S4955-S4954))</f>
        <v>0</v>
      </c>
    </row>
    <row r="4956" customFormat="false" ht="15" hidden="false" customHeight="false" outlineLevel="0" collapsed="false">
      <c r="A4956" s="1" t="n">
        <v>43287</v>
      </c>
      <c r="B4956" s="2" t="n">
        <v>10608.57</v>
      </c>
      <c r="C4956" s="2" t="n">
        <v>158774</v>
      </c>
      <c r="D4956" s="2" t="n">
        <v>10540</v>
      </c>
      <c r="E4956" s="2" t="n">
        <v>10413</v>
      </c>
      <c r="F4956" s="2" t="n">
        <f aca="false">AVERAGE(B4897:B4956)</f>
        <v>10849.5943333333</v>
      </c>
      <c r="G4956" s="2" t="n">
        <f aca="false">AVERAGE(C4897:C4956)</f>
        <v>145246.633333333</v>
      </c>
      <c r="H4956" s="2" t="n">
        <f aca="false">SIGN(C4956-G4956)</f>
        <v>1</v>
      </c>
      <c r="I4956" s="0" t="n">
        <f aca="false">B4956-B4955</f>
        <v>-3.23999999999978</v>
      </c>
      <c r="J4956" s="0" t="n">
        <f aca="false">H4955*I4956</f>
        <v>3.23999999999978</v>
      </c>
      <c r="K4956" s="0" t="n">
        <f aca="false">K4955+I4956*L4955</f>
        <v>2560.14999999825</v>
      </c>
      <c r="L4956" s="0" t="n">
        <f aca="false">INT(K4956*$O$1/B4956)*H4956</f>
        <v>1</v>
      </c>
      <c r="M4956" s="0" t="n">
        <f aca="false">ABS(L4956-L4955)</f>
        <v>2</v>
      </c>
      <c r="N4956" s="0" t="n">
        <f aca="false">COUNTIF(工作表2!$A$2:$A$248,A4956)</f>
        <v>0</v>
      </c>
      <c r="P4956" s="0" t="n">
        <f aca="false">D4956-IF(N4955=1,E4955,D4955)</f>
        <v>37</v>
      </c>
      <c r="Q4956" s="0" t="n">
        <f aca="false">H4955*P4956</f>
        <v>-37</v>
      </c>
      <c r="R4956" s="0" t="n">
        <f aca="false">R4955+P4956*S4955</f>
        <v>627</v>
      </c>
      <c r="S4956" s="0" t="n">
        <f aca="false">INT(R4956*$O$1/IF(N4956=1,E4956,D4956))*H4956</f>
        <v>0</v>
      </c>
      <c r="T4956" s="0" t="n">
        <f aca="false">IF(N4956=1,ABS(S4956)+ABS(60),ABS(S4956-S4955))</f>
        <v>0</v>
      </c>
    </row>
    <row r="4957" customFormat="false" ht="15" hidden="false" customHeight="false" outlineLevel="0" collapsed="false">
      <c r="A4957" s="1" t="n">
        <v>43290</v>
      </c>
      <c r="B4957" s="2" t="n">
        <v>10720.28</v>
      </c>
      <c r="C4957" s="2" t="n">
        <v>136274</v>
      </c>
      <c r="D4957" s="2" t="n">
        <v>10663</v>
      </c>
      <c r="E4957" s="2" t="n">
        <v>10534</v>
      </c>
      <c r="F4957" s="2" t="n">
        <f aca="false">AVERAGE(B4898:B4957)</f>
        <v>10845.6775</v>
      </c>
      <c r="G4957" s="2" t="n">
        <f aca="false">AVERAGE(C4898:C4957)</f>
        <v>145699.85</v>
      </c>
      <c r="H4957" s="2" t="n">
        <f aca="false">SIGN(C4957-G4957)</f>
        <v>-1</v>
      </c>
      <c r="I4957" s="0" t="n">
        <f aca="false">B4957-B4956</f>
        <v>111.710000000001</v>
      </c>
      <c r="J4957" s="0" t="n">
        <f aca="false">H4956*I4957</f>
        <v>111.710000000001</v>
      </c>
      <c r="K4957" s="0" t="n">
        <f aca="false">K4956+I4957*L4956</f>
        <v>2671.85999999825</v>
      </c>
      <c r="L4957" s="0" t="n">
        <f aca="false">INT(K4957*$O$1/B4957)*H4957</f>
        <v>-1</v>
      </c>
      <c r="M4957" s="0" t="n">
        <f aca="false">ABS(L4957-L4956)</f>
        <v>2</v>
      </c>
      <c r="N4957" s="0" t="n">
        <f aca="false">COUNTIF(工作表2!$A$2:$A$248,A4957)</f>
        <v>0</v>
      </c>
      <c r="P4957" s="0" t="n">
        <f aca="false">D4957-IF(N4956=1,E4956,D4956)</f>
        <v>123</v>
      </c>
      <c r="Q4957" s="0" t="n">
        <f aca="false">H4956*P4957</f>
        <v>123</v>
      </c>
      <c r="R4957" s="0" t="n">
        <f aca="false">R4956+P4957*S4956</f>
        <v>627</v>
      </c>
      <c r="S4957" s="0" t="n">
        <f aca="false">INT(R4957*$O$1/IF(N4957=1,E4957,D4957))*H4957</f>
        <v>-0</v>
      </c>
      <c r="T4957" s="0" t="n">
        <f aca="false">IF(N4957=1,ABS(S4957)+ABS(60),ABS(S4957-S4956))</f>
        <v>0</v>
      </c>
    </row>
    <row r="4958" customFormat="false" ht="15" hidden="false" customHeight="false" outlineLevel="0" collapsed="false">
      <c r="A4958" s="1" t="n">
        <v>43291</v>
      </c>
      <c r="B4958" s="2" t="n">
        <v>10756.89</v>
      </c>
      <c r="C4958" s="2" t="n">
        <v>124990</v>
      </c>
      <c r="D4958" s="2" t="n">
        <v>10706</v>
      </c>
      <c r="E4958" s="2" t="n">
        <v>10576</v>
      </c>
      <c r="F4958" s="2" t="n">
        <f aca="false">AVERAGE(B4899:B4958)</f>
        <v>10842.2025</v>
      </c>
      <c r="G4958" s="2" t="n">
        <f aca="false">AVERAGE(C4899:C4958)</f>
        <v>145749.766666667</v>
      </c>
      <c r="H4958" s="2" t="n">
        <f aca="false">SIGN(C4958-G4958)</f>
        <v>-1</v>
      </c>
      <c r="I4958" s="0" t="n">
        <f aca="false">B4958-B4957</f>
        <v>36.6099999999988</v>
      </c>
      <c r="J4958" s="0" t="n">
        <f aca="false">H4957*I4958</f>
        <v>-36.6099999999988</v>
      </c>
      <c r="K4958" s="0" t="n">
        <f aca="false">K4957+I4958*L4957</f>
        <v>2635.24999999825</v>
      </c>
      <c r="L4958" s="0" t="n">
        <f aca="false">INT(K4958*$O$1/B4958)*H4958</f>
        <v>-1</v>
      </c>
      <c r="M4958" s="0" t="n">
        <f aca="false">ABS(L4958-L4957)</f>
        <v>0</v>
      </c>
      <c r="N4958" s="0" t="n">
        <f aca="false">COUNTIF(工作表2!$A$2:$A$248,A4958)</f>
        <v>0</v>
      </c>
      <c r="P4958" s="0" t="n">
        <f aca="false">D4958-IF(N4957=1,E4957,D4957)</f>
        <v>43</v>
      </c>
      <c r="Q4958" s="0" t="n">
        <f aca="false">H4957*P4958</f>
        <v>-43</v>
      </c>
      <c r="R4958" s="0" t="n">
        <f aca="false">R4957+P4958*S4957</f>
        <v>627</v>
      </c>
      <c r="S4958" s="0" t="n">
        <f aca="false">INT(R4958*$O$1/IF(N4958=1,E4958,D4958))*H4958</f>
        <v>-0</v>
      </c>
      <c r="T4958" s="0" t="n">
        <f aca="false">IF(N4958=1,ABS(S4958)+ABS(60),ABS(S4958-S4957))</f>
        <v>0</v>
      </c>
    </row>
    <row r="4959" customFormat="false" ht="15" hidden="false" customHeight="false" outlineLevel="0" collapsed="false">
      <c r="A4959" s="1" t="n">
        <v>43292</v>
      </c>
      <c r="B4959" s="2" t="n">
        <v>10676.84</v>
      </c>
      <c r="C4959" s="2" t="n">
        <v>118835</v>
      </c>
      <c r="D4959" s="2" t="n">
        <v>10614</v>
      </c>
      <c r="E4959" s="2" t="n">
        <v>10488</v>
      </c>
      <c r="F4959" s="2" t="n">
        <f aca="false">AVERAGE(B4900:B4959)</f>
        <v>10837.574</v>
      </c>
      <c r="G4959" s="2" t="n">
        <f aca="false">AVERAGE(C4900:C4959)</f>
        <v>145658.883333333</v>
      </c>
      <c r="H4959" s="2" t="n">
        <f aca="false">SIGN(C4959-G4959)</f>
        <v>-1</v>
      </c>
      <c r="I4959" s="0" t="n">
        <f aca="false">B4959-B4958</f>
        <v>-80.0499999999993</v>
      </c>
      <c r="J4959" s="0" t="n">
        <f aca="false">H4958*I4959</f>
        <v>80.0499999999993</v>
      </c>
      <c r="K4959" s="0" t="n">
        <f aca="false">K4958+I4959*L4958</f>
        <v>2715.29999999825</v>
      </c>
      <c r="L4959" s="0" t="n">
        <f aca="false">INT(K4959*$O$1/B4959)*H4959</f>
        <v>-1</v>
      </c>
      <c r="M4959" s="0" t="n">
        <f aca="false">ABS(L4959-L4958)</f>
        <v>0</v>
      </c>
      <c r="N4959" s="0" t="n">
        <f aca="false">COUNTIF(工作表2!$A$2:$A$248,A4959)</f>
        <v>0</v>
      </c>
      <c r="P4959" s="0" t="n">
        <f aca="false">D4959-IF(N4958=1,E4958,D4958)</f>
        <v>-92</v>
      </c>
      <c r="Q4959" s="0" t="n">
        <f aca="false">H4958*P4959</f>
        <v>92</v>
      </c>
      <c r="R4959" s="0" t="n">
        <f aca="false">R4958+P4959*S4958</f>
        <v>627</v>
      </c>
      <c r="S4959" s="0" t="n">
        <f aca="false">INT(R4959*$O$1/IF(N4959=1,E4959,D4959))*H4959</f>
        <v>-0</v>
      </c>
      <c r="T4959" s="0" t="n">
        <f aca="false">IF(N4959=1,ABS(S4959)+ABS(60),ABS(S4959-S4958))</f>
        <v>0</v>
      </c>
    </row>
    <row r="4960" customFormat="false" ht="15" hidden="false" customHeight="false" outlineLevel="0" collapsed="false">
      <c r="A4960" s="1" t="n">
        <v>43293</v>
      </c>
      <c r="B4960" s="2" t="n">
        <v>10738.38</v>
      </c>
      <c r="C4960" s="2" t="n">
        <v>131517</v>
      </c>
      <c r="D4960" s="2" t="n">
        <v>10739</v>
      </c>
      <c r="E4960" s="2" t="n">
        <v>10610</v>
      </c>
      <c r="F4960" s="2" t="n">
        <f aca="false">AVERAGE(B4901:B4960)</f>
        <v>10836.3728333333</v>
      </c>
      <c r="G4960" s="2" t="n">
        <f aca="false">AVERAGE(C4901:C4960)</f>
        <v>145310.416666667</v>
      </c>
      <c r="H4960" s="2" t="n">
        <f aca="false">SIGN(C4960-G4960)</f>
        <v>-1</v>
      </c>
      <c r="I4960" s="0" t="n">
        <f aca="false">B4960-B4959</f>
        <v>61.5399999999991</v>
      </c>
      <c r="J4960" s="0" t="n">
        <f aca="false">H4959*I4960</f>
        <v>-61.5399999999991</v>
      </c>
      <c r="K4960" s="0" t="n">
        <f aca="false">K4959+I4960*L4959</f>
        <v>2653.75999999825</v>
      </c>
      <c r="L4960" s="0" t="n">
        <f aca="false">INT(K4960*$O$1/B4960)*H4960</f>
        <v>-1</v>
      </c>
      <c r="M4960" s="0" t="n">
        <f aca="false">ABS(L4960-L4959)</f>
        <v>0</v>
      </c>
      <c r="N4960" s="0" t="n">
        <f aca="false">COUNTIF(工作表2!$A$2:$A$248,A4960)</f>
        <v>0</v>
      </c>
      <c r="P4960" s="0" t="n">
        <f aca="false">D4960-IF(N4959=1,E4959,D4959)</f>
        <v>125</v>
      </c>
      <c r="Q4960" s="0" t="n">
        <f aca="false">H4959*P4960</f>
        <v>-125</v>
      </c>
      <c r="R4960" s="0" t="n">
        <f aca="false">R4959+P4960*S4959</f>
        <v>627</v>
      </c>
      <c r="S4960" s="0" t="n">
        <f aca="false">INT(R4960*$O$1/IF(N4960=1,E4960,D4960))*H4960</f>
        <v>-0</v>
      </c>
      <c r="T4960" s="0" t="n">
        <f aca="false">IF(N4960=1,ABS(S4960)+ABS(60),ABS(S4960-S4959))</f>
        <v>0</v>
      </c>
    </row>
    <row r="4961" customFormat="false" ht="15" hidden="false" customHeight="false" outlineLevel="0" collapsed="false">
      <c r="A4961" s="1" t="n">
        <v>43294</v>
      </c>
      <c r="B4961" s="2" t="n">
        <v>10864.54</v>
      </c>
      <c r="C4961" s="2" t="n">
        <v>141372</v>
      </c>
      <c r="D4961" s="2" t="n">
        <v>10850</v>
      </c>
      <c r="E4961" s="2" t="n">
        <v>10720</v>
      </c>
      <c r="F4961" s="2" t="n">
        <f aca="false">AVERAGE(B4902:B4961)</f>
        <v>10836.6503333333</v>
      </c>
      <c r="G4961" s="2" t="n">
        <f aca="false">AVERAGE(C4902:C4961)</f>
        <v>145247.566666667</v>
      </c>
      <c r="H4961" s="2" t="n">
        <f aca="false">SIGN(C4961-G4961)</f>
        <v>-1</v>
      </c>
      <c r="I4961" s="0" t="n">
        <f aca="false">B4961-B4960</f>
        <v>126.160000000002</v>
      </c>
      <c r="J4961" s="0" t="n">
        <f aca="false">H4960*I4961</f>
        <v>-126.160000000002</v>
      </c>
      <c r="K4961" s="0" t="n">
        <f aca="false">K4960+I4961*L4960</f>
        <v>2527.59999999825</v>
      </c>
      <c r="L4961" s="0" t="n">
        <f aca="false">INT(K4961*$O$1/B4961)*H4961</f>
        <v>-1</v>
      </c>
      <c r="M4961" s="0" t="n">
        <f aca="false">ABS(L4961-L4960)</f>
        <v>0</v>
      </c>
      <c r="N4961" s="0" t="n">
        <f aca="false">COUNTIF(工作表2!$A$2:$A$248,A4961)</f>
        <v>0</v>
      </c>
      <c r="P4961" s="0" t="n">
        <f aca="false">D4961-IF(N4960=1,E4960,D4960)</f>
        <v>111</v>
      </c>
      <c r="Q4961" s="0" t="n">
        <f aca="false">H4960*P4961</f>
        <v>-111</v>
      </c>
      <c r="R4961" s="0" t="n">
        <f aca="false">R4960+P4961*S4960</f>
        <v>627</v>
      </c>
      <c r="S4961" s="0" t="n">
        <f aca="false">INT(R4961*$O$1/IF(N4961=1,E4961,D4961))*H4961</f>
        <v>-0</v>
      </c>
      <c r="T4961" s="0" t="n">
        <f aca="false">IF(N4961=1,ABS(S4961)+ABS(60),ABS(S4961-S4960))</f>
        <v>0</v>
      </c>
    </row>
    <row r="4962" customFormat="false" ht="15" hidden="false" customHeight="false" outlineLevel="0" collapsed="false">
      <c r="A4962" s="1" t="n">
        <v>43297</v>
      </c>
      <c r="B4962" s="2" t="n">
        <v>10817.45</v>
      </c>
      <c r="C4962" s="2" t="n">
        <v>123706</v>
      </c>
      <c r="D4962" s="2" t="n">
        <v>10813</v>
      </c>
      <c r="E4962" s="2" t="n">
        <v>10699</v>
      </c>
      <c r="F4962" s="2" t="n">
        <f aca="false">AVERAGE(B4903:B4962)</f>
        <v>10834.0875</v>
      </c>
      <c r="G4962" s="2" t="n">
        <f aca="false">AVERAGE(C4903:C4962)</f>
        <v>144758.633333333</v>
      </c>
      <c r="H4962" s="2" t="n">
        <f aca="false">SIGN(C4962-G4962)</f>
        <v>-1</v>
      </c>
      <c r="I4962" s="0" t="n">
        <f aca="false">B4962-B4961</f>
        <v>-47.0900000000002</v>
      </c>
      <c r="J4962" s="0" t="n">
        <f aca="false">H4961*I4962</f>
        <v>47.0900000000002</v>
      </c>
      <c r="K4962" s="0" t="n">
        <f aca="false">K4961+I4962*L4961</f>
        <v>2574.68999999825</v>
      </c>
      <c r="L4962" s="0" t="n">
        <f aca="false">INT(K4962*$O$1/B4962)*H4962</f>
        <v>-1</v>
      </c>
      <c r="M4962" s="0" t="n">
        <f aca="false">ABS(L4962-L4961)</f>
        <v>0</v>
      </c>
      <c r="N4962" s="0" t="n">
        <f aca="false">COUNTIF(工作表2!$A$2:$A$248,A4962)</f>
        <v>0</v>
      </c>
      <c r="P4962" s="0" t="n">
        <f aca="false">D4962-IF(N4961=1,E4961,D4961)</f>
        <v>-37</v>
      </c>
      <c r="Q4962" s="0" t="n">
        <f aca="false">H4961*P4962</f>
        <v>37</v>
      </c>
      <c r="R4962" s="0" t="n">
        <f aca="false">R4961+P4962*S4961</f>
        <v>627</v>
      </c>
      <c r="S4962" s="0" t="n">
        <f aca="false">INT(R4962*$O$1/IF(N4962=1,E4962,D4962))*H4962</f>
        <v>-0</v>
      </c>
      <c r="T4962" s="0" t="n">
        <f aca="false">IF(N4962=1,ABS(S4962)+ABS(60),ABS(S4962-S4961))</f>
        <v>0</v>
      </c>
    </row>
    <row r="4963" customFormat="false" ht="15" hidden="false" customHeight="false" outlineLevel="0" collapsed="false">
      <c r="A4963" s="1" t="n">
        <v>43298</v>
      </c>
      <c r="B4963" s="2" t="n">
        <v>10778.99</v>
      </c>
      <c r="C4963" s="2" t="n">
        <v>133723</v>
      </c>
      <c r="D4963" s="2" t="n">
        <v>10771</v>
      </c>
      <c r="E4963" s="2" t="n">
        <v>10659</v>
      </c>
      <c r="F4963" s="2" t="n">
        <f aca="false">AVERAGE(B4904:B4963)</f>
        <v>10834.081</v>
      </c>
      <c r="G4963" s="2" t="n">
        <f aca="false">AVERAGE(C4904:C4963)</f>
        <v>144398.416666667</v>
      </c>
      <c r="H4963" s="2" t="n">
        <f aca="false">SIGN(C4963-G4963)</f>
        <v>-1</v>
      </c>
      <c r="I4963" s="0" t="n">
        <f aca="false">B4963-B4962</f>
        <v>-38.4600000000009</v>
      </c>
      <c r="J4963" s="0" t="n">
        <f aca="false">H4962*I4963</f>
        <v>38.4600000000009</v>
      </c>
      <c r="K4963" s="0" t="n">
        <f aca="false">K4962+I4963*L4962</f>
        <v>2613.14999999825</v>
      </c>
      <c r="L4963" s="0" t="n">
        <f aca="false">INT(K4963*$O$1/B4963)*H4963</f>
        <v>-1</v>
      </c>
      <c r="M4963" s="0" t="n">
        <f aca="false">ABS(L4963-L4962)</f>
        <v>0</v>
      </c>
      <c r="N4963" s="0" t="n">
        <f aca="false">COUNTIF(工作表2!$A$2:$A$248,A4963)</f>
        <v>0</v>
      </c>
      <c r="P4963" s="0" t="n">
        <f aca="false">D4963-IF(N4962=1,E4962,D4962)</f>
        <v>-42</v>
      </c>
      <c r="Q4963" s="0" t="n">
        <f aca="false">H4962*P4963</f>
        <v>42</v>
      </c>
      <c r="R4963" s="0" t="n">
        <f aca="false">R4962+P4963*S4962</f>
        <v>627</v>
      </c>
      <c r="S4963" s="0" t="n">
        <f aca="false">INT(R4963*$O$1/IF(N4963=1,E4963,D4963))*H4963</f>
        <v>-0</v>
      </c>
      <c r="T4963" s="0" t="n">
        <f aca="false">IF(N4963=1,ABS(S4963)+ABS(60),ABS(S4963-S4962))</f>
        <v>0</v>
      </c>
    </row>
    <row r="4964" customFormat="false" ht="15" hidden="false" customHeight="false" outlineLevel="0" collapsed="false">
      <c r="A4964" s="1" t="n">
        <v>43299</v>
      </c>
      <c r="B4964" s="2" t="n">
        <v>10842.46</v>
      </c>
      <c r="C4964" s="2" t="n">
        <v>162543</v>
      </c>
      <c r="D4964" s="2" t="n">
        <v>10844</v>
      </c>
      <c r="E4964" s="2" t="n">
        <v>10715</v>
      </c>
      <c r="F4964" s="2" t="n">
        <f aca="false">AVERAGE(B4905:B4964)</f>
        <v>10836.5031666667</v>
      </c>
      <c r="G4964" s="2" t="n">
        <f aca="false">AVERAGE(C4905:C4964)</f>
        <v>144850</v>
      </c>
      <c r="H4964" s="2" t="n">
        <f aca="false">SIGN(C4964-G4964)</f>
        <v>1</v>
      </c>
      <c r="I4964" s="0" t="n">
        <f aca="false">B4964-B4963</f>
        <v>63.4699999999994</v>
      </c>
      <c r="J4964" s="0" t="n">
        <f aca="false">H4963*I4964</f>
        <v>-63.4699999999994</v>
      </c>
      <c r="K4964" s="0" t="n">
        <f aca="false">K4963+I4964*L4963</f>
        <v>2549.67999999825</v>
      </c>
      <c r="L4964" s="0" t="n">
        <f aca="false">INT(K4964*$O$1/B4964)*H4964</f>
        <v>1</v>
      </c>
      <c r="M4964" s="0" t="n">
        <f aca="false">ABS(L4964-L4963)</f>
        <v>2</v>
      </c>
      <c r="N4964" s="0" t="n">
        <f aca="false">COUNTIF(工作表2!$A$2:$A$248,A4964)</f>
        <v>1</v>
      </c>
      <c r="P4964" s="0" t="n">
        <f aca="false">D4964-IF(N4963=1,E4963,D4963)</f>
        <v>73</v>
      </c>
      <c r="Q4964" s="0" t="n">
        <f aca="false">H4963*P4964</f>
        <v>-73</v>
      </c>
      <c r="R4964" s="0" t="n">
        <f aca="false">R4963+P4964*S4963</f>
        <v>627</v>
      </c>
      <c r="S4964" s="0" t="n">
        <f aca="false">INT(R4964*$O$1/IF(N4964=1,E4964,D4964))*H4964</f>
        <v>0</v>
      </c>
      <c r="T4964" s="0" t="n">
        <f aca="false">IF(N4964=1,ABS(S4964)+ABS(60),ABS(S4964-S4963))</f>
        <v>60</v>
      </c>
    </row>
    <row r="4965" customFormat="false" ht="15" hidden="false" customHeight="false" outlineLevel="0" collapsed="false">
      <c r="A4965" s="1" t="n">
        <v>43300</v>
      </c>
      <c r="B4965" s="2" t="n">
        <v>10835.38</v>
      </c>
      <c r="C4965" s="2" t="n">
        <v>141390</v>
      </c>
      <c r="D4965" s="2" t="n">
        <v>10720</v>
      </c>
      <c r="E4965" s="2" t="n">
        <v>10681</v>
      </c>
      <c r="F4965" s="2" t="n">
        <f aca="false">AVERAGE(B4906:B4965)</f>
        <v>10840.7678333333</v>
      </c>
      <c r="G4965" s="2" t="n">
        <f aca="false">AVERAGE(C4906:C4965)</f>
        <v>144567</v>
      </c>
      <c r="H4965" s="2" t="n">
        <f aca="false">SIGN(C4965-G4965)</f>
        <v>-1</v>
      </c>
      <c r="I4965" s="0" t="n">
        <f aca="false">B4965-B4964</f>
        <v>-7.07999999999993</v>
      </c>
      <c r="J4965" s="0" t="n">
        <f aca="false">H4964*I4965</f>
        <v>-7.07999999999993</v>
      </c>
      <c r="K4965" s="0" t="n">
        <f aca="false">K4964+I4965*L4964</f>
        <v>2542.59999999825</v>
      </c>
      <c r="L4965" s="0" t="n">
        <f aca="false">INT(K4965*$O$1/B4965)*H4965</f>
        <v>-1</v>
      </c>
      <c r="M4965" s="0" t="n">
        <f aca="false">ABS(L4965-L4964)</f>
        <v>2</v>
      </c>
      <c r="N4965" s="0" t="n">
        <f aca="false">COUNTIF(工作表2!$A$2:$A$248,A4965)</f>
        <v>0</v>
      </c>
      <c r="P4965" s="0" t="n">
        <f aca="false">D4965-IF(N4964=1,E4964,D4964)</f>
        <v>5</v>
      </c>
      <c r="Q4965" s="0" t="n">
        <f aca="false">H4964*P4965</f>
        <v>5</v>
      </c>
      <c r="R4965" s="0" t="n">
        <f aca="false">R4964+P4965*S4964</f>
        <v>627</v>
      </c>
      <c r="S4965" s="0" t="n">
        <f aca="false">INT(R4965*$O$1/IF(N4965=1,E4965,D4965))*H4965</f>
        <v>-0</v>
      </c>
      <c r="T4965" s="0" t="n">
        <f aca="false">IF(N4965=1,ABS(S4965)+ABS(60),ABS(S4965-S4964))</f>
        <v>0</v>
      </c>
    </row>
    <row r="4966" customFormat="false" ht="15" hidden="false" customHeight="false" outlineLevel="0" collapsed="false">
      <c r="A4966" s="1" t="n">
        <v>43301</v>
      </c>
      <c r="B4966" s="2" t="n">
        <v>10932.11</v>
      </c>
      <c r="C4966" s="2" t="n">
        <v>164457</v>
      </c>
      <c r="D4966" s="2" t="n">
        <v>10825</v>
      </c>
      <c r="E4966" s="2" t="n">
        <v>10783</v>
      </c>
      <c r="F4966" s="2" t="n">
        <f aca="false">AVERAGE(B4907:B4966)</f>
        <v>10846.9701666667</v>
      </c>
      <c r="G4966" s="2" t="n">
        <f aca="false">AVERAGE(C4907:C4966)</f>
        <v>145061.083333333</v>
      </c>
      <c r="H4966" s="2" t="n">
        <f aca="false">SIGN(C4966-G4966)</f>
        <v>1</v>
      </c>
      <c r="I4966" s="0" t="n">
        <f aca="false">B4966-B4965</f>
        <v>96.7300000000014</v>
      </c>
      <c r="J4966" s="0" t="n">
        <f aca="false">H4965*I4966</f>
        <v>-96.7300000000014</v>
      </c>
      <c r="K4966" s="0" t="n">
        <f aca="false">K4965+I4966*L4965</f>
        <v>2445.86999999825</v>
      </c>
      <c r="L4966" s="0" t="n">
        <f aca="false">INT(K4966*$O$1/B4966)*H4966</f>
        <v>1</v>
      </c>
      <c r="M4966" s="0" t="n">
        <f aca="false">ABS(L4966-L4965)</f>
        <v>2</v>
      </c>
      <c r="N4966" s="0" t="n">
        <f aca="false">COUNTIF(工作表2!$A$2:$A$248,A4966)</f>
        <v>0</v>
      </c>
      <c r="P4966" s="0" t="n">
        <f aca="false">D4966-IF(N4965=1,E4965,D4965)</f>
        <v>105</v>
      </c>
      <c r="Q4966" s="0" t="n">
        <f aca="false">H4965*P4966</f>
        <v>-105</v>
      </c>
      <c r="R4966" s="0" t="n">
        <f aca="false">R4965+P4966*S4965</f>
        <v>627</v>
      </c>
      <c r="S4966" s="0" t="n">
        <f aca="false">INT(R4966*$O$1/IF(N4966=1,E4966,D4966))*H4966</f>
        <v>0</v>
      </c>
      <c r="T4966" s="0" t="n">
        <f aca="false">IF(N4966=1,ABS(S4966)+ABS(60),ABS(S4966-S4965))</f>
        <v>0</v>
      </c>
    </row>
    <row r="4967" customFormat="false" ht="15" hidden="false" customHeight="false" outlineLevel="0" collapsed="false">
      <c r="A4967" s="1" t="n">
        <v>43304</v>
      </c>
      <c r="B4967" s="2" t="n">
        <v>10946.89</v>
      </c>
      <c r="C4967" s="2" t="n">
        <v>146326</v>
      </c>
      <c r="D4967" s="2" t="n">
        <v>10829</v>
      </c>
      <c r="E4967" s="2" t="n">
        <v>10788</v>
      </c>
      <c r="F4967" s="2" t="n">
        <f aca="false">AVERAGE(B4908:B4967)</f>
        <v>10854.6086666667</v>
      </c>
      <c r="G4967" s="2" t="n">
        <f aca="false">AVERAGE(C4908:C4967)</f>
        <v>145162</v>
      </c>
      <c r="H4967" s="2" t="n">
        <f aca="false">SIGN(C4967-G4967)</f>
        <v>1</v>
      </c>
      <c r="I4967" s="0" t="n">
        <f aca="false">B4967-B4966</f>
        <v>14.7799999999988</v>
      </c>
      <c r="J4967" s="0" t="n">
        <f aca="false">H4966*I4967</f>
        <v>14.7799999999988</v>
      </c>
      <c r="K4967" s="0" t="n">
        <f aca="false">K4966+I4967*L4966</f>
        <v>2460.64999999825</v>
      </c>
      <c r="L4967" s="0" t="n">
        <f aca="false">INT(K4967*$O$1/B4967)*H4967</f>
        <v>1</v>
      </c>
      <c r="M4967" s="0" t="n">
        <f aca="false">ABS(L4967-L4966)</f>
        <v>0</v>
      </c>
      <c r="N4967" s="0" t="n">
        <f aca="false">COUNTIF(工作表2!$A$2:$A$248,A4967)</f>
        <v>0</v>
      </c>
      <c r="P4967" s="0" t="n">
        <f aca="false">D4967-IF(N4966=1,E4966,D4966)</f>
        <v>4</v>
      </c>
      <c r="Q4967" s="0" t="n">
        <f aca="false">H4966*P4967</f>
        <v>4</v>
      </c>
      <c r="R4967" s="0" t="n">
        <f aca="false">R4966+P4967*S4966</f>
        <v>627</v>
      </c>
      <c r="S4967" s="0" t="n">
        <f aca="false">INT(R4967*$O$1/IF(N4967=1,E4967,D4967))*H4967</f>
        <v>0</v>
      </c>
      <c r="T4967" s="0" t="n">
        <f aca="false">IF(N4967=1,ABS(S4967)+ABS(60),ABS(S4967-S4966))</f>
        <v>0</v>
      </c>
    </row>
    <row r="4968" customFormat="false" ht="15" hidden="false" customHeight="false" outlineLevel="0" collapsed="false">
      <c r="A4968" s="1" t="n">
        <v>43305</v>
      </c>
      <c r="B4968" s="2" t="n">
        <v>10995.39</v>
      </c>
      <c r="C4968" s="2" t="n">
        <v>143897</v>
      </c>
      <c r="D4968" s="2" t="n">
        <v>10871</v>
      </c>
      <c r="E4968" s="2" t="n">
        <v>10831</v>
      </c>
      <c r="F4968" s="2" t="n">
        <f aca="false">AVERAGE(B4909:B4968)</f>
        <v>10861.9746666667</v>
      </c>
      <c r="G4968" s="2" t="n">
        <f aca="false">AVERAGE(C4909:C4968)</f>
        <v>145655.85</v>
      </c>
      <c r="H4968" s="2" t="n">
        <f aca="false">SIGN(C4968-G4968)</f>
        <v>-1</v>
      </c>
      <c r="I4968" s="0" t="n">
        <f aca="false">B4968-B4967</f>
        <v>48.5</v>
      </c>
      <c r="J4968" s="0" t="n">
        <f aca="false">H4967*I4968</f>
        <v>48.5</v>
      </c>
      <c r="K4968" s="0" t="n">
        <f aca="false">K4967+I4968*L4967</f>
        <v>2509.14999999825</v>
      </c>
      <c r="L4968" s="0" t="n">
        <f aca="false">INT(K4968*$O$1/B4968)*H4968</f>
        <v>-1</v>
      </c>
      <c r="M4968" s="0" t="n">
        <f aca="false">ABS(L4968-L4967)</f>
        <v>2</v>
      </c>
      <c r="N4968" s="0" t="n">
        <f aca="false">COUNTIF(工作表2!$A$2:$A$248,A4968)</f>
        <v>0</v>
      </c>
      <c r="P4968" s="0" t="n">
        <f aca="false">D4968-IF(N4967=1,E4967,D4967)</f>
        <v>42</v>
      </c>
      <c r="Q4968" s="0" t="n">
        <f aca="false">H4967*P4968</f>
        <v>42</v>
      </c>
      <c r="R4968" s="0" t="n">
        <f aca="false">R4967+P4968*S4967</f>
        <v>627</v>
      </c>
      <c r="S4968" s="0" t="n">
        <f aca="false">INT(R4968*$O$1/IF(N4968=1,E4968,D4968))*H4968</f>
        <v>-0</v>
      </c>
      <c r="T4968" s="0" t="n">
        <f aca="false">IF(N4968=1,ABS(S4968)+ABS(60),ABS(S4968-S4967))</f>
        <v>0</v>
      </c>
    </row>
    <row r="4969" customFormat="false" ht="15" hidden="false" customHeight="false" outlineLevel="0" collapsed="false">
      <c r="A4969" s="1" t="n">
        <v>43306</v>
      </c>
      <c r="B4969" s="2" t="n">
        <v>10965.79</v>
      </c>
      <c r="C4969" s="2" t="n">
        <v>122492</v>
      </c>
      <c r="D4969" s="2" t="n">
        <v>10864</v>
      </c>
      <c r="E4969" s="2" t="n">
        <v>10824</v>
      </c>
      <c r="F4969" s="2" t="n">
        <f aca="false">AVERAGE(B4910:B4969)</f>
        <v>10867.1065</v>
      </c>
      <c r="G4969" s="2" t="n">
        <f aca="false">AVERAGE(C4910:C4969)</f>
        <v>145730.166666667</v>
      </c>
      <c r="H4969" s="2" t="n">
        <f aca="false">SIGN(C4969-G4969)</f>
        <v>-1</v>
      </c>
      <c r="I4969" s="0" t="n">
        <f aca="false">B4969-B4968</f>
        <v>-29.5999999999985</v>
      </c>
      <c r="J4969" s="0" t="n">
        <f aca="false">H4968*I4969</f>
        <v>29.5999999999985</v>
      </c>
      <c r="K4969" s="0" t="n">
        <f aca="false">K4968+I4969*L4968</f>
        <v>2538.74999999825</v>
      </c>
      <c r="L4969" s="0" t="n">
        <f aca="false">INT(K4969*$O$1/B4969)*H4969</f>
        <v>-1</v>
      </c>
      <c r="M4969" s="0" t="n">
        <f aca="false">ABS(L4969-L4968)</f>
        <v>0</v>
      </c>
      <c r="N4969" s="0" t="n">
        <f aca="false">COUNTIF(工作表2!$A$2:$A$248,A4969)</f>
        <v>0</v>
      </c>
      <c r="P4969" s="0" t="n">
        <f aca="false">D4969-IF(N4968=1,E4968,D4968)</f>
        <v>-7</v>
      </c>
      <c r="Q4969" s="0" t="n">
        <f aca="false">H4968*P4969</f>
        <v>7</v>
      </c>
      <c r="R4969" s="0" t="n">
        <f aca="false">R4968+P4969*S4968</f>
        <v>627</v>
      </c>
      <c r="S4969" s="0" t="n">
        <f aca="false">INT(R4969*$O$1/IF(N4969=1,E4969,D4969))*H4969</f>
        <v>-0</v>
      </c>
      <c r="T4969" s="0" t="n">
        <f aca="false">IF(N4969=1,ABS(S4969)+ABS(60),ABS(S4969-S4968))</f>
        <v>0</v>
      </c>
    </row>
    <row r="4970" customFormat="false" ht="15" hidden="false" customHeight="false" outlineLevel="0" collapsed="false">
      <c r="A4970" s="1" t="n">
        <v>43307</v>
      </c>
      <c r="B4970" s="2" t="n">
        <v>11010.61</v>
      </c>
      <c r="C4970" s="2" t="n">
        <v>132250</v>
      </c>
      <c r="D4970" s="2" t="n">
        <v>10913</v>
      </c>
      <c r="E4970" s="2" t="n">
        <v>10870</v>
      </c>
      <c r="F4970" s="2" t="n">
        <f aca="false">AVERAGE(B4911:B4970)</f>
        <v>10873.6365</v>
      </c>
      <c r="G4970" s="2" t="n">
        <f aca="false">AVERAGE(C4911:C4970)</f>
        <v>145805.616666667</v>
      </c>
      <c r="H4970" s="2" t="n">
        <f aca="false">SIGN(C4970-G4970)</f>
        <v>-1</v>
      </c>
      <c r="I4970" s="0" t="n">
        <f aca="false">B4970-B4969</f>
        <v>44.8199999999997</v>
      </c>
      <c r="J4970" s="0" t="n">
        <f aca="false">H4969*I4970</f>
        <v>-44.8199999999997</v>
      </c>
      <c r="K4970" s="0" t="n">
        <f aca="false">K4969+I4970*L4969</f>
        <v>2493.92999999825</v>
      </c>
      <c r="L4970" s="0" t="n">
        <f aca="false">INT(K4970*$O$1/B4970)*H4970</f>
        <v>-1</v>
      </c>
      <c r="M4970" s="0" t="n">
        <f aca="false">ABS(L4970-L4969)</f>
        <v>0</v>
      </c>
      <c r="N4970" s="0" t="n">
        <f aca="false">COUNTIF(工作表2!$A$2:$A$248,A4970)</f>
        <v>0</v>
      </c>
      <c r="P4970" s="0" t="n">
        <f aca="false">D4970-IF(N4969=1,E4969,D4969)</f>
        <v>49</v>
      </c>
      <c r="Q4970" s="0" t="n">
        <f aca="false">H4969*P4970</f>
        <v>-49</v>
      </c>
      <c r="R4970" s="0" t="n">
        <f aca="false">R4969+P4970*S4969</f>
        <v>627</v>
      </c>
      <c r="S4970" s="0" t="n">
        <f aca="false">INT(R4970*$O$1/IF(N4970=1,E4970,D4970))*H4970</f>
        <v>-0</v>
      </c>
      <c r="T4970" s="0" t="n">
        <f aca="false">IF(N4970=1,ABS(S4970)+ABS(60),ABS(S4970-S4969))</f>
        <v>0</v>
      </c>
    </row>
    <row r="4971" customFormat="false" ht="15" hidden="false" customHeight="false" outlineLevel="0" collapsed="false">
      <c r="A4971" s="1" t="n">
        <v>43308</v>
      </c>
      <c r="B4971" s="2" t="n">
        <v>11075.78</v>
      </c>
      <c r="C4971" s="2" t="n">
        <v>124321</v>
      </c>
      <c r="D4971" s="2" t="n">
        <v>10992</v>
      </c>
      <c r="E4971" s="2" t="n">
        <v>10949</v>
      </c>
      <c r="F4971" s="2" t="n">
        <f aca="false">AVERAGE(B4912:B4971)</f>
        <v>10882.9965</v>
      </c>
      <c r="G4971" s="2" t="n">
        <f aca="false">AVERAGE(C4912:C4971)</f>
        <v>145826.783333333</v>
      </c>
      <c r="H4971" s="2" t="n">
        <f aca="false">SIGN(C4971-G4971)</f>
        <v>-1</v>
      </c>
      <c r="I4971" s="0" t="n">
        <f aca="false">B4971-B4970</f>
        <v>65.1700000000001</v>
      </c>
      <c r="J4971" s="0" t="n">
        <f aca="false">H4970*I4971</f>
        <v>-65.1700000000001</v>
      </c>
      <c r="K4971" s="0" t="n">
        <f aca="false">K4970+I4971*L4970</f>
        <v>2428.75999999825</v>
      </c>
      <c r="L4971" s="0" t="n">
        <f aca="false">INT(K4971*$O$1/B4971)*H4971</f>
        <v>-1</v>
      </c>
      <c r="M4971" s="0" t="n">
        <f aca="false">ABS(L4971-L4970)</f>
        <v>0</v>
      </c>
      <c r="N4971" s="0" t="n">
        <f aca="false">COUNTIF(工作表2!$A$2:$A$248,A4971)</f>
        <v>0</v>
      </c>
      <c r="P4971" s="0" t="n">
        <f aca="false">D4971-IF(N4970=1,E4970,D4970)</f>
        <v>79</v>
      </c>
      <c r="Q4971" s="0" t="n">
        <f aca="false">H4970*P4971</f>
        <v>-79</v>
      </c>
      <c r="R4971" s="0" t="n">
        <f aca="false">R4970+P4971*S4970</f>
        <v>627</v>
      </c>
      <c r="S4971" s="0" t="n">
        <f aca="false">INT(R4971*$O$1/IF(N4971=1,E4971,D4971))*H4971</f>
        <v>-0</v>
      </c>
      <c r="T4971" s="0" t="n">
        <f aca="false">IF(N4971=1,ABS(S4971)+ABS(60),ABS(S4971-S4970))</f>
        <v>0</v>
      </c>
    </row>
    <row r="4972" customFormat="false" ht="15" hidden="false" customHeight="false" outlineLevel="0" collapsed="false">
      <c r="A4972" s="1" t="n">
        <v>43311</v>
      </c>
      <c r="B4972" s="2" t="n">
        <v>11033.54</v>
      </c>
      <c r="C4972" s="2" t="n">
        <v>125208</v>
      </c>
      <c r="D4972" s="2" t="n">
        <v>10939</v>
      </c>
      <c r="E4972" s="2" t="n">
        <v>10898</v>
      </c>
      <c r="F4972" s="2" t="n">
        <f aca="false">AVERAGE(B4913:B4972)</f>
        <v>10891.3993333333</v>
      </c>
      <c r="G4972" s="2" t="n">
        <f aca="false">AVERAGE(C4913:C4972)</f>
        <v>145926.35</v>
      </c>
      <c r="H4972" s="2" t="n">
        <f aca="false">SIGN(C4972-G4972)</f>
        <v>-1</v>
      </c>
      <c r="I4972" s="0" t="n">
        <f aca="false">B4972-B4971</f>
        <v>-42.2399999999998</v>
      </c>
      <c r="J4972" s="0" t="n">
        <f aca="false">H4971*I4972</f>
        <v>42.2399999999998</v>
      </c>
      <c r="K4972" s="0" t="n">
        <f aca="false">K4971+I4972*L4971</f>
        <v>2470.99999999825</v>
      </c>
      <c r="L4972" s="0" t="n">
        <f aca="false">INT(K4972*$O$1/B4972)*H4972</f>
        <v>-1</v>
      </c>
      <c r="M4972" s="0" t="n">
        <f aca="false">ABS(L4972-L4971)</f>
        <v>0</v>
      </c>
      <c r="N4972" s="0" t="n">
        <f aca="false">COUNTIF(工作表2!$A$2:$A$248,A4972)</f>
        <v>0</v>
      </c>
      <c r="P4972" s="0" t="n">
        <f aca="false">D4972-IF(N4971=1,E4971,D4971)</f>
        <v>-53</v>
      </c>
      <c r="Q4972" s="0" t="n">
        <f aca="false">H4971*P4972</f>
        <v>53</v>
      </c>
      <c r="R4972" s="0" t="n">
        <f aca="false">R4971+P4972*S4971</f>
        <v>627</v>
      </c>
      <c r="S4972" s="0" t="n">
        <f aca="false">INT(R4972*$O$1/IF(N4972=1,E4972,D4972))*H4972</f>
        <v>-0</v>
      </c>
      <c r="T4972" s="0" t="n">
        <f aca="false">IF(N4972=1,ABS(S4972)+ABS(60),ABS(S4972-S4971))</f>
        <v>0</v>
      </c>
    </row>
    <row r="4973" customFormat="false" ht="15" hidden="false" customHeight="false" outlineLevel="0" collapsed="false">
      <c r="A4973" s="1" t="n">
        <v>43312</v>
      </c>
      <c r="B4973" s="2" t="n">
        <v>11057.51</v>
      </c>
      <c r="C4973" s="2" t="n">
        <v>156299</v>
      </c>
      <c r="D4973" s="2" t="n">
        <v>10991</v>
      </c>
      <c r="E4973" s="2" t="n">
        <v>10949</v>
      </c>
      <c r="F4973" s="2" t="n">
        <f aca="false">AVERAGE(B4914:B4973)</f>
        <v>10898.9426666667</v>
      </c>
      <c r="G4973" s="2" t="n">
        <f aca="false">AVERAGE(C4914:C4973)</f>
        <v>146447.866666667</v>
      </c>
      <c r="H4973" s="2" t="n">
        <f aca="false">SIGN(C4973-G4973)</f>
        <v>1</v>
      </c>
      <c r="I4973" s="0" t="n">
        <f aca="false">B4973-B4972</f>
        <v>23.9699999999993</v>
      </c>
      <c r="J4973" s="0" t="n">
        <f aca="false">H4972*I4973</f>
        <v>-23.9699999999993</v>
      </c>
      <c r="K4973" s="0" t="n">
        <f aca="false">K4972+I4973*L4972</f>
        <v>2447.02999999825</v>
      </c>
      <c r="L4973" s="0" t="n">
        <f aca="false">INT(K4973*$O$1/B4973)*H4973</f>
        <v>1</v>
      </c>
      <c r="M4973" s="0" t="n">
        <f aca="false">ABS(L4973-L4972)</f>
        <v>2</v>
      </c>
      <c r="N4973" s="0" t="n">
        <f aca="false">COUNTIF(工作表2!$A$2:$A$248,A4973)</f>
        <v>0</v>
      </c>
      <c r="P4973" s="0" t="n">
        <f aca="false">D4973-IF(N4972=1,E4972,D4972)</f>
        <v>52</v>
      </c>
      <c r="Q4973" s="0" t="n">
        <f aca="false">H4972*P4973</f>
        <v>-52</v>
      </c>
      <c r="R4973" s="0" t="n">
        <f aca="false">R4972+P4973*S4972</f>
        <v>627</v>
      </c>
      <c r="S4973" s="0" t="n">
        <f aca="false">INT(R4973*$O$1/IF(N4973=1,E4973,D4973))*H4973</f>
        <v>0</v>
      </c>
      <c r="T4973" s="0" t="n">
        <f aca="false">IF(N4973=1,ABS(S4973)+ABS(60),ABS(S4973-S4972))</f>
        <v>0</v>
      </c>
    </row>
    <row r="4974" customFormat="false" ht="15" hidden="false" customHeight="false" outlineLevel="0" collapsed="false">
      <c r="A4974" s="1" t="n">
        <v>43313</v>
      </c>
      <c r="B4974" s="2" t="n">
        <v>11098.13</v>
      </c>
      <c r="C4974" s="2" t="n">
        <v>143609</v>
      </c>
      <c r="D4974" s="2" t="n">
        <v>11047</v>
      </c>
      <c r="E4974" s="2" t="n">
        <v>11001</v>
      </c>
      <c r="F4974" s="2" t="n">
        <f aca="false">AVERAGE(B4915:B4974)</f>
        <v>10905.7218333333</v>
      </c>
      <c r="G4974" s="2" t="n">
        <f aca="false">AVERAGE(C4915:C4974)</f>
        <v>146655.1</v>
      </c>
      <c r="H4974" s="2" t="n">
        <f aca="false">SIGN(C4974-G4974)</f>
        <v>-1</v>
      </c>
      <c r="I4974" s="0" t="n">
        <f aca="false">B4974-B4973</f>
        <v>40.619999999999</v>
      </c>
      <c r="J4974" s="0" t="n">
        <f aca="false">H4973*I4974</f>
        <v>40.619999999999</v>
      </c>
      <c r="K4974" s="0" t="n">
        <f aca="false">K4973+I4974*L4973</f>
        <v>2487.64999999825</v>
      </c>
      <c r="L4974" s="0" t="n">
        <f aca="false">INT(K4974*$O$1/B4974)*H4974</f>
        <v>-1</v>
      </c>
      <c r="M4974" s="0" t="n">
        <f aca="false">ABS(L4974-L4973)</f>
        <v>2</v>
      </c>
      <c r="N4974" s="0" t="n">
        <f aca="false">COUNTIF(工作表2!$A$2:$A$248,A4974)</f>
        <v>0</v>
      </c>
      <c r="P4974" s="0" t="n">
        <f aca="false">D4974-IF(N4973=1,E4973,D4973)</f>
        <v>56</v>
      </c>
      <c r="Q4974" s="0" t="n">
        <f aca="false">H4973*P4974</f>
        <v>56</v>
      </c>
      <c r="R4974" s="0" t="n">
        <f aca="false">R4973+P4974*S4973</f>
        <v>627</v>
      </c>
      <c r="S4974" s="0" t="n">
        <f aca="false">INT(R4974*$O$1/IF(N4974=1,E4974,D4974))*H4974</f>
        <v>-0</v>
      </c>
      <c r="T4974" s="0" t="n">
        <f aca="false">IF(N4974=1,ABS(S4974)+ABS(60),ABS(S4974-S4973))</f>
        <v>0</v>
      </c>
    </row>
    <row r="4975" customFormat="false" ht="15" hidden="false" customHeight="false" outlineLevel="0" collapsed="false">
      <c r="A4975" s="1" t="n">
        <v>43314</v>
      </c>
      <c r="B4975" s="2" t="n">
        <v>10929.77</v>
      </c>
      <c r="C4975" s="2" t="n">
        <v>140389</v>
      </c>
      <c r="D4975" s="2" t="n">
        <v>10871</v>
      </c>
      <c r="E4975" s="2" t="n">
        <v>10828</v>
      </c>
      <c r="F4975" s="2" t="n">
        <f aca="false">AVERAGE(B4916:B4975)</f>
        <v>10909.4955</v>
      </c>
      <c r="G4975" s="2" t="n">
        <f aca="false">AVERAGE(C4916:C4975)</f>
        <v>146773.866666667</v>
      </c>
      <c r="H4975" s="2" t="n">
        <f aca="false">SIGN(C4975-G4975)</f>
        <v>-1</v>
      </c>
      <c r="I4975" s="0" t="n">
        <f aca="false">B4975-B4974</f>
        <v>-168.359999999999</v>
      </c>
      <c r="J4975" s="0" t="n">
        <f aca="false">H4974*I4975</f>
        <v>168.359999999999</v>
      </c>
      <c r="K4975" s="0" t="n">
        <f aca="false">K4974+I4975*L4974</f>
        <v>2656.00999999824</v>
      </c>
      <c r="L4975" s="0" t="n">
        <f aca="false">INT(K4975*$O$1/B4975)*H4975</f>
        <v>-1</v>
      </c>
      <c r="M4975" s="0" t="n">
        <f aca="false">ABS(L4975-L4974)</f>
        <v>0</v>
      </c>
      <c r="N4975" s="0" t="n">
        <f aca="false">COUNTIF(工作表2!$A$2:$A$248,A4975)</f>
        <v>0</v>
      </c>
      <c r="P4975" s="0" t="n">
        <f aca="false">D4975-IF(N4974=1,E4974,D4974)</f>
        <v>-176</v>
      </c>
      <c r="Q4975" s="0" t="n">
        <f aca="false">H4974*P4975</f>
        <v>176</v>
      </c>
      <c r="R4975" s="0" t="n">
        <f aca="false">R4974+P4975*S4974</f>
        <v>627</v>
      </c>
      <c r="S4975" s="0" t="n">
        <f aca="false">INT(R4975*$O$1/IF(N4975=1,E4975,D4975))*H4975</f>
        <v>-0</v>
      </c>
      <c r="T4975" s="0" t="n">
        <f aca="false">IF(N4975=1,ABS(S4975)+ABS(60),ABS(S4975-S4974))</f>
        <v>0</v>
      </c>
    </row>
    <row r="4976" customFormat="false" ht="15" hidden="false" customHeight="false" outlineLevel="0" collapsed="false">
      <c r="A4976" s="1" t="n">
        <v>43315</v>
      </c>
      <c r="B4976" s="2" t="n">
        <v>11012.43</v>
      </c>
      <c r="C4976" s="2" t="n">
        <v>134429</v>
      </c>
      <c r="D4976" s="2" t="n">
        <v>10967</v>
      </c>
      <c r="E4976" s="2" t="n">
        <v>10926</v>
      </c>
      <c r="F4976" s="2" t="n">
        <f aca="false">AVERAGE(B4917:B4976)</f>
        <v>10913.6991666667</v>
      </c>
      <c r="G4976" s="2" t="n">
        <f aca="false">AVERAGE(C4917:C4976)</f>
        <v>146714.35</v>
      </c>
      <c r="H4976" s="2" t="n">
        <f aca="false">SIGN(C4976-G4976)</f>
        <v>-1</v>
      </c>
      <c r="I4976" s="0" t="n">
        <f aca="false">B4976-B4975</f>
        <v>82.6599999999999</v>
      </c>
      <c r="J4976" s="0" t="n">
        <f aca="false">H4975*I4976</f>
        <v>-82.6599999999999</v>
      </c>
      <c r="K4976" s="0" t="n">
        <f aca="false">K4975+I4976*L4975</f>
        <v>2573.34999999824</v>
      </c>
      <c r="L4976" s="0" t="n">
        <f aca="false">INT(K4976*$O$1/B4976)*H4976</f>
        <v>-1</v>
      </c>
      <c r="M4976" s="0" t="n">
        <f aca="false">ABS(L4976-L4975)</f>
        <v>0</v>
      </c>
      <c r="N4976" s="0" t="n">
        <f aca="false">COUNTIF(工作表2!$A$2:$A$248,A4976)</f>
        <v>0</v>
      </c>
      <c r="P4976" s="0" t="n">
        <f aca="false">D4976-IF(N4975=1,E4975,D4975)</f>
        <v>96</v>
      </c>
      <c r="Q4976" s="0" t="n">
        <f aca="false">H4975*P4976</f>
        <v>-96</v>
      </c>
      <c r="R4976" s="0" t="n">
        <f aca="false">R4975+P4976*S4975</f>
        <v>627</v>
      </c>
      <c r="S4976" s="0" t="n">
        <f aca="false">INT(R4976*$O$1/IF(N4976=1,E4976,D4976))*H4976</f>
        <v>-0</v>
      </c>
      <c r="T4976" s="0" t="n">
        <f aca="false">IF(N4976=1,ABS(S4976)+ABS(60),ABS(S4976-S4975))</f>
        <v>0</v>
      </c>
    </row>
    <row r="4977" customFormat="false" ht="15" hidden="false" customHeight="false" outlineLevel="0" collapsed="false">
      <c r="A4977" s="1" t="n">
        <v>43318</v>
      </c>
      <c r="B4977" s="2" t="n">
        <v>11024.1</v>
      </c>
      <c r="C4977" s="2" t="n">
        <v>116079</v>
      </c>
      <c r="D4977" s="2" t="n">
        <v>10982</v>
      </c>
      <c r="E4977" s="2" t="n">
        <v>10940</v>
      </c>
      <c r="F4977" s="2" t="n">
        <f aca="false">AVERAGE(B4918:B4977)</f>
        <v>10916.4511666667</v>
      </c>
      <c r="G4977" s="2" t="n">
        <f aca="false">AVERAGE(C4918:C4977)</f>
        <v>145928.3</v>
      </c>
      <c r="H4977" s="2" t="n">
        <f aca="false">SIGN(C4977-G4977)</f>
        <v>-1</v>
      </c>
      <c r="I4977" s="0" t="n">
        <f aca="false">B4977-B4976</f>
        <v>11.6700000000001</v>
      </c>
      <c r="J4977" s="0" t="n">
        <f aca="false">H4976*I4977</f>
        <v>-11.6700000000001</v>
      </c>
      <c r="K4977" s="0" t="n">
        <f aca="false">K4976+I4977*L4976</f>
        <v>2561.67999999824</v>
      </c>
      <c r="L4977" s="0" t="n">
        <f aca="false">INT(K4977*$O$1/B4977)*H4977</f>
        <v>-1</v>
      </c>
      <c r="M4977" s="0" t="n">
        <f aca="false">ABS(L4977-L4976)</f>
        <v>0</v>
      </c>
      <c r="N4977" s="0" t="n">
        <f aca="false">COUNTIF(工作表2!$A$2:$A$248,A4977)</f>
        <v>0</v>
      </c>
      <c r="P4977" s="0" t="n">
        <f aca="false">D4977-IF(N4976=1,E4976,D4976)</f>
        <v>15</v>
      </c>
      <c r="Q4977" s="0" t="n">
        <f aca="false">H4976*P4977</f>
        <v>-15</v>
      </c>
      <c r="R4977" s="0" t="n">
        <f aca="false">R4976+P4977*S4976</f>
        <v>627</v>
      </c>
      <c r="S4977" s="0" t="n">
        <f aca="false">INT(R4977*$O$1/IF(N4977=1,E4977,D4977))*H4977</f>
        <v>-0</v>
      </c>
      <c r="T4977" s="0" t="n">
        <f aca="false">IF(N4977=1,ABS(S4977)+ABS(60),ABS(S4977-S4976))</f>
        <v>0</v>
      </c>
    </row>
    <row r="4978" customFormat="false" ht="15" hidden="false" customHeight="false" outlineLevel="0" collapsed="false">
      <c r="A4978" s="1" t="n">
        <v>43319</v>
      </c>
      <c r="B4978" s="2" t="n">
        <v>10983.44</v>
      </c>
      <c r="C4978" s="2" t="n">
        <v>118827</v>
      </c>
      <c r="D4978" s="2" t="n">
        <v>10969</v>
      </c>
      <c r="E4978" s="2" t="n">
        <v>10928</v>
      </c>
      <c r="F4978" s="2" t="n">
        <f aca="false">AVERAGE(B4919:B4978)</f>
        <v>10916.9686666667</v>
      </c>
      <c r="G4978" s="2" t="n">
        <f aca="false">AVERAGE(C4919:C4978)</f>
        <v>145516.616666667</v>
      </c>
      <c r="H4978" s="2" t="n">
        <f aca="false">SIGN(C4978-G4978)</f>
        <v>-1</v>
      </c>
      <c r="I4978" s="0" t="n">
        <f aca="false">B4978-B4977</f>
        <v>-40.6599999999999</v>
      </c>
      <c r="J4978" s="0" t="n">
        <f aca="false">H4977*I4978</f>
        <v>40.6599999999999</v>
      </c>
      <c r="K4978" s="0" t="n">
        <f aca="false">K4977+I4978*L4977</f>
        <v>2602.33999999824</v>
      </c>
      <c r="L4978" s="0" t="n">
        <f aca="false">INT(K4978*$O$1/B4978)*H4978</f>
        <v>-1</v>
      </c>
      <c r="M4978" s="0" t="n">
        <f aca="false">ABS(L4978-L4977)</f>
        <v>0</v>
      </c>
      <c r="N4978" s="0" t="n">
        <f aca="false">COUNTIF(工作表2!$A$2:$A$248,A4978)</f>
        <v>0</v>
      </c>
      <c r="P4978" s="0" t="n">
        <f aca="false">D4978-IF(N4977=1,E4977,D4977)</f>
        <v>-13</v>
      </c>
      <c r="Q4978" s="0" t="n">
        <f aca="false">H4977*P4978</f>
        <v>13</v>
      </c>
      <c r="R4978" s="0" t="n">
        <f aca="false">R4977+P4978*S4977</f>
        <v>627</v>
      </c>
      <c r="S4978" s="0" t="n">
        <f aca="false">INT(R4978*$O$1/IF(N4978=1,E4978,D4978))*H4978</f>
        <v>-0</v>
      </c>
      <c r="T4978" s="0" t="n">
        <f aca="false">IF(N4978=1,ABS(S4978)+ABS(60),ABS(S4978-S4977))</f>
        <v>0</v>
      </c>
    </row>
    <row r="4979" customFormat="false" ht="15" hidden="false" customHeight="false" outlineLevel="0" collapsed="false">
      <c r="A4979" s="1" t="n">
        <v>43320</v>
      </c>
      <c r="B4979" s="2" t="n">
        <v>11075.25</v>
      </c>
      <c r="C4979" s="2" t="n">
        <v>138432</v>
      </c>
      <c r="D4979" s="2" t="n">
        <v>11045</v>
      </c>
      <c r="E4979" s="2" t="n">
        <v>11003</v>
      </c>
      <c r="F4979" s="2" t="n">
        <f aca="false">AVERAGE(B4920:B4979)</f>
        <v>10920.3106666667</v>
      </c>
      <c r="G4979" s="2" t="n">
        <f aca="false">AVERAGE(C4920:C4979)</f>
        <v>145276.8</v>
      </c>
      <c r="H4979" s="2" t="n">
        <f aca="false">SIGN(C4979-G4979)</f>
        <v>-1</v>
      </c>
      <c r="I4979" s="0" t="n">
        <f aca="false">B4979-B4978</f>
        <v>91.8099999999995</v>
      </c>
      <c r="J4979" s="0" t="n">
        <f aca="false">H4978*I4979</f>
        <v>-91.8099999999995</v>
      </c>
      <c r="K4979" s="0" t="n">
        <f aca="false">K4978+I4979*L4978</f>
        <v>2510.52999999824</v>
      </c>
      <c r="L4979" s="0" t="n">
        <f aca="false">INT(K4979*$O$1/B4979)*H4979</f>
        <v>-1</v>
      </c>
      <c r="M4979" s="0" t="n">
        <f aca="false">ABS(L4979-L4978)</f>
        <v>0</v>
      </c>
      <c r="N4979" s="0" t="n">
        <f aca="false">COUNTIF(工作表2!$A$2:$A$248,A4979)</f>
        <v>0</v>
      </c>
      <c r="P4979" s="0" t="n">
        <f aca="false">D4979-IF(N4978=1,E4978,D4978)</f>
        <v>76</v>
      </c>
      <c r="Q4979" s="0" t="n">
        <f aca="false">H4978*P4979</f>
        <v>-76</v>
      </c>
      <c r="R4979" s="0" t="n">
        <f aca="false">R4978+P4979*S4978</f>
        <v>627</v>
      </c>
      <c r="S4979" s="0" t="n">
        <f aca="false">INT(R4979*$O$1/IF(N4979=1,E4979,D4979))*H4979</f>
        <v>-0</v>
      </c>
      <c r="T4979" s="0" t="n">
        <f aca="false">IF(N4979=1,ABS(S4979)+ABS(60),ABS(S4979-S4978))</f>
        <v>0</v>
      </c>
    </row>
    <row r="4980" customFormat="false" ht="15" hidden="false" customHeight="false" outlineLevel="0" collapsed="false">
      <c r="A4980" s="1" t="n">
        <v>43321</v>
      </c>
      <c r="B4980" s="2" t="n">
        <v>11028.07</v>
      </c>
      <c r="C4980" s="2" t="n">
        <v>124118</v>
      </c>
      <c r="D4980" s="2" t="n">
        <v>11019</v>
      </c>
      <c r="E4980" s="2" t="n">
        <v>10982</v>
      </c>
      <c r="F4980" s="2" t="n">
        <f aca="false">AVERAGE(B4921:B4980)</f>
        <v>10922.4856666667</v>
      </c>
      <c r="G4980" s="2" t="n">
        <f aca="false">AVERAGE(C4921:C4980)</f>
        <v>145051.4</v>
      </c>
      <c r="H4980" s="2" t="n">
        <f aca="false">SIGN(C4980-G4980)</f>
        <v>-1</v>
      </c>
      <c r="I4980" s="0" t="n">
        <f aca="false">B4980-B4979</f>
        <v>-47.1800000000003</v>
      </c>
      <c r="J4980" s="0" t="n">
        <f aca="false">H4979*I4980</f>
        <v>47.1800000000003</v>
      </c>
      <c r="K4980" s="0" t="n">
        <f aca="false">K4979+I4980*L4979</f>
        <v>2557.70999999825</v>
      </c>
      <c r="L4980" s="0" t="n">
        <f aca="false">INT(K4980*$O$1/B4980)*H4980</f>
        <v>-1</v>
      </c>
      <c r="M4980" s="0" t="n">
        <f aca="false">ABS(L4980-L4979)</f>
        <v>0</v>
      </c>
      <c r="N4980" s="0" t="n">
        <f aca="false">COUNTIF(工作表2!$A$2:$A$248,A4980)</f>
        <v>0</v>
      </c>
      <c r="P4980" s="0" t="n">
        <f aca="false">D4980-IF(N4979=1,E4979,D4979)</f>
        <v>-26</v>
      </c>
      <c r="Q4980" s="0" t="n">
        <f aca="false">H4979*P4980</f>
        <v>26</v>
      </c>
      <c r="R4980" s="0" t="n">
        <f aca="false">R4979+P4980*S4979</f>
        <v>627</v>
      </c>
      <c r="S4980" s="0" t="n">
        <f aca="false">INT(R4980*$O$1/IF(N4980=1,E4980,D4980))*H4980</f>
        <v>-0</v>
      </c>
      <c r="T4980" s="0" t="n">
        <f aca="false">IF(N4980=1,ABS(S4980)+ABS(60),ABS(S4980-S4979))</f>
        <v>0</v>
      </c>
    </row>
    <row r="4981" customFormat="false" ht="15" hidden="false" customHeight="false" outlineLevel="0" collapsed="false">
      <c r="A4981" s="1" t="n">
        <v>43322</v>
      </c>
      <c r="B4981" s="2" t="n">
        <v>10983.68</v>
      </c>
      <c r="C4981" s="2" t="n">
        <v>123334</v>
      </c>
      <c r="D4981" s="2" t="n">
        <v>10962</v>
      </c>
      <c r="E4981" s="2" t="n">
        <v>10928</v>
      </c>
      <c r="F4981" s="2" t="n">
        <f aca="false">AVERAGE(B4922:B4981)</f>
        <v>10924.9835</v>
      </c>
      <c r="G4981" s="2" t="n">
        <f aca="false">AVERAGE(C4922:C4981)</f>
        <v>144901.15</v>
      </c>
      <c r="H4981" s="2" t="n">
        <f aca="false">SIGN(C4981-G4981)</f>
        <v>-1</v>
      </c>
      <c r="I4981" s="0" t="n">
        <f aca="false">B4981-B4980</f>
        <v>-44.3899999999994</v>
      </c>
      <c r="J4981" s="0" t="n">
        <f aca="false">H4980*I4981</f>
        <v>44.3899999999994</v>
      </c>
      <c r="K4981" s="0" t="n">
        <f aca="false">K4980+I4981*L4980</f>
        <v>2602.09999999824</v>
      </c>
      <c r="L4981" s="0" t="n">
        <f aca="false">INT(K4981*$O$1/B4981)*H4981</f>
        <v>-1</v>
      </c>
      <c r="M4981" s="0" t="n">
        <f aca="false">ABS(L4981-L4980)</f>
        <v>0</v>
      </c>
      <c r="N4981" s="0" t="n">
        <f aca="false">COUNTIF(工作表2!$A$2:$A$248,A4981)</f>
        <v>0</v>
      </c>
      <c r="P4981" s="0" t="n">
        <f aca="false">D4981-IF(N4980=1,E4980,D4980)</f>
        <v>-57</v>
      </c>
      <c r="Q4981" s="0" t="n">
        <f aca="false">H4980*P4981</f>
        <v>57</v>
      </c>
      <c r="R4981" s="0" t="n">
        <f aca="false">R4980+P4981*S4980</f>
        <v>627</v>
      </c>
      <c r="S4981" s="0" t="n">
        <f aca="false">INT(R4981*$O$1/IF(N4981=1,E4981,D4981))*H4981</f>
        <v>-0</v>
      </c>
      <c r="T4981" s="0" t="n">
        <f aca="false">IF(N4981=1,ABS(S4981)+ABS(60),ABS(S4981-S4980))</f>
        <v>0</v>
      </c>
    </row>
    <row r="4982" customFormat="false" ht="15" hidden="false" customHeight="false" outlineLevel="0" collapsed="false">
      <c r="A4982" s="1" t="n">
        <v>43325</v>
      </c>
      <c r="B4982" s="2" t="n">
        <v>10748.92</v>
      </c>
      <c r="C4982" s="2" t="n">
        <v>157474</v>
      </c>
      <c r="D4982" s="2" t="n">
        <v>10758</v>
      </c>
      <c r="E4982" s="2" t="n">
        <v>10731</v>
      </c>
      <c r="F4982" s="2" t="n">
        <f aca="false">AVERAGE(B4923:B4982)</f>
        <v>10923.6181666667</v>
      </c>
      <c r="G4982" s="2" t="n">
        <f aca="false">AVERAGE(C4923:C4982)</f>
        <v>145427.533333333</v>
      </c>
      <c r="H4982" s="2" t="n">
        <f aca="false">SIGN(C4982-G4982)</f>
        <v>1</v>
      </c>
      <c r="I4982" s="0" t="n">
        <f aca="false">B4982-B4981</f>
        <v>-234.76</v>
      </c>
      <c r="J4982" s="0" t="n">
        <f aca="false">H4981*I4982</f>
        <v>234.76</v>
      </c>
      <c r="K4982" s="0" t="n">
        <f aca="false">K4981+I4982*L4981</f>
        <v>2836.85999999825</v>
      </c>
      <c r="L4982" s="0" t="n">
        <f aca="false">INT(K4982*$O$1/B4982)*H4982</f>
        <v>1</v>
      </c>
      <c r="M4982" s="0" t="n">
        <f aca="false">ABS(L4982-L4981)</f>
        <v>2</v>
      </c>
      <c r="N4982" s="0" t="n">
        <f aca="false">COUNTIF(工作表2!$A$2:$A$248,A4982)</f>
        <v>0</v>
      </c>
      <c r="P4982" s="0" t="n">
        <f aca="false">D4982-IF(N4981=1,E4981,D4981)</f>
        <v>-204</v>
      </c>
      <c r="Q4982" s="0" t="n">
        <f aca="false">H4981*P4982</f>
        <v>204</v>
      </c>
      <c r="R4982" s="0" t="n">
        <f aca="false">R4981+P4982*S4981</f>
        <v>627</v>
      </c>
      <c r="S4982" s="0" t="n">
        <f aca="false">INT(R4982*$O$1/IF(N4982=1,E4982,D4982))*H4982</f>
        <v>0</v>
      </c>
      <c r="T4982" s="0" t="n">
        <f aca="false">IF(N4982=1,ABS(S4982)+ABS(60),ABS(S4982-S4981))</f>
        <v>0</v>
      </c>
    </row>
    <row r="4983" customFormat="false" ht="15" hidden="false" customHeight="false" outlineLevel="0" collapsed="false">
      <c r="A4983" s="1" t="n">
        <v>43326</v>
      </c>
      <c r="B4983" s="2" t="n">
        <v>10824.23</v>
      </c>
      <c r="C4983" s="2" t="n">
        <v>135596</v>
      </c>
      <c r="D4983" s="2" t="n">
        <v>10820</v>
      </c>
      <c r="E4983" s="2" t="n">
        <v>10790</v>
      </c>
      <c r="F4983" s="2" t="n">
        <f aca="false">AVERAGE(B4924:B4983)</f>
        <v>10921.252</v>
      </c>
      <c r="G4983" s="2" t="n">
        <f aca="false">AVERAGE(C4924:C4983)</f>
        <v>145600.25</v>
      </c>
      <c r="H4983" s="2" t="n">
        <f aca="false">SIGN(C4983-G4983)</f>
        <v>-1</v>
      </c>
      <c r="I4983" s="0" t="n">
        <f aca="false">B4983-B4982</f>
        <v>75.3099999999995</v>
      </c>
      <c r="J4983" s="0" t="n">
        <f aca="false">H4982*I4983</f>
        <v>75.3099999999995</v>
      </c>
      <c r="K4983" s="0" t="n">
        <f aca="false">K4982+I4983*L4982</f>
        <v>2912.16999999824</v>
      </c>
      <c r="L4983" s="0" t="n">
        <f aca="false">INT(K4983*$O$1/B4983)*H4983</f>
        <v>-1</v>
      </c>
      <c r="M4983" s="0" t="n">
        <f aca="false">ABS(L4983-L4982)</f>
        <v>2</v>
      </c>
      <c r="N4983" s="0" t="n">
        <f aca="false">COUNTIF(工作表2!$A$2:$A$248,A4983)</f>
        <v>0</v>
      </c>
      <c r="P4983" s="0" t="n">
        <f aca="false">D4983-IF(N4982=1,E4982,D4982)</f>
        <v>62</v>
      </c>
      <c r="Q4983" s="0" t="n">
        <f aca="false">H4982*P4983</f>
        <v>62</v>
      </c>
      <c r="R4983" s="0" t="n">
        <f aca="false">R4982+P4983*S4982</f>
        <v>627</v>
      </c>
      <c r="S4983" s="0" t="n">
        <f aca="false">INT(R4983*$O$1/IF(N4983=1,E4983,D4983))*H4983</f>
        <v>-0</v>
      </c>
      <c r="T4983" s="0" t="n">
        <f aca="false">IF(N4983=1,ABS(S4983)+ABS(60),ABS(S4983-S4982))</f>
        <v>0</v>
      </c>
    </row>
    <row r="4984" customFormat="false" ht="15" hidden="false" customHeight="false" outlineLevel="0" collapsed="false">
      <c r="A4984" s="1" t="n">
        <v>43327</v>
      </c>
      <c r="B4984" s="2" t="n">
        <v>10716.75</v>
      </c>
      <c r="C4984" s="2" t="n">
        <v>132619</v>
      </c>
      <c r="D4984" s="2" t="n">
        <v>10737</v>
      </c>
      <c r="E4984" s="2" t="n">
        <v>10679</v>
      </c>
      <c r="F4984" s="2" t="n">
        <f aca="false">AVERAGE(B4925:B4984)</f>
        <v>10917.5523333333</v>
      </c>
      <c r="G4984" s="2" t="n">
        <f aca="false">AVERAGE(C4925:C4984)</f>
        <v>145578.016666667</v>
      </c>
      <c r="H4984" s="2" t="n">
        <f aca="false">SIGN(C4984-G4984)</f>
        <v>-1</v>
      </c>
      <c r="I4984" s="0" t="n">
        <f aca="false">B4984-B4983</f>
        <v>-107.48</v>
      </c>
      <c r="J4984" s="0" t="n">
        <f aca="false">H4983*I4984</f>
        <v>107.48</v>
      </c>
      <c r="K4984" s="0" t="n">
        <f aca="false">K4983+I4984*L4983</f>
        <v>3019.64999999824</v>
      </c>
      <c r="L4984" s="0" t="n">
        <f aca="false">INT(K4984*$O$1/B4984)*H4984</f>
        <v>-1</v>
      </c>
      <c r="M4984" s="0" t="n">
        <f aca="false">ABS(L4984-L4983)</f>
        <v>0</v>
      </c>
      <c r="N4984" s="0" t="n">
        <f aca="false">COUNTIF(工作表2!$A$2:$A$248,A4984)</f>
        <v>1</v>
      </c>
      <c r="P4984" s="0" t="n">
        <f aca="false">D4984-IF(N4983=1,E4983,D4983)</f>
        <v>-83</v>
      </c>
      <c r="Q4984" s="0" t="n">
        <f aca="false">H4983*P4984</f>
        <v>83</v>
      </c>
      <c r="R4984" s="0" t="n">
        <f aca="false">R4983+P4984*S4983</f>
        <v>627</v>
      </c>
      <c r="S4984" s="0" t="n">
        <f aca="false">INT(R4984*$O$1/IF(N4984=1,E4984,D4984))*H4984</f>
        <v>-0</v>
      </c>
      <c r="T4984" s="0" t="n">
        <f aca="false">IF(N4984=1,ABS(S4984)+ABS(60),ABS(S4984-S4983))</f>
        <v>60</v>
      </c>
    </row>
    <row r="4985" customFormat="false" ht="15" hidden="false" customHeight="false" outlineLevel="0" collapsed="false">
      <c r="A4985" s="1" t="n">
        <v>43328</v>
      </c>
      <c r="B4985" s="2" t="n">
        <v>10683.9</v>
      </c>
      <c r="C4985" s="2" t="n">
        <v>138929</v>
      </c>
      <c r="D4985" s="2" t="n">
        <v>10689</v>
      </c>
      <c r="E4985" s="2" t="n">
        <v>10675</v>
      </c>
      <c r="F4985" s="2" t="n">
        <f aca="false">AVERAGE(B4926:B4985)</f>
        <v>10914.181</v>
      </c>
      <c r="G4985" s="2" t="n">
        <f aca="false">AVERAGE(C4926:C4985)</f>
        <v>145600.683333333</v>
      </c>
      <c r="H4985" s="2" t="n">
        <f aca="false">SIGN(C4985-G4985)</f>
        <v>-1</v>
      </c>
      <c r="I4985" s="0" t="n">
        <f aca="false">B4985-B4984</f>
        <v>-32.8500000000004</v>
      </c>
      <c r="J4985" s="0" t="n">
        <f aca="false">H4984*I4985</f>
        <v>32.8500000000004</v>
      </c>
      <c r="K4985" s="0" t="n">
        <f aca="false">K4984+I4985*L4984</f>
        <v>3052.49999999824</v>
      </c>
      <c r="L4985" s="0" t="n">
        <f aca="false">INT(K4985*$O$1/B4985)*H4985</f>
        <v>-1</v>
      </c>
      <c r="M4985" s="0" t="n">
        <f aca="false">ABS(L4985-L4984)</f>
        <v>0</v>
      </c>
      <c r="N4985" s="0" t="n">
        <f aca="false">COUNTIF(工作表2!$A$2:$A$248,A4985)</f>
        <v>0</v>
      </c>
      <c r="P4985" s="0" t="n">
        <f aca="false">D4985-IF(N4984=1,E4984,D4984)</f>
        <v>10</v>
      </c>
      <c r="Q4985" s="0" t="n">
        <f aca="false">H4984*P4985</f>
        <v>-10</v>
      </c>
      <c r="R4985" s="0" t="n">
        <f aca="false">R4984+P4985*S4984</f>
        <v>627</v>
      </c>
      <c r="S4985" s="0" t="n">
        <f aca="false">INT(R4985*$O$1/IF(N4985=1,E4985,D4985))*H4985</f>
        <v>-0</v>
      </c>
      <c r="T4985" s="0" t="n">
        <f aca="false">IF(N4985=1,ABS(S4985)+ABS(60),ABS(S4985-S4984))</f>
        <v>0</v>
      </c>
    </row>
    <row r="4986" customFormat="false" ht="15" hidden="false" customHeight="false" outlineLevel="0" collapsed="false">
      <c r="A4986" s="1" t="n">
        <v>43329</v>
      </c>
      <c r="B4986" s="2" t="n">
        <v>10690.96</v>
      </c>
      <c r="C4986" s="2" t="n">
        <v>126637</v>
      </c>
      <c r="D4986" s="2" t="n">
        <v>10661</v>
      </c>
      <c r="E4986" s="2" t="n">
        <v>10648</v>
      </c>
      <c r="F4986" s="2" t="n">
        <f aca="false">AVERAGE(B4927:B4986)</f>
        <v>10910.0815</v>
      </c>
      <c r="G4986" s="2" t="n">
        <f aca="false">AVERAGE(C4927:C4986)</f>
        <v>145603.633333333</v>
      </c>
      <c r="H4986" s="2" t="n">
        <f aca="false">SIGN(C4986-G4986)</f>
        <v>-1</v>
      </c>
      <c r="I4986" s="0" t="n">
        <f aca="false">B4986-B4985</f>
        <v>7.05999999999949</v>
      </c>
      <c r="J4986" s="0" t="n">
        <f aca="false">H4985*I4986</f>
        <v>-7.05999999999949</v>
      </c>
      <c r="K4986" s="0" t="n">
        <f aca="false">K4985+I4986*L4985</f>
        <v>3045.43999999824</v>
      </c>
      <c r="L4986" s="0" t="n">
        <f aca="false">INT(K4986*$O$1/B4986)*H4986</f>
        <v>-1</v>
      </c>
      <c r="M4986" s="0" t="n">
        <f aca="false">ABS(L4986-L4985)</f>
        <v>0</v>
      </c>
      <c r="N4986" s="0" t="n">
        <f aca="false">COUNTIF(工作表2!$A$2:$A$248,A4986)</f>
        <v>0</v>
      </c>
      <c r="P4986" s="0" t="n">
        <f aca="false">D4986-IF(N4985=1,E4985,D4985)</f>
        <v>-28</v>
      </c>
      <c r="Q4986" s="0" t="n">
        <f aca="false">H4985*P4986</f>
        <v>28</v>
      </c>
      <c r="R4986" s="0" t="n">
        <f aca="false">R4985+P4986*S4985</f>
        <v>627</v>
      </c>
      <c r="S4986" s="0" t="n">
        <f aca="false">INT(R4986*$O$1/IF(N4986=1,E4986,D4986))*H4986</f>
        <v>-0</v>
      </c>
      <c r="T4986" s="0" t="n">
        <f aca="false">IF(N4986=1,ABS(S4986)+ABS(60),ABS(S4986-S4985))</f>
        <v>0</v>
      </c>
    </row>
    <row r="4987" customFormat="false" ht="15" hidden="false" customHeight="false" outlineLevel="0" collapsed="false">
      <c r="A4987" s="1" t="n">
        <v>43332</v>
      </c>
      <c r="B4987" s="2" t="n">
        <v>10699.05</v>
      </c>
      <c r="C4987" s="2" t="n">
        <v>113251</v>
      </c>
      <c r="D4987" s="2" t="n">
        <v>10671</v>
      </c>
      <c r="E4987" s="2" t="n">
        <v>10661</v>
      </c>
      <c r="F4987" s="2" t="n">
        <f aca="false">AVERAGE(B4928:B4987)</f>
        <v>10906.0273333333</v>
      </c>
      <c r="G4987" s="2" t="n">
        <f aca="false">AVERAGE(C4928:C4987)</f>
        <v>145359.466666667</v>
      </c>
      <c r="H4987" s="2" t="n">
        <f aca="false">SIGN(C4987-G4987)</f>
        <v>-1</v>
      </c>
      <c r="I4987" s="0" t="n">
        <f aca="false">B4987-B4986</f>
        <v>8.09000000000015</v>
      </c>
      <c r="J4987" s="0" t="n">
        <f aca="false">H4986*I4987</f>
        <v>-8.09000000000015</v>
      </c>
      <c r="K4987" s="0" t="n">
        <f aca="false">K4986+I4987*L4986</f>
        <v>3037.34999999824</v>
      </c>
      <c r="L4987" s="0" t="n">
        <f aca="false">INT(K4987*$O$1/B4987)*H4987</f>
        <v>-1</v>
      </c>
      <c r="M4987" s="0" t="n">
        <f aca="false">ABS(L4987-L4986)</f>
        <v>0</v>
      </c>
      <c r="N4987" s="0" t="n">
        <f aca="false">COUNTIF(工作表2!$A$2:$A$248,A4987)</f>
        <v>0</v>
      </c>
      <c r="P4987" s="0" t="n">
        <f aca="false">D4987-IF(N4986=1,E4986,D4986)</f>
        <v>10</v>
      </c>
      <c r="Q4987" s="0" t="n">
        <f aca="false">H4986*P4987</f>
        <v>-10</v>
      </c>
      <c r="R4987" s="0" t="n">
        <f aca="false">R4986+P4987*S4986</f>
        <v>627</v>
      </c>
      <c r="S4987" s="0" t="n">
        <f aca="false">INT(R4987*$O$1/IF(N4987=1,E4987,D4987))*H4987</f>
        <v>-0</v>
      </c>
      <c r="T4987" s="0" t="n">
        <f aca="false">IF(N4987=1,ABS(S4987)+ABS(60),ABS(S4987-S4986))</f>
        <v>0</v>
      </c>
    </row>
    <row r="4988" customFormat="false" ht="15" hidden="false" customHeight="false" outlineLevel="0" collapsed="false">
      <c r="A4988" s="1" t="n">
        <v>43333</v>
      </c>
      <c r="B4988" s="2" t="n">
        <v>10792.2</v>
      </c>
      <c r="C4988" s="2" t="n">
        <v>112288</v>
      </c>
      <c r="D4988" s="2" t="n">
        <v>10767</v>
      </c>
      <c r="E4988" s="2" t="n">
        <v>10754</v>
      </c>
      <c r="F4988" s="2" t="n">
        <f aca="false">AVERAGE(B4929:B4988)</f>
        <v>10902.7678333333</v>
      </c>
      <c r="G4988" s="2" t="n">
        <f aca="false">AVERAGE(C4929:C4988)</f>
        <v>144908.083333333</v>
      </c>
      <c r="H4988" s="2" t="n">
        <f aca="false">SIGN(C4988-G4988)</f>
        <v>-1</v>
      </c>
      <c r="I4988" s="0" t="n">
        <f aca="false">B4988-B4987</f>
        <v>93.1500000000015</v>
      </c>
      <c r="J4988" s="0" t="n">
        <f aca="false">H4987*I4988</f>
        <v>-93.1500000000015</v>
      </c>
      <c r="K4988" s="0" t="n">
        <f aca="false">K4987+I4988*L4987</f>
        <v>2944.19999999824</v>
      </c>
      <c r="L4988" s="0" t="n">
        <f aca="false">INT(K4988*$O$1/B4988)*H4988</f>
        <v>-1</v>
      </c>
      <c r="M4988" s="0" t="n">
        <f aca="false">ABS(L4988-L4987)</f>
        <v>0</v>
      </c>
      <c r="N4988" s="0" t="n">
        <f aca="false">COUNTIF(工作表2!$A$2:$A$248,A4988)</f>
        <v>0</v>
      </c>
      <c r="P4988" s="0" t="n">
        <f aca="false">D4988-IF(N4987=1,E4987,D4987)</f>
        <v>96</v>
      </c>
      <c r="Q4988" s="0" t="n">
        <f aca="false">H4987*P4988</f>
        <v>-96</v>
      </c>
      <c r="R4988" s="0" t="n">
        <f aca="false">R4987+P4988*S4987</f>
        <v>627</v>
      </c>
      <c r="S4988" s="0" t="n">
        <f aca="false">INT(R4988*$O$1/IF(N4988=1,E4988,D4988))*H4988</f>
        <v>-0</v>
      </c>
      <c r="T4988" s="0" t="n">
        <f aca="false">IF(N4988=1,ABS(S4988)+ABS(60),ABS(S4988-S4987))</f>
        <v>0</v>
      </c>
    </row>
    <row r="4989" customFormat="false" ht="15" hidden="false" customHeight="false" outlineLevel="0" collapsed="false">
      <c r="A4989" s="1" t="n">
        <v>43334</v>
      </c>
      <c r="B4989" s="2" t="n">
        <v>10804.2</v>
      </c>
      <c r="C4989" s="2" t="n">
        <v>97387</v>
      </c>
      <c r="D4989" s="2" t="n">
        <v>10764</v>
      </c>
      <c r="E4989" s="2" t="n">
        <v>10749</v>
      </c>
      <c r="F4989" s="2" t="n">
        <f aca="false">AVERAGE(B4930:B4989)</f>
        <v>10900.1025</v>
      </c>
      <c r="G4989" s="2" t="n">
        <f aca="false">AVERAGE(C4930:C4989)</f>
        <v>144214.116666667</v>
      </c>
      <c r="H4989" s="2" t="n">
        <f aca="false">SIGN(C4989-G4989)</f>
        <v>-1</v>
      </c>
      <c r="I4989" s="0" t="n">
        <f aca="false">B4989-B4988</f>
        <v>12</v>
      </c>
      <c r="J4989" s="0" t="n">
        <f aca="false">H4988*I4989</f>
        <v>-12</v>
      </c>
      <c r="K4989" s="0" t="n">
        <f aca="false">K4988+I4989*L4988</f>
        <v>2932.19999999824</v>
      </c>
      <c r="L4989" s="0" t="n">
        <f aca="false">INT(K4989*$O$1/B4989)*H4989</f>
        <v>-1</v>
      </c>
      <c r="M4989" s="0" t="n">
        <f aca="false">ABS(L4989-L4988)</f>
        <v>0</v>
      </c>
      <c r="N4989" s="0" t="n">
        <f aca="false">COUNTIF(工作表2!$A$2:$A$248,A4989)</f>
        <v>0</v>
      </c>
      <c r="P4989" s="0" t="n">
        <f aca="false">D4989-IF(N4988=1,E4988,D4988)</f>
        <v>-3</v>
      </c>
      <c r="Q4989" s="0" t="n">
        <f aca="false">H4988*P4989</f>
        <v>3</v>
      </c>
      <c r="R4989" s="0" t="n">
        <f aca="false">R4988+P4989*S4988</f>
        <v>627</v>
      </c>
      <c r="S4989" s="0" t="n">
        <f aca="false">INT(R4989*$O$1/IF(N4989=1,E4989,D4989))*H4989</f>
        <v>-0</v>
      </c>
      <c r="T4989" s="0" t="n">
        <f aca="false">IF(N4989=1,ABS(S4989)+ABS(60),ABS(S4989-S4988))</f>
        <v>0</v>
      </c>
    </row>
    <row r="4990" customFormat="false" ht="15" hidden="false" customHeight="false" outlineLevel="0" collapsed="false">
      <c r="A4990" s="1" t="n">
        <v>43335</v>
      </c>
      <c r="B4990" s="2" t="n">
        <v>10863.13</v>
      </c>
      <c r="C4990" s="2" t="n">
        <v>99539</v>
      </c>
      <c r="D4990" s="2" t="n">
        <v>10842</v>
      </c>
      <c r="E4990" s="2" t="n">
        <v>10825</v>
      </c>
      <c r="F4990" s="2" t="n">
        <f aca="false">AVERAGE(B4931:B4990)</f>
        <v>10900.8018333333</v>
      </c>
      <c r="G4990" s="2" t="n">
        <f aca="false">AVERAGE(C4931:C4990)</f>
        <v>143194.2</v>
      </c>
      <c r="H4990" s="2" t="n">
        <f aca="false">SIGN(C4990-G4990)</f>
        <v>-1</v>
      </c>
      <c r="I4990" s="0" t="n">
        <f aca="false">B4990-B4989</f>
        <v>58.9299999999985</v>
      </c>
      <c r="J4990" s="0" t="n">
        <f aca="false">H4989*I4990</f>
        <v>-58.9299999999985</v>
      </c>
      <c r="K4990" s="0" t="n">
        <f aca="false">K4989+I4990*L4989</f>
        <v>2873.26999999825</v>
      </c>
      <c r="L4990" s="0" t="n">
        <f aca="false">INT(K4990*$O$1/B4990)*H4990</f>
        <v>-1</v>
      </c>
      <c r="M4990" s="0" t="n">
        <f aca="false">ABS(L4990-L4989)</f>
        <v>0</v>
      </c>
      <c r="N4990" s="0" t="n">
        <f aca="false">COUNTIF(工作表2!$A$2:$A$248,A4990)</f>
        <v>0</v>
      </c>
      <c r="P4990" s="0" t="n">
        <f aca="false">D4990-IF(N4989=1,E4989,D4989)</f>
        <v>78</v>
      </c>
      <c r="Q4990" s="0" t="n">
        <f aca="false">H4989*P4990</f>
        <v>-78</v>
      </c>
      <c r="R4990" s="0" t="n">
        <f aca="false">R4989+P4990*S4989</f>
        <v>627</v>
      </c>
      <c r="S4990" s="0" t="n">
        <f aca="false">INT(R4990*$O$1/IF(N4990=1,E4990,D4990))*H4990</f>
        <v>-0</v>
      </c>
      <c r="T4990" s="0" t="n">
        <f aca="false">IF(N4990=1,ABS(S4990)+ABS(60),ABS(S4990-S4989))</f>
        <v>0</v>
      </c>
    </row>
    <row r="4991" customFormat="false" ht="15" hidden="false" customHeight="false" outlineLevel="0" collapsed="false">
      <c r="A4991" s="1" t="n">
        <v>43336</v>
      </c>
      <c r="B4991" s="2" t="n">
        <v>10809.35</v>
      </c>
      <c r="C4991" s="2" t="n">
        <v>96246</v>
      </c>
      <c r="D4991" s="2" t="n">
        <v>10788</v>
      </c>
      <c r="E4991" s="2" t="n">
        <v>10771</v>
      </c>
      <c r="F4991" s="2" t="n">
        <f aca="false">AVERAGE(B4932:B4991)</f>
        <v>10899.7083333333</v>
      </c>
      <c r="G4991" s="2" t="n">
        <f aca="false">AVERAGE(C4932:C4991)</f>
        <v>140857.5</v>
      </c>
      <c r="H4991" s="2" t="n">
        <f aca="false">SIGN(C4991-G4991)</f>
        <v>-1</v>
      </c>
      <c r="I4991" s="0" t="n">
        <f aca="false">B4991-B4990</f>
        <v>-53.7799999999988</v>
      </c>
      <c r="J4991" s="0" t="n">
        <f aca="false">H4990*I4991</f>
        <v>53.7799999999988</v>
      </c>
      <c r="K4991" s="0" t="n">
        <f aca="false">K4990+I4991*L4990</f>
        <v>2927.04999999824</v>
      </c>
      <c r="L4991" s="0" t="n">
        <f aca="false">INT(K4991*$O$1/B4991)*H4991</f>
        <v>-1</v>
      </c>
      <c r="M4991" s="0" t="n">
        <f aca="false">ABS(L4991-L4990)</f>
        <v>0</v>
      </c>
      <c r="N4991" s="0" t="n">
        <f aca="false">COUNTIF(工作表2!$A$2:$A$248,A4991)</f>
        <v>0</v>
      </c>
      <c r="P4991" s="0" t="n">
        <f aca="false">D4991-IF(N4990=1,E4990,D4990)</f>
        <v>-54</v>
      </c>
      <c r="Q4991" s="0" t="n">
        <f aca="false">H4990*P4991</f>
        <v>54</v>
      </c>
      <c r="R4991" s="0" t="n">
        <f aca="false">R4990+P4991*S4990</f>
        <v>627</v>
      </c>
      <c r="S4991" s="0" t="n">
        <f aca="false">INT(R4991*$O$1/IF(N4991=1,E4991,D4991))*H4991</f>
        <v>-0</v>
      </c>
      <c r="T4991" s="0" t="n">
        <f aca="false">IF(N4991=1,ABS(S4991)+ABS(60),ABS(S4991-S4990))</f>
        <v>0</v>
      </c>
    </row>
    <row r="4992" customFormat="false" ht="15" hidden="false" customHeight="false" outlineLevel="0" collapsed="false">
      <c r="A4992" s="1" t="n">
        <v>43339</v>
      </c>
      <c r="B4992" s="2" t="n">
        <v>10902.21</v>
      </c>
      <c r="C4992" s="2" t="n">
        <v>105141</v>
      </c>
      <c r="D4992" s="2" t="n">
        <v>10884</v>
      </c>
      <c r="E4992" s="2" t="n">
        <v>10864</v>
      </c>
      <c r="F4992" s="2" t="n">
        <f aca="false">AVERAGE(B4933:B4992)</f>
        <v>10898.9271666667</v>
      </c>
      <c r="G4992" s="2" t="n">
        <f aca="false">AVERAGE(C4933:C4992)</f>
        <v>140343.333333333</v>
      </c>
      <c r="H4992" s="2" t="n">
        <f aca="false">SIGN(C4992-G4992)</f>
        <v>-1</v>
      </c>
      <c r="I4992" s="0" t="n">
        <f aca="false">B4992-B4991</f>
        <v>92.8599999999988</v>
      </c>
      <c r="J4992" s="0" t="n">
        <f aca="false">H4991*I4992</f>
        <v>-92.8599999999988</v>
      </c>
      <c r="K4992" s="0" t="n">
        <f aca="false">K4991+I4992*L4991</f>
        <v>2834.18999999825</v>
      </c>
      <c r="L4992" s="0" t="n">
        <f aca="false">INT(K4992*$O$1/B4992)*H4992</f>
        <v>-1</v>
      </c>
      <c r="M4992" s="0" t="n">
        <f aca="false">ABS(L4992-L4991)</f>
        <v>0</v>
      </c>
      <c r="N4992" s="0" t="n">
        <f aca="false">COUNTIF(工作表2!$A$2:$A$248,A4992)</f>
        <v>0</v>
      </c>
      <c r="P4992" s="0" t="n">
        <f aca="false">D4992-IF(N4991=1,E4991,D4991)</f>
        <v>96</v>
      </c>
      <c r="Q4992" s="0" t="n">
        <f aca="false">H4991*P4992</f>
        <v>-96</v>
      </c>
      <c r="R4992" s="0" t="n">
        <f aca="false">R4991+P4992*S4991</f>
        <v>627</v>
      </c>
      <c r="S4992" s="0" t="n">
        <f aca="false">INT(R4992*$O$1/IF(N4992=1,E4992,D4992))*H4992</f>
        <v>-0</v>
      </c>
      <c r="T4992" s="0" t="n">
        <f aca="false">IF(N4992=1,ABS(S4992)+ABS(60),ABS(S4992-S4991))</f>
        <v>0</v>
      </c>
    </row>
    <row r="4993" customFormat="false" ht="15" hidden="false" customHeight="false" outlineLevel="0" collapsed="false">
      <c r="A4993" s="1" t="n">
        <v>43340</v>
      </c>
      <c r="B4993" s="2" t="n">
        <v>10989.55</v>
      </c>
      <c r="C4993" s="2" t="n">
        <v>127665</v>
      </c>
      <c r="D4993" s="2" t="n">
        <v>10955</v>
      </c>
      <c r="E4993" s="2" t="n">
        <v>10937</v>
      </c>
      <c r="F4993" s="2" t="n">
        <f aca="false">AVERAGE(B4934:B4993)</f>
        <v>10896.928</v>
      </c>
      <c r="G4993" s="2" t="n">
        <f aca="false">AVERAGE(C4934:C4993)</f>
        <v>139899.483333333</v>
      </c>
      <c r="H4993" s="2" t="n">
        <f aca="false">SIGN(C4993-G4993)</f>
        <v>-1</v>
      </c>
      <c r="I4993" s="0" t="n">
        <f aca="false">B4993-B4992</f>
        <v>87.3400000000001</v>
      </c>
      <c r="J4993" s="0" t="n">
        <f aca="false">H4992*I4993</f>
        <v>-87.3400000000001</v>
      </c>
      <c r="K4993" s="0" t="n">
        <f aca="false">K4992+I4993*L4992</f>
        <v>2746.84999999825</v>
      </c>
      <c r="L4993" s="0" t="n">
        <f aca="false">INT(K4993*$O$1/B4993)*H4993</f>
        <v>-1</v>
      </c>
      <c r="M4993" s="0" t="n">
        <f aca="false">ABS(L4993-L4992)</f>
        <v>0</v>
      </c>
      <c r="N4993" s="0" t="n">
        <f aca="false">COUNTIF(工作表2!$A$2:$A$248,A4993)</f>
        <v>0</v>
      </c>
      <c r="P4993" s="0" t="n">
        <f aca="false">D4993-IF(N4992=1,E4992,D4992)</f>
        <v>71</v>
      </c>
      <c r="Q4993" s="0" t="n">
        <f aca="false">H4992*P4993</f>
        <v>-71</v>
      </c>
      <c r="R4993" s="0" t="n">
        <f aca="false">R4992+P4993*S4992</f>
        <v>627</v>
      </c>
      <c r="S4993" s="0" t="n">
        <f aca="false">INT(R4993*$O$1/IF(N4993=1,E4993,D4993))*H4993</f>
        <v>-0</v>
      </c>
      <c r="T4993" s="0" t="n">
        <f aca="false">IF(N4993=1,ABS(S4993)+ABS(60),ABS(S4993-S4992))</f>
        <v>0</v>
      </c>
    </row>
    <row r="4994" customFormat="false" ht="15" hidden="false" customHeight="false" outlineLevel="0" collapsed="false">
      <c r="A4994" s="1" t="n">
        <v>43341</v>
      </c>
      <c r="B4994" s="2" t="n">
        <v>11099.57</v>
      </c>
      <c r="C4994" s="2" t="n">
        <v>118585</v>
      </c>
      <c r="D4994" s="2" t="n">
        <v>11042</v>
      </c>
      <c r="E4994" s="2" t="n">
        <v>11023</v>
      </c>
      <c r="F4994" s="2" t="n">
        <f aca="false">AVERAGE(B4935:B4994)</f>
        <v>10896.919</v>
      </c>
      <c r="G4994" s="2" t="n">
        <f aca="false">AVERAGE(C4935:C4994)</f>
        <v>139178.75</v>
      </c>
      <c r="H4994" s="2" t="n">
        <f aca="false">SIGN(C4994-G4994)</f>
        <v>-1</v>
      </c>
      <c r="I4994" s="0" t="n">
        <f aca="false">B4994-B4993</f>
        <v>110.02</v>
      </c>
      <c r="J4994" s="0" t="n">
        <f aca="false">H4993*I4994</f>
        <v>-110.02</v>
      </c>
      <c r="K4994" s="0" t="n">
        <f aca="false">K4993+I4994*L4993</f>
        <v>2636.82999999824</v>
      </c>
      <c r="L4994" s="0" t="n">
        <f aca="false">INT(K4994*$O$1/B4994)*H4994</f>
        <v>-1</v>
      </c>
      <c r="M4994" s="0" t="n">
        <f aca="false">ABS(L4994-L4993)</f>
        <v>0</v>
      </c>
      <c r="N4994" s="0" t="n">
        <f aca="false">COUNTIF(工作表2!$A$2:$A$248,A4994)</f>
        <v>0</v>
      </c>
      <c r="P4994" s="0" t="n">
        <f aca="false">D4994-IF(N4993=1,E4993,D4993)</f>
        <v>87</v>
      </c>
      <c r="Q4994" s="0" t="n">
        <f aca="false">H4993*P4994</f>
        <v>-87</v>
      </c>
      <c r="R4994" s="0" t="n">
        <f aca="false">R4993+P4994*S4993</f>
        <v>627</v>
      </c>
      <c r="S4994" s="0" t="n">
        <f aca="false">INT(R4994*$O$1/IF(N4994=1,E4994,D4994))*H4994</f>
        <v>-0</v>
      </c>
      <c r="T4994" s="0" t="n">
        <f aca="false">IF(N4994=1,ABS(S4994)+ABS(60),ABS(S4994-S4993))</f>
        <v>0</v>
      </c>
    </row>
    <row r="4995" customFormat="false" ht="15" hidden="false" customHeight="false" outlineLevel="0" collapsed="false">
      <c r="A4995" s="1" t="n">
        <v>43342</v>
      </c>
      <c r="B4995" s="2" t="n">
        <v>11093.75</v>
      </c>
      <c r="C4995" s="2" t="n">
        <v>112224</v>
      </c>
      <c r="D4995" s="2" t="n">
        <v>11022</v>
      </c>
      <c r="E4995" s="2" t="n">
        <v>11003</v>
      </c>
      <c r="F4995" s="2" t="n">
        <f aca="false">AVERAGE(B4936:B4995)</f>
        <v>10895.1176666667</v>
      </c>
      <c r="G4995" s="2" t="n">
        <f aca="false">AVERAGE(C4936:C4995)</f>
        <v>138217.083333333</v>
      </c>
      <c r="H4995" s="2" t="n">
        <f aca="false">SIGN(C4995-G4995)</f>
        <v>-1</v>
      </c>
      <c r="I4995" s="0" t="n">
        <f aca="false">B4995-B4994</f>
        <v>-5.81999999999971</v>
      </c>
      <c r="J4995" s="0" t="n">
        <f aca="false">H4994*I4995</f>
        <v>5.81999999999971</v>
      </c>
      <c r="K4995" s="0" t="n">
        <f aca="false">K4994+I4995*L4994</f>
        <v>2642.64999999824</v>
      </c>
      <c r="L4995" s="0" t="n">
        <f aca="false">INT(K4995*$O$1/B4995)*H4995</f>
        <v>-1</v>
      </c>
      <c r="M4995" s="0" t="n">
        <f aca="false">ABS(L4995-L4994)</f>
        <v>0</v>
      </c>
      <c r="N4995" s="0" t="n">
        <f aca="false">COUNTIF(工作表2!$A$2:$A$248,A4995)</f>
        <v>0</v>
      </c>
      <c r="P4995" s="0" t="n">
        <f aca="false">D4995-IF(N4994=1,E4994,D4994)</f>
        <v>-20</v>
      </c>
      <c r="Q4995" s="0" t="n">
        <f aca="false">H4994*P4995</f>
        <v>20</v>
      </c>
      <c r="R4995" s="0" t="n">
        <f aca="false">R4994+P4995*S4994</f>
        <v>627</v>
      </c>
      <c r="S4995" s="0" t="n">
        <f aca="false">INT(R4995*$O$1/IF(N4995=1,E4995,D4995))*H4995</f>
        <v>-0</v>
      </c>
      <c r="T4995" s="0" t="n">
        <f aca="false">IF(N4995=1,ABS(S4995)+ABS(60),ABS(S4995-S4994))</f>
        <v>0</v>
      </c>
    </row>
    <row r="4996" customFormat="false" ht="15" hidden="false" customHeight="false" outlineLevel="0" collapsed="false">
      <c r="A4996" s="1" t="n">
        <v>43343</v>
      </c>
      <c r="B4996" s="2" t="n">
        <v>11063.94</v>
      </c>
      <c r="C4996" s="2" t="n">
        <v>120067</v>
      </c>
      <c r="D4996" s="2" t="n">
        <v>11022</v>
      </c>
      <c r="E4996" s="2" t="n">
        <v>11006</v>
      </c>
      <c r="F4996" s="2" t="n">
        <f aca="false">AVERAGE(B4937:B4996)</f>
        <v>10891.9875</v>
      </c>
      <c r="G4996" s="2" t="n">
        <f aca="false">AVERAGE(C4937:C4996)</f>
        <v>137090.116666667</v>
      </c>
      <c r="H4996" s="2" t="n">
        <f aca="false">SIGN(C4996-G4996)</f>
        <v>-1</v>
      </c>
      <c r="I4996" s="0" t="n">
        <f aca="false">B4996-B4995</f>
        <v>-29.8099999999995</v>
      </c>
      <c r="J4996" s="0" t="n">
        <f aca="false">H4995*I4996</f>
        <v>29.8099999999995</v>
      </c>
      <c r="K4996" s="0" t="n">
        <f aca="false">K4995+I4996*L4995</f>
        <v>2672.45999999824</v>
      </c>
      <c r="L4996" s="0" t="n">
        <f aca="false">INT(K4996*$O$1/B4996)*H4996</f>
        <v>-1</v>
      </c>
      <c r="M4996" s="0" t="n">
        <f aca="false">ABS(L4996-L4995)</f>
        <v>0</v>
      </c>
      <c r="N4996" s="0" t="n">
        <f aca="false">COUNTIF(工作表2!$A$2:$A$248,A4996)</f>
        <v>0</v>
      </c>
      <c r="P4996" s="0" t="n">
        <f aca="false">D4996-IF(N4995=1,E4995,D4995)</f>
        <v>0</v>
      </c>
      <c r="Q4996" s="0" t="n">
        <f aca="false">H4995*P4996</f>
        <v>-0</v>
      </c>
      <c r="R4996" s="0" t="n">
        <f aca="false">R4995+P4996*S4995</f>
        <v>627</v>
      </c>
      <c r="S4996" s="0" t="n">
        <f aca="false">INT(R4996*$O$1/IF(N4996=1,E4996,D4996))*H4996</f>
        <v>-0</v>
      </c>
      <c r="T4996" s="0" t="n">
        <f aca="false">IF(N4996=1,ABS(S4996)+ABS(60),ABS(S4996-S4995))</f>
        <v>0</v>
      </c>
    </row>
    <row r="4997" customFormat="false" ht="15" hidden="false" customHeight="false" outlineLevel="0" collapsed="false">
      <c r="A4997" s="1" t="n">
        <v>43346</v>
      </c>
      <c r="B4997" s="2" t="n">
        <v>10964.22</v>
      </c>
      <c r="C4997" s="2" t="n">
        <v>109979</v>
      </c>
      <c r="D4997" s="2" t="n">
        <v>10936</v>
      </c>
      <c r="E4997" s="2" t="n">
        <v>10922</v>
      </c>
      <c r="F4997" s="2" t="n">
        <f aca="false">AVERAGE(B4938:B4997)</f>
        <v>10888.7841666667</v>
      </c>
      <c r="G4997" s="2" t="n">
        <f aca="false">AVERAGE(C4938:C4997)</f>
        <v>136239.683333333</v>
      </c>
      <c r="H4997" s="2" t="n">
        <f aca="false">SIGN(C4997-G4997)</f>
        <v>-1</v>
      </c>
      <c r="I4997" s="0" t="n">
        <f aca="false">B4997-B4996</f>
        <v>-99.7200000000012</v>
      </c>
      <c r="J4997" s="0" t="n">
        <f aca="false">H4996*I4997</f>
        <v>99.7200000000012</v>
      </c>
      <c r="K4997" s="0" t="n">
        <f aca="false">K4996+I4997*L4996</f>
        <v>2772.17999999824</v>
      </c>
      <c r="L4997" s="0" t="n">
        <f aca="false">INT(K4997*$O$1/B4997)*H4997</f>
        <v>-1</v>
      </c>
      <c r="M4997" s="0" t="n">
        <f aca="false">ABS(L4997-L4996)</f>
        <v>0</v>
      </c>
      <c r="N4997" s="0" t="n">
        <f aca="false">COUNTIF(工作表2!$A$2:$A$248,A4997)</f>
        <v>0</v>
      </c>
      <c r="P4997" s="0" t="n">
        <f aca="false">D4997-IF(N4996=1,E4996,D4996)</f>
        <v>-86</v>
      </c>
      <c r="Q4997" s="0" t="n">
        <f aca="false">H4996*P4997</f>
        <v>86</v>
      </c>
      <c r="R4997" s="0" t="n">
        <f aca="false">R4996+P4997*S4996</f>
        <v>627</v>
      </c>
      <c r="S4997" s="0" t="n">
        <f aca="false">INT(R4997*$O$1/IF(N4997=1,E4997,D4997))*H4997</f>
        <v>-0</v>
      </c>
      <c r="T4997" s="0" t="n">
        <f aca="false">IF(N4997=1,ABS(S4997)+ABS(60),ABS(S4997-S4996))</f>
        <v>0</v>
      </c>
    </row>
    <row r="4998" customFormat="false" ht="15" hidden="false" customHeight="false" outlineLevel="0" collapsed="false">
      <c r="A4998" s="1" t="n">
        <v>43347</v>
      </c>
      <c r="B4998" s="2" t="n">
        <v>11021.38</v>
      </c>
      <c r="C4998" s="2" t="n">
        <v>113955</v>
      </c>
      <c r="D4998" s="2" t="n">
        <v>11001</v>
      </c>
      <c r="E4998" s="2" t="n">
        <v>10988</v>
      </c>
      <c r="F4998" s="2" t="n">
        <f aca="false">AVERAGE(B4939:B4998)</f>
        <v>10886.6533333333</v>
      </c>
      <c r="G4998" s="2" t="n">
        <f aca="false">AVERAGE(C4939:C4998)</f>
        <v>135586.833333333</v>
      </c>
      <c r="H4998" s="2" t="n">
        <f aca="false">SIGN(C4998-G4998)</f>
        <v>-1</v>
      </c>
      <c r="I4998" s="0" t="n">
        <f aca="false">B4998-B4997</f>
        <v>57.1599999999999</v>
      </c>
      <c r="J4998" s="0" t="n">
        <f aca="false">H4997*I4998</f>
        <v>-57.1599999999999</v>
      </c>
      <c r="K4998" s="0" t="n">
        <f aca="false">K4997+I4998*L4997</f>
        <v>2715.01999999824</v>
      </c>
      <c r="L4998" s="0" t="n">
        <f aca="false">INT(K4998*$O$1/B4998)*H4998</f>
        <v>-1</v>
      </c>
      <c r="M4998" s="0" t="n">
        <f aca="false">ABS(L4998-L4997)</f>
        <v>0</v>
      </c>
      <c r="N4998" s="0" t="n">
        <f aca="false">COUNTIF(工作表2!$A$2:$A$248,A4998)</f>
        <v>0</v>
      </c>
      <c r="P4998" s="0" t="n">
        <f aca="false">D4998-IF(N4997=1,E4997,D4997)</f>
        <v>65</v>
      </c>
      <c r="Q4998" s="0" t="n">
        <f aca="false">H4997*P4998</f>
        <v>-65</v>
      </c>
      <c r="R4998" s="0" t="n">
        <f aca="false">R4997+P4998*S4997</f>
        <v>627</v>
      </c>
      <c r="S4998" s="0" t="n">
        <f aca="false">INT(R4998*$O$1/IF(N4998=1,E4998,D4998))*H4998</f>
        <v>-0</v>
      </c>
      <c r="T4998" s="0" t="n">
        <f aca="false">IF(N4998=1,ABS(S4998)+ABS(60),ABS(S4998-S4997))</f>
        <v>0</v>
      </c>
    </row>
    <row r="4999" customFormat="false" ht="15" hidden="false" customHeight="false" outlineLevel="0" collapsed="false">
      <c r="A4999" s="1" t="n">
        <v>43348</v>
      </c>
      <c r="B4999" s="2" t="n">
        <v>10995.13</v>
      </c>
      <c r="C4999" s="2" t="n">
        <v>113948</v>
      </c>
      <c r="D4999" s="2" t="n">
        <v>10949</v>
      </c>
      <c r="E4999" s="2" t="n">
        <v>10937</v>
      </c>
      <c r="F4999" s="2" t="n">
        <f aca="false">AVERAGE(B4940:B4999)</f>
        <v>10884.159</v>
      </c>
      <c r="G4999" s="2" t="n">
        <f aca="false">AVERAGE(C4940:C4999)</f>
        <v>134492.45</v>
      </c>
      <c r="H4999" s="2" t="n">
        <f aca="false">SIGN(C4999-G4999)</f>
        <v>-1</v>
      </c>
      <c r="I4999" s="0" t="n">
        <f aca="false">B4999-B4998</f>
        <v>-26.25</v>
      </c>
      <c r="J4999" s="0" t="n">
        <f aca="false">H4998*I4999</f>
        <v>26.25</v>
      </c>
      <c r="K4999" s="0" t="n">
        <f aca="false">K4998+I4999*L4998</f>
        <v>2741.26999999824</v>
      </c>
      <c r="L4999" s="0" t="n">
        <f aca="false">INT(K4999*$O$1/B4999)*H4999</f>
        <v>-1</v>
      </c>
      <c r="M4999" s="0" t="n">
        <f aca="false">ABS(L4999-L4998)</f>
        <v>0</v>
      </c>
      <c r="N4999" s="0" t="n">
        <f aca="false">COUNTIF(工作表2!$A$2:$A$248,A4999)</f>
        <v>0</v>
      </c>
      <c r="P4999" s="0" t="n">
        <f aca="false">D4999-IF(N4998=1,E4998,D4998)</f>
        <v>-52</v>
      </c>
      <c r="Q4999" s="0" t="n">
        <f aca="false">H4998*P4999</f>
        <v>52</v>
      </c>
      <c r="R4999" s="0" t="n">
        <f aca="false">R4998+P4999*S4998</f>
        <v>627</v>
      </c>
      <c r="S4999" s="0" t="n">
        <f aca="false">INT(R4999*$O$1/IF(N4999=1,E4999,D4999))*H4999</f>
        <v>-0</v>
      </c>
      <c r="T4999" s="0" t="n">
        <f aca="false">IF(N4999=1,ABS(S4999)+ABS(60),ABS(S4999-S4998))</f>
        <v>0</v>
      </c>
    </row>
    <row r="5000" customFormat="false" ht="15" hidden="false" customHeight="false" outlineLevel="0" collapsed="false">
      <c r="A5000" s="1" t="n">
        <v>43349</v>
      </c>
      <c r="B5000" s="2" t="n">
        <v>10924.3</v>
      </c>
      <c r="C5000" s="2" t="n">
        <v>127556</v>
      </c>
      <c r="D5000" s="2" t="n">
        <v>10900</v>
      </c>
      <c r="E5000" s="2" t="n">
        <v>10886</v>
      </c>
      <c r="F5000" s="2" t="n">
        <f aca="false">AVERAGE(B4941:B5000)</f>
        <v>10880.0105</v>
      </c>
      <c r="G5000" s="2" t="n">
        <f aca="false">AVERAGE(C4941:C5000)</f>
        <v>133679.15</v>
      </c>
      <c r="H5000" s="2" t="n">
        <f aca="false">SIGN(C5000-G5000)</f>
        <v>-1</v>
      </c>
      <c r="I5000" s="0" t="n">
        <f aca="false">B5000-B4999</f>
        <v>-70.8299999999999</v>
      </c>
      <c r="J5000" s="0" t="n">
        <f aca="false">H4999*I5000</f>
        <v>70.8299999999999</v>
      </c>
      <c r="K5000" s="0" t="n">
        <f aca="false">K4999+I5000*L4999</f>
        <v>2812.09999999824</v>
      </c>
      <c r="L5000" s="0" t="n">
        <f aca="false">INT(K5000*$O$1/B5000)*H5000</f>
        <v>-1</v>
      </c>
      <c r="M5000" s="0" t="n">
        <f aca="false">ABS(L5000-L4999)</f>
        <v>0</v>
      </c>
      <c r="N5000" s="0" t="n">
        <f aca="false">COUNTIF(工作表2!$A$2:$A$248,A5000)</f>
        <v>0</v>
      </c>
      <c r="P5000" s="0" t="n">
        <f aca="false">D5000-IF(N4999=1,E4999,D4999)</f>
        <v>-49</v>
      </c>
      <c r="Q5000" s="0" t="n">
        <f aca="false">H4999*P5000</f>
        <v>49</v>
      </c>
      <c r="R5000" s="0" t="n">
        <f aca="false">R4999+P5000*S4999</f>
        <v>627</v>
      </c>
      <c r="S5000" s="0" t="n">
        <f aca="false">INT(R5000*$O$1/IF(N5000=1,E5000,D5000))*H5000</f>
        <v>-0</v>
      </c>
      <c r="T5000" s="0" t="n">
        <f aca="false">IF(N5000=1,ABS(S5000)+ABS(60),ABS(S5000-S4999))</f>
        <v>0</v>
      </c>
    </row>
    <row r="5001" customFormat="false" ht="15" hidden="false" customHeight="false" outlineLevel="0" collapsed="false">
      <c r="A5001" s="1" t="n">
        <v>43350</v>
      </c>
      <c r="B5001" s="2" t="n">
        <v>10846.99</v>
      </c>
      <c r="C5001" s="2" t="n">
        <v>148759</v>
      </c>
      <c r="D5001" s="2" t="n">
        <v>10846</v>
      </c>
      <c r="E5001" s="2" t="n">
        <v>10833</v>
      </c>
      <c r="F5001" s="2" t="n">
        <f aca="false">AVERAGE(B4942:B5001)</f>
        <v>10877.2273333333</v>
      </c>
      <c r="G5001" s="2" t="n">
        <f aca="false">AVERAGE(C4942:C5001)</f>
        <v>133422.633333333</v>
      </c>
      <c r="H5001" s="2" t="n">
        <f aca="false">SIGN(C5001-G5001)</f>
        <v>1</v>
      </c>
      <c r="I5001" s="0" t="n">
        <f aca="false">B5001-B5000</f>
        <v>-77.3099999999995</v>
      </c>
      <c r="J5001" s="0" t="n">
        <f aca="false">H5000*I5001</f>
        <v>77.3099999999995</v>
      </c>
      <c r="K5001" s="0" t="n">
        <f aca="false">K5000+I5001*L5000</f>
        <v>2889.40999999824</v>
      </c>
      <c r="L5001" s="0" t="n">
        <f aca="false">INT(K5001*$O$1/B5001)*H5001</f>
        <v>1</v>
      </c>
      <c r="M5001" s="0" t="n">
        <f aca="false">ABS(L5001-L5000)</f>
        <v>2</v>
      </c>
      <c r="N5001" s="0" t="n">
        <f aca="false">COUNTIF(工作表2!$A$2:$A$248,A5001)</f>
        <v>0</v>
      </c>
      <c r="P5001" s="0" t="n">
        <f aca="false">D5001-IF(N5000=1,E5000,D5000)</f>
        <v>-54</v>
      </c>
      <c r="Q5001" s="0" t="n">
        <f aca="false">H5000*P5001</f>
        <v>54</v>
      </c>
      <c r="R5001" s="0" t="n">
        <f aca="false">R5000+P5001*S5000</f>
        <v>627</v>
      </c>
      <c r="S5001" s="0" t="n">
        <f aca="false">INT(R5001*$O$1/IF(N5001=1,E5001,D5001))*H5001</f>
        <v>0</v>
      </c>
      <c r="T5001" s="0" t="n">
        <f aca="false">IF(N5001=1,ABS(S5001)+ABS(60),ABS(S5001-S5000))</f>
        <v>0</v>
      </c>
    </row>
    <row r="5002" customFormat="false" ht="15" hidden="false" customHeight="false" outlineLevel="0" collapsed="false">
      <c r="A5002" s="1" t="n">
        <v>43353</v>
      </c>
      <c r="B5002" s="2" t="n">
        <v>10725.8</v>
      </c>
      <c r="C5002" s="2" t="n">
        <v>145312</v>
      </c>
      <c r="D5002" s="2" t="n">
        <v>10735</v>
      </c>
      <c r="E5002" s="2" t="n">
        <v>10726</v>
      </c>
      <c r="F5002" s="2" t="n">
        <f aca="false">AVERAGE(B4943:B5002)</f>
        <v>10871.1995</v>
      </c>
      <c r="G5002" s="2" t="n">
        <f aca="false">AVERAGE(C4943:C5002)</f>
        <v>132678.216666667</v>
      </c>
      <c r="H5002" s="2" t="n">
        <f aca="false">SIGN(C5002-G5002)</f>
        <v>1</v>
      </c>
      <c r="I5002" s="0" t="n">
        <f aca="false">B5002-B5001</f>
        <v>-121.190000000001</v>
      </c>
      <c r="J5002" s="0" t="n">
        <f aca="false">H5001*I5002</f>
        <v>-121.190000000001</v>
      </c>
      <c r="K5002" s="0" t="n">
        <f aca="false">K5001+I5002*L5001</f>
        <v>2768.21999999824</v>
      </c>
      <c r="L5002" s="0" t="n">
        <f aca="false">INT(K5002*$O$1/B5002)*H5002</f>
        <v>1</v>
      </c>
      <c r="M5002" s="0" t="n">
        <f aca="false">ABS(L5002-L5001)</f>
        <v>0</v>
      </c>
      <c r="N5002" s="0" t="n">
        <f aca="false">COUNTIF(工作表2!$A$2:$A$248,A5002)</f>
        <v>0</v>
      </c>
      <c r="P5002" s="0" t="n">
        <f aca="false">D5002-IF(N5001=1,E5001,D5001)</f>
        <v>-111</v>
      </c>
      <c r="Q5002" s="0" t="n">
        <f aca="false">H5001*P5002</f>
        <v>-111</v>
      </c>
      <c r="R5002" s="0" t="n">
        <f aca="false">R5001+P5002*S5001</f>
        <v>627</v>
      </c>
      <c r="S5002" s="0" t="n">
        <f aca="false">INT(R5002*$O$1/IF(N5002=1,E5002,D5002))*H5002</f>
        <v>0</v>
      </c>
      <c r="T5002" s="0" t="n">
        <f aca="false">IF(N5002=1,ABS(S5002)+ABS(60),ABS(S5002-S5001))</f>
        <v>0</v>
      </c>
    </row>
    <row r="5003" customFormat="false" ht="15" hidden="false" customHeight="false" outlineLevel="0" collapsed="false">
      <c r="A5003" s="1" t="n">
        <v>43354</v>
      </c>
      <c r="B5003" s="2" t="n">
        <v>10752.3</v>
      </c>
      <c r="C5003" s="2" t="n">
        <v>123827</v>
      </c>
      <c r="D5003" s="2" t="n">
        <v>10742</v>
      </c>
      <c r="E5003" s="2" t="n">
        <v>10735</v>
      </c>
      <c r="F5003" s="2" t="n">
        <f aca="false">AVERAGE(B4944:B5003)</f>
        <v>10868.668</v>
      </c>
      <c r="G5003" s="2" t="n">
        <f aca="false">AVERAGE(C4944:C5003)</f>
        <v>131916.933333333</v>
      </c>
      <c r="H5003" s="2" t="n">
        <f aca="false">SIGN(C5003-G5003)</f>
        <v>-1</v>
      </c>
      <c r="I5003" s="0" t="n">
        <f aca="false">B5003-B5002</f>
        <v>26.5</v>
      </c>
      <c r="J5003" s="0" t="n">
        <f aca="false">H5002*I5003</f>
        <v>26.5</v>
      </c>
      <c r="K5003" s="0" t="n">
        <f aca="false">K5002+I5003*L5002</f>
        <v>2794.71999999824</v>
      </c>
      <c r="L5003" s="0" t="n">
        <f aca="false">INT(K5003*$O$1/B5003)*H5003</f>
        <v>-1</v>
      </c>
      <c r="M5003" s="0" t="n">
        <f aca="false">ABS(L5003-L5002)</f>
        <v>2</v>
      </c>
      <c r="N5003" s="0" t="n">
        <f aca="false">COUNTIF(工作表2!$A$2:$A$248,A5003)</f>
        <v>0</v>
      </c>
      <c r="P5003" s="0" t="n">
        <f aca="false">D5003-IF(N5002=1,E5002,D5002)</f>
        <v>7</v>
      </c>
      <c r="Q5003" s="0" t="n">
        <f aca="false">H5002*P5003</f>
        <v>7</v>
      </c>
      <c r="R5003" s="0" t="n">
        <f aca="false">R5002+P5003*S5002</f>
        <v>627</v>
      </c>
      <c r="S5003" s="0" t="n">
        <f aca="false">INT(R5003*$O$1/IF(N5003=1,E5003,D5003))*H5003</f>
        <v>-0</v>
      </c>
      <c r="T5003" s="0" t="n">
        <f aca="false">IF(N5003=1,ABS(S5003)+ABS(60),ABS(S5003-S5002))</f>
        <v>0</v>
      </c>
    </row>
    <row r="5004" customFormat="false" ht="15" hidden="false" customHeight="false" outlineLevel="0" collapsed="false">
      <c r="A5004" s="1" t="n">
        <v>43355</v>
      </c>
      <c r="B5004" s="2" t="n">
        <v>10722.57</v>
      </c>
      <c r="C5004" s="2" t="n">
        <v>123523</v>
      </c>
      <c r="D5004" s="2" t="n">
        <v>10724</v>
      </c>
      <c r="E5004" s="2" t="n">
        <v>10720</v>
      </c>
      <c r="F5004" s="2" t="n">
        <f aca="false">AVERAGE(B4945:B5004)</f>
        <v>10865.2535</v>
      </c>
      <c r="G5004" s="2" t="n">
        <f aca="false">AVERAGE(C4945:C5004)</f>
        <v>131007.95</v>
      </c>
      <c r="H5004" s="2" t="n">
        <f aca="false">SIGN(C5004-G5004)</f>
        <v>-1</v>
      </c>
      <c r="I5004" s="0" t="n">
        <f aca="false">B5004-B5003</f>
        <v>-29.7299999999996</v>
      </c>
      <c r="J5004" s="0" t="n">
        <f aca="false">H5003*I5004</f>
        <v>29.7299999999996</v>
      </c>
      <c r="K5004" s="0" t="n">
        <f aca="false">K5003+I5004*L5003</f>
        <v>2824.44999999824</v>
      </c>
      <c r="L5004" s="0" t="n">
        <f aca="false">INT(K5004*$O$1/B5004)*H5004</f>
        <v>-1</v>
      </c>
      <c r="M5004" s="0" t="n">
        <f aca="false">ABS(L5004-L5003)</f>
        <v>0</v>
      </c>
      <c r="N5004" s="0" t="n">
        <f aca="false">COUNTIF(工作表2!$A$2:$A$248,A5004)</f>
        <v>0</v>
      </c>
      <c r="P5004" s="0" t="n">
        <f aca="false">D5004-IF(N5003=1,E5003,D5003)</f>
        <v>-18</v>
      </c>
      <c r="Q5004" s="0" t="n">
        <f aca="false">H5003*P5004</f>
        <v>18</v>
      </c>
      <c r="R5004" s="0" t="n">
        <f aca="false">R5003+P5004*S5003</f>
        <v>627</v>
      </c>
      <c r="S5004" s="0" t="n">
        <f aca="false">INT(R5004*$O$1/IF(N5004=1,E5004,D5004))*H5004</f>
        <v>-0</v>
      </c>
      <c r="T5004" s="0" t="n">
        <f aca="false">IF(N5004=1,ABS(S5004)+ABS(60),ABS(S5004-S5003))</f>
        <v>0</v>
      </c>
    </row>
    <row r="5005" customFormat="false" ht="15" hidden="false" customHeight="false" outlineLevel="0" collapsed="false">
      <c r="A5005" s="1" t="n">
        <v>43356</v>
      </c>
      <c r="B5005" s="2" t="n">
        <v>10727.23</v>
      </c>
      <c r="C5005" s="2" t="n">
        <v>113340</v>
      </c>
      <c r="D5005" s="2" t="n">
        <v>10720</v>
      </c>
      <c r="E5005" s="2" t="n">
        <v>10714</v>
      </c>
      <c r="F5005" s="2" t="n">
        <f aca="false">AVERAGE(B4946:B5005)</f>
        <v>10861.6895</v>
      </c>
      <c r="G5005" s="2" t="n">
        <f aca="false">AVERAGE(C4946:C5005)</f>
        <v>130615.966666667</v>
      </c>
      <c r="H5005" s="2" t="n">
        <f aca="false">SIGN(C5005-G5005)</f>
        <v>-1</v>
      </c>
      <c r="I5005" s="0" t="n">
        <f aca="false">B5005-B5004</f>
        <v>4.65999999999985</v>
      </c>
      <c r="J5005" s="0" t="n">
        <f aca="false">H5004*I5005</f>
        <v>-4.65999999999985</v>
      </c>
      <c r="K5005" s="0" t="n">
        <f aca="false">K5004+I5005*L5004</f>
        <v>2819.78999999824</v>
      </c>
      <c r="L5005" s="0" t="n">
        <f aca="false">INT(K5005*$O$1/B5005)*H5005</f>
        <v>-1</v>
      </c>
      <c r="M5005" s="0" t="n">
        <f aca="false">ABS(L5005-L5004)</f>
        <v>0</v>
      </c>
      <c r="N5005" s="0" t="n">
        <f aca="false">COUNTIF(工作表2!$A$2:$A$248,A5005)</f>
        <v>0</v>
      </c>
      <c r="P5005" s="0" t="n">
        <f aca="false">D5005-IF(N5004=1,E5004,D5004)</f>
        <v>-4</v>
      </c>
      <c r="Q5005" s="0" t="n">
        <f aca="false">H5004*P5005</f>
        <v>4</v>
      </c>
      <c r="R5005" s="0" t="n">
        <f aca="false">R5004+P5005*S5004</f>
        <v>627</v>
      </c>
      <c r="S5005" s="0" t="n">
        <f aca="false">INT(R5005*$O$1/IF(N5005=1,E5005,D5005))*H5005</f>
        <v>-0</v>
      </c>
      <c r="T5005" s="0" t="n">
        <f aca="false">IF(N5005=1,ABS(S5005)+ABS(60),ABS(S5005-S5004))</f>
        <v>0</v>
      </c>
    </row>
    <row r="5006" customFormat="false" ht="15" hidden="false" customHeight="false" outlineLevel="0" collapsed="false">
      <c r="A5006" s="1" t="n">
        <v>43357</v>
      </c>
      <c r="B5006" s="2" t="n">
        <v>10868.14</v>
      </c>
      <c r="C5006" s="2" t="n">
        <v>126359</v>
      </c>
      <c r="D5006" s="2" t="n">
        <v>10880</v>
      </c>
      <c r="E5006" s="2" t="n">
        <v>10871</v>
      </c>
      <c r="F5006" s="2" t="n">
        <f aca="false">AVERAGE(B4947:B5006)</f>
        <v>10861.1705</v>
      </c>
      <c r="G5006" s="2" t="n">
        <f aca="false">AVERAGE(C4947:C5006)</f>
        <v>130249.733333333</v>
      </c>
      <c r="H5006" s="2" t="n">
        <f aca="false">SIGN(C5006-G5006)</f>
        <v>-1</v>
      </c>
      <c r="I5006" s="0" t="n">
        <f aca="false">B5006-B5005</f>
        <v>140.91</v>
      </c>
      <c r="J5006" s="0" t="n">
        <f aca="false">H5005*I5006</f>
        <v>-140.91</v>
      </c>
      <c r="K5006" s="0" t="n">
        <f aca="false">K5005+I5006*L5005</f>
        <v>2678.87999999824</v>
      </c>
      <c r="L5006" s="0" t="n">
        <f aca="false">INT(K5006*$O$1/B5006)*H5006</f>
        <v>-1</v>
      </c>
      <c r="M5006" s="0" t="n">
        <f aca="false">ABS(L5006-L5005)</f>
        <v>0</v>
      </c>
      <c r="N5006" s="0" t="n">
        <f aca="false">COUNTIF(工作表2!$A$2:$A$248,A5006)</f>
        <v>0</v>
      </c>
      <c r="P5006" s="0" t="n">
        <f aca="false">D5006-IF(N5005=1,E5005,D5005)</f>
        <v>160</v>
      </c>
      <c r="Q5006" s="0" t="n">
        <f aca="false">H5005*P5006</f>
        <v>-160</v>
      </c>
      <c r="R5006" s="0" t="n">
        <f aca="false">R5005+P5006*S5005</f>
        <v>627</v>
      </c>
      <c r="S5006" s="0" t="n">
        <f aca="false">INT(R5006*$O$1/IF(N5006=1,E5006,D5006))*H5006</f>
        <v>-0</v>
      </c>
      <c r="T5006" s="0" t="n">
        <f aca="false">IF(N5006=1,ABS(S5006)+ABS(60),ABS(S5006-S5005))</f>
        <v>0</v>
      </c>
    </row>
    <row r="5007" customFormat="false" ht="15" hidden="false" customHeight="false" outlineLevel="0" collapsed="false">
      <c r="A5007" s="1" t="n">
        <v>43360</v>
      </c>
      <c r="B5007" s="2" t="n">
        <v>10828.61</v>
      </c>
      <c r="C5007" s="2" t="n">
        <v>89775</v>
      </c>
      <c r="D5007" s="2" t="n">
        <v>10824</v>
      </c>
      <c r="E5007" s="2" t="n">
        <v>10819</v>
      </c>
      <c r="F5007" s="2" t="n">
        <f aca="false">AVERAGE(B4948:B5007)</f>
        <v>10861.873</v>
      </c>
      <c r="G5007" s="2" t="n">
        <f aca="false">AVERAGE(C4948:C5007)</f>
        <v>129681.166666667</v>
      </c>
      <c r="H5007" s="2" t="n">
        <f aca="false">SIGN(C5007-G5007)</f>
        <v>-1</v>
      </c>
      <c r="I5007" s="0" t="n">
        <f aca="false">B5007-B5006</f>
        <v>-39.5299999999988</v>
      </c>
      <c r="J5007" s="0" t="n">
        <f aca="false">H5006*I5007</f>
        <v>39.5299999999988</v>
      </c>
      <c r="K5007" s="0" t="n">
        <f aca="false">K5006+I5007*L5006</f>
        <v>2718.40999999824</v>
      </c>
      <c r="L5007" s="0" t="n">
        <f aca="false">INT(K5007*$O$1/B5007)*H5007</f>
        <v>-1</v>
      </c>
      <c r="M5007" s="0" t="n">
        <f aca="false">ABS(L5007-L5006)</f>
        <v>0</v>
      </c>
      <c r="N5007" s="0" t="n">
        <f aca="false">COUNTIF(工作表2!$A$2:$A$248,A5007)</f>
        <v>0</v>
      </c>
      <c r="P5007" s="0" t="n">
        <f aca="false">D5007-IF(N5006=1,E5006,D5006)</f>
        <v>-56</v>
      </c>
      <c r="Q5007" s="0" t="n">
        <f aca="false">H5006*P5007</f>
        <v>56</v>
      </c>
      <c r="R5007" s="0" t="n">
        <f aca="false">R5006+P5007*S5006</f>
        <v>627</v>
      </c>
      <c r="S5007" s="0" t="n">
        <f aca="false">INT(R5007*$O$1/IF(N5007=1,E5007,D5007))*H5007</f>
        <v>-0</v>
      </c>
      <c r="T5007" s="0" t="n">
        <f aca="false">IF(N5007=1,ABS(S5007)+ABS(60),ABS(S5007-S5006))</f>
        <v>0</v>
      </c>
    </row>
    <row r="5008" customFormat="false" ht="15" hidden="false" customHeight="false" outlineLevel="0" collapsed="false">
      <c r="A5008" s="1" t="n">
        <v>43361</v>
      </c>
      <c r="B5008" s="2" t="n">
        <v>10760.21</v>
      </c>
      <c r="C5008" s="2" t="n">
        <v>116964</v>
      </c>
      <c r="D5008" s="2" t="n">
        <v>10781</v>
      </c>
      <c r="E5008" s="2" t="n">
        <v>10778</v>
      </c>
      <c r="F5008" s="2" t="n">
        <f aca="false">AVERAGE(B4949:B5008)</f>
        <v>10862.1736666667</v>
      </c>
      <c r="G5008" s="2" t="n">
        <f aca="false">AVERAGE(C4949:C5008)</f>
        <v>129285.566666667</v>
      </c>
      <c r="H5008" s="2" t="n">
        <f aca="false">SIGN(C5008-G5008)</f>
        <v>-1</v>
      </c>
      <c r="I5008" s="0" t="n">
        <f aca="false">B5008-B5007</f>
        <v>-68.4000000000015</v>
      </c>
      <c r="J5008" s="0" t="n">
        <f aca="false">H5007*I5008</f>
        <v>68.4000000000015</v>
      </c>
      <c r="K5008" s="0" t="n">
        <f aca="false">K5007+I5008*L5007</f>
        <v>2786.80999999824</v>
      </c>
      <c r="L5008" s="0" t="n">
        <f aca="false">INT(K5008*$O$1/B5008)*H5008</f>
        <v>-1</v>
      </c>
      <c r="M5008" s="0" t="n">
        <f aca="false">ABS(L5008-L5007)</f>
        <v>0</v>
      </c>
      <c r="N5008" s="0" t="n">
        <f aca="false">COUNTIF(工作表2!$A$2:$A$248,A5008)</f>
        <v>0</v>
      </c>
      <c r="P5008" s="0" t="n">
        <f aca="false">D5008-IF(N5007=1,E5007,D5007)</f>
        <v>-43</v>
      </c>
      <c r="Q5008" s="0" t="n">
        <f aca="false">H5007*P5008</f>
        <v>43</v>
      </c>
      <c r="R5008" s="0" t="n">
        <f aca="false">R5007+P5008*S5007</f>
        <v>627</v>
      </c>
      <c r="S5008" s="0" t="n">
        <f aca="false">INT(R5008*$O$1/IF(N5008=1,E5008,D5008))*H5008</f>
        <v>-0</v>
      </c>
      <c r="T5008" s="0" t="n">
        <f aca="false">IF(N5008=1,ABS(S5008)+ABS(60),ABS(S5008-S5007))</f>
        <v>0</v>
      </c>
    </row>
    <row r="5009" customFormat="false" ht="15" hidden="false" customHeight="false" outlineLevel="0" collapsed="false">
      <c r="A5009" s="1" t="n">
        <v>43362</v>
      </c>
      <c r="B5009" s="2" t="n">
        <v>10857.27</v>
      </c>
      <c r="C5009" s="2" t="n">
        <v>127639</v>
      </c>
      <c r="D5009" s="2" t="n">
        <v>10873</v>
      </c>
      <c r="E5009" s="2" t="n">
        <v>10876</v>
      </c>
      <c r="F5009" s="2" t="n">
        <f aca="false">AVERAGE(B4950:B5009)</f>
        <v>10864.7776666667</v>
      </c>
      <c r="G5009" s="2" t="n">
        <f aca="false">AVERAGE(C4950:C5009)</f>
        <v>128982.033333333</v>
      </c>
      <c r="H5009" s="2" t="n">
        <f aca="false">SIGN(C5009-G5009)</f>
        <v>-1</v>
      </c>
      <c r="I5009" s="0" t="n">
        <f aca="false">B5009-B5008</f>
        <v>97.0600000000013</v>
      </c>
      <c r="J5009" s="0" t="n">
        <f aca="false">H5008*I5009</f>
        <v>-97.0600000000013</v>
      </c>
      <c r="K5009" s="0" t="n">
        <f aca="false">K5008+I5009*L5008</f>
        <v>2689.74999999824</v>
      </c>
      <c r="L5009" s="0" t="n">
        <f aca="false">INT(K5009*$O$1/B5009)*H5009</f>
        <v>-1</v>
      </c>
      <c r="M5009" s="0" t="n">
        <f aca="false">ABS(L5009-L5008)</f>
        <v>0</v>
      </c>
      <c r="N5009" s="0" t="n">
        <f aca="false">COUNTIF(工作表2!$A$2:$A$248,A5009)</f>
        <v>1</v>
      </c>
      <c r="P5009" s="0" t="n">
        <f aca="false">D5009-IF(N5008=1,E5008,D5008)</f>
        <v>92</v>
      </c>
      <c r="Q5009" s="0" t="n">
        <f aca="false">H5008*P5009</f>
        <v>-92</v>
      </c>
      <c r="R5009" s="0" t="n">
        <f aca="false">R5008+P5009*S5008</f>
        <v>627</v>
      </c>
      <c r="S5009" s="0" t="n">
        <f aca="false">INT(R5009*$O$1/IF(N5009=1,E5009,D5009))*H5009</f>
        <v>-0</v>
      </c>
      <c r="T5009" s="0" t="n">
        <f aca="false">IF(N5009=1,ABS(S5009)+ABS(60),ABS(S5009-S5008))</f>
        <v>60</v>
      </c>
    </row>
    <row r="5010" customFormat="false" ht="15" hidden="false" customHeight="false" outlineLevel="0" collapsed="false">
      <c r="A5010" s="1" t="n">
        <v>43363</v>
      </c>
      <c r="B5010" s="2" t="n">
        <v>10831.41</v>
      </c>
      <c r="C5010" s="2" t="n">
        <v>131994</v>
      </c>
      <c r="D5010" s="2" t="n">
        <v>10848</v>
      </c>
      <c r="E5010" s="2" t="n">
        <v>10838</v>
      </c>
      <c r="F5010" s="2" t="n">
        <f aca="false">AVERAGE(B4951:B5010)</f>
        <v>10867.7298333333</v>
      </c>
      <c r="G5010" s="2" t="n">
        <f aca="false">AVERAGE(C4951:C5010)</f>
        <v>128991.95</v>
      </c>
      <c r="H5010" s="2" t="n">
        <f aca="false">SIGN(C5010-G5010)</f>
        <v>1</v>
      </c>
      <c r="I5010" s="0" t="n">
        <f aca="false">B5010-B5009</f>
        <v>-25.8600000000006</v>
      </c>
      <c r="J5010" s="0" t="n">
        <f aca="false">H5009*I5010</f>
        <v>25.8600000000006</v>
      </c>
      <c r="K5010" s="0" t="n">
        <f aca="false">K5009+I5010*L5009</f>
        <v>2715.60999999824</v>
      </c>
      <c r="L5010" s="0" t="n">
        <f aca="false">INT(K5010*$O$1/B5010)*H5010</f>
        <v>1</v>
      </c>
      <c r="M5010" s="0" t="n">
        <f aca="false">ABS(L5010-L5009)</f>
        <v>2</v>
      </c>
      <c r="N5010" s="0" t="n">
        <f aca="false">COUNTIF(工作表2!$A$2:$A$248,A5010)</f>
        <v>0</v>
      </c>
      <c r="P5010" s="0" t="n">
        <f aca="false">D5010-IF(N5009=1,E5009,D5009)</f>
        <v>-28</v>
      </c>
      <c r="Q5010" s="0" t="n">
        <f aca="false">H5009*P5010</f>
        <v>28</v>
      </c>
      <c r="R5010" s="0" t="n">
        <f aca="false">R5009+P5010*S5009</f>
        <v>627</v>
      </c>
      <c r="S5010" s="0" t="n">
        <f aca="false">INT(R5010*$O$1/IF(N5010=1,E5010,D5010))*H5010</f>
        <v>0</v>
      </c>
      <c r="T5010" s="0" t="n">
        <f aca="false">IF(N5010=1,ABS(S5010)+ABS(60),ABS(S5010-S5009))</f>
        <v>0</v>
      </c>
    </row>
    <row r="5011" customFormat="false" ht="15" hidden="false" customHeight="false" outlineLevel="0" collapsed="false">
      <c r="A5011" s="1" t="n">
        <v>43364</v>
      </c>
      <c r="B5011" s="2" t="n">
        <v>10972.41</v>
      </c>
      <c r="C5011" s="2" t="n">
        <v>155528</v>
      </c>
      <c r="D5011" s="2" t="n">
        <v>10972</v>
      </c>
      <c r="E5011" s="2" t="n">
        <v>10961</v>
      </c>
      <c r="F5011" s="2" t="n">
        <f aca="false">AVERAGE(B4952:B5011)</f>
        <v>10869.9881666667</v>
      </c>
      <c r="G5011" s="2" t="n">
        <f aca="false">AVERAGE(C4952:C5011)</f>
        <v>129255.9</v>
      </c>
      <c r="H5011" s="2" t="n">
        <f aca="false">SIGN(C5011-G5011)</f>
        <v>1</v>
      </c>
      <c r="I5011" s="0" t="n">
        <f aca="false">B5011-B5010</f>
        <v>141</v>
      </c>
      <c r="J5011" s="0" t="n">
        <f aca="false">H5010*I5011</f>
        <v>141</v>
      </c>
      <c r="K5011" s="0" t="n">
        <f aca="false">K5010+I5011*L5010</f>
        <v>2856.60999999824</v>
      </c>
      <c r="L5011" s="0" t="n">
        <f aca="false">INT(K5011*$O$1/B5011)*H5011</f>
        <v>1</v>
      </c>
      <c r="M5011" s="0" t="n">
        <f aca="false">ABS(L5011-L5010)</f>
        <v>0</v>
      </c>
      <c r="N5011" s="0" t="n">
        <f aca="false">COUNTIF(工作表2!$A$2:$A$248,A5011)</f>
        <v>0</v>
      </c>
      <c r="P5011" s="0" t="n">
        <f aca="false">D5011-IF(N5010=1,E5010,D5010)</f>
        <v>124</v>
      </c>
      <c r="Q5011" s="0" t="n">
        <f aca="false">H5010*P5011</f>
        <v>124</v>
      </c>
      <c r="R5011" s="0" t="n">
        <f aca="false">R5010+P5011*S5010</f>
        <v>627</v>
      </c>
      <c r="S5011" s="0" t="n">
        <f aca="false">INT(R5011*$O$1/IF(N5011=1,E5011,D5011))*H5011</f>
        <v>0</v>
      </c>
      <c r="T5011" s="0" t="n">
        <f aca="false">IF(N5011=1,ABS(S5011)+ABS(60),ABS(S5011-S5010))</f>
        <v>0</v>
      </c>
    </row>
    <row r="5012" customFormat="false" ht="15" hidden="false" customHeight="false" outlineLevel="0" collapsed="false">
      <c r="A5012" s="1" t="n">
        <v>43368</v>
      </c>
      <c r="B5012" s="2" t="n">
        <v>10978.85</v>
      </c>
      <c r="C5012" s="2" t="n">
        <v>113724</v>
      </c>
      <c r="D5012" s="2" t="n">
        <v>10978</v>
      </c>
      <c r="E5012" s="2" t="n">
        <v>10965</v>
      </c>
      <c r="F5012" s="2" t="n">
        <f aca="false">AVERAGE(B4953:B5012)</f>
        <v>10873.3366666667</v>
      </c>
      <c r="G5012" s="2" t="n">
        <f aca="false">AVERAGE(C4953:C5012)</f>
        <v>128774.966666667</v>
      </c>
      <c r="H5012" s="2" t="n">
        <f aca="false">SIGN(C5012-G5012)</f>
        <v>-1</v>
      </c>
      <c r="I5012" s="0" t="n">
        <f aca="false">B5012-B5011</f>
        <v>6.44000000000051</v>
      </c>
      <c r="J5012" s="0" t="n">
        <f aca="false">H5011*I5012</f>
        <v>6.44000000000051</v>
      </c>
      <c r="K5012" s="0" t="n">
        <f aca="false">K5011+I5012*L5011</f>
        <v>2863.04999999824</v>
      </c>
      <c r="L5012" s="0" t="n">
        <f aca="false">INT(K5012*$O$1/B5012)*H5012</f>
        <v>-1</v>
      </c>
      <c r="M5012" s="0" t="n">
        <f aca="false">ABS(L5012-L5011)</f>
        <v>2</v>
      </c>
      <c r="N5012" s="0" t="n">
        <f aca="false">COUNTIF(工作表2!$A$2:$A$248,A5012)</f>
        <v>0</v>
      </c>
      <c r="P5012" s="0" t="n">
        <f aca="false">D5012-IF(N5011=1,E5011,D5011)</f>
        <v>6</v>
      </c>
      <c r="Q5012" s="0" t="n">
        <f aca="false">H5011*P5012</f>
        <v>6</v>
      </c>
      <c r="R5012" s="0" t="n">
        <f aca="false">R5011+P5012*S5011</f>
        <v>627</v>
      </c>
      <c r="S5012" s="0" t="n">
        <f aca="false">INT(R5012*$O$1/IF(N5012=1,E5012,D5012))*H5012</f>
        <v>-0</v>
      </c>
      <c r="T5012" s="0" t="n">
        <f aca="false">IF(N5012=1,ABS(S5012)+ABS(60),ABS(S5012-S5011))</f>
        <v>0</v>
      </c>
    </row>
    <row r="5013" customFormat="false" ht="15" hidden="false" customHeight="false" outlineLevel="0" collapsed="false">
      <c r="A5013" s="1" t="n">
        <v>43369</v>
      </c>
      <c r="B5013" s="2" t="n">
        <v>10974.19</v>
      </c>
      <c r="C5013" s="2" t="n">
        <v>106678</v>
      </c>
      <c r="D5013" s="2" t="n">
        <v>10974</v>
      </c>
      <c r="E5013" s="2" t="n">
        <v>10963</v>
      </c>
      <c r="F5013" s="2" t="n">
        <f aca="false">AVERAGE(B4954:B5013)</f>
        <v>10877.6445</v>
      </c>
      <c r="G5013" s="2" t="n">
        <f aca="false">AVERAGE(C4954:C5013)</f>
        <v>127707.616666667</v>
      </c>
      <c r="H5013" s="2" t="n">
        <f aca="false">SIGN(C5013-G5013)</f>
        <v>-1</v>
      </c>
      <c r="I5013" s="0" t="n">
        <f aca="false">B5013-B5012</f>
        <v>-4.65999999999985</v>
      </c>
      <c r="J5013" s="0" t="n">
        <f aca="false">H5012*I5013</f>
        <v>4.65999999999985</v>
      </c>
      <c r="K5013" s="0" t="n">
        <f aca="false">K5012+I5013*L5012</f>
        <v>2867.70999999824</v>
      </c>
      <c r="L5013" s="0" t="n">
        <f aca="false">INT(K5013*$O$1/B5013)*H5013</f>
        <v>-1</v>
      </c>
      <c r="M5013" s="0" t="n">
        <f aca="false">ABS(L5013-L5012)</f>
        <v>0</v>
      </c>
      <c r="N5013" s="0" t="n">
        <f aca="false">COUNTIF(工作表2!$A$2:$A$248,A5013)</f>
        <v>0</v>
      </c>
      <c r="P5013" s="0" t="n">
        <f aca="false">D5013-IF(N5012=1,E5012,D5012)</f>
        <v>-4</v>
      </c>
      <c r="Q5013" s="0" t="n">
        <f aca="false">H5012*P5013</f>
        <v>4</v>
      </c>
      <c r="R5013" s="0" t="n">
        <f aca="false">R5012+P5013*S5012</f>
        <v>627</v>
      </c>
      <c r="S5013" s="0" t="n">
        <f aca="false">INT(R5013*$O$1/IF(N5013=1,E5013,D5013))*H5013</f>
        <v>-0</v>
      </c>
      <c r="T5013" s="0" t="n">
        <f aca="false">IF(N5013=1,ABS(S5013)+ABS(60),ABS(S5013-S5012))</f>
        <v>0</v>
      </c>
    </row>
    <row r="5014" customFormat="false" ht="15" hidden="false" customHeight="false" outlineLevel="0" collapsed="false">
      <c r="A5014" s="1" t="n">
        <v>43370</v>
      </c>
      <c r="B5014" s="2" t="n">
        <v>11034.19</v>
      </c>
      <c r="C5014" s="2" t="n">
        <v>122876</v>
      </c>
      <c r="D5014" s="2" t="n">
        <v>10982</v>
      </c>
      <c r="E5014" s="2" t="n">
        <v>10969</v>
      </c>
      <c r="F5014" s="2" t="n">
        <f aca="false">AVERAGE(B4955:B5014)</f>
        <v>10882.8498333333</v>
      </c>
      <c r="G5014" s="2" t="n">
        <f aca="false">AVERAGE(C4955:C5014)</f>
        <v>127722.85</v>
      </c>
      <c r="H5014" s="2" t="n">
        <f aca="false">SIGN(C5014-G5014)</f>
        <v>-1</v>
      </c>
      <c r="I5014" s="0" t="n">
        <f aca="false">B5014-B5013</f>
        <v>60</v>
      </c>
      <c r="J5014" s="0" t="n">
        <f aca="false">H5013*I5014</f>
        <v>-60</v>
      </c>
      <c r="K5014" s="0" t="n">
        <f aca="false">K5013+I5014*L5013</f>
        <v>2807.70999999824</v>
      </c>
      <c r="L5014" s="0" t="n">
        <f aca="false">INT(K5014*$O$1/B5014)*H5014</f>
        <v>-1</v>
      </c>
      <c r="M5014" s="0" t="n">
        <f aca="false">ABS(L5014-L5013)</f>
        <v>0</v>
      </c>
      <c r="N5014" s="0" t="n">
        <f aca="false">COUNTIF(工作表2!$A$2:$A$248,A5014)</f>
        <v>0</v>
      </c>
      <c r="P5014" s="0" t="n">
        <f aca="false">D5014-IF(N5013=1,E5013,D5013)</f>
        <v>8</v>
      </c>
      <c r="Q5014" s="0" t="n">
        <f aca="false">H5013*P5014</f>
        <v>-8</v>
      </c>
      <c r="R5014" s="0" t="n">
        <f aca="false">R5013+P5014*S5013</f>
        <v>627</v>
      </c>
      <c r="S5014" s="0" t="n">
        <f aca="false">INT(R5014*$O$1/IF(N5014=1,E5014,D5014))*H5014</f>
        <v>-0</v>
      </c>
      <c r="T5014" s="0" t="n">
        <f aca="false">IF(N5014=1,ABS(S5014)+ABS(60),ABS(S5014-S5013))</f>
        <v>0</v>
      </c>
    </row>
    <row r="5015" customFormat="false" ht="15" hidden="false" customHeight="false" outlineLevel="0" collapsed="false">
      <c r="A5015" s="1" t="n">
        <v>43371</v>
      </c>
      <c r="B5015" s="2" t="n">
        <v>11006.34</v>
      </c>
      <c r="C5015" s="2" t="n">
        <v>137002</v>
      </c>
      <c r="D5015" s="2" t="n">
        <v>10957</v>
      </c>
      <c r="E5015" s="2" t="n">
        <v>10943</v>
      </c>
      <c r="F5015" s="2" t="n">
        <f aca="false">AVERAGE(B4956:B5015)</f>
        <v>10889.4253333333</v>
      </c>
      <c r="G5015" s="2" t="n">
        <f aca="false">AVERAGE(C4956:C5015)</f>
        <v>127832.95</v>
      </c>
      <c r="H5015" s="2" t="n">
        <f aca="false">SIGN(C5015-G5015)</f>
        <v>1</v>
      </c>
      <c r="I5015" s="0" t="n">
        <f aca="false">B5015-B5014</f>
        <v>-27.8500000000004</v>
      </c>
      <c r="J5015" s="0" t="n">
        <f aca="false">H5014*I5015</f>
        <v>27.8500000000004</v>
      </c>
      <c r="K5015" s="0" t="n">
        <f aca="false">K5014+I5015*L5014</f>
        <v>2835.55999999824</v>
      </c>
      <c r="L5015" s="0" t="n">
        <f aca="false">INT(K5015*$O$1/B5015)*H5015</f>
        <v>1</v>
      </c>
      <c r="M5015" s="0" t="n">
        <f aca="false">ABS(L5015-L5014)</f>
        <v>2</v>
      </c>
      <c r="N5015" s="0" t="n">
        <f aca="false">COUNTIF(工作表2!$A$2:$A$248,A5015)</f>
        <v>0</v>
      </c>
      <c r="P5015" s="0" t="n">
        <f aca="false">D5015-IF(N5014=1,E5014,D5014)</f>
        <v>-25</v>
      </c>
      <c r="Q5015" s="0" t="n">
        <f aca="false">H5014*P5015</f>
        <v>25</v>
      </c>
      <c r="R5015" s="0" t="n">
        <f aca="false">R5014+P5015*S5014</f>
        <v>627</v>
      </c>
      <c r="S5015" s="0" t="n">
        <f aca="false">INT(R5015*$O$1/IF(N5015=1,E5015,D5015))*H5015</f>
        <v>0</v>
      </c>
      <c r="T5015" s="0" t="n">
        <f aca="false">IF(N5015=1,ABS(S5015)+ABS(60),ABS(S5015-S5014))</f>
        <v>0</v>
      </c>
    </row>
    <row r="5016" customFormat="false" ht="15" hidden="false" customHeight="false" outlineLevel="0" collapsed="false">
      <c r="A5016" s="1" t="n">
        <v>43374</v>
      </c>
      <c r="B5016" s="2" t="n">
        <v>11051.8</v>
      </c>
      <c r="C5016" s="2" t="n">
        <v>92865</v>
      </c>
      <c r="D5016" s="2" t="n">
        <v>11006</v>
      </c>
      <c r="E5016" s="2" t="n">
        <v>10994</v>
      </c>
      <c r="F5016" s="2" t="n">
        <f aca="false">AVERAGE(B4957:B5016)</f>
        <v>10896.8125</v>
      </c>
      <c r="G5016" s="2" t="n">
        <f aca="false">AVERAGE(C4957:C5016)</f>
        <v>126734.466666667</v>
      </c>
      <c r="H5016" s="2" t="n">
        <f aca="false">SIGN(C5016-G5016)</f>
        <v>-1</v>
      </c>
      <c r="I5016" s="0" t="n">
        <f aca="false">B5016-B5015</f>
        <v>45.4599999999991</v>
      </c>
      <c r="J5016" s="0" t="n">
        <f aca="false">H5015*I5016</f>
        <v>45.4599999999991</v>
      </c>
      <c r="K5016" s="0" t="n">
        <f aca="false">K5015+I5016*L5015</f>
        <v>2881.01999999824</v>
      </c>
      <c r="L5016" s="0" t="n">
        <f aca="false">INT(K5016*$O$1/B5016)*H5016</f>
        <v>-1</v>
      </c>
      <c r="M5016" s="0" t="n">
        <f aca="false">ABS(L5016-L5015)</f>
        <v>2</v>
      </c>
      <c r="N5016" s="0" t="n">
        <f aca="false">COUNTIF(工作表2!$A$2:$A$248,A5016)</f>
        <v>0</v>
      </c>
      <c r="P5016" s="0" t="n">
        <f aca="false">D5016-IF(N5015=1,E5015,D5015)</f>
        <v>49</v>
      </c>
      <c r="Q5016" s="0" t="n">
        <f aca="false">H5015*P5016</f>
        <v>49</v>
      </c>
      <c r="R5016" s="0" t="n">
        <f aca="false">R5015+P5016*S5015</f>
        <v>627</v>
      </c>
      <c r="S5016" s="0" t="n">
        <f aca="false">INT(R5016*$O$1/IF(N5016=1,E5016,D5016))*H5016</f>
        <v>-0</v>
      </c>
      <c r="T5016" s="0" t="n">
        <f aca="false">IF(N5016=1,ABS(S5016)+ABS(60),ABS(S5016-S5015))</f>
        <v>0</v>
      </c>
    </row>
    <row r="5017" customFormat="false" ht="15" hidden="false" customHeight="false" outlineLevel="0" collapsed="false">
      <c r="A5017" s="1" t="n">
        <v>43375</v>
      </c>
      <c r="B5017" s="2" t="n">
        <v>10919.63</v>
      </c>
      <c r="C5017" s="2" t="n">
        <v>105874</v>
      </c>
      <c r="D5017" s="2" t="n">
        <v>10880</v>
      </c>
      <c r="E5017" s="2" t="n">
        <v>10870</v>
      </c>
      <c r="F5017" s="2" t="n">
        <f aca="false">AVERAGE(B4958:B5017)</f>
        <v>10900.135</v>
      </c>
      <c r="G5017" s="2" t="n">
        <f aca="false">AVERAGE(C4958:C5017)</f>
        <v>126227.8</v>
      </c>
      <c r="H5017" s="2" t="n">
        <f aca="false">SIGN(C5017-G5017)</f>
        <v>-1</v>
      </c>
      <c r="I5017" s="0" t="n">
        <f aca="false">B5017-B5016</f>
        <v>-132.17</v>
      </c>
      <c r="J5017" s="0" t="n">
        <f aca="false">H5016*I5017</f>
        <v>132.17</v>
      </c>
      <c r="K5017" s="0" t="n">
        <f aca="false">K5016+I5017*L5016</f>
        <v>3013.18999999824</v>
      </c>
      <c r="L5017" s="0" t="n">
        <f aca="false">INT(K5017*$O$1/B5017)*H5017</f>
        <v>-1</v>
      </c>
      <c r="M5017" s="0" t="n">
        <f aca="false">ABS(L5017-L5016)</f>
        <v>0</v>
      </c>
      <c r="N5017" s="0" t="n">
        <f aca="false">COUNTIF(工作表2!$A$2:$A$248,A5017)</f>
        <v>0</v>
      </c>
      <c r="P5017" s="0" t="n">
        <f aca="false">D5017-IF(N5016=1,E5016,D5016)</f>
        <v>-126</v>
      </c>
      <c r="Q5017" s="0" t="n">
        <f aca="false">H5016*P5017</f>
        <v>126</v>
      </c>
      <c r="R5017" s="0" t="n">
        <f aca="false">R5016+P5017*S5016</f>
        <v>627</v>
      </c>
      <c r="S5017" s="0" t="n">
        <f aca="false">INT(R5017*$O$1/IF(N5017=1,E5017,D5017))*H5017</f>
        <v>-0</v>
      </c>
      <c r="T5017" s="0" t="n">
        <f aca="false">IF(N5017=1,ABS(S5017)+ABS(60),ABS(S5017-S5016))</f>
        <v>0</v>
      </c>
    </row>
    <row r="5018" customFormat="false" ht="15" hidden="false" customHeight="false" outlineLevel="0" collapsed="false">
      <c r="A5018" s="1" t="n">
        <v>43376</v>
      </c>
      <c r="B5018" s="2" t="n">
        <v>10863.94</v>
      </c>
      <c r="C5018" s="2" t="n">
        <v>99005</v>
      </c>
      <c r="D5018" s="2" t="n">
        <v>10854</v>
      </c>
      <c r="E5018" s="2" t="n">
        <v>10844</v>
      </c>
      <c r="F5018" s="2" t="n">
        <f aca="false">AVERAGE(B4959:B5018)</f>
        <v>10901.9191666667</v>
      </c>
      <c r="G5018" s="2" t="n">
        <f aca="false">AVERAGE(C4959:C5018)</f>
        <v>125794.716666667</v>
      </c>
      <c r="H5018" s="2" t="n">
        <f aca="false">SIGN(C5018-G5018)</f>
        <v>-1</v>
      </c>
      <c r="I5018" s="0" t="n">
        <f aca="false">B5018-B5017</f>
        <v>-55.6899999999987</v>
      </c>
      <c r="J5018" s="0" t="n">
        <f aca="false">H5017*I5018</f>
        <v>55.6899999999987</v>
      </c>
      <c r="K5018" s="0" t="n">
        <f aca="false">K5017+I5018*L5017</f>
        <v>3068.87999999824</v>
      </c>
      <c r="L5018" s="0" t="n">
        <f aca="false">INT(K5018*$O$1/B5018)*H5018</f>
        <v>-1</v>
      </c>
      <c r="M5018" s="0" t="n">
        <f aca="false">ABS(L5018-L5017)</f>
        <v>0</v>
      </c>
      <c r="N5018" s="0" t="n">
        <f aca="false">COUNTIF(工作表2!$A$2:$A$248,A5018)</f>
        <v>0</v>
      </c>
      <c r="P5018" s="0" t="n">
        <f aca="false">D5018-IF(N5017=1,E5017,D5017)</f>
        <v>-26</v>
      </c>
      <c r="Q5018" s="0" t="n">
        <f aca="false">H5017*P5018</f>
        <v>26</v>
      </c>
      <c r="R5018" s="0" t="n">
        <f aca="false">R5017+P5018*S5017</f>
        <v>627</v>
      </c>
      <c r="S5018" s="0" t="n">
        <f aca="false">INT(R5018*$O$1/IF(N5018=1,E5018,D5018))*H5018</f>
        <v>-0</v>
      </c>
      <c r="T5018" s="0" t="n">
        <f aca="false">IF(N5018=1,ABS(S5018)+ABS(60),ABS(S5018-S5017))</f>
        <v>0</v>
      </c>
    </row>
    <row r="5019" customFormat="false" ht="15" hidden="false" customHeight="false" outlineLevel="0" collapsed="false">
      <c r="A5019" s="1" t="n">
        <v>43377</v>
      </c>
      <c r="B5019" s="2" t="n">
        <v>10718.91</v>
      </c>
      <c r="C5019" s="2" t="n">
        <v>109760</v>
      </c>
      <c r="D5019" s="2" t="n">
        <v>10698</v>
      </c>
      <c r="E5019" s="2" t="n">
        <v>10692</v>
      </c>
      <c r="F5019" s="2" t="n">
        <f aca="false">AVERAGE(B4960:B5019)</f>
        <v>10902.6203333333</v>
      </c>
      <c r="G5019" s="2" t="n">
        <f aca="false">AVERAGE(C4960:C5019)</f>
        <v>125643.466666667</v>
      </c>
      <c r="H5019" s="2" t="n">
        <f aca="false">SIGN(C5019-G5019)</f>
        <v>-1</v>
      </c>
      <c r="I5019" s="0" t="n">
        <f aca="false">B5019-B5018</f>
        <v>-145.030000000001</v>
      </c>
      <c r="J5019" s="0" t="n">
        <f aca="false">H5018*I5019</f>
        <v>145.030000000001</v>
      </c>
      <c r="K5019" s="0" t="n">
        <f aca="false">K5018+I5019*L5018</f>
        <v>3213.90999999824</v>
      </c>
      <c r="L5019" s="0" t="n">
        <f aca="false">INT(K5019*$O$1/B5019)*H5019</f>
        <v>-1</v>
      </c>
      <c r="M5019" s="0" t="n">
        <f aca="false">ABS(L5019-L5018)</f>
        <v>0</v>
      </c>
      <c r="N5019" s="0" t="n">
        <f aca="false">COUNTIF(工作表2!$A$2:$A$248,A5019)</f>
        <v>0</v>
      </c>
      <c r="P5019" s="0" t="n">
        <f aca="false">D5019-IF(N5018=1,E5018,D5018)</f>
        <v>-156</v>
      </c>
      <c r="Q5019" s="0" t="n">
        <f aca="false">H5018*P5019</f>
        <v>156</v>
      </c>
      <c r="R5019" s="0" t="n">
        <f aca="false">R5018+P5019*S5018</f>
        <v>627</v>
      </c>
      <c r="S5019" s="0" t="n">
        <f aca="false">INT(R5019*$O$1/IF(N5019=1,E5019,D5019))*H5019</f>
        <v>-0</v>
      </c>
      <c r="T5019" s="0" t="n">
        <f aca="false">IF(N5019=1,ABS(S5019)+ABS(60),ABS(S5019-S5018))</f>
        <v>0</v>
      </c>
    </row>
    <row r="5020" customFormat="false" ht="15" hidden="false" customHeight="false" outlineLevel="0" collapsed="false">
      <c r="A5020" s="1" t="n">
        <v>43378</v>
      </c>
      <c r="B5020" s="2" t="n">
        <v>10517.12</v>
      </c>
      <c r="C5020" s="2" t="n">
        <v>148804</v>
      </c>
      <c r="D5020" s="2" t="n">
        <v>10513</v>
      </c>
      <c r="E5020" s="2" t="n">
        <v>10508</v>
      </c>
      <c r="F5020" s="2" t="n">
        <f aca="false">AVERAGE(B4961:B5020)</f>
        <v>10898.9326666667</v>
      </c>
      <c r="G5020" s="2" t="n">
        <f aca="false">AVERAGE(C4961:C5020)</f>
        <v>125931.583333333</v>
      </c>
      <c r="H5020" s="2" t="n">
        <f aca="false">SIGN(C5020-G5020)</f>
        <v>1</v>
      </c>
      <c r="I5020" s="0" t="n">
        <f aca="false">B5020-B5019</f>
        <v>-201.789999999999</v>
      </c>
      <c r="J5020" s="0" t="n">
        <f aca="false">H5019*I5020</f>
        <v>201.789999999999</v>
      </c>
      <c r="K5020" s="0" t="n">
        <f aca="false">K5019+I5020*L5019</f>
        <v>3415.69999999824</v>
      </c>
      <c r="L5020" s="0" t="n">
        <f aca="false">INT(K5020*$O$1/B5020)*H5020</f>
        <v>1</v>
      </c>
      <c r="M5020" s="0" t="n">
        <f aca="false">ABS(L5020-L5019)</f>
        <v>2</v>
      </c>
      <c r="N5020" s="0" t="n">
        <f aca="false">COUNTIF(工作表2!$A$2:$A$248,A5020)</f>
        <v>0</v>
      </c>
      <c r="P5020" s="0" t="n">
        <f aca="false">D5020-IF(N5019=1,E5019,D5019)</f>
        <v>-185</v>
      </c>
      <c r="Q5020" s="0" t="n">
        <f aca="false">H5019*P5020</f>
        <v>185</v>
      </c>
      <c r="R5020" s="0" t="n">
        <f aca="false">R5019+P5020*S5019</f>
        <v>627</v>
      </c>
      <c r="S5020" s="0" t="n">
        <f aca="false">INT(R5020*$O$1/IF(N5020=1,E5020,D5020))*H5020</f>
        <v>0</v>
      </c>
      <c r="T5020" s="0" t="n">
        <f aca="false">IF(N5020=1,ABS(S5020)+ABS(60),ABS(S5020-S5019))</f>
        <v>0</v>
      </c>
    </row>
    <row r="5021" customFormat="false" ht="15" hidden="false" customHeight="false" outlineLevel="0" collapsed="false">
      <c r="A5021" s="1" t="n">
        <v>43381</v>
      </c>
      <c r="B5021" s="2" t="n">
        <v>10455.93</v>
      </c>
      <c r="C5021" s="2" t="n">
        <v>124844</v>
      </c>
      <c r="D5021" s="2" t="n">
        <v>10466</v>
      </c>
      <c r="E5021" s="2" t="n">
        <v>10463</v>
      </c>
      <c r="F5021" s="2" t="n">
        <f aca="false">AVERAGE(B4962:B5021)</f>
        <v>10892.1225</v>
      </c>
      <c r="G5021" s="2" t="n">
        <f aca="false">AVERAGE(C4962:C5021)</f>
        <v>125656.116666667</v>
      </c>
      <c r="H5021" s="2" t="n">
        <f aca="false">SIGN(C5021-G5021)</f>
        <v>-1</v>
      </c>
      <c r="I5021" s="0" t="n">
        <f aca="false">B5021-B5020</f>
        <v>-61.1900000000005</v>
      </c>
      <c r="J5021" s="0" t="n">
        <f aca="false">H5020*I5021</f>
        <v>-61.1900000000005</v>
      </c>
      <c r="K5021" s="0" t="n">
        <f aca="false">K5020+I5021*L5020</f>
        <v>3354.50999999824</v>
      </c>
      <c r="L5021" s="0" t="n">
        <f aca="false">INT(K5021*$O$1/B5021)*H5021</f>
        <v>-1</v>
      </c>
      <c r="M5021" s="0" t="n">
        <f aca="false">ABS(L5021-L5020)</f>
        <v>2</v>
      </c>
      <c r="N5021" s="0" t="n">
        <f aca="false">COUNTIF(工作表2!$A$2:$A$248,A5021)</f>
        <v>0</v>
      </c>
      <c r="P5021" s="0" t="n">
        <f aca="false">D5021-IF(N5020=1,E5020,D5020)</f>
        <v>-47</v>
      </c>
      <c r="Q5021" s="0" t="n">
        <f aca="false">H5020*P5021</f>
        <v>-47</v>
      </c>
      <c r="R5021" s="0" t="n">
        <f aca="false">R5020+P5021*S5020</f>
        <v>627</v>
      </c>
      <c r="S5021" s="0" t="n">
        <f aca="false">INT(R5021*$O$1/IF(N5021=1,E5021,D5021))*H5021</f>
        <v>-0</v>
      </c>
      <c r="T5021" s="0" t="n">
        <f aca="false">IF(N5021=1,ABS(S5021)+ABS(60),ABS(S5021-S5020))</f>
        <v>0</v>
      </c>
    </row>
    <row r="5022" customFormat="false" ht="15" hidden="false" customHeight="false" outlineLevel="0" collapsed="false">
      <c r="A5022" s="1" t="n">
        <v>43382</v>
      </c>
      <c r="B5022" s="2" t="n">
        <v>10466.83</v>
      </c>
      <c r="C5022" s="2" t="n">
        <v>120632</v>
      </c>
      <c r="D5022" s="2" t="n">
        <v>10460</v>
      </c>
      <c r="E5022" s="2" t="n">
        <v>10457</v>
      </c>
      <c r="F5022" s="2" t="n">
        <f aca="false">AVERAGE(B4963:B5022)</f>
        <v>10886.2788333333</v>
      </c>
      <c r="G5022" s="2" t="n">
        <f aca="false">AVERAGE(C4963:C5022)</f>
        <v>125604.883333333</v>
      </c>
      <c r="H5022" s="2" t="n">
        <f aca="false">SIGN(C5022-G5022)</f>
        <v>-1</v>
      </c>
      <c r="I5022" s="0" t="n">
        <f aca="false">B5022-B5021</f>
        <v>10.8999999999996</v>
      </c>
      <c r="J5022" s="0" t="n">
        <f aca="false">H5021*I5022</f>
        <v>-10.8999999999996</v>
      </c>
      <c r="K5022" s="0" t="n">
        <f aca="false">K5021+I5022*L5021</f>
        <v>3343.60999999824</v>
      </c>
      <c r="L5022" s="0" t="n">
        <f aca="false">INT(K5022*$O$1/B5022)*H5022</f>
        <v>-1</v>
      </c>
      <c r="M5022" s="0" t="n">
        <f aca="false">ABS(L5022-L5021)</f>
        <v>0</v>
      </c>
      <c r="N5022" s="0" t="n">
        <f aca="false">COUNTIF(工作表2!$A$2:$A$248,A5022)</f>
        <v>0</v>
      </c>
      <c r="P5022" s="0" t="n">
        <f aca="false">D5022-IF(N5021=1,E5021,D5021)</f>
        <v>-6</v>
      </c>
      <c r="Q5022" s="0" t="n">
        <f aca="false">H5021*P5022</f>
        <v>6</v>
      </c>
      <c r="R5022" s="0" t="n">
        <f aca="false">R5021+P5022*S5021</f>
        <v>627</v>
      </c>
      <c r="S5022" s="0" t="n">
        <f aca="false">INT(R5022*$O$1/IF(N5022=1,E5022,D5022))*H5022</f>
        <v>-0</v>
      </c>
      <c r="T5022" s="0" t="n">
        <f aca="false">IF(N5022=1,ABS(S5022)+ABS(60),ABS(S5022-S5021))</f>
        <v>0</v>
      </c>
    </row>
    <row r="5023" customFormat="false" ht="15" hidden="false" customHeight="false" outlineLevel="0" collapsed="false">
      <c r="A5023" s="1" t="n">
        <v>43384</v>
      </c>
      <c r="B5023" s="2" t="n">
        <v>9806.11</v>
      </c>
      <c r="C5023" s="2" t="n">
        <v>205333</v>
      </c>
      <c r="D5023" s="2" t="n">
        <v>9661</v>
      </c>
      <c r="E5023" s="2" t="n">
        <v>9650</v>
      </c>
      <c r="F5023" s="2" t="n">
        <f aca="false">AVERAGE(B4964:B5023)</f>
        <v>10870.0641666667</v>
      </c>
      <c r="G5023" s="2" t="n">
        <f aca="false">AVERAGE(C4964:C5023)</f>
        <v>126798.383333333</v>
      </c>
      <c r="H5023" s="2" t="n">
        <f aca="false">SIGN(C5023-G5023)</f>
        <v>1</v>
      </c>
      <c r="I5023" s="0" t="n">
        <f aca="false">B5023-B5022</f>
        <v>-660.719999999999</v>
      </c>
      <c r="J5023" s="0" t="n">
        <f aca="false">H5022*I5023</f>
        <v>660.719999999999</v>
      </c>
      <c r="K5023" s="0" t="n">
        <f aca="false">K5022+I5023*L5022</f>
        <v>4004.32999999824</v>
      </c>
      <c r="L5023" s="0" t="n">
        <f aca="false">INT(K5023*$O$1/B5023)*H5023</f>
        <v>2</v>
      </c>
      <c r="M5023" s="0" t="n">
        <f aca="false">ABS(L5023-L5022)</f>
        <v>3</v>
      </c>
      <c r="N5023" s="0" t="n">
        <f aca="false">COUNTIF(工作表2!$A$2:$A$248,A5023)</f>
        <v>0</v>
      </c>
      <c r="P5023" s="0" t="n">
        <f aca="false">D5023-IF(N5022=1,E5022,D5022)</f>
        <v>-799</v>
      </c>
      <c r="Q5023" s="0" t="n">
        <f aca="false">H5022*P5023</f>
        <v>799</v>
      </c>
      <c r="R5023" s="0" t="n">
        <f aca="false">R5022+P5023*S5022</f>
        <v>627</v>
      </c>
      <c r="S5023" s="0" t="n">
        <f aca="false">INT(R5023*$O$1/IF(N5023=1,E5023,D5023))*H5023</f>
        <v>0</v>
      </c>
      <c r="T5023" s="0" t="n">
        <f aca="false">IF(N5023=1,ABS(S5023)+ABS(60),ABS(S5023-S5022))</f>
        <v>0</v>
      </c>
    </row>
    <row r="5024" customFormat="false" ht="15" hidden="false" customHeight="false" outlineLevel="0" collapsed="false">
      <c r="A5024" s="1" t="n">
        <v>43385</v>
      </c>
      <c r="B5024" s="2" t="n">
        <v>10045.81</v>
      </c>
      <c r="C5024" s="2" t="n">
        <v>143536</v>
      </c>
      <c r="D5024" s="2" t="n">
        <v>9970</v>
      </c>
      <c r="E5024" s="2" t="n">
        <v>9948</v>
      </c>
      <c r="F5024" s="2" t="n">
        <f aca="false">AVERAGE(B4965:B5024)</f>
        <v>10856.7866666667</v>
      </c>
      <c r="G5024" s="2" t="n">
        <f aca="false">AVERAGE(C4965:C5024)</f>
        <v>126481.6</v>
      </c>
      <c r="H5024" s="2" t="n">
        <f aca="false">SIGN(C5024-G5024)</f>
        <v>1</v>
      </c>
      <c r="I5024" s="0" t="n">
        <f aca="false">B5024-B5023</f>
        <v>239.699999999999</v>
      </c>
      <c r="J5024" s="0" t="n">
        <f aca="false">H5023*I5024</f>
        <v>239.699999999999</v>
      </c>
      <c r="K5024" s="0" t="n">
        <f aca="false">K5023+I5024*L5023</f>
        <v>4483.72999999824</v>
      </c>
      <c r="L5024" s="0" t="n">
        <f aca="false">INT(K5024*$O$1/B5024)*H5024</f>
        <v>2</v>
      </c>
      <c r="M5024" s="0" t="n">
        <f aca="false">ABS(L5024-L5023)</f>
        <v>0</v>
      </c>
      <c r="N5024" s="0" t="n">
        <f aca="false">COUNTIF(工作表2!$A$2:$A$248,A5024)</f>
        <v>0</v>
      </c>
      <c r="P5024" s="0" t="n">
        <f aca="false">D5024-IF(N5023=1,E5023,D5023)</f>
        <v>309</v>
      </c>
      <c r="Q5024" s="0" t="n">
        <f aca="false">H5023*P5024</f>
        <v>309</v>
      </c>
      <c r="R5024" s="0" t="n">
        <f aca="false">R5023+P5024*S5023</f>
        <v>627</v>
      </c>
      <c r="S5024" s="0" t="n">
        <f aca="false">INT(R5024*$O$1/IF(N5024=1,E5024,D5024))*H5024</f>
        <v>0</v>
      </c>
      <c r="T5024" s="0" t="n">
        <f aca="false">IF(N5024=1,ABS(S5024)+ABS(60),ABS(S5024-S5023))</f>
        <v>0</v>
      </c>
    </row>
    <row r="5025" customFormat="false" ht="15" hidden="false" customHeight="false" outlineLevel="0" collapsed="false">
      <c r="A5025" s="1" t="n">
        <v>43388</v>
      </c>
      <c r="B5025" s="2" t="n">
        <v>9901.12</v>
      </c>
      <c r="C5025" s="2" t="n">
        <v>115628</v>
      </c>
      <c r="D5025" s="2" t="n">
        <v>9865</v>
      </c>
      <c r="E5025" s="2" t="n">
        <v>9848</v>
      </c>
      <c r="F5025" s="2" t="n">
        <f aca="false">AVERAGE(B4966:B5025)</f>
        <v>10841.2156666667</v>
      </c>
      <c r="G5025" s="2" t="n">
        <f aca="false">AVERAGE(C4966:C5025)</f>
        <v>126052.233333333</v>
      </c>
      <c r="H5025" s="2" t="n">
        <f aca="false">SIGN(C5025-G5025)</f>
        <v>-1</v>
      </c>
      <c r="I5025" s="0" t="n">
        <f aca="false">B5025-B5024</f>
        <v>-144.689999999999</v>
      </c>
      <c r="J5025" s="0" t="n">
        <f aca="false">H5024*I5025</f>
        <v>-144.689999999999</v>
      </c>
      <c r="K5025" s="0" t="n">
        <f aca="false">K5024+I5025*L5024</f>
        <v>4194.34999999824</v>
      </c>
      <c r="L5025" s="0" t="n">
        <f aca="false">INT(K5025*$O$1/B5025)*H5025</f>
        <v>-2</v>
      </c>
      <c r="M5025" s="0" t="n">
        <f aca="false">ABS(L5025-L5024)</f>
        <v>4</v>
      </c>
      <c r="N5025" s="0" t="n">
        <f aca="false">COUNTIF(工作表2!$A$2:$A$248,A5025)</f>
        <v>0</v>
      </c>
      <c r="P5025" s="0" t="n">
        <f aca="false">D5025-IF(N5024=1,E5024,D5024)</f>
        <v>-105</v>
      </c>
      <c r="Q5025" s="0" t="n">
        <f aca="false">H5024*P5025</f>
        <v>-105</v>
      </c>
      <c r="R5025" s="0" t="n">
        <f aca="false">R5024+P5025*S5024</f>
        <v>627</v>
      </c>
      <c r="S5025" s="0" t="n">
        <f aca="false">INT(R5025*$O$1/IF(N5025=1,E5025,D5025))*H5025</f>
        <v>-0</v>
      </c>
      <c r="T5025" s="0" t="n">
        <f aca="false">IF(N5025=1,ABS(S5025)+ABS(60),ABS(S5025-S5024))</f>
        <v>0</v>
      </c>
    </row>
    <row r="5026" customFormat="false" ht="15" hidden="false" customHeight="false" outlineLevel="0" collapsed="false">
      <c r="A5026" s="1" t="n">
        <v>43389</v>
      </c>
      <c r="B5026" s="2" t="n">
        <v>9981.1</v>
      </c>
      <c r="C5026" s="2" t="n">
        <v>107216</v>
      </c>
      <c r="D5026" s="2" t="n">
        <v>9949</v>
      </c>
      <c r="E5026" s="2" t="n">
        <v>9908</v>
      </c>
      <c r="F5026" s="2" t="n">
        <f aca="false">AVERAGE(B4967:B5026)</f>
        <v>10825.3655</v>
      </c>
      <c r="G5026" s="2" t="n">
        <f aca="false">AVERAGE(C4967:C5026)</f>
        <v>125098.216666667</v>
      </c>
      <c r="H5026" s="2" t="n">
        <f aca="false">SIGN(C5026-G5026)</f>
        <v>-1</v>
      </c>
      <c r="I5026" s="0" t="n">
        <f aca="false">B5026-B5025</f>
        <v>79.9799999999996</v>
      </c>
      <c r="J5026" s="0" t="n">
        <f aca="false">H5025*I5026</f>
        <v>-79.9799999999996</v>
      </c>
      <c r="K5026" s="0" t="n">
        <f aca="false">K5025+I5026*L5025</f>
        <v>4034.38999999824</v>
      </c>
      <c r="L5026" s="0" t="n">
        <f aca="false">INT(K5026*$O$1/B5026)*H5026</f>
        <v>-2</v>
      </c>
      <c r="M5026" s="0" t="n">
        <f aca="false">ABS(L5026-L5025)</f>
        <v>0</v>
      </c>
      <c r="N5026" s="0" t="n">
        <f aca="false">COUNTIF(工作表2!$A$2:$A$248,A5026)</f>
        <v>0</v>
      </c>
      <c r="P5026" s="0" t="n">
        <f aca="false">D5026-IF(N5025=1,E5025,D5025)</f>
        <v>84</v>
      </c>
      <c r="Q5026" s="0" t="n">
        <f aca="false">H5025*P5026</f>
        <v>-84</v>
      </c>
      <c r="R5026" s="0" t="n">
        <f aca="false">R5025+P5026*S5025</f>
        <v>627</v>
      </c>
      <c r="S5026" s="0" t="n">
        <f aca="false">INT(R5026*$O$1/IF(N5026=1,E5026,D5026))*H5026</f>
        <v>-0</v>
      </c>
      <c r="T5026" s="0" t="n">
        <f aca="false">IF(N5026=1,ABS(S5026)+ABS(60),ABS(S5026-S5025))</f>
        <v>0</v>
      </c>
    </row>
    <row r="5027" customFormat="false" ht="15" hidden="false" customHeight="false" outlineLevel="0" collapsed="false">
      <c r="A5027" s="1" t="n">
        <v>43390</v>
      </c>
      <c r="B5027" s="2" t="n">
        <v>9979.14</v>
      </c>
      <c r="C5027" s="2" t="n">
        <v>114037</v>
      </c>
      <c r="D5027" s="2" t="n">
        <v>9993</v>
      </c>
      <c r="E5027" s="2" t="n">
        <v>9976</v>
      </c>
      <c r="F5027" s="2" t="n">
        <f aca="false">AVERAGE(B4968:B5027)</f>
        <v>10809.2363333333</v>
      </c>
      <c r="G5027" s="2" t="n">
        <f aca="false">AVERAGE(C4968:C5027)</f>
        <v>124560.066666667</v>
      </c>
      <c r="H5027" s="2" t="n">
        <f aca="false">SIGN(C5027-G5027)</f>
        <v>-1</v>
      </c>
      <c r="I5027" s="0" t="n">
        <f aca="false">B5027-B5026</f>
        <v>-1.96000000000095</v>
      </c>
      <c r="J5027" s="0" t="n">
        <f aca="false">H5026*I5027</f>
        <v>1.96000000000095</v>
      </c>
      <c r="K5027" s="0" t="n">
        <f aca="false">K5026+I5027*L5026</f>
        <v>4038.30999999824</v>
      </c>
      <c r="L5027" s="0" t="n">
        <f aca="false">INT(K5027*$O$1/B5027)*H5027</f>
        <v>-2</v>
      </c>
      <c r="M5027" s="0" t="n">
        <f aca="false">ABS(L5027-L5026)</f>
        <v>0</v>
      </c>
      <c r="N5027" s="0" t="n">
        <f aca="false">COUNTIF(工作表2!$A$2:$A$248,A5027)</f>
        <v>1</v>
      </c>
      <c r="P5027" s="0" t="n">
        <f aca="false">D5027-IF(N5026=1,E5026,D5026)</f>
        <v>44</v>
      </c>
      <c r="Q5027" s="0" t="n">
        <f aca="false">H5026*P5027</f>
        <v>-44</v>
      </c>
      <c r="R5027" s="0" t="n">
        <f aca="false">R5026+P5027*S5026</f>
        <v>627</v>
      </c>
      <c r="S5027" s="0" t="n">
        <f aca="false">INT(R5027*$O$1/IF(N5027=1,E5027,D5027))*H5027</f>
        <v>-0</v>
      </c>
      <c r="T5027" s="0" t="n">
        <f aca="false">IF(N5027=1,ABS(S5027)+ABS(60),ABS(S5027-S5026))</f>
        <v>60</v>
      </c>
    </row>
    <row r="5028" customFormat="false" ht="15" hidden="false" customHeight="false" outlineLevel="0" collapsed="false">
      <c r="A5028" s="1" t="n">
        <v>43391</v>
      </c>
      <c r="B5028" s="2" t="n">
        <v>9953.73</v>
      </c>
      <c r="C5028" s="2" t="n">
        <v>95229</v>
      </c>
      <c r="D5028" s="2" t="n">
        <v>9884</v>
      </c>
      <c r="E5028" s="2" t="n">
        <v>9870</v>
      </c>
      <c r="F5028" s="2" t="n">
        <f aca="false">AVERAGE(B4969:B5028)</f>
        <v>10791.8753333333</v>
      </c>
      <c r="G5028" s="2" t="n">
        <f aca="false">AVERAGE(C4969:C5028)</f>
        <v>123748.933333333</v>
      </c>
      <c r="H5028" s="2" t="n">
        <f aca="false">SIGN(C5028-G5028)</f>
        <v>-1</v>
      </c>
      <c r="I5028" s="0" t="n">
        <f aca="false">B5028-B5027</f>
        <v>-25.4099999999999</v>
      </c>
      <c r="J5028" s="0" t="n">
        <f aca="false">H5027*I5028</f>
        <v>25.4099999999999</v>
      </c>
      <c r="K5028" s="0" t="n">
        <f aca="false">K5027+I5028*L5027</f>
        <v>4089.12999999824</v>
      </c>
      <c r="L5028" s="0" t="n">
        <f aca="false">INT(K5028*$O$1/B5028)*H5028</f>
        <v>-2</v>
      </c>
      <c r="M5028" s="0" t="n">
        <f aca="false">ABS(L5028-L5027)</f>
        <v>0</v>
      </c>
      <c r="N5028" s="0" t="n">
        <f aca="false">COUNTIF(工作表2!$A$2:$A$248,A5028)</f>
        <v>0</v>
      </c>
      <c r="P5028" s="0" t="n">
        <f aca="false">D5028-IF(N5027=1,E5027,D5027)</f>
        <v>-92</v>
      </c>
      <c r="Q5028" s="0" t="n">
        <f aca="false">H5027*P5028</f>
        <v>92</v>
      </c>
      <c r="R5028" s="0" t="n">
        <f aca="false">R5027+P5028*S5027</f>
        <v>627</v>
      </c>
      <c r="S5028" s="0" t="n">
        <f aca="false">INT(R5028*$O$1/IF(N5028=1,E5028,D5028))*H5028</f>
        <v>-0</v>
      </c>
      <c r="T5028" s="0" t="n">
        <f aca="false">IF(N5028=1,ABS(S5028)+ABS(60),ABS(S5028-S5027))</f>
        <v>0</v>
      </c>
    </row>
    <row r="5029" customFormat="false" ht="15" hidden="false" customHeight="false" outlineLevel="0" collapsed="false">
      <c r="A5029" s="1" t="n">
        <v>43392</v>
      </c>
      <c r="B5029" s="2" t="n">
        <v>9919.26</v>
      </c>
      <c r="C5029" s="2" t="n">
        <v>124415</v>
      </c>
      <c r="D5029" s="2" t="n">
        <v>9900</v>
      </c>
      <c r="E5029" s="2" t="n">
        <v>9886</v>
      </c>
      <c r="F5029" s="2" t="n">
        <f aca="false">AVERAGE(B4970:B5029)</f>
        <v>10774.4331666667</v>
      </c>
      <c r="G5029" s="2" t="n">
        <f aca="false">AVERAGE(C4970:C5029)</f>
        <v>123780.983333333</v>
      </c>
      <c r="H5029" s="2" t="n">
        <f aca="false">SIGN(C5029-G5029)</f>
        <v>1</v>
      </c>
      <c r="I5029" s="0" t="n">
        <f aca="false">B5029-B5028</f>
        <v>-34.4699999999993</v>
      </c>
      <c r="J5029" s="0" t="n">
        <f aca="false">H5028*I5029</f>
        <v>34.4699999999993</v>
      </c>
      <c r="K5029" s="0" t="n">
        <f aca="false">K5028+I5029*L5028</f>
        <v>4158.06999999824</v>
      </c>
      <c r="L5029" s="0" t="n">
        <f aca="false">INT(K5029*$O$1/B5029)*H5029</f>
        <v>2</v>
      </c>
      <c r="M5029" s="0" t="n">
        <f aca="false">ABS(L5029-L5028)</f>
        <v>4</v>
      </c>
      <c r="N5029" s="0" t="n">
        <f aca="false">COUNTIF(工作表2!$A$2:$A$248,A5029)</f>
        <v>0</v>
      </c>
      <c r="P5029" s="0" t="n">
        <f aca="false">D5029-IF(N5028=1,E5028,D5028)</f>
        <v>16</v>
      </c>
      <c r="Q5029" s="0" t="n">
        <f aca="false">H5028*P5029</f>
        <v>-16</v>
      </c>
      <c r="R5029" s="0" t="n">
        <f aca="false">R5028+P5029*S5028</f>
        <v>627</v>
      </c>
      <c r="S5029" s="0" t="n">
        <f aca="false">INT(R5029*$O$1/IF(N5029=1,E5029,D5029))*H5029</f>
        <v>0</v>
      </c>
      <c r="T5029" s="0" t="n">
        <f aca="false">IF(N5029=1,ABS(S5029)+ABS(60),ABS(S5029-S5028))</f>
        <v>0</v>
      </c>
    </row>
    <row r="5030" customFormat="false" ht="15" hidden="false" customHeight="false" outlineLevel="0" collapsed="false">
      <c r="A5030" s="1" t="n">
        <v>43395</v>
      </c>
      <c r="B5030" s="2" t="n">
        <v>9974.28</v>
      </c>
      <c r="C5030" s="2" t="n">
        <v>100763</v>
      </c>
      <c r="D5030" s="2" t="n">
        <v>9934</v>
      </c>
      <c r="E5030" s="2" t="n">
        <v>9922</v>
      </c>
      <c r="F5030" s="2" t="n">
        <f aca="false">AVERAGE(B4971:B5030)</f>
        <v>10757.161</v>
      </c>
      <c r="G5030" s="2" t="n">
        <f aca="false">AVERAGE(C4971:C5030)</f>
        <v>123256.2</v>
      </c>
      <c r="H5030" s="2" t="n">
        <f aca="false">SIGN(C5030-G5030)</f>
        <v>-1</v>
      </c>
      <c r="I5030" s="0" t="n">
        <f aca="false">B5030-B5029</f>
        <v>55.0200000000004</v>
      </c>
      <c r="J5030" s="0" t="n">
        <f aca="false">H5029*I5030</f>
        <v>55.0200000000004</v>
      </c>
      <c r="K5030" s="0" t="n">
        <f aca="false">K5029+I5030*L5029</f>
        <v>4268.10999999824</v>
      </c>
      <c r="L5030" s="0" t="n">
        <f aca="false">INT(K5030*$O$1/B5030)*H5030</f>
        <v>-2</v>
      </c>
      <c r="M5030" s="0" t="n">
        <f aca="false">ABS(L5030-L5029)</f>
        <v>4</v>
      </c>
      <c r="N5030" s="0" t="n">
        <f aca="false">COUNTIF(工作表2!$A$2:$A$248,A5030)</f>
        <v>0</v>
      </c>
      <c r="P5030" s="0" t="n">
        <f aca="false">D5030-IF(N5029=1,E5029,D5029)</f>
        <v>34</v>
      </c>
      <c r="Q5030" s="0" t="n">
        <f aca="false">H5029*P5030</f>
        <v>34</v>
      </c>
      <c r="R5030" s="0" t="n">
        <f aca="false">R5029+P5030*S5029</f>
        <v>627</v>
      </c>
      <c r="S5030" s="0" t="n">
        <f aca="false">INT(R5030*$O$1/IF(N5030=1,E5030,D5030))*H5030</f>
        <v>-0</v>
      </c>
      <c r="T5030" s="0" t="n">
        <f aca="false">IF(N5030=1,ABS(S5030)+ABS(60),ABS(S5030-S5029))</f>
        <v>0</v>
      </c>
    </row>
    <row r="5031" customFormat="false" ht="15" hidden="false" customHeight="false" outlineLevel="0" collapsed="false">
      <c r="A5031" s="1" t="n">
        <v>43396</v>
      </c>
      <c r="B5031" s="2" t="n">
        <v>9775.2</v>
      </c>
      <c r="C5031" s="2" t="n">
        <v>101277</v>
      </c>
      <c r="D5031" s="2" t="n">
        <v>9730</v>
      </c>
      <c r="E5031" s="2" t="n">
        <v>9719</v>
      </c>
      <c r="F5031" s="2" t="n">
        <f aca="false">AVERAGE(B4972:B5031)</f>
        <v>10735.4846666667</v>
      </c>
      <c r="G5031" s="2" t="n">
        <f aca="false">AVERAGE(C4972:C5031)</f>
        <v>122872.133333333</v>
      </c>
      <c r="H5031" s="2" t="n">
        <f aca="false">SIGN(C5031-G5031)</f>
        <v>-1</v>
      </c>
      <c r="I5031" s="0" t="n">
        <f aca="false">B5031-B5030</f>
        <v>-199.08</v>
      </c>
      <c r="J5031" s="0" t="n">
        <f aca="false">H5030*I5031</f>
        <v>199.08</v>
      </c>
      <c r="K5031" s="0" t="n">
        <f aca="false">K5030+I5031*L5030</f>
        <v>4666.26999999824</v>
      </c>
      <c r="L5031" s="0" t="n">
        <f aca="false">INT(K5031*$O$1/B5031)*H5031</f>
        <v>-2</v>
      </c>
      <c r="M5031" s="0" t="n">
        <f aca="false">ABS(L5031-L5030)</f>
        <v>0</v>
      </c>
      <c r="N5031" s="0" t="n">
        <f aca="false">COUNTIF(工作表2!$A$2:$A$248,A5031)</f>
        <v>0</v>
      </c>
      <c r="P5031" s="0" t="n">
        <f aca="false">D5031-IF(N5030=1,E5030,D5030)</f>
        <v>-204</v>
      </c>
      <c r="Q5031" s="0" t="n">
        <f aca="false">H5030*P5031</f>
        <v>204</v>
      </c>
      <c r="R5031" s="0" t="n">
        <f aca="false">R5030+P5031*S5030</f>
        <v>627</v>
      </c>
      <c r="S5031" s="0" t="n">
        <f aca="false">INT(R5031*$O$1/IF(N5031=1,E5031,D5031))*H5031</f>
        <v>-0</v>
      </c>
      <c r="T5031" s="0" t="n">
        <f aca="false">IF(N5031=1,ABS(S5031)+ABS(60),ABS(S5031-S5030))</f>
        <v>0</v>
      </c>
    </row>
    <row r="5032" customFormat="false" ht="15" hidden="false" customHeight="false" outlineLevel="0" collapsed="false">
      <c r="A5032" s="1" t="n">
        <v>43397</v>
      </c>
      <c r="B5032" s="2" t="n">
        <v>9759.4</v>
      </c>
      <c r="C5032" s="2" t="n">
        <v>123215</v>
      </c>
      <c r="D5032" s="2" t="n">
        <v>9716</v>
      </c>
      <c r="E5032" s="2" t="n">
        <v>9705</v>
      </c>
      <c r="F5032" s="2" t="n">
        <f aca="false">AVERAGE(B4973:B5032)</f>
        <v>10714.249</v>
      </c>
      <c r="G5032" s="2" t="n">
        <f aca="false">AVERAGE(C4973:C5032)</f>
        <v>122838.916666667</v>
      </c>
      <c r="H5032" s="2" t="n">
        <f aca="false">SIGN(C5032-G5032)</f>
        <v>1</v>
      </c>
      <c r="I5032" s="0" t="n">
        <f aca="false">B5032-B5031</f>
        <v>-15.8000000000011</v>
      </c>
      <c r="J5032" s="0" t="n">
        <f aca="false">H5031*I5032</f>
        <v>15.8000000000011</v>
      </c>
      <c r="K5032" s="0" t="n">
        <f aca="false">K5031+I5032*L5031</f>
        <v>4697.86999999825</v>
      </c>
      <c r="L5032" s="0" t="n">
        <f aca="false">INT(K5032*$O$1/B5032)*H5032</f>
        <v>2</v>
      </c>
      <c r="M5032" s="0" t="n">
        <f aca="false">ABS(L5032-L5031)</f>
        <v>4</v>
      </c>
      <c r="N5032" s="0" t="n">
        <f aca="false">COUNTIF(工作表2!$A$2:$A$248,A5032)</f>
        <v>0</v>
      </c>
      <c r="P5032" s="0" t="n">
        <f aca="false">D5032-IF(N5031=1,E5031,D5031)</f>
        <v>-14</v>
      </c>
      <c r="Q5032" s="0" t="n">
        <f aca="false">H5031*P5032</f>
        <v>14</v>
      </c>
      <c r="R5032" s="0" t="n">
        <f aca="false">R5031+P5032*S5031</f>
        <v>627</v>
      </c>
      <c r="S5032" s="0" t="n">
        <f aca="false">INT(R5032*$O$1/IF(N5032=1,E5032,D5032))*H5032</f>
        <v>0</v>
      </c>
      <c r="T5032" s="0" t="n">
        <f aca="false">IF(N5032=1,ABS(S5032)+ABS(60),ABS(S5032-S5031))</f>
        <v>0</v>
      </c>
    </row>
    <row r="5033" customFormat="false" ht="15" hidden="false" customHeight="false" outlineLevel="0" collapsed="false">
      <c r="A5033" s="1" t="n">
        <v>43398</v>
      </c>
      <c r="B5033" s="2" t="n">
        <v>9520.79</v>
      </c>
      <c r="C5033" s="2" t="n">
        <v>131180</v>
      </c>
      <c r="D5033" s="2" t="n">
        <v>9487</v>
      </c>
      <c r="E5033" s="2" t="n">
        <v>9474</v>
      </c>
      <c r="F5033" s="2" t="n">
        <f aca="false">AVERAGE(B4974:B5033)</f>
        <v>10688.637</v>
      </c>
      <c r="G5033" s="2" t="n">
        <f aca="false">AVERAGE(C4974:C5033)</f>
        <v>122420.266666667</v>
      </c>
      <c r="H5033" s="2" t="n">
        <f aca="false">SIGN(C5033-G5033)</f>
        <v>1</v>
      </c>
      <c r="I5033" s="0" t="n">
        <f aca="false">B5033-B5032</f>
        <v>-238.609999999999</v>
      </c>
      <c r="J5033" s="0" t="n">
        <f aca="false">H5032*I5033</f>
        <v>-238.609999999999</v>
      </c>
      <c r="K5033" s="0" t="n">
        <f aca="false">K5032+I5033*L5032</f>
        <v>4220.64999999825</v>
      </c>
      <c r="L5033" s="0" t="n">
        <f aca="false">INT(K5033*$O$1/B5033)*H5033</f>
        <v>2</v>
      </c>
      <c r="M5033" s="0" t="n">
        <f aca="false">ABS(L5033-L5032)</f>
        <v>0</v>
      </c>
      <c r="N5033" s="0" t="n">
        <f aca="false">COUNTIF(工作表2!$A$2:$A$248,A5033)</f>
        <v>0</v>
      </c>
      <c r="P5033" s="0" t="n">
        <f aca="false">D5033-IF(N5032=1,E5032,D5032)</f>
        <v>-229</v>
      </c>
      <c r="Q5033" s="0" t="n">
        <f aca="false">H5032*P5033</f>
        <v>-229</v>
      </c>
      <c r="R5033" s="0" t="n">
        <f aca="false">R5032+P5033*S5032</f>
        <v>627</v>
      </c>
      <c r="S5033" s="0" t="n">
        <f aca="false">INT(R5033*$O$1/IF(N5033=1,E5033,D5033))*H5033</f>
        <v>0</v>
      </c>
      <c r="T5033" s="0" t="n">
        <f aca="false">IF(N5033=1,ABS(S5033)+ABS(60),ABS(S5033-S5032))</f>
        <v>0</v>
      </c>
    </row>
    <row r="5034" customFormat="false" ht="15" hidden="false" customHeight="false" outlineLevel="0" collapsed="false">
      <c r="A5034" s="1" t="n">
        <v>43399</v>
      </c>
      <c r="B5034" s="2" t="n">
        <v>9489.18</v>
      </c>
      <c r="C5034" s="2" t="n">
        <v>128059</v>
      </c>
      <c r="D5034" s="2" t="n">
        <v>9423</v>
      </c>
      <c r="E5034" s="2" t="n">
        <v>9412</v>
      </c>
      <c r="F5034" s="2" t="n">
        <f aca="false">AVERAGE(B4975:B5034)</f>
        <v>10661.8211666667</v>
      </c>
      <c r="G5034" s="2" t="n">
        <f aca="false">AVERAGE(C4975:C5034)</f>
        <v>122161.1</v>
      </c>
      <c r="H5034" s="2" t="n">
        <f aca="false">SIGN(C5034-G5034)</f>
        <v>1</v>
      </c>
      <c r="I5034" s="0" t="n">
        <f aca="false">B5034-B5033</f>
        <v>-31.6100000000006</v>
      </c>
      <c r="J5034" s="0" t="n">
        <f aca="false">H5033*I5034</f>
        <v>-31.6100000000006</v>
      </c>
      <c r="K5034" s="0" t="n">
        <f aca="false">K5033+I5034*L5033</f>
        <v>4157.42999999825</v>
      </c>
      <c r="L5034" s="0" t="n">
        <f aca="false">INT(K5034*$O$1/B5034)*H5034</f>
        <v>2</v>
      </c>
      <c r="M5034" s="0" t="n">
        <f aca="false">ABS(L5034-L5033)</f>
        <v>0</v>
      </c>
      <c r="N5034" s="0" t="n">
        <f aca="false">COUNTIF(工作表2!$A$2:$A$248,A5034)</f>
        <v>0</v>
      </c>
      <c r="P5034" s="0" t="n">
        <f aca="false">D5034-IF(N5033=1,E5033,D5033)</f>
        <v>-64</v>
      </c>
      <c r="Q5034" s="0" t="n">
        <f aca="false">H5033*P5034</f>
        <v>-64</v>
      </c>
      <c r="R5034" s="0" t="n">
        <f aca="false">R5033+P5034*S5033</f>
        <v>627</v>
      </c>
      <c r="S5034" s="0" t="n">
        <f aca="false">INT(R5034*$O$1/IF(N5034=1,E5034,D5034))*H5034</f>
        <v>0</v>
      </c>
      <c r="T5034" s="0" t="n">
        <f aca="false">IF(N5034=1,ABS(S5034)+ABS(60),ABS(S5034-S5033))</f>
        <v>0</v>
      </c>
    </row>
    <row r="5035" customFormat="false" ht="15" hidden="false" customHeight="false" outlineLevel="0" collapsed="false">
      <c r="A5035" s="1" t="n">
        <v>43402</v>
      </c>
      <c r="B5035" s="2" t="n">
        <v>9516.32</v>
      </c>
      <c r="C5035" s="2" t="n">
        <v>105198</v>
      </c>
      <c r="D5035" s="2" t="n">
        <v>9472</v>
      </c>
      <c r="E5035" s="2" t="n">
        <v>9460</v>
      </c>
      <c r="F5035" s="2" t="n">
        <f aca="false">AVERAGE(B4976:B5035)</f>
        <v>10638.2636666667</v>
      </c>
      <c r="G5035" s="2" t="n">
        <f aca="false">AVERAGE(C4976:C5035)</f>
        <v>121574.583333333</v>
      </c>
      <c r="H5035" s="2" t="n">
        <f aca="false">SIGN(C5035-G5035)</f>
        <v>-1</v>
      </c>
      <c r="I5035" s="0" t="n">
        <f aca="false">B5035-B5034</f>
        <v>27.1399999999994</v>
      </c>
      <c r="J5035" s="0" t="n">
        <f aca="false">H5034*I5035</f>
        <v>27.1399999999994</v>
      </c>
      <c r="K5035" s="0" t="n">
        <f aca="false">K5034+I5035*L5034</f>
        <v>4211.70999999825</v>
      </c>
      <c r="L5035" s="0" t="n">
        <f aca="false">INT(K5035*$O$1/B5035)*H5035</f>
        <v>-2</v>
      </c>
      <c r="M5035" s="0" t="n">
        <f aca="false">ABS(L5035-L5034)</f>
        <v>4</v>
      </c>
      <c r="N5035" s="0" t="n">
        <f aca="false">COUNTIF(工作表2!$A$2:$A$248,A5035)</f>
        <v>0</v>
      </c>
      <c r="P5035" s="0" t="n">
        <f aca="false">D5035-IF(N5034=1,E5034,D5034)</f>
        <v>49</v>
      </c>
      <c r="Q5035" s="0" t="n">
        <f aca="false">H5034*P5035</f>
        <v>49</v>
      </c>
      <c r="R5035" s="0" t="n">
        <f aca="false">R5034+P5035*S5034</f>
        <v>627</v>
      </c>
      <c r="S5035" s="0" t="n">
        <f aca="false">INT(R5035*$O$1/IF(N5035=1,E5035,D5035))*H5035</f>
        <v>-0</v>
      </c>
      <c r="T5035" s="0" t="n">
        <f aca="false">IF(N5035=1,ABS(S5035)+ABS(60),ABS(S5035-S5034))</f>
        <v>0</v>
      </c>
    </row>
    <row r="5036" customFormat="false" ht="15" hidden="false" customHeight="false" outlineLevel="0" collapsed="false">
      <c r="A5036" s="1" t="n">
        <v>43403</v>
      </c>
      <c r="B5036" s="2" t="n">
        <v>9526.11</v>
      </c>
      <c r="C5036" s="2" t="n">
        <v>99820</v>
      </c>
      <c r="D5036" s="2" t="n">
        <v>9523</v>
      </c>
      <c r="E5036" s="2" t="n">
        <v>9511</v>
      </c>
      <c r="F5036" s="2" t="n">
        <f aca="false">AVERAGE(B4977:B5036)</f>
        <v>10613.4916666667</v>
      </c>
      <c r="G5036" s="2" t="n">
        <f aca="false">AVERAGE(C4977:C5036)</f>
        <v>120997.766666667</v>
      </c>
      <c r="H5036" s="2" t="n">
        <f aca="false">SIGN(C5036-G5036)</f>
        <v>-1</v>
      </c>
      <c r="I5036" s="0" t="n">
        <f aca="false">B5036-B5035</f>
        <v>9.79000000000087</v>
      </c>
      <c r="J5036" s="0" t="n">
        <f aca="false">H5035*I5036</f>
        <v>-9.79000000000087</v>
      </c>
      <c r="K5036" s="0" t="n">
        <f aca="false">K5035+I5036*L5035</f>
        <v>4192.12999999824</v>
      </c>
      <c r="L5036" s="0" t="n">
        <f aca="false">INT(K5036*$O$1/B5036)*H5036</f>
        <v>-2</v>
      </c>
      <c r="M5036" s="0" t="n">
        <f aca="false">ABS(L5036-L5035)</f>
        <v>0</v>
      </c>
      <c r="N5036" s="0" t="n">
        <f aca="false">COUNTIF(工作表2!$A$2:$A$248,A5036)</f>
        <v>0</v>
      </c>
      <c r="P5036" s="0" t="n">
        <f aca="false">D5036-IF(N5035=1,E5035,D5035)</f>
        <v>51</v>
      </c>
      <c r="Q5036" s="0" t="n">
        <f aca="false">H5035*P5036</f>
        <v>-51</v>
      </c>
      <c r="R5036" s="0" t="n">
        <f aca="false">R5035+P5036*S5035</f>
        <v>627</v>
      </c>
      <c r="S5036" s="0" t="n">
        <f aca="false">INT(R5036*$O$1/IF(N5036=1,E5036,D5036))*H5036</f>
        <v>-0</v>
      </c>
      <c r="T5036" s="0" t="n">
        <f aca="false">IF(N5036=1,ABS(S5036)+ABS(60),ABS(S5036-S5035))</f>
        <v>0</v>
      </c>
    </row>
    <row r="5037" customFormat="false" ht="15" hidden="false" customHeight="false" outlineLevel="0" collapsed="false">
      <c r="A5037" s="1" t="n">
        <v>43404</v>
      </c>
      <c r="B5037" s="2" t="n">
        <v>9802.13</v>
      </c>
      <c r="C5037" s="2" t="n">
        <v>128721</v>
      </c>
      <c r="D5037" s="2" t="n">
        <v>9726</v>
      </c>
      <c r="E5037" s="2" t="n">
        <v>9712</v>
      </c>
      <c r="F5037" s="2" t="n">
        <f aca="false">AVERAGE(B4978:B5037)</f>
        <v>10593.1255</v>
      </c>
      <c r="G5037" s="2" t="n">
        <f aca="false">AVERAGE(C4978:C5037)</f>
        <v>121208.466666667</v>
      </c>
      <c r="H5037" s="2" t="n">
        <f aca="false">SIGN(C5037-G5037)</f>
        <v>1</v>
      </c>
      <c r="I5037" s="0" t="n">
        <f aca="false">B5037-B5036</f>
        <v>276.019999999999</v>
      </c>
      <c r="J5037" s="0" t="n">
        <f aca="false">H5036*I5037</f>
        <v>-276.019999999999</v>
      </c>
      <c r="K5037" s="0" t="n">
        <f aca="false">K5036+I5037*L5036</f>
        <v>3640.08999999825</v>
      </c>
      <c r="L5037" s="0" t="n">
        <f aca="false">INT(K5037*$O$1/B5037)*H5037</f>
        <v>2</v>
      </c>
      <c r="M5037" s="0" t="n">
        <f aca="false">ABS(L5037-L5036)</f>
        <v>4</v>
      </c>
      <c r="N5037" s="0" t="n">
        <f aca="false">COUNTIF(工作表2!$A$2:$A$248,A5037)</f>
        <v>0</v>
      </c>
      <c r="P5037" s="0" t="n">
        <f aca="false">D5037-IF(N5036=1,E5036,D5036)</f>
        <v>203</v>
      </c>
      <c r="Q5037" s="0" t="n">
        <f aca="false">H5036*P5037</f>
        <v>-203</v>
      </c>
      <c r="R5037" s="0" t="n">
        <f aca="false">R5036+P5037*S5036</f>
        <v>627</v>
      </c>
      <c r="S5037" s="0" t="n">
        <f aca="false">INT(R5037*$O$1/IF(N5037=1,E5037,D5037))*H5037</f>
        <v>0</v>
      </c>
      <c r="T5037" s="0" t="n">
        <f aca="false">IF(N5037=1,ABS(S5037)+ABS(60),ABS(S5037-S5036))</f>
        <v>0</v>
      </c>
    </row>
    <row r="5038" customFormat="false" ht="15" hidden="false" customHeight="false" outlineLevel="0" collapsed="false">
      <c r="A5038" s="1" t="n">
        <v>43405</v>
      </c>
      <c r="B5038" s="2" t="n">
        <v>9844.74</v>
      </c>
      <c r="C5038" s="2" t="n">
        <v>127525</v>
      </c>
      <c r="D5038" s="2" t="n">
        <v>9789</v>
      </c>
      <c r="E5038" s="2" t="n">
        <v>9777</v>
      </c>
      <c r="F5038" s="2" t="n">
        <f aca="false">AVERAGE(B4979:B5038)</f>
        <v>10574.1471666667</v>
      </c>
      <c r="G5038" s="2" t="n">
        <f aca="false">AVERAGE(C4979:C5038)</f>
        <v>121353.433333333</v>
      </c>
      <c r="H5038" s="2" t="n">
        <f aca="false">SIGN(C5038-G5038)</f>
        <v>1</v>
      </c>
      <c r="I5038" s="0" t="n">
        <f aca="false">B5038-B5037</f>
        <v>42.6100000000006</v>
      </c>
      <c r="J5038" s="0" t="n">
        <f aca="false">H5037*I5038</f>
        <v>42.6100000000006</v>
      </c>
      <c r="K5038" s="0" t="n">
        <f aca="false">K5037+I5038*L5037</f>
        <v>3725.30999999825</v>
      </c>
      <c r="L5038" s="0" t="n">
        <f aca="false">INT(K5038*$O$1/B5038)*H5038</f>
        <v>2</v>
      </c>
      <c r="M5038" s="0" t="n">
        <f aca="false">ABS(L5038-L5037)</f>
        <v>0</v>
      </c>
      <c r="N5038" s="0" t="n">
        <f aca="false">COUNTIF(工作表2!$A$2:$A$248,A5038)</f>
        <v>0</v>
      </c>
      <c r="P5038" s="0" t="n">
        <f aca="false">D5038-IF(N5037=1,E5037,D5037)</f>
        <v>63</v>
      </c>
      <c r="Q5038" s="0" t="n">
        <f aca="false">H5037*P5038</f>
        <v>63</v>
      </c>
      <c r="R5038" s="0" t="n">
        <f aca="false">R5037+P5038*S5037</f>
        <v>627</v>
      </c>
      <c r="S5038" s="0" t="n">
        <f aca="false">INT(R5038*$O$1/IF(N5038=1,E5038,D5038))*H5038</f>
        <v>0</v>
      </c>
      <c r="T5038" s="0" t="n">
        <f aca="false">IF(N5038=1,ABS(S5038)+ABS(60),ABS(S5038-S5037))</f>
        <v>0</v>
      </c>
    </row>
    <row r="5039" customFormat="false" ht="15" hidden="false" customHeight="false" outlineLevel="0" collapsed="false">
      <c r="A5039" s="1" t="n">
        <v>43406</v>
      </c>
      <c r="B5039" s="2" t="n">
        <v>9906.59</v>
      </c>
      <c r="C5039" s="2" t="n">
        <v>152132</v>
      </c>
      <c r="D5039" s="2" t="n">
        <v>9872</v>
      </c>
      <c r="E5039" s="2" t="n">
        <v>9859</v>
      </c>
      <c r="F5039" s="2" t="n">
        <f aca="false">AVERAGE(B4980:B5039)</f>
        <v>10554.6695</v>
      </c>
      <c r="G5039" s="2" t="n">
        <f aca="false">AVERAGE(C4980:C5039)</f>
        <v>121581.766666667</v>
      </c>
      <c r="H5039" s="2" t="n">
        <f aca="false">SIGN(C5039-G5039)</f>
        <v>1</v>
      </c>
      <c r="I5039" s="0" t="n">
        <f aca="false">B5039-B5038</f>
        <v>61.8500000000004</v>
      </c>
      <c r="J5039" s="0" t="n">
        <f aca="false">H5038*I5039</f>
        <v>61.8500000000004</v>
      </c>
      <c r="K5039" s="0" t="n">
        <f aca="false">K5038+I5039*L5038</f>
        <v>3849.00999999825</v>
      </c>
      <c r="L5039" s="0" t="n">
        <f aca="false">INT(K5039*$O$1/B5039)*H5039</f>
        <v>2</v>
      </c>
      <c r="M5039" s="0" t="n">
        <f aca="false">ABS(L5039-L5038)</f>
        <v>0</v>
      </c>
      <c r="N5039" s="0" t="n">
        <f aca="false">COUNTIF(工作表2!$A$2:$A$248,A5039)</f>
        <v>0</v>
      </c>
      <c r="P5039" s="0" t="n">
        <f aca="false">D5039-IF(N5038=1,E5038,D5038)</f>
        <v>83</v>
      </c>
      <c r="Q5039" s="0" t="n">
        <f aca="false">H5038*P5039</f>
        <v>83</v>
      </c>
      <c r="R5039" s="0" t="n">
        <f aca="false">R5038+P5039*S5038</f>
        <v>627</v>
      </c>
      <c r="S5039" s="0" t="n">
        <f aca="false">INT(R5039*$O$1/IF(N5039=1,E5039,D5039))*H5039</f>
        <v>0</v>
      </c>
      <c r="T5039" s="0" t="n">
        <f aca="false">IF(N5039=1,ABS(S5039)+ABS(60),ABS(S5039-S5038))</f>
        <v>0</v>
      </c>
    </row>
    <row r="5040" customFormat="false" ht="15" hidden="false" customHeight="false" outlineLevel="0" collapsed="false">
      <c r="A5040" s="1" t="n">
        <v>43409</v>
      </c>
      <c r="B5040" s="2" t="n">
        <v>9889.81</v>
      </c>
      <c r="C5040" s="2" t="n">
        <v>102880</v>
      </c>
      <c r="D5040" s="2" t="n">
        <v>9818</v>
      </c>
      <c r="E5040" s="2" t="n">
        <v>9804</v>
      </c>
      <c r="F5040" s="2" t="n">
        <f aca="false">AVERAGE(B4981:B5040)</f>
        <v>10535.6985</v>
      </c>
      <c r="G5040" s="2" t="n">
        <f aca="false">AVERAGE(C4981:C5040)</f>
        <v>121227.8</v>
      </c>
      <c r="H5040" s="2" t="n">
        <f aca="false">SIGN(C5040-G5040)</f>
        <v>-1</v>
      </c>
      <c r="I5040" s="0" t="n">
        <f aca="false">B5040-B5039</f>
        <v>-16.7800000000007</v>
      </c>
      <c r="J5040" s="0" t="n">
        <f aca="false">H5039*I5040</f>
        <v>-16.7800000000007</v>
      </c>
      <c r="K5040" s="0" t="n">
        <f aca="false">K5039+I5040*L5039</f>
        <v>3815.44999999825</v>
      </c>
      <c r="L5040" s="0" t="n">
        <f aca="false">INT(K5040*$O$1/B5040)*H5040</f>
        <v>-2</v>
      </c>
      <c r="M5040" s="0" t="n">
        <f aca="false">ABS(L5040-L5039)</f>
        <v>4</v>
      </c>
      <c r="N5040" s="0" t="n">
        <f aca="false">COUNTIF(工作表2!$A$2:$A$248,A5040)</f>
        <v>0</v>
      </c>
      <c r="P5040" s="0" t="n">
        <f aca="false">D5040-IF(N5039=1,E5039,D5039)</f>
        <v>-54</v>
      </c>
      <c r="Q5040" s="0" t="n">
        <f aca="false">H5039*P5040</f>
        <v>-54</v>
      </c>
      <c r="R5040" s="0" t="n">
        <f aca="false">R5039+P5040*S5039</f>
        <v>627</v>
      </c>
      <c r="S5040" s="0" t="n">
        <f aca="false">INT(R5040*$O$1/IF(N5040=1,E5040,D5040))*H5040</f>
        <v>-0</v>
      </c>
      <c r="T5040" s="0" t="n">
        <f aca="false">IF(N5040=1,ABS(S5040)+ABS(60),ABS(S5040-S5039))</f>
        <v>0</v>
      </c>
    </row>
    <row r="5041" customFormat="false" ht="15" hidden="false" customHeight="false" outlineLevel="0" collapsed="false">
      <c r="A5041" s="1" t="n">
        <v>43410</v>
      </c>
      <c r="B5041" s="2" t="n">
        <v>9824.95</v>
      </c>
      <c r="C5041" s="2" t="n">
        <v>116880</v>
      </c>
      <c r="D5041" s="2" t="n">
        <v>9775</v>
      </c>
      <c r="E5041" s="2" t="n">
        <v>9759</v>
      </c>
      <c r="F5041" s="2" t="n">
        <f aca="false">AVERAGE(B4982:B5041)</f>
        <v>10516.3863333333</v>
      </c>
      <c r="G5041" s="2" t="n">
        <f aca="false">AVERAGE(C4982:C5041)</f>
        <v>121120.233333333</v>
      </c>
      <c r="H5041" s="2" t="n">
        <f aca="false">SIGN(C5041-G5041)</f>
        <v>-1</v>
      </c>
      <c r="I5041" s="0" t="n">
        <f aca="false">B5041-B5040</f>
        <v>-64.8599999999988</v>
      </c>
      <c r="J5041" s="0" t="n">
        <f aca="false">H5040*I5041</f>
        <v>64.8599999999988</v>
      </c>
      <c r="K5041" s="0" t="n">
        <f aca="false">K5040+I5041*L5040</f>
        <v>3945.16999999824</v>
      </c>
      <c r="L5041" s="0" t="n">
        <f aca="false">INT(K5041*$O$1/B5041)*H5041</f>
        <v>-2</v>
      </c>
      <c r="M5041" s="0" t="n">
        <f aca="false">ABS(L5041-L5040)</f>
        <v>0</v>
      </c>
      <c r="N5041" s="0" t="n">
        <f aca="false">COUNTIF(工作表2!$A$2:$A$248,A5041)</f>
        <v>0</v>
      </c>
      <c r="P5041" s="0" t="n">
        <f aca="false">D5041-IF(N5040=1,E5040,D5040)</f>
        <v>-43</v>
      </c>
      <c r="Q5041" s="0" t="n">
        <f aca="false">H5040*P5041</f>
        <v>43</v>
      </c>
      <c r="R5041" s="0" t="n">
        <f aca="false">R5040+P5041*S5040</f>
        <v>627</v>
      </c>
      <c r="S5041" s="0" t="n">
        <f aca="false">INT(R5041*$O$1/IF(N5041=1,E5041,D5041))*H5041</f>
        <v>-0</v>
      </c>
      <c r="T5041" s="0" t="n">
        <f aca="false">IF(N5041=1,ABS(S5041)+ABS(60),ABS(S5041-S5040))</f>
        <v>0</v>
      </c>
    </row>
    <row r="5042" customFormat="false" ht="15" hidden="false" customHeight="false" outlineLevel="0" collapsed="false">
      <c r="A5042" s="1" t="n">
        <v>43411</v>
      </c>
      <c r="B5042" s="2" t="n">
        <v>9908.35</v>
      </c>
      <c r="C5042" s="2" t="n">
        <v>116290</v>
      </c>
      <c r="D5042" s="2" t="n">
        <v>9849</v>
      </c>
      <c r="E5042" s="2" t="n">
        <v>9831</v>
      </c>
      <c r="F5042" s="2" t="n">
        <f aca="false">AVERAGE(B4983:B5042)</f>
        <v>10502.3768333333</v>
      </c>
      <c r="G5042" s="2" t="n">
        <f aca="false">AVERAGE(C4983:C5042)</f>
        <v>120433.833333333</v>
      </c>
      <c r="H5042" s="2" t="n">
        <f aca="false">SIGN(C5042-G5042)</f>
        <v>-1</v>
      </c>
      <c r="I5042" s="0" t="n">
        <f aca="false">B5042-B5041</f>
        <v>83.3999999999996</v>
      </c>
      <c r="J5042" s="0" t="n">
        <f aca="false">H5041*I5042</f>
        <v>-83.3999999999996</v>
      </c>
      <c r="K5042" s="0" t="n">
        <f aca="false">K5041+I5042*L5041</f>
        <v>3778.36999999825</v>
      </c>
      <c r="L5042" s="0" t="n">
        <f aca="false">INT(K5042*$O$1/B5042)*H5042</f>
        <v>-2</v>
      </c>
      <c r="M5042" s="0" t="n">
        <f aca="false">ABS(L5042-L5041)</f>
        <v>0</v>
      </c>
      <c r="N5042" s="0" t="n">
        <f aca="false">COUNTIF(工作表2!$A$2:$A$248,A5042)</f>
        <v>0</v>
      </c>
      <c r="P5042" s="0" t="n">
        <f aca="false">D5042-IF(N5041=1,E5041,D5041)</f>
        <v>74</v>
      </c>
      <c r="Q5042" s="0" t="n">
        <f aca="false">H5041*P5042</f>
        <v>-74</v>
      </c>
      <c r="R5042" s="0" t="n">
        <f aca="false">R5041+P5042*S5041</f>
        <v>627</v>
      </c>
      <c r="S5042" s="0" t="n">
        <f aca="false">INT(R5042*$O$1/IF(N5042=1,E5042,D5042))*H5042</f>
        <v>-0</v>
      </c>
      <c r="T5042" s="0" t="n">
        <f aca="false">IF(N5042=1,ABS(S5042)+ABS(60),ABS(S5042-S5041))</f>
        <v>0</v>
      </c>
    </row>
    <row r="5043" customFormat="false" ht="15" hidden="false" customHeight="false" outlineLevel="0" collapsed="false">
      <c r="A5043" s="1" t="n">
        <v>43412</v>
      </c>
      <c r="B5043" s="2" t="n">
        <v>9945.31</v>
      </c>
      <c r="C5043" s="2" t="n">
        <v>118439</v>
      </c>
      <c r="D5043" s="2" t="n">
        <v>9923</v>
      </c>
      <c r="E5043" s="2" t="n">
        <v>9903</v>
      </c>
      <c r="F5043" s="2" t="n">
        <f aca="false">AVERAGE(B4984:B5043)</f>
        <v>10487.7281666667</v>
      </c>
      <c r="G5043" s="2" t="n">
        <f aca="false">AVERAGE(C4984:C5043)</f>
        <v>120147.883333333</v>
      </c>
      <c r="H5043" s="2" t="n">
        <f aca="false">SIGN(C5043-G5043)</f>
        <v>-1</v>
      </c>
      <c r="I5043" s="0" t="n">
        <f aca="false">B5043-B5042</f>
        <v>36.9599999999991</v>
      </c>
      <c r="J5043" s="0" t="n">
        <f aca="false">H5042*I5043</f>
        <v>-36.9599999999991</v>
      </c>
      <c r="K5043" s="0" t="n">
        <f aca="false">K5042+I5043*L5042</f>
        <v>3704.44999999825</v>
      </c>
      <c r="L5043" s="0" t="n">
        <f aca="false">INT(K5043*$O$1/B5043)*H5043</f>
        <v>-2</v>
      </c>
      <c r="M5043" s="0" t="n">
        <f aca="false">ABS(L5043-L5042)</f>
        <v>0</v>
      </c>
      <c r="N5043" s="0" t="n">
        <f aca="false">COUNTIF(工作表2!$A$2:$A$248,A5043)</f>
        <v>0</v>
      </c>
      <c r="P5043" s="0" t="n">
        <f aca="false">D5043-IF(N5042=1,E5042,D5042)</f>
        <v>74</v>
      </c>
      <c r="Q5043" s="0" t="n">
        <f aca="false">H5042*P5043</f>
        <v>-74</v>
      </c>
      <c r="R5043" s="0" t="n">
        <f aca="false">R5042+P5043*S5042</f>
        <v>627</v>
      </c>
      <c r="S5043" s="0" t="n">
        <f aca="false">INT(R5043*$O$1/IF(N5043=1,E5043,D5043))*H5043</f>
        <v>-0</v>
      </c>
      <c r="T5043" s="0" t="n">
        <f aca="false">IF(N5043=1,ABS(S5043)+ABS(60),ABS(S5043-S5042))</f>
        <v>0</v>
      </c>
    </row>
    <row r="5044" customFormat="false" ht="15" hidden="false" customHeight="false" outlineLevel="0" collapsed="false">
      <c r="A5044" s="1" t="n">
        <v>43413</v>
      </c>
      <c r="B5044" s="2" t="n">
        <v>9830.01</v>
      </c>
      <c r="C5044" s="2" t="n">
        <v>101752</v>
      </c>
      <c r="D5044" s="2" t="n">
        <v>9789</v>
      </c>
      <c r="E5044" s="2" t="n">
        <v>9771</v>
      </c>
      <c r="F5044" s="2" t="n">
        <f aca="false">AVERAGE(B4985:B5044)</f>
        <v>10472.9491666667</v>
      </c>
      <c r="G5044" s="2" t="n">
        <f aca="false">AVERAGE(C4985:C5044)</f>
        <v>119633.433333333</v>
      </c>
      <c r="H5044" s="2" t="n">
        <f aca="false">SIGN(C5044-G5044)</f>
        <v>-1</v>
      </c>
      <c r="I5044" s="0" t="n">
        <f aca="false">B5044-B5043</f>
        <v>-115.299999999999</v>
      </c>
      <c r="J5044" s="0" t="n">
        <f aca="false">H5043*I5044</f>
        <v>115.299999999999</v>
      </c>
      <c r="K5044" s="0" t="n">
        <f aca="false">K5043+I5044*L5043</f>
        <v>3935.04999999825</v>
      </c>
      <c r="L5044" s="0" t="n">
        <f aca="false">INT(K5044*$O$1/B5044)*H5044</f>
        <v>-2</v>
      </c>
      <c r="M5044" s="0" t="n">
        <f aca="false">ABS(L5044-L5043)</f>
        <v>0</v>
      </c>
      <c r="N5044" s="0" t="n">
        <f aca="false">COUNTIF(工作表2!$A$2:$A$248,A5044)</f>
        <v>0</v>
      </c>
      <c r="P5044" s="0" t="n">
        <f aca="false">D5044-IF(N5043=1,E5043,D5043)</f>
        <v>-134</v>
      </c>
      <c r="Q5044" s="0" t="n">
        <f aca="false">H5043*P5044</f>
        <v>134</v>
      </c>
      <c r="R5044" s="0" t="n">
        <f aca="false">R5043+P5044*S5043</f>
        <v>627</v>
      </c>
      <c r="S5044" s="0" t="n">
        <f aca="false">INT(R5044*$O$1/IF(N5044=1,E5044,D5044))*H5044</f>
        <v>-0</v>
      </c>
      <c r="T5044" s="0" t="n">
        <f aca="false">IF(N5044=1,ABS(S5044)+ABS(60),ABS(S5044-S5043))</f>
        <v>0</v>
      </c>
    </row>
    <row r="5045" customFormat="false" ht="15" hidden="false" customHeight="false" outlineLevel="0" collapsed="false">
      <c r="A5045" s="1" t="n">
        <v>43416</v>
      </c>
      <c r="B5045" s="2" t="n">
        <v>9831.21</v>
      </c>
      <c r="C5045" s="2" t="n">
        <v>90414</v>
      </c>
      <c r="D5045" s="2" t="n">
        <v>9811</v>
      </c>
      <c r="E5045" s="2" t="n">
        <v>9795</v>
      </c>
      <c r="F5045" s="2" t="n">
        <f aca="false">AVERAGE(B4986:B5045)</f>
        <v>10458.7376666667</v>
      </c>
      <c r="G5045" s="2" t="n">
        <f aca="false">AVERAGE(C4986:C5045)</f>
        <v>118824.85</v>
      </c>
      <c r="H5045" s="2" t="n">
        <f aca="false">SIGN(C5045-G5045)</f>
        <v>-1</v>
      </c>
      <c r="I5045" s="0" t="n">
        <f aca="false">B5045-B5044</f>
        <v>1.19999999999891</v>
      </c>
      <c r="J5045" s="0" t="n">
        <f aca="false">H5044*I5045</f>
        <v>-1.19999999999891</v>
      </c>
      <c r="K5045" s="0" t="n">
        <f aca="false">K5044+I5045*L5044</f>
        <v>3932.64999999825</v>
      </c>
      <c r="L5045" s="0" t="n">
        <f aca="false">INT(K5045*$O$1/B5045)*H5045</f>
        <v>-2</v>
      </c>
      <c r="M5045" s="0" t="n">
        <f aca="false">ABS(L5045-L5044)</f>
        <v>0</v>
      </c>
      <c r="N5045" s="0" t="n">
        <f aca="false">COUNTIF(工作表2!$A$2:$A$248,A5045)</f>
        <v>0</v>
      </c>
      <c r="P5045" s="0" t="n">
        <f aca="false">D5045-IF(N5044=1,E5044,D5044)</f>
        <v>22</v>
      </c>
      <c r="Q5045" s="0" t="n">
        <f aca="false">H5044*P5045</f>
        <v>-22</v>
      </c>
      <c r="R5045" s="0" t="n">
        <f aca="false">R5044+P5045*S5044</f>
        <v>627</v>
      </c>
      <c r="S5045" s="0" t="n">
        <f aca="false">INT(R5045*$O$1/IF(N5045=1,E5045,D5045))*H5045</f>
        <v>-0</v>
      </c>
      <c r="T5045" s="0" t="n">
        <f aca="false">IF(N5045=1,ABS(S5045)+ABS(60),ABS(S5045-S5044))</f>
        <v>0</v>
      </c>
    </row>
    <row r="5046" customFormat="false" ht="15" hidden="false" customHeight="false" outlineLevel="0" collapsed="false">
      <c r="A5046" s="1" t="n">
        <v>43417</v>
      </c>
      <c r="B5046" s="2" t="n">
        <v>9775.84</v>
      </c>
      <c r="C5046" s="2" t="n">
        <v>111869</v>
      </c>
      <c r="D5046" s="2" t="n">
        <v>9725</v>
      </c>
      <c r="E5046" s="2" t="n">
        <v>9707</v>
      </c>
      <c r="F5046" s="2" t="n">
        <f aca="false">AVERAGE(B4987:B5046)</f>
        <v>10443.4856666667</v>
      </c>
      <c r="G5046" s="2" t="n">
        <f aca="false">AVERAGE(C4987:C5046)</f>
        <v>118578.716666667</v>
      </c>
      <c r="H5046" s="2" t="n">
        <f aca="false">SIGN(C5046-G5046)</f>
        <v>-1</v>
      </c>
      <c r="I5046" s="0" t="n">
        <f aca="false">B5046-B5045</f>
        <v>-55.369999999999</v>
      </c>
      <c r="J5046" s="0" t="n">
        <f aca="false">H5045*I5046</f>
        <v>55.369999999999</v>
      </c>
      <c r="K5046" s="0" t="n">
        <f aca="false">K5045+I5046*L5045</f>
        <v>4043.38999999825</v>
      </c>
      <c r="L5046" s="0" t="n">
        <f aca="false">INT(K5046*$O$1/B5046)*H5046</f>
        <v>-2</v>
      </c>
      <c r="M5046" s="0" t="n">
        <f aca="false">ABS(L5046-L5045)</f>
        <v>0</v>
      </c>
      <c r="N5046" s="0" t="n">
        <f aca="false">COUNTIF(工作表2!$A$2:$A$248,A5046)</f>
        <v>0</v>
      </c>
      <c r="P5046" s="0" t="n">
        <f aca="false">D5046-IF(N5045=1,E5045,D5045)</f>
        <v>-86</v>
      </c>
      <c r="Q5046" s="0" t="n">
        <f aca="false">H5045*P5046</f>
        <v>86</v>
      </c>
      <c r="R5046" s="0" t="n">
        <f aca="false">R5045+P5046*S5045</f>
        <v>627</v>
      </c>
      <c r="S5046" s="0" t="n">
        <f aca="false">INT(R5046*$O$1/IF(N5046=1,E5046,D5046))*H5046</f>
        <v>-0</v>
      </c>
      <c r="T5046" s="0" t="n">
        <f aca="false">IF(N5046=1,ABS(S5046)+ABS(60),ABS(S5046-S5045))</f>
        <v>0</v>
      </c>
    </row>
    <row r="5047" customFormat="false" ht="15" hidden="false" customHeight="false" outlineLevel="0" collapsed="false">
      <c r="A5047" s="1" t="n">
        <v>43418</v>
      </c>
      <c r="B5047" s="2" t="n">
        <v>9791.88</v>
      </c>
      <c r="C5047" s="2" t="n">
        <v>101855</v>
      </c>
      <c r="D5047" s="2" t="n">
        <v>9769</v>
      </c>
      <c r="E5047" s="2" t="n">
        <v>9746</v>
      </c>
      <c r="F5047" s="2" t="n">
        <f aca="false">AVERAGE(B4988:B5047)</f>
        <v>10428.3661666667</v>
      </c>
      <c r="G5047" s="2" t="n">
        <f aca="false">AVERAGE(C4988:C5047)</f>
        <v>118388.783333333</v>
      </c>
      <c r="H5047" s="2" t="n">
        <f aca="false">SIGN(C5047-G5047)</f>
        <v>-1</v>
      </c>
      <c r="I5047" s="0" t="n">
        <f aca="false">B5047-B5046</f>
        <v>16.0399999999991</v>
      </c>
      <c r="J5047" s="0" t="n">
        <f aca="false">H5046*I5047</f>
        <v>-16.0399999999991</v>
      </c>
      <c r="K5047" s="0" t="n">
        <f aca="false">K5046+I5047*L5046</f>
        <v>4011.30999999825</v>
      </c>
      <c r="L5047" s="0" t="n">
        <f aca="false">INT(K5047*$O$1/B5047)*H5047</f>
        <v>-2</v>
      </c>
      <c r="M5047" s="0" t="n">
        <f aca="false">ABS(L5047-L5046)</f>
        <v>0</v>
      </c>
      <c r="N5047" s="0" t="n">
        <f aca="false">COUNTIF(工作表2!$A$2:$A$248,A5047)</f>
        <v>0</v>
      </c>
      <c r="P5047" s="0" t="n">
        <f aca="false">D5047-IF(N5046=1,E5046,D5046)</f>
        <v>44</v>
      </c>
      <c r="Q5047" s="0" t="n">
        <f aca="false">H5046*P5047</f>
        <v>-44</v>
      </c>
      <c r="R5047" s="0" t="n">
        <f aca="false">R5046+P5047*S5046</f>
        <v>627</v>
      </c>
      <c r="S5047" s="0" t="n">
        <f aca="false">INT(R5047*$O$1/IF(N5047=1,E5047,D5047))*H5047</f>
        <v>-0</v>
      </c>
      <c r="T5047" s="0" t="n">
        <f aca="false">IF(N5047=1,ABS(S5047)+ABS(60),ABS(S5047-S5046))</f>
        <v>0</v>
      </c>
    </row>
    <row r="5048" customFormat="false" ht="15" hidden="false" customHeight="false" outlineLevel="0" collapsed="false">
      <c r="A5048" s="1" t="n">
        <v>43419</v>
      </c>
      <c r="B5048" s="2" t="n">
        <v>9826.46</v>
      </c>
      <c r="C5048" s="2" t="n">
        <v>96271</v>
      </c>
      <c r="D5048" s="2" t="n">
        <v>9827</v>
      </c>
      <c r="E5048" s="2" t="n">
        <v>9805</v>
      </c>
      <c r="F5048" s="2" t="n">
        <f aca="false">AVERAGE(B4989:B5048)</f>
        <v>10412.2705</v>
      </c>
      <c r="G5048" s="2" t="n">
        <f aca="false">AVERAGE(C4989:C5048)</f>
        <v>118121.833333333</v>
      </c>
      <c r="H5048" s="2" t="n">
        <f aca="false">SIGN(C5048-G5048)</f>
        <v>-1</v>
      </c>
      <c r="I5048" s="0" t="n">
        <f aca="false">B5048-B5047</f>
        <v>34.5799999999999</v>
      </c>
      <c r="J5048" s="0" t="n">
        <f aca="false">H5047*I5048</f>
        <v>-34.5799999999999</v>
      </c>
      <c r="K5048" s="0" t="n">
        <f aca="false">K5047+I5048*L5047</f>
        <v>3942.14999999825</v>
      </c>
      <c r="L5048" s="0" t="n">
        <f aca="false">INT(K5048*$O$1/B5048)*H5048</f>
        <v>-2</v>
      </c>
      <c r="M5048" s="0" t="n">
        <f aca="false">ABS(L5048-L5047)</f>
        <v>0</v>
      </c>
      <c r="N5048" s="0" t="n">
        <f aca="false">COUNTIF(工作表2!$A$2:$A$248,A5048)</f>
        <v>0</v>
      </c>
      <c r="P5048" s="0" t="n">
        <f aca="false">D5048-IF(N5047=1,E5047,D5047)</f>
        <v>58</v>
      </c>
      <c r="Q5048" s="0" t="n">
        <f aca="false">H5047*P5048</f>
        <v>-58</v>
      </c>
      <c r="R5048" s="0" t="n">
        <f aca="false">R5047+P5048*S5047</f>
        <v>627</v>
      </c>
      <c r="S5048" s="0" t="n">
        <f aca="false">INT(R5048*$O$1/IF(N5048=1,E5048,D5048))*H5048</f>
        <v>-0</v>
      </c>
      <c r="T5048" s="0" t="n">
        <f aca="false">IF(N5048=1,ABS(S5048)+ABS(60),ABS(S5048-S5047))</f>
        <v>0</v>
      </c>
    </row>
    <row r="5049" customFormat="false" ht="15" hidden="false" customHeight="false" outlineLevel="0" collapsed="false">
      <c r="A5049" s="1" t="n">
        <v>43420</v>
      </c>
      <c r="B5049" s="2" t="n">
        <v>9797.09</v>
      </c>
      <c r="C5049" s="2" t="n">
        <v>116244</v>
      </c>
      <c r="D5049" s="2" t="n">
        <v>9784</v>
      </c>
      <c r="E5049" s="2" t="n">
        <v>9766</v>
      </c>
      <c r="F5049" s="2" t="n">
        <f aca="false">AVERAGE(B4990:B5049)</f>
        <v>10395.4853333333</v>
      </c>
      <c r="G5049" s="2" t="n">
        <f aca="false">AVERAGE(C4990:C5049)</f>
        <v>118436.116666667</v>
      </c>
      <c r="H5049" s="2" t="n">
        <f aca="false">SIGN(C5049-G5049)</f>
        <v>-1</v>
      </c>
      <c r="I5049" s="0" t="n">
        <f aca="false">B5049-B5048</f>
        <v>-29.369999999999</v>
      </c>
      <c r="J5049" s="0" t="n">
        <f aca="false">H5048*I5049</f>
        <v>29.369999999999</v>
      </c>
      <c r="K5049" s="0" t="n">
        <f aca="false">K5048+I5049*L5048</f>
        <v>4000.88999999825</v>
      </c>
      <c r="L5049" s="0" t="n">
        <f aca="false">INT(K5049*$O$1/B5049)*H5049</f>
        <v>-2</v>
      </c>
      <c r="M5049" s="0" t="n">
        <f aca="false">ABS(L5049-L5048)</f>
        <v>0</v>
      </c>
      <c r="N5049" s="0" t="n">
        <f aca="false">COUNTIF(工作表2!$A$2:$A$248,A5049)</f>
        <v>0</v>
      </c>
      <c r="P5049" s="0" t="n">
        <f aca="false">D5049-IF(N5048=1,E5048,D5048)</f>
        <v>-43</v>
      </c>
      <c r="Q5049" s="0" t="n">
        <f aca="false">H5048*P5049</f>
        <v>43</v>
      </c>
      <c r="R5049" s="0" t="n">
        <f aca="false">R5048+P5049*S5048</f>
        <v>627</v>
      </c>
      <c r="S5049" s="0" t="n">
        <f aca="false">INT(R5049*$O$1/IF(N5049=1,E5049,D5049))*H5049</f>
        <v>-0</v>
      </c>
      <c r="T5049" s="0" t="n">
        <f aca="false">IF(N5049=1,ABS(S5049)+ABS(60),ABS(S5049-S5048))</f>
        <v>0</v>
      </c>
    </row>
    <row r="5050" customFormat="false" ht="15" hidden="false" customHeight="false" outlineLevel="0" collapsed="false">
      <c r="A5050" s="1" t="n">
        <v>43423</v>
      </c>
      <c r="B5050" s="2" t="n">
        <v>9828.69</v>
      </c>
      <c r="C5050" s="2" t="n">
        <v>91665</v>
      </c>
      <c r="D5050" s="2" t="n">
        <v>9817</v>
      </c>
      <c r="E5050" s="2" t="n">
        <v>9799</v>
      </c>
      <c r="F5050" s="2" t="n">
        <f aca="false">AVERAGE(B4991:B5050)</f>
        <v>10378.2446666667</v>
      </c>
      <c r="G5050" s="2" t="n">
        <f aca="false">AVERAGE(C4991:C5050)</f>
        <v>118304.883333333</v>
      </c>
      <c r="H5050" s="2" t="n">
        <f aca="false">SIGN(C5050-G5050)</f>
        <v>-1</v>
      </c>
      <c r="I5050" s="0" t="n">
        <f aca="false">B5050-B5049</f>
        <v>31.6000000000004</v>
      </c>
      <c r="J5050" s="0" t="n">
        <f aca="false">H5049*I5050</f>
        <v>-31.6000000000004</v>
      </c>
      <c r="K5050" s="0" t="n">
        <f aca="false">K5049+I5050*L5049</f>
        <v>3937.68999999825</v>
      </c>
      <c r="L5050" s="0" t="n">
        <f aca="false">INT(K5050*$O$1/B5050)*H5050</f>
        <v>-2</v>
      </c>
      <c r="M5050" s="0" t="n">
        <f aca="false">ABS(L5050-L5049)</f>
        <v>0</v>
      </c>
      <c r="N5050" s="0" t="n">
        <f aca="false">COUNTIF(工作表2!$A$2:$A$248,A5050)</f>
        <v>0</v>
      </c>
      <c r="P5050" s="0" t="n">
        <f aca="false">D5050-IF(N5049=1,E5049,D5049)</f>
        <v>33</v>
      </c>
      <c r="Q5050" s="0" t="n">
        <f aca="false">H5049*P5050</f>
        <v>-33</v>
      </c>
      <c r="R5050" s="0" t="n">
        <f aca="false">R5049+P5050*S5049</f>
        <v>627</v>
      </c>
      <c r="S5050" s="0" t="n">
        <f aca="false">INT(R5050*$O$1/IF(N5050=1,E5050,D5050))*H5050</f>
        <v>-0</v>
      </c>
      <c r="T5050" s="0" t="n">
        <f aca="false">IF(N5050=1,ABS(S5050)+ABS(60),ABS(S5050-S5049))</f>
        <v>0</v>
      </c>
    </row>
    <row r="5051" customFormat="false" ht="15" hidden="false" customHeight="false" outlineLevel="0" collapsed="false">
      <c r="A5051" s="1" t="n">
        <v>43424</v>
      </c>
      <c r="B5051" s="2" t="n">
        <v>9743.99</v>
      </c>
      <c r="C5051" s="2" t="n">
        <v>92149</v>
      </c>
      <c r="D5051" s="2" t="n">
        <v>9733</v>
      </c>
      <c r="E5051" s="2" t="n">
        <v>9711</v>
      </c>
      <c r="F5051" s="2" t="n">
        <f aca="false">AVERAGE(B4992:B5051)</f>
        <v>10360.4886666667</v>
      </c>
      <c r="G5051" s="2" t="n">
        <f aca="false">AVERAGE(C4992:C5051)</f>
        <v>118236.6</v>
      </c>
      <c r="H5051" s="2" t="n">
        <f aca="false">SIGN(C5051-G5051)</f>
        <v>-1</v>
      </c>
      <c r="I5051" s="0" t="n">
        <f aca="false">B5051-B5050</f>
        <v>-84.7000000000007</v>
      </c>
      <c r="J5051" s="0" t="n">
        <f aca="false">H5050*I5051</f>
        <v>84.7000000000007</v>
      </c>
      <c r="K5051" s="0" t="n">
        <f aca="false">K5050+I5051*L5050</f>
        <v>4107.08999999825</v>
      </c>
      <c r="L5051" s="0" t="n">
        <f aca="false">INT(K5051*$O$1/B5051)*H5051</f>
        <v>-2</v>
      </c>
      <c r="M5051" s="0" t="n">
        <f aca="false">ABS(L5051-L5050)</f>
        <v>0</v>
      </c>
      <c r="N5051" s="0" t="n">
        <f aca="false">COUNTIF(工作表2!$A$2:$A$248,A5051)</f>
        <v>0</v>
      </c>
      <c r="P5051" s="0" t="n">
        <f aca="false">D5051-IF(N5050=1,E5050,D5050)</f>
        <v>-84</v>
      </c>
      <c r="Q5051" s="0" t="n">
        <f aca="false">H5050*P5051</f>
        <v>84</v>
      </c>
      <c r="R5051" s="0" t="n">
        <f aca="false">R5050+P5051*S5050</f>
        <v>627</v>
      </c>
      <c r="S5051" s="0" t="n">
        <f aca="false">INT(R5051*$O$1/IF(N5051=1,E5051,D5051))*H5051</f>
        <v>-0</v>
      </c>
      <c r="T5051" s="0" t="n">
        <f aca="false">IF(N5051=1,ABS(S5051)+ABS(60),ABS(S5051-S5050))</f>
        <v>0</v>
      </c>
    </row>
    <row r="5052" customFormat="false" ht="15" hidden="false" customHeight="false" outlineLevel="0" collapsed="false">
      <c r="A5052" s="1" t="n">
        <v>43425</v>
      </c>
      <c r="B5052" s="2" t="n">
        <v>9741.52</v>
      </c>
      <c r="C5052" s="2" t="n">
        <v>101168</v>
      </c>
      <c r="D5052" s="2" t="n">
        <v>9743</v>
      </c>
      <c r="E5052" s="2" t="n">
        <v>9729</v>
      </c>
      <c r="F5052" s="2" t="n">
        <f aca="false">AVERAGE(B4993:B5052)</f>
        <v>10341.1438333333</v>
      </c>
      <c r="G5052" s="2" t="n">
        <f aca="false">AVERAGE(C4993:C5052)</f>
        <v>118170.383333333</v>
      </c>
      <c r="H5052" s="2" t="n">
        <f aca="false">SIGN(C5052-G5052)</f>
        <v>-1</v>
      </c>
      <c r="I5052" s="0" t="n">
        <f aca="false">B5052-B5051</f>
        <v>-2.46999999999935</v>
      </c>
      <c r="J5052" s="0" t="n">
        <f aca="false">H5051*I5052</f>
        <v>2.46999999999935</v>
      </c>
      <c r="K5052" s="0" t="n">
        <f aca="false">K5051+I5052*L5051</f>
        <v>4112.02999999825</v>
      </c>
      <c r="L5052" s="0" t="n">
        <f aca="false">INT(K5052*$O$1/B5052)*H5052</f>
        <v>-2</v>
      </c>
      <c r="M5052" s="0" t="n">
        <f aca="false">ABS(L5052-L5051)</f>
        <v>0</v>
      </c>
      <c r="N5052" s="0" t="n">
        <f aca="false">COUNTIF(工作表2!$A$2:$A$248,A5052)</f>
        <v>1</v>
      </c>
      <c r="P5052" s="0" t="n">
        <f aca="false">D5052-IF(N5051=1,E5051,D5051)</f>
        <v>10</v>
      </c>
      <c r="Q5052" s="0" t="n">
        <f aca="false">H5051*P5052</f>
        <v>-10</v>
      </c>
      <c r="R5052" s="0" t="n">
        <f aca="false">R5051+P5052*S5051</f>
        <v>627</v>
      </c>
      <c r="S5052" s="0" t="n">
        <f aca="false">INT(R5052*$O$1/IF(N5052=1,E5052,D5052))*H5052</f>
        <v>-0</v>
      </c>
      <c r="T5052" s="0" t="n">
        <f aca="false">IF(N5052=1,ABS(S5052)+ABS(60),ABS(S5052-S5051))</f>
        <v>60</v>
      </c>
    </row>
    <row r="5053" customFormat="false" ht="15" hidden="false" customHeight="false" outlineLevel="0" collapsed="false">
      <c r="A5053" s="1" t="n">
        <v>43426</v>
      </c>
      <c r="B5053" s="2" t="n">
        <v>9714.71</v>
      </c>
      <c r="C5053" s="2" t="n">
        <v>99235</v>
      </c>
      <c r="D5053" s="2" t="n">
        <v>9714</v>
      </c>
      <c r="E5053" s="2" t="n">
        <v>9700</v>
      </c>
      <c r="F5053" s="2" t="n">
        <f aca="false">AVERAGE(B4994:B5053)</f>
        <v>10319.8965</v>
      </c>
      <c r="G5053" s="2" t="n">
        <f aca="false">AVERAGE(C4994:C5053)</f>
        <v>117696.55</v>
      </c>
      <c r="H5053" s="2" t="n">
        <f aca="false">SIGN(C5053-G5053)</f>
        <v>-1</v>
      </c>
      <c r="I5053" s="0" t="n">
        <f aca="false">B5053-B5052</f>
        <v>-26.8100000000013</v>
      </c>
      <c r="J5053" s="0" t="n">
        <f aca="false">H5052*I5053</f>
        <v>26.8100000000013</v>
      </c>
      <c r="K5053" s="0" t="n">
        <f aca="false">K5052+I5053*L5052</f>
        <v>4165.64999999825</v>
      </c>
      <c r="L5053" s="0" t="n">
        <f aca="false">INT(K5053*$O$1/B5053)*H5053</f>
        <v>-2</v>
      </c>
      <c r="M5053" s="0" t="n">
        <f aca="false">ABS(L5053-L5052)</f>
        <v>0</v>
      </c>
      <c r="N5053" s="0" t="n">
        <f aca="false">COUNTIF(工作表2!$A$2:$A$248,A5053)</f>
        <v>0</v>
      </c>
      <c r="P5053" s="0" t="n">
        <f aca="false">D5053-IF(N5052=1,E5052,D5052)</f>
        <v>-15</v>
      </c>
      <c r="Q5053" s="0" t="n">
        <f aca="false">H5052*P5053</f>
        <v>15</v>
      </c>
      <c r="R5053" s="0" t="n">
        <f aca="false">R5052+P5053*S5052</f>
        <v>627</v>
      </c>
      <c r="S5053" s="0" t="n">
        <f aca="false">INT(R5053*$O$1/IF(N5053=1,E5053,D5053))*H5053</f>
        <v>-0</v>
      </c>
      <c r="T5053" s="0" t="n">
        <f aca="false">IF(N5053=1,ABS(S5053)+ABS(60),ABS(S5053-S5052))</f>
        <v>0</v>
      </c>
    </row>
    <row r="5054" customFormat="false" ht="15" hidden="false" customHeight="false" outlineLevel="0" collapsed="false">
      <c r="A5054" s="1" t="n">
        <v>43427</v>
      </c>
      <c r="B5054" s="2" t="n">
        <v>9667.3</v>
      </c>
      <c r="C5054" s="2" t="n">
        <v>76599</v>
      </c>
      <c r="D5054" s="2" t="n">
        <v>9623</v>
      </c>
      <c r="E5054" s="2" t="n">
        <v>9608</v>
      </c>
      <c r="F5054" s="2" t="n">
        <f aca="false">AVERAGE(B4995:B5054)</f>
        <v>10296.0253333333</v>
      </c>
      <c r="G5054" s="2" t="n">
        <f aca="false">AVERAGE(C4995:C5054)</f>
        <v>116996.783333333</v>
      </c>
      <c r="H5054" s="2" t="n">
        <f aca="false">SIGN(C5054-G5054)</f>
        <v>-1</v>
      </c>
      <c r="I5054" s="0" t="n">
        <f aca="false">B5054-B5053</f>
        <v>-47.4099999999999</v>
      </c>
      <c r="J5054" s="0" t="n">
        <f aca="false">H5053*I5054</f>
        <v>47.4099999999999</v>
      </c>
      <c r="K5054" s="0" t="n">
        <f aca="false">K5053+I5054*L5053</f>
        <v>4260.46999999825</v>
      </c>
      <c r="L5054" s="0" t="n">
        <f aca="false">INT(K5054*$O$1/B5054)*H5054</f>
        <v>-2</v>
      </c>
      <c r="M5054" s="0" t="n">
        <f aca="false">ABS(L5054-L5053)</f>
        <v>0</v>
      </c>
      <c r="N5054" s="0" t="n">
        <f aca="false">COUNTIF(工作表2!$A$2:$A$248,A5054)</f>
        <v>0</v>
      </c>
      <c r="P5054" s="0" t="n">
        <f aca="false">D5054-IF(N5053=1,E5053,D5053)</f>
        <v>-91</v>
      </c>
      <c r="Q5054" s="0" t="n">
        <f aca="false">H5053*P5054</f>
        <v>91</v>
      </c>
      <c r="R5054" s="0" t="n">
        <f aca="false">R5053+P5054*S5053</f>
        <v>627</v>
      </c>
      <c r="S5054" s="0" t="n">
        <f aca="false">INT(R5054*$O$1/IF(N5054=1,E5054,D5054))*H5054</f>
        <v>-0</v>
      </c>
      <c r="T5054" s="0" t="n">
        <f aca="false">IF(N5054=1,ABS(S5054)+ABS(60),ABS(S5054-S5053))</f>
        <v>0</v>
      </c>
    </row>
    <row r="5055" customFormat="false" ht="15" hidden="false" customHeight="false" outlineLevel="0" collapsed="false">
      <c r="A5055" s="1" t="n">
        <v>43430</v>
      </c>
      <c r="B5055" s="2" t="n">
        <v>9765.36</v>
      </c>
      <c r="C5055" s="2" t="n">
        <v>88308</v>
      </c>
      <c r="D5055" s="2" t="n">
        <v>9770</v>
      </c>
      <c r="E5055" s="2" t="n">
        <v>9753</v>
      </c>
      <c r="F5055" s="2" t="n">
        <f aca="false">AVERAGE(B4996:B5055)</f>
        <v>10273.8855</v>
      </c>
      <c r="G5055" s="2" t="n">
        <f aca="false">AVERAGE(C4996:C5055)</f>
        <v>116598.183333333</v>
      </c>
      <c r="H5055" s="2" t="n">
        <f aca="false">SIGN(C5055-G5055)</f>
        <v>-1</v>
      </c>
      <c r="I5055" s="0" t="n">
        <f aca="false">B5055-B5054</f>
        <v>98.0600000000013</v>
      </c>
      <c r="J5055" s="0" t="n">
        <f aca="false">H5054*I5055</f>
        <v>-98.0600000000013</v>
      </c>
      <c r="K5055" s="0" t="n">
        <f aca="false">K5054+I5055*L5054</f>
        <v>4064.34999999825</v>
      </c>
      <c r="L5055" s="0" t="n">
        <f aca="false">INT(K5055*$O$1/B5055)*H5055</f>
        <v>-2</v>
      </c>
      <c r="M5055" s="0" t="n">
        <f aca="false">ABS(L5055-L5054)</f>
        <v>0</v>
      </c>
      <c r="N5055" s="0" t="n">
        <f aca="false">COUNTIF(工作表2!$A$2:$A$248,A5055)</f>
        <v>0</v>
      </c>
      <c r="P5055" s="0" t="n">
        <f aca="false">D5055-IF(N5054=1,E5054,D5054)</f>
        <v>147</v>
      </c>
      <c r="Q5055" s="0" t="n">
        <f aca="false">H5054*P5055</f>
        <v>-147</v>
      </c>
      <c r="R5055" s="0" t="n">
        <f aca="false">R5054+P5055*S5054</f>
        <v>627</v>
      </c>
      <c r="S5055" s="0" t="n">
        <f aca="false">INT(R5055*$O$1/IF(N5055=1,E5055,D5055))*H5055</f>
        <v>-0</v>
      </c>
      <c r="T5055" s="0" t="n">
        <f aca="false">IF(N5055=1,ABS(S5055)+ABS(60),ABS(S5055-S5054))</f>
        <v>0</v>
      </c>
    </row>
    <row r="5056" customFormat="false" ht="15" hidden="false" customHeight="false" outlineLevel="0" collapsed="false">
      <c r="A5056" s="1" t="n">
        <v>43431</v>
      </c>
      <c r="B5056" s="2" t="n">
        <v>9778.62</v>
      </c>
      <c r="C5056" s="2" t="n">
        <v>99496</v>
      </c>
      <c r="D5056" s="2" t="n">
        <v>9740</v>
      </c>
      <c r="E5056" s="2" t="n">
        <v>9723</v>
      </c>
      <c r="F5056" s="2" t="n">
        <f aca="false">AVERAGE(B4997:B5056)</f>
        <v>10252.4635</v>
      </c>
      <c r="G5056" s="2" t="n">
        <f aca="false">AVERAGE(C4997:C5056)</f>
        <v>116255.333333333</v>
      </c>
      <c r="H5056" s="2" t="n">
        <f aca="false">SIGN(C5056-G5056)</f>
        <v>-1</v>
      </c>
      <c r="I5056" s="0" t="n">
        <f aca="false">B5056-B5055</f>
        <v>13.2600000000002</v>
      </c>
      <c r="J5056" s="0" t="n">
        <f aca="false">H5055*I5056</f>
        <v>-13.2600000000002</v>
      </c>
      <c r="K5056" s="0" t="n">
        <f aca="false">K5055+I5056*L5055</f>
        <v>4037.82999999824</v>
      </c>
      <c r="L5056" s="0" t="n">
        <f aca="false">INT(K5056*$O$1/B5056)*H5056</f>
        <v>-2</v>
      </c>
      <c r="M5056" s="0" t="n">
        <f aca="false">ABS(L5056-L5055)</f>
        <v>0</v>
      </c>
      <c r="N5056" s="0" t="n">
        <f aca="false">COUNTIF(工作表2!$A$2:$A$248,A5056)</f>
        <v>0</v>
      </c>
      <c r="P5056" s="0" t="n">
        <f aca="false">D5056-IF(N5055=1,E5055,D5055)</f>
        <v>-30</v>
      </c>
      <c r="Q5056" s="0" t="n">
        <f aca="false">H5055*P5056</f>
        <v>30</v>
      </c>
      <c r="R5056" s="0" t="n">
        <f aca="false">R5055+P5056*S5055</f>
        <v>627</v>
      </c>
      <c r="S5056" s="0" t="n">
        <f aca="false">INT(R5056*$O$1/IF(N5056=1,E5056,D5056))*H5056</f>
        <v>-0</v>
      </c>
      <c r="T5056" s="0" t="n">
        <f aca="false">IF(N5056=1,ABS(S5056)+ABS(60),ABS(S5056-S5055))</f>
        <v>0</v>
      </c>
    </row>
    <row r="5057" customFormat="false" ht="15" hidden="false" customHeight="false" outlineLevel="0" collapsed="false">
      <c r="A5057" s="1" t="n">
        <v>43432</v>
      </c>
      <c r="B5057" s="2" t="n">
        <v>9884.31</v>
      </c>
      <c r="C5057" s="2" t="n">
        <v>126837</v>
      </c>
      <c r="D5057" s="2" t="n">
        <v>9869</v>
      </c>
      <c r="E5057" s="2" t="n">
        <v>9855</v>
      </c>
      <c r="F5057" s="2" t="n">
        <f aca="false">AVERAGE(B4998:B5057)</f>
        <v>10234.465</v>
      </c>
      <c r="G5057" s="2" t="n">
        <f aca="false">AVERAGE(C4998:C5057)</f>
        <v>116536.3</v>
      </c>
      <c r="H5057" s="2" t="n">
        <f aca="false">SIGN(C5057-G5057)</f>
        <v>1</v>
      </c>
      <c r="I5057" s="0" t="n">
        <f aca="false">B5057-B5056</f>
        <v>105.689999999999</v>
      </c>
      <c r="J5057" s="0" t="n">
        <f aca="false">H5056*I5057</f>
        <v>-105.689999999999</v>
      </c>
      <c r="K5057" s="0" t="n">
        <f aca="false">K5056+I5057*L5056</f>
        <v>3826.44999999825</v>
      </c>
      <c r="L5057" s="0" t="n">
        <f aca="false">INT(K5057*$O$1/B5057)*H5057</f>
        <v>2</v>
      </c>
      <c r="M5057" s="0" t="n">
        <f aca="false">ABS(L5057-L5056)</f>
        <v>4</v>
      </c>
      <c r="N5057" s="0" t="n">
        <f aca="false">COUNTIF(工作表2!$A$2:$A$248,A5057)</f>
        <v>0</v>
      </c>
      <c r="P5057" s="0" t="n">
        <f aca="false">D5057-IF(N5056=1,E5056,D5056)</f>
        <v>129</v>
      </c>
      <c r="Q5057" s="0" t="n">
        <f aca="false">H5056*P5057</f>
        <v>-129</v>
      </c>
      <c r="R5057" s="0" t="n">
        <f aca="false">R5056+P5057*S5056</f>
        <v>627</v>
      </c>
      <c r="S5057" s="0" t="n">
        <f aca="false">INT(R5057*$O$1/IF(N5057=1,E5057,D5057))*H5057</f>
        <v>0</v>
      </c>
      <c r="T5057" s="0" t="n">
        <f aca="false">IF(N5057=1,ABS(S5057)+ABS(60),ABS(S5057-S5056))</f>
        <v>0</v>
      </c>
    </row>
    <row r="5058" customFormat="false" ht="15" hidden="false" customHeight="false" outlineLevel="0" collapsed="false">
      <c r="A5058" s="1" t="n">
        <v>43433</v>
      </c>
      <c r="B5058" s="2" t="n">
        <v>9885.36</v>
      </c>
      <c r="C5058" s="2" t="n">
        <v>142906</v>
      </c>
      <c r="D5058" s="2" t="n">
        <v>9878</v>
      </c>
      <c r="E5058" s="2" t="n">
        <v>9861</v>
      </c>
      <c r="F5058" s="2" t="n">
        <f aca="false">AVERAGE(B4999:B5058)</f>
        <v>10215.5313333333</v>
      </c>
      <c r="G5058" s="2" t="n">
        <f aca="false">AVERAGE(C4999:C5058)</f>
        <v>117018.816666667</v>
      </c>
      <c r="H5058" s="2" t="n">
        <f aca="false">SIGN(C5058-G5058)</f>
        <v>1</v>
      </c>
      <c r="I5058" s="0" t="n">
        <f aca="false">B5058-B5057</f>
        <v>1.05000000000109</v>
      </c>
      <c r="J5058" s="0" t="n">
        <f aca="false">H5057*I5058</f>
        <v>1.05000000000109</v>
      </c>
      <c r="K5058" s="0" t="n">
        <f aca="false">K5057+I5058*L5057</f>
        <v>3828.54999999825</v>
      </c>
      <c r="L5058" s="0" t="n">
        <f aca="false">INT(K5058*$O$1/B5058)*H5058</f>
        <v>2</v>
      </c>
      <c r="M5058" s="0" t="n">
        <f aca="false">ABS(L5058-L5057)</f>
        <v>0</v>
      </c>
      <c r="N5058" s="0" t="n">
        <f aca="false">COUNTIF(工作表2!$A$2:$A$248,A5058)</f>
        <v>0</v>
      </c>
      <c r="P5058" s="0" t="n">
        <f aca="false">D5058-IF(N5057=1,E5057,D5057)</f>
        <v>9</v>
      </c>
      <c r="Q5058" s="0" t="n">
        <f aca="false">H5057*P5058</f>
        <v>9</v>
      </c>
      <c r="R5058" s="0" t="n">
        <f aca="false">R5057+P5058*S5057</f>
        <v>627</v>
      </c>
      <c r="S5058" s="0" t="n">
        <f aca="false">INT(R5058*$O$1/IF(N5058=1,E5058,D5058))*H5058</f>
        <v>0</v>
      </c>
      <c r="T5058" s="0" t="n">
        <f aca="false">IF(N5058=1,ABS(S5058)+ABS(60),ABS(S5058-S5057))</f>
        <v>0</v>
      </c>
    </row>
    <row r="5059" customFormat="false" ht="15" hidden="false" customHeight="false" outlineLevel="0" collapsed="false">
      <c r="A5059" s="1" t="n">
        <v>43434</v>
      </c>
      <c r="B5059" s="2" t="n">
        <v>9888.03</v>
      </c>
      <c r="C5059" s="2" t="n">
        <v>167529</v>
      </c>
      <c r="D5059" s="2" t="n">
        <v>9854</v>
      </c>
      <c r="E5059" s="2" t="n">
        <v>9838</v>
      </c>
      <c r="F5059" s="2" t="n">
        <f aca="false">AVERAGE(B5000:B5059)</f>
        <v>10197.0796666667</v>
      </c>
      <c r="G5059" s="2" t="n">
        <f aca="false">AVERAGE(C5000:C5059)</f>
        <v>117911.833333333</v>
      </c>
      <c r="H5059" s="2" t="n">
        <f aca="false">SIGN(C5059-G5059)</f>
        <v>1</v>
      </c>
      <c r="I5059" s="0" t="n">
        <f aca="false">B5059-B5058</f>
        <v>2.67000000000007</v>
      </c>
      <c r="J5059" s="0" t="n">
        <f aca="false">H5058*I5059</f>
        <v>2.67000000000007</v>
      </c>
      <c r="K5059" s="0" t="n">
        <f aca="false">K5058+I5059*L5058</f>
        <v>3833.88999999825</v>
      </c>
      <c r="L5059" s="0" t="n">
        <f aca="false">INT(K5059*$O$1/B5059)*H5059</f>
        <v>2</v>
      </c>
      <c r="M5059" s="0" t="n">
        <f aca="false">ABS(L5059-L5058)</f>
        <v>0</v>
      </c>
      <c r="N5059" s="0" t="n">
        <f aca="false">COUNTIF(工作表2!$A$2:$A$248,A5059)</f>
        <v>0</v>
      </c>
      <c r="P5059" s="0" t="n">
        <f aca="false">D5059-IF(N5058=1,E5058,D5058)</f>
        <v>-24</v>
      </c>
      <c r="Q5059" s="0" t="n">
        <f aca="false">H5058*P5059</f>
        <v>-24</v>
      </c>
      <c r="R5059" s="0" t="n">
        <f aca="false">R5058+P5059*S5058</f>
        <v>627</v>
      </c>
      <c r="S5059" s="0" t="n">
        <f aca="false">INT(R5059*$O$1/IF(N5059=1,E5059,D5059))*H5059</f>
        <v>0</v>
      </c>
      <c r="T5059" s="0" t="n">
        <f aca="false">IF(N5059=1,ABS(S5059)+ABS(60),ABS(S5059-S5058))</f>
        <v>0</v>
      </c>
    </row>
    <row r="5060" customFormat="false" ht="15" hidden="false" customHeight="false" outlineLevel="0" collapsed="false">
      <c r="A5060" s="1" t="n">
        <v>43437</v>
      </c>
      <c r="B5060" s="2" t="n">
        <v>10137.87</v>
      </c>
      <c r="C5060" s="2" t="n">
        <v>166842</v>
      </c>
      <c r="D5060" s="2" t="n">
        <v>10121</v>
      </c>
      <c r="E5060" s="2" t="n">
        <v>10105</v>
      </c>
      <c r="F5060" s="2" t="n">
        <f aca="false">AVERAGE(B5001:B5060)</f>
        <v>10183.9725</v>
      </c>
      <c r="G5060" s="2" t="n">
        <f aca="false">AVERAGE(C5001:C5060)</f>
        <v>118566.6</v>
      </c>
      <c r="H5060" s="2" t="n">
        <f aca="false">SIGN(C5060-G5060)</f>
        <v>1</v>
      </c>
      <c r="I5060" s="0" t="n">
        <f aca="false">B5060-B5059</f>
        <v>249.84</v>
      </c>
      <c r="J5060" s="0" t="n">
        <f aca="false">H5059*I5060</f>
        <v>249.84</v>
      </c>
      <c r="K5060" s="0" t="n">
        <f aca="false">K5059+I5060*L5059</f>
        <v>4333.56999999825</v>
      </c>
      <c r="L5060" s="0" t="n">
        <f aca="false">INT(K5060*$O$1/B5060)*H5060</f>
        <v>2</v>
      </c>
      <c r="M5060" s="0" t="n">
        <f aca="false">ABS(L5060-L5059)</f>
        <v>0</v>
      </c>
      <c r="N5060" s="0" t="n">
        <f aca="false">COUNTIF(工作表2!$A$2:$A$248,A5060)</f>
        <v>0</v>
      </c>
      <c r="P5060" s="0" t="n">
        <f aca="false">D5060-IF(N5059=1,E5059,D5059)</f>
        <v>267</v>
      </c>
      <c r="Q5060" s="0" t="n">
        <f aca="false">H5059*P5060</f>
        <v>267</v>
      </c>
      <c r="R5060" s="0" t="n">
        <f aca="false">R5059+P5060*S5059</f>
        <v>627</v>
      </c>
      <c r="S5060" s="0" t="n">
        <f aca="false">INT(R5060*$O$1/IF(N5060=1,E5060,D5060))*H5060</f>
        <v>0</v>
      </c>
      <c r="T5060" s="0" t="n">
        <f aca="false">IF(N5060=1,ABS(S5060)+ABS(60),ABS(S5060-S5059))</f>
        <v>0</v>
      </c>
    </row>
    <row r="5061" customFormat="false" ht="15" hidden="false" customHeight="false" outlineLevel="0" collapsed="false">
      <c r="A5061" s="1" t="n">
        <v>43438</v>
      </c>
      <c r="B5061" s="2" t="n">
        <v>10083.54</v>
      </c>
      <c r="C5061" s="2" t="n">
        <v>143538</v>
      </c>
      <c r="D5061" s="2" t="n">
        <v>10041</v>
      </c>
      <c r="E5061" s="2" t="n">
        <v>10028</v>
      </c>
      <c r="F5061" s="2" t="n">
        <f aca="false">AVERAGE(B5002:B5061)</f>
        <v>10171.2483333333</v>
      </c>
      <c r="G5061" s="2" t="n">
        <f aca="false">AVERAGE(C5002:C5061)</f>
        <v>118479.583333333</v>
      </c>
      <c r="H5061" s="2" t="n">
        <f aca="false">SIGN(C5061-G5061)</f>
        <v>1</v>
      </c>
      <c r="I5061" s="0" t="n">
        <f aca="false">B5061-B5060</f>
        <v>-54.3299999999999</v>
      </c>
      <c r="J5061" s="0" t="n">
        <f aca="false">H5060*I5061</f>
        <v>-54.3299999999999</v>
      </c>
      <c r="K5061" s="0" t="n">
        <f aca="false">K5060+I5061*L5060</f>
        <v>4224.90999999825</v>
      </c>
      <c r="L5061" s="0" t="n">
        <f aca="false">INT(K5061*$O$1/B5061)*H5061</f>
        <v>2</v>
      </c>
      <c r="M5061" s="0" t="n">
        <f aca="false">ABS(L5061-L5060)</f>
        <v>0</v>
      </c>
      <c r="N5061" s="0" t="n">
        <f aca="false">COUNTIF(工作表2!$A$2:$A$248,A5061)</f>
        <v>0</v>
      </c>
      <c r="P5061" s="0" t="n">
        <f aca="false">D5061-IF(N5060=1,E5060,D5060)</f>
        <v>-80</v>
      </c>
      <c r="Q5061" s="0" t="n">
        <f aca="false">H5060*P5061</f>
        <v>-80</v>
      </c>
      <c r="R5061" s="0" t="n">
        <f aca="false">R5060+P5061*S5060</f>
        <v>627</v>
      </c>
      <c r="S5061" s="0" t="n">
        <f aca="false">INT(R5061*$O$1/IF(N5061=1,E5061,D5061))*H5061</f>
        <v>0</v>
      </c>
      <c r="T5061" s="0" t="n">
        <f aca="false">IF(N5061=1,ABS(S5061)+ABS(60),ABS(S5061-S5060))</f>
        <v>0</v>
      </c>
    </row>
    <row r="5062" customFormat="false" ht="15" hidden="false" customHeight="false" outlineLevel="0" collapsed="false">
      <c r="A5062" s="1" t="n">
        <v>43439</v>
      </c>
      <c r="B5062" s="2" t="n">
        <v>9916.74</v>
      </c>
      <c r="C5062" s="2" t="n">
        <v>113709</v>
      </c>
      <c r="D5062" s="2" t="n">
        <v>9879</v>
      </c>
      <c r="E5062" s="2" t="n">
        <v>9865</v>
      </c>
      <c r="F5062" s="2" t="n">
        <f aca="false">AVERAGE(B5003:B5062)</f>
        <v>10157.764</v>
      </c>
      <c r="G5062" s="2" t="n">
        <f aca="false">AVERAGE(C5003:C5062)</f>
        <v>117952.866666667</v>
      </c>
      <c r="H5062" s="2" t="n">
        <f aca="false">SIGN(C5062-G5062)</f>
        <v>-1</v>
      </c>
      <c r="I5062" s="0" t="n">
        <f aca="false">B5062-B5061</f>
        <v>-166.800000000001</v>
      </c>
      <c r="J5062" s="0" t="n">
        <f aca="false">H5061*I5062</f>
        <v>-166.800000000001</v>
      </c>
      <c r="K5062" s="0" t="n">
        <f aca="false">K5061+I5062*L5061</f>
        <v>3891.30999999825</v>
      </c>
      <c r="L5062" s="0" t="n">
        <f aca="false">INT(K5062*$O$1/B5062)*H5062</f>
        <v>-2</v>
      </c>
      <c r="M5062" s="0" t="n">
        <f aca="false">ABS(L5062-L5061)</f>
        <v>4</v>
      </c>
      <c r="N5062" s="0" t="n">
        <f aca="false">COUNTIF(工作表2!$A$2:$A$248,A5062)</f>
        <v>0</v>
      </c>
      <c r="P5062" s="0" t="n">
        <f aca="false">D5062-IF(N5061=1,E5061,D5061)</f>
        <v>-162</v>
      </c>
      <c r="Q5062" s="0" t="n">
        <f aca="false">H5061*P5062</f>
        <v>-162</v>
      </c>
      <c r="R5062" s="0" t="n">
        <f aca="false">R5061+P5062*S5061</f>
        <v>627</v>
      </c>
      <c r="S5062" s="0" t="n">
        <f aca="false">INT(R5062*$O$1/IF(N5062=1,E5062,D5062))*H5062</f>
        <v>-0</v>
      </c>
      <c r="T5062" s="0" t="n">
        <f aca="false">IF(N5062=1,ABS(S5062)+ABS(60),ABS(S5062-S5061))</f>
        <v>0</v>
      </c>
    </row>
    <row r="5063" customFormat="false" ht="15" hidden="false" customHeight="false" outlineLevel="0" collapsed="false">
      <c r="A5063" s="1" t="n">
        <v>43440</v>
      </c>
      <c r="B5063" s="2" t="n">
        <v>9684.72</v>
      </c>
      <c r="C5063" s="2" t="n">
        <v>142815</v>
      </c>
      <c r="D5063" s="2" t="n">
        <v>9673</v>
      </c>
      <c r="E5063" s="2" t="n">
        <v>9658</v>
      </c>
      <c r="F5063" s="2" t="n">
        <f aca="false">AVERAGE(B5004:B5063)</f>
        <v>10139.971</v>
      </c>
      <c r="G5063" s="2" t="n">
        <f aca="false">AVERAGE(C5004:C5063)</f>
        <v>118269.333333333</v>
      </c>
      <c r="H5063" s="2" t="n">
        <f aca="false">SIGN(C5063-G5063)</f>
        <v>1</v>
      </c>
      <c r="I5063" s="0" t="n">
        <f aca="false">B5063-B5062</f>
        <v>-232.02</v>
      </c>
      <c r="J5063" s="0" t="n">
        <f aca="false">H5062*I5063</f>
        <v>232.02</v>
      </c>
      <c r="K5063" s="0" t="n">
        <f aca="false">K5062+I5063*L5062</f>
        <v>4355.34999999825</v>
      </c>
      <c r="L5063" s="0" t="n">
        <f aca="false">INT(K5063*$O$1/B5063)*H5063</f>
        <v>2</v>
      </c>
      <c r="M5063" s="0" t="n">
        <f aca="false">ABS(L5063-L5062)</f>
        <v>4</v>
      </c>
      <c r="N5063" s="0" t="n">
        <f aca="false">COUNTIF(工作表2!$A$2:$A$248,A5063)</f>
        <v>0</v>
      </c>
      <c r="P5063" s="0" t="n">
        <f aca="false">D5063-IF(N5062=1,E5062,D5062)</f>
        <v>-206</v>
      </c>
      <c r="Q5063" s="0" t="n">
        <f aca="false">H5062*P5063</f>
        <v>206</v>
      </c>
      <c r="R5063" s="0" t="n">
        <f aca="false">R5062+P5063*S5062</f>
        <v>627</v>
      </c>
      <c r="S5063" s="0" t="n">
        <f aca="false">INT(R5063*$O$1/IF(N5063=1,E5063,D5063))*H5063</f>
        <v>0</v>
      </c>
      <c r="T5063" s="0" t="n">
        <f aca="false">IF(N5063=1,ABS(S5063)+ABS(60),ABS(S5063-S5062))</f>
        <v>0</v>
      </c>
    </row>
    <row r="5064" customFormat="false" ht="15" hidden="false" customHeight="false" outlineLevel="0" collapsed="false">
      <c r="A5064" s="1" t="n">
        <v>43441</v>
      </c>
      <c r="B5064" s="2" t="n">
        <v>9760.88</v>
      </c>
      <c r="C5064" s="2" t="n">
        <v>96210</v>
      </c>
      <c r="D5064" s="2" t="n">
        <v>9746</v>
      </c>
      <c r="E5064" s="2" t="n">
        <v>9730</v>
      </c>
      <c r="F5064" s="2" t="n">
        <f aca="false">AVERAGE(B5005:B5064)</f>
        <v>10123.9428333333</v>
      </c>
      <c r="G5064" s="2" t="n">
        <f aca="false">AVERAGE(C5005:C5064)</f>
        <v>117814.116666667</v>
      </c>
      <c r="H5064" s="2" t="n">
        <f aca="false">SIGN(C5064-G5064)</f>
        <v>-1</v>
      </c>
      <c r="I5064" s="0" t="n">
        <f aca="false">B5064-B5063</f>
        <v>76.1599999999999</v>
      </c>
      <c r="J5064" s="0" t="n">
        <f aca="false">H5063*I5064</f>
        <v>76.1599999999999</v>
      </c>
      <c r="K5064" s="0" t="n">
        <f aca="false">K5063+I5064*L5063</f>
        <v>4507.66999999825</v>
      </c>
      <c r="L5064" s="0" t="n">
        <f aca="false">INT(K5064*$O$1/B5064)*H5064</f>
        <v>-2</v>
      </c>
      <c r="M5064" s="0" t="n">
        <f aca="false">ABS(L5064-L5063)</f>
        <v>4</v>
      </c>
      <c r="N5064" s="0" t="n">
        <f aca="false">COUNTIF(工作表2!$A$2:$A$248,A5064)</f>
        <v>0</v>
      </c>
      <c r="P5064" s="0" t="n">
        <f aca="false">D5064-IF(N5063=1,E5063,D5063)</f>
        <v>73</v>
      </c>
      <c r="Q5064" s="0" t="n">
        <f aca="false">H5063*P5064</f>
        <v>73</v>
      </c>
      <c r="R5064" s="0" t="n">
        <f aca="false">R5063+P5064*S5063</f>
        <v>627</v>
      </c>
      <c r="S5064" s="0" t="n">
        <f aca="false">INT(R5064*$O$1/IF(N5064=1,E5064,D5064))*H5064</f>
        <v>-0</v>
      </c>
      <c r="T5064" s="0" t="n">
        <f aca="false">IF(N5064=1,ABS(S5064)+ABS(60),ABS(S5064-S5063))</f>
        <v>0</v>
      </c>
    </row>
    <row r="5065" customFormat="false" ht="15" hidden="false" customHeight="false" outlineLevel="0" collapsed="false">
      <c r="A5065" s="1" t="n">
        <v>43444</v>
      </c>
      <c r="B5065" s="2" t="n">
        <v>9647.54</v>
      </c>
      <c r="C5065" s="2" t="n">
        <v>98066</v>
      </c>
      <c r="D5065" s="2" t="n">
        <v>9626</v>
      </c>
      <c r="E5065" s="2" t="n">
        <v>9610</v>
      </c>
      <c r="F5065" s="2" t="n">
        <f aca="false">AVERAGE(B5006:B5065)</f>
        <v>10105.948</v>
      </c>
      <c r="G5065" s="2" t="n">
        <f aca="false">AVERAGE(C5006:C5065)</f>
        <v>117559.55</v>
      </c>
      <c r="H5065" s="2" t="n">
        <f aca="false">SIGN(C5065-G5065)</f>
        <v>-1</v>
      </c>
      <c r="I5065" s="0" t="n">
        <f aca="false">B5065-B5064</f>
        <v>-113.339999999998</v>
      </c>
      <c r="J5065" s="0" t="n">
        <f aca="false">H5064*I5065</f>
        <v>113.339999999998</v>
      </c>
      <c r="K5065" s="0" t="n">
        <f aca="false">K5064+I5065*L5064</f>
        <v>4734.34999999825</v>
      </c>
      <c r="L5065" s="0" t="n">
        <f aca="false">INT(K5065*$O$1/B5065)*H5065</f>
        <v>-2</v>
      </c>
      <c r="M5065" s="0" t="n">
        <f aca="false">ABS(L5065-L5064)</f>
        <v>0</v>
      </c>
      <c r="N5065" s="0" t="n">
        <f aca="false">COUNTIF(工作表2!$A$2:$A$248,A5065)</f>
        <v>0</v>
      </c>
      <c r="P5065" s="0" t="n">
        <f aca="false">D5065-IF(N5064=1,E5064,D5064)</f>
        <v>-120</v>
      </c>
      <c r="Q5065" s="0" t="n">
        <f aca="false">H5064*P5065</f>
        <v>120</v>
      </c>
      <c r="R5065" s="0" t="n">
        <f aca="false">R5064+P5065*S5064</f>
        <v>627</v>
      </c>
      <c r="S5065" s="0" t="n">
        <f aca="false">INT(R5065*$O$1/IF(N5065=1,E5065,D5065))*H5065</f>
        <v>-0</v>
      </c>
      <c r="T5065" s="0" t="n">
        <f aca="false">IF(N5065=1,ABS(S5065)+ABS(60),ABS(S5065-S5064))</f>
        <v>0</v>
      </c>
    </row>
    <row r="5066" customFormat="false" ht="15" hidden="false" customHeight="false" outlineLevel="0" collapsed="false">
      <c r="A5066" s="1" t="n">
        <v>43445</v>
      </c>
      <c r="B5066" s="2" t="n">
        <v>9707.04</v>
      </c>
      <c r="C5066" s="2" t="n">
        <v>91996</v>
      </c>
      <c r="D5066" s="2" t="n">
        <v>9688</v>
      </c>
      <c r="E5066" s="2" t="n">
        <v>9665</v>
      </c>
      <c r="F5066" s="2" t="n">
        <f aca="false">AVERAGE(B5007:B5066)</f>
        <v>10086.5963333333</v>
      </c>
      <c r="G5066" s="2" t="n">
        <f aca="false">AVERAGE(C5007:C5066)</f>
        <v>116986.833333333</v>
      </c>
      <c r="H5066" s="2" t="n">
        <f aca="false">SIGN(C5066-G5066)</f>
        <v>-1</v>
      </c>
      <c r="I5066" s="0" t="n">
        <f aca="false">B5066-B5065</f>
        <v>59.5</v>
      </c>
      <c r="J5066" s="0" t="n">
        <f aca="false">H5065*I5066</f>
        <v>-59.5</v>
      </c>
      <c r="K5066" s="0" t="n">
        <f aca="false">K5065+I5066*L5065</f>
        <v>4615.34999999825</v>
      </c>
      <c r="L5066" s="0" t="n">
        <f aca="false">INT(K5066*$O$1/B5066)*H5066</f>
        <v>-2</v>
      </c>
      <c r="M5066" s="0" t="n">
        <f aca="false">ABS(L5066-L5065)</f>
        <v>0</v>
      </c>
      <c r="N5066" s="0" t="n">
        <f aca="false">COUNTIF(工作表2!$A$2:$A$248,A5066)</f>
        <v>0</v>
      </c>
      <c r="P5066" s="0" t="n">
        <f aca="false">D5066-IF(N5065=1,E5065,D5065)</f>
        <v>62</v>
      </c>
      <c r="Q5066" s="0" t="n">
        <f aca="false">H5065*P5066</f>
        <v>-62</v>
      </c>
      <c r="R5066" s="0" t="n">
        <f aca="false">R5065+P5066*S5065</f>
        <v>627</v>
      </c>
      <c r="S5066" s="0" t="n">
        <f aca="false">INT(R5066*$O$1/IF(N5066=1,E5066,D5066))*H5066</f>
        <v>-0</v>
      </c>
      <c r="T5066" s="0" t="n">
        <f aca="false">IF(N5066=1,ABS(S5066)+ABS(60),ABS(S5066-S5065))</f>
        <v>0</v>
      </c>
    </row>
    <row r="5067" customFormat="false" ht="15" hidden="false" customHeight="false" outlineLevel="0" collapsed="false">
      <c r="A5067" s="1" t="n">
        <v>43446</v>
      </c>
      <c r="B5067" s="2" t="n">
        <v>9816.45</v>
      </c>
      <c r="C5067" s="2" t="n">
        <v>96316</v>
      </c>
      <c r="D5067" s="2" t="n">
        <v>9812</v>
      </c>
      <c r="E5067" s="2" t="n">
        <v>9791</v>
      </c>
      <c r="F5067" s="2" t="n">
        <f aca="false">AVERAGE(B5008:B5067)</f>
        <v>10069.727</v>
      </c>
      <c r="G5067" s="2" t="n">
        <f aca="false">AVERAGE(C5008:C5067)</f>
        <v>117095.85</v>
      </c>
      <c r="H5067" s="2" t="n">
        <f aca="false">SIGN(C5067-G5067)</f>
        <v>-1</v>
      </c>
      <c r="I5067" s="0" t="n">
        <f aca="false">B5067-B5066</f>
        <v>109.41</v>
      </c>
      <c r="J5067" s="0" t="n">
        <f aca="false">H5066*I5067</f>
        <v>-109.41</v>
      </c>
      <c r="K5067" s="0" t="n">
        <f aca="false">K5066+I5067*L5066</f>
        <v>4396.52999999825</v>
      </c>
      <c r="L5067" s="0" t="n">
        <f aca="false">INT(K5067*$O$1/B5067)*H5067</f>
        <v>-2</v>
      </c>
      <c r="M5067" s="0" t="n">
        <f aca="false">ABS(L5067-L5066)</f>
        <v>0</v>
      </c>
      <c r="N5067" s="0" t="n">
        <f aca="false">COUNTIF(工作表2!$A$2:$A$248,A5067)</f>
        <v>0</v>
      </c>
      <c r="P5067" s="0" t="n">
        <f aca="false">D5067-IF(N5066=1,E5066,D5066)</f>
        <v>124</v>
      </c>
      <c r="Q5067" s="0" t="n">
        <f aca="false">H5066*P5067</f>
        <v>-124</v>
      </c>
      <c r="R5067" s="0" t="n">
        <f aca="false">R5066+P5067*S5066</f>
        <v>627</v>
      </c>
      <c r="S5067" s="0" t="n">
        <f aca="false">INT(R5067*$O$1/IF(N5067=1,E5067,D5067))*H5067</f>
        <v>-0</v>
      </c>
      <c r="T5067" s="0" t="n">
        <f aca="false">IF(N5067=1,ABS(S5067)+ABS(60),ABS(S5067-S5066))</f>
        <v>0</v>
      </c>
    </row>
    <row r="5068" customFormat="false" ht="15" hidden="false" customHeight="false" outlineLevel="0" collapsed="false">
      <c r="A5068" s="1" t="n">
        <v>43447</v>
      </c>
      <c r="B5068" s="2" t="n">
        <v>9858.76</v>
      </c>
      <c r="C5068" s="2" t="n">
        <v>111986</v>
      </c>
      <c r="D5068" s="2" t="n">
        <v>9855</v>
      </c>
      <c r="E5068" s="2" t="n">
        <v>9837</v>
      </c>
      <c r="F5068" s="2" t="n">
        <f aca="false">AVERAGE(B5009:B5068)</f>
        <v>10054.7028333333</v>
      </c>
      <c r="G5068" s="2" t="n">
        <f aca="false">AVERAGE(C5009:C5068)</f>
        <v>117012.883333333</v>
      </c>
      <c r="H5068" s="2" t="n">
        <f aca="false">SIGN(C5068-G5068)</f>
        <v>-1</v>
      </c>
      <c r="I5068" s="0" t="n">
        <f aca="false">B5068-B5067</f>
        <v>42.3099999999995</v>
      </c>
      <c r="J5068" s="0" t="n">
        <f aca="false">H5067*I5068</f>
        <v>-42.3099999999995</v>
      </c>
      <c r="K5068" s="0" t="n">
        <f aca="false">K5067+I5068*L5067</f>
        <v>4311.90999999825</v>
      </c>
      <c r="L5068" s="0" t="n">
        <f aca="false">INT(K5068*$O$1/B5068)*H5068</f>
        <v>-2</v>
      </c>
      <c r="M5068" s="0" t="n">
        <f aca="false">ABS(L5068-L5067)</f>
        <v>0</v>
      </c>
      <c r="N5068" s="0" t="n">
        <f aca="false">COUNTIF(工作表2!$A$2:$A$248,A5068)</f>
        <v>0</v>
      </c>
      <c r="P5068" s="0" t="n">
        <f aca="false">D5068-IF(N5067=1,E5067,D5067)</f>
        <v>43</v>
      </c>
      <c r="Q5068" s="0" t="n">
        <f aca="false">H5067*P5068</f>
        <v>-43</v>
      </c>
      <c r="R5068" s="0" t="n">
        <f aca="false">R5067+P5068*S5067</f>
        <v>627</v>
      </c>
      <c r="S5068" s="0" t="n">
        <f aca="false">INT(R5068*$O$1/IF(N5068=1,E5068,D5068))*H5068</f>
        <v>-0</v>
      </c>
      <c r="T5068" s="0" t="n">
        <f aca="false">IF(N5068=1,ABS(S5068)+ABS(60),ABS(S5068-S5067))</f>
        <v>0</v>
      </c>
    </row>
    <row r="5069" customFormat="false" ht="15" hidden="false" customHeight="false" outlineLevel="0" collapsed="false">
      <c r="A5069" s="1" t="n">
        <v>43448</v>
      </c>
      <c r="B5069" s="2" t="n">
        <v>9774.16</v>
      </c>
      <c r="C5069" s="2" t="n">
        <v>95549</v>
      </c>
      <c r="D5069" s="2" t="n">
        <v>9729</v>
      </c>
      <c r="E5069" s="2" t="n">
        <v>9709</v>
      </c>
      <c r="F5069" s="2" t="n">
        <f aca="false">AVERAGE(B5010:B5069)</f>
        <v>10036.651</v>
      </c>
      <c r="G5069" s="2" t="n">
        <f aca="false">AVERAGE(C5010:C5069)</f>
        <v>116478.05</v>
      </c>
      <c r="H5069" s="2" t="n">
        <f aca="false">SIGN(C5069-G5069)</f>
        <v>-1</v>
      </c>
      <c r="I5069" s="0" t="n">
        <f aca="false">B5069-B5068</f>
        <v>-84.6000000000004</v>
      </c>
      <c r="J5069" s="0" t="n">
        <f aca="false">H5068*I5069</f>
        <v>84.6000000000004</v>
      </c>
      <c r="K5069" s="0" t="n">
        <f aca="false">K5068+I5069*L5068</f>
        <v>4481.10999999825</v>
      </c>
      <c r="L5069" s="0" t="n">
        <f aca="false">INT(K5069*$O$1/B5069)*H5069</f>
        <v>-2</v>
      </c>
      <c r="M5069" s="0" t="n">
        <f aca="false">ABS(L5069-L5068)</f>
        <v>0</v>
      </c>
      <c r="N5069" s="0" t="n">
        <f aca="false">COUNTIF(工作表2!$A$2:$A$248,A5069)</f>
        <v>0</v>
      </c>
      <c r="P5069" s="0" t="n">
        <f aca="false">D5069-IF(N5068=1,E5068,D5068)</f>
        <v>-126</v>
      </c>
      <c r="Q5069" s="0" t="n">
        <f aca="false">H5068*P5069</f>
        <v>126</v>
      </c>
      <c r="R5069" s="0" t="n">
        <f aca="false">R5068+P5069*S5068</f>
        <v>627</v>
      </c>
      <c r="S5069" s="0" t="n">
        <f aca="false">INT(R5069*$O$1/IF(N5069=1,E5069,D5069))*H5069</f>
        <v>-0</v>
      </c>
      <c r="T5069" s="0" t="n">
        <f aca="false">IF(N5069=1,ABS(S5069)+ABS(60),ABS(S5069-S5068))</f>
        <v>0</v>
      </c>
    </row>
    <row r="5070" customFormat="false" ht="15" hidden="false" customHeight="false" outlineLevel="0" collapsed="false">
      <c r="A5070" s="1" t="n">
        <v>43451</v>
      </c>
      <c r="B5070" s="2" t="n">
        <v>9787.53</v>
      </c>
      <c r="C5070" s="2" t="n">
        <v>77935</v>
      </c>
      <c r="D5070" s="2" t="n">
        <v>9790</v>
      </c>
      <c r="E5070" s="2" t="n">
        <v>9772</v>
      </c>
      <c r="F5070" s="2" t="n">
        <f aca="false">AVERAGE(B5011:B5070)</f>
        <v>10019.253</v>
      </c>
      <c r="G5070" s="2" t="n">
        <f aca="false">AVERAGE(C5011:C5070)</f>
        <v>115577.066666667</v>
      </c>
      <c r="H5070" s="2" t="n">
        <f aca="false">SIGN(C5070-G5070)</f>
        <v>-1</v>
      </c>
      <c r="I5070" s="0" t="n">
        <f aca="false">B5070-B5069</f>
        <v>13.3700000000008</v>
      </c>
      <c r="J5070" s="0" t="n">
        <f aca="false">H5069*I5070</f>
        <v>-13.3700000000008</v>
      </c>
      <c r="K5070" s="0" t="n">
        <f aca="false">K5069+I5070*L5069</f>
        <v>4454.36999999825</v>
      </c>
      <c r="L5070" s="0" t="n">
        <f aca="false">INT(K5070*$O$1/B5070)*H5070</f>
        <v>-2</v>
      </c>
      <c r="M5070" s="0" t="n">
        <f aca="false">ABS(L5070-L5069)</f>
        <v>0</v>
      </c>
      <c r="N5070" s="0" t="n">
        <f aca="false">COUNTIF(工作表2!$A$2:$A$248,A5070)</f>
        <v>0</v>
      </c>
      <c r="P5070" s="0" t="n">
        <f aca="false">D5070-IF(N5069=1,E5069,D5069)</f>
        <v>61</v>
      </c>
      <c r="Q5070" s="0" t="n">
        <f aca="false">H5069*P5070</f>
        <v>-61</v>
      </c>
      <c r="R5070" s="0" t="n">
        <f aca="false">R5069+P5070*S5069</f>
        <v>627</v>
      </c>
      <c r="S5070" s="0" t="n">
        <f aca="false">INT(R5070*$O$1/IF(N5070=1,E5070,D5070))*H5070</f>
        <v>-0</v>
      </c>
      <c r="T5070" s="0" t="n">
        <f aca="false">IF(N5070=1,ABS(S5070)+ABS(60),ABS(S5070-S5069))</f>
        <v>0</v>
      </c>
    </row>
    <row r="5071" customFormat="false" ht="15" hidden="false" customHeight="false" outlineLevel="0" collapsed="false">
      <c r="A5071" s="1" t="n">
        <v>43452</v>
      </c>
      <c r="B5071" s="2" t="n">
        <v>9718.82</v>
      </c>
      <c r="C5071" s="2" t="n">
        <v>94191</v>
      </c>
      <c r="D5071" s="2" t="n">
        <v>9719</v>
      </c>
      <c r="E5071" s="2" t="n">
        <v>9690</v>
      </c>
      <c r="F5071" s="2" t="n">
        <f aca="false">AVERAGE(B5012:B5071)</f>
        <v>9998.35983333333</v>
      </c>
      <c r="G5071" s="2" t="n">
        <f aca="false">AVERAGE(C5012:C5071)</f>
        <v>114554.783333333</v>
      </c>
      <c r="H5071" s="2" t="n">
        <f aca="false">SIGN(C5071-G5071)</f>
        <v>-1</v>
      </c>
      <c r="I5071" s="0" t="n">
        <f aca="false">B5071-B5070</f>
        <v>-68.7100000000009</v>
      </c>
      <c r="J5071" s="0" t="n">
        <f aca="false">H5070*I5071</f>
        <v>68.7100000000009</v>
      </c>
      <c r="K5071" s="0" t="n">
        <f aca="false">K5070+I5071*L5070</f>
        <v>4591.78999999825</v>
      </c>
      <c r="L5071" s="0" t="n">
        <f aca="false">INT(K5071*$O$1/B5071)*H5071</f>
        <v>-2</v>
      </c>
      <c r="M5071" s="0" t="n">
        <f aca="false">ABS(L5071-L5070)</f>
        <v>0</v>
      </c>
      <c r="N5071" s="0" t="n">
        <f aca="false">COUNTIF(工作表2!$A$2:$A$248,A5071)</f>
        <v>0</v>
      </c>
      <c r="P5071" s="0" t="n">
        <f aca="false">D5071-IF(N5070=1,E5070,D5070)</f>
        <v>-71</v>
      </c>
      <c r="Q5071" s="0" t="n">
        <f aca="false">H5070*P5071</f>
        <v>71</v>
      </c>
      <c r="R5071" s="0" t="n">
        <f aca="false">R5070+P5071*S5070</f>
        <v>627</v>
      </c>
      <c r="S5071" s="0" t="n">
        <f aca="false">INT(R5071*$O$1/IF(N5071=1,E5071,D5071))*H5071</f>
        <v>-0</v>
      </c>
      <c r="T5071" s="0" t="n">
        <f aca="false">IF(N5071=1,ABS(S5071)+ABS(60),ABS(S5071-S5070))</f>
        <v>0</v>
      </c>
    </row>
    <row r="5072" customFormat="false" ht="15" hidden="false" customHeight="false" outlineLevel="0" collapsed="false">
      <c r="A5072" s="1" t="n">
        <v>43453</v>
      </c>
      <c r="B5072" s="2" t="n">
        <v>9783.21</v>
      </c>
      <c r="C5072" s="2" t="n">
        <v>88306</v>
      </c>
      <c r="D5072" s="2" t="n">
        <v>9768</v>
      </c>
      <c r="E5072" s="2" t="n">
        <v>9747</v>
      </c>
      <c r="F5072" s="2" t="n">
        <f aca="false">AVERAGE(B5013:B5072)</f>
        <v>9978.4325</v>
      </c>
      <c r="G5072" s="2" t="n">
        <f aca="false">AVERAGE(C5013:C5072)</f>
        <v>114131.15</v>
      </c>
      <c r="H5072" s="2" t="n">
        <f aca="false">SIGN(C5072-G5072)</f>
        <v>-1</v>
      </c>
      <c r="I5072" s="0" t="n">
        <f aca="false">B5072-B5071</f>
        <v>64.3899999999994</v>
      </c>
      <c r="J5072" s="0" t="n">
        <f aca="false">H5071*I5072</f>
        <v>-64.3899999999994</v>
      </c>
      <c r="K5072" s="0" t="n">
        <f aca="false">K5071+I5072*L5071</f>
        <v>4463.00999999825</v>
      </c>
      <c r="L5072" s="0" t="n">
        <f aca="false">INT(K5072*$O$1/B5072)*H5072</f>
        <v>-2</v>
      </c>
      <c r="M5072" s="0" t="n">
        <f aca="false">ABS(L5072-L5071)</f>
        <v>0</v>
      </c>
      <c r="N5072" s="0" t="n">
        <f aca="false">COUNTIF(工作表2!$A$2:$A$248,A5072)</f>
        <v>1</v>
      </c>
      <c r="P5072" s="0" t="n">
        <f aca="false">D5072-IF(N5071=1,E5071,D5071)</f>
        <v>49</v>
      </c>
      <c r="Q5072" s="0" t="n">
        <f aca="false">H5071*P5072</f>
        <v>-49</v>
      </c>
      <c r="R5072" s="0" t="n">
        <f aca="false">R5071+P5072*S5071</f>
        <v>627</v>
      </c>
      <c r="S5072" s="0" t="n">
        <f aca="false">INT(R5072*$O$1/IF(N5072=1,E5072,D5072))*H5072</f>
        <v>-0</v>
      </c>
      <c r="T5072" s="0" t="n">
        <f aca="false">IF(N5072=1,ABS(S5072)+ABS(60),ABS(S5072-S5071))</f>
        <v>60</v>
      </c>
    </row>
    <row r="5073" customFormat="false" ht="15" hidden="false" customHeight="false" outlineLevel="0" collapsed="false">
      <c r="A5073" s="1" t="n">
        <v>43454</v>
      </c>
      <c r="B5073" s="2" t="n">
        <v>9674.52</v>
      </c>
      <c r="C5073" s="2" t="n">
        <v>93627</v>
      </c>
      <c r="D5073" s="2" t="n">
        <v>9638</v>
      </c>
      <c r="E5073" s="2" t="n">
        <v>9618</v>
      </c>
      <c r="F5073" s="2" t="n">
        <f aca="false">AVERAGE(B5014:B5073)</f>
        <v>9956.77133333333</v>
      </c>
      <c r="G5073" s="2" t="n">
        <f aca="false">AVERAGE(C5014:C5073)</f>
        <v>113913.633333333</v>
      </c>
      <c r="H5073" s="2" t="n">
        <f aca="false">SIGN(C5073-G5073)</f>
        <v>-1</v>
      </c>
      <c r="I5073" s="0" t="n">
        <f aca="false">B5073-B5072</f>
        <v>-108.689999999999</v>
      </c>
      <c r="J5073" s="0" t="n">
        <f aca="false">H5072*I5073</f>
        <v>108.689999999999</v>
      </c>
      <c r="K5073" s="0" t="n">
        <f aca="false">K5072+I5073*L5072</f>
        <v>4680.38999999825</v>
      </c>
      <c r="L5073" s="0" t="n">
        <f aca="false">INT(K5073*$O$1/B5073)*H5073</f>
        <v>-2</v>
      </c>
      <c r="M5073" s="0" t="n">
        <f aca="false">ABS(L5073-L5072)</f>
        <v>0</v>
      </c>
      <c r="N5073" s="0" t="n">
        <f aca="false">COUNTIF(工作表2!$A$2:$A$248,A5073)</f>
        <v>0</v>
      </c>
      <c r="P5073" s="0" t="n">
        <f aca="false">D5073-IF(N5072=1,E5072,D5072)</f>
        <v>-109</v>
      </c>
      <c r="Q5073" s="0" t="n">
        <f aca="false">H5072*P5073</f>
        <v>109</v>
      </c>
      <c r="R5073" s="0" t="n">
        <f aca="false">R5072+P5073*S5072</f>
        <v>627</v>
      </c>
      <c r="S5073" s="0" t="n">
        <f aca="false">INT(R5073*$O$1/IF(N5073=1,E5073,D5073))*H5073</f>
        <v>-0</v>
      </c>
      <c r="T5073" s="0" t="n">
        <f aca="false">IF(N5073=1,ABS(S5073)+ABS(60),ABS(S5073-S5072))</f>
        <v>0</v>
      </c>
    </row>
    <row r="5074" customFormat="false" ht="15" hidden="false" customHeight="false" outlineLevel="0" collapsed="false">
      <c r="A5074" s="1" t="n">
        <v>43455</v>
      </c>
      <c r="B5074" s="2" t="n">
        <v>9676.67</v>
      </c>
      <c r="C5074" s="2" t="n">
        <v>110345</v>
      </c>
      <c r="D5074" s="2" t="n">
        <v>9659</v>
      </c>
      <c r="E5074" s="2" t="n">
        <v>9642</v>
      </c>
      <c r="F5074" s="2" t="n">
        <f aca="false">AVERAGE(B5015:B5074)</f>
        <v>9934.146</v>
      </c>
      <c r="G5074" s="2" t="n">
        <f aca="false">AVERAGE(C5015:C5074)</f>
        <v>113704.783333333</v>
      </c>
      <c r="H5074" s="2" t="n">
        <f aca="false">SIGN(C5074-G5074)</f>
        <v>-1</v>
      </c>
      <c r="I5074" s="0" t="n">
        <f aca="false">B5074-B5073</f>
        <v>2.14999999999964</v>
      </c>
      <c r="J5074" s="0" t="n">
        <f aca="false">H5073*I5074</f>
        <v>-2.14999999999964</v>
      </c>
      <c r="K5074" s="0" t="n">
        <f aca="false">K5073+I5074*L5073</f>
        <v>4676.08999999825</v>
      </c>
      <c r="L5074" s="0" t="n">
        <f aca="false">INT(K5074*$O$1/B5074)*H5074</f>
        <v>-2</v>
      </c>
      <c r="M5074" s="0" t="n">
        <f aca="false">ABS(L5074-L5073)</f>
        <v>0</v>
      </c>
      <c r="N5074" s="0" t="n">
        <f aca="false">COUNTIF(工作表2!$A$2:$A$248,A5074)</f>
        <v>0</v>
      </c>
      <c r="P5074" s="0" t="n">
        <f aca="false">D5074-IF(N5073=1,E5073,D5073)</f>
        <v>21</v>
      </c>
      <c r="Q5074" s="0" t="n">
        <f aca="false">H5073*P5074</f>
        <v>-21</v>
      </c>
      <c r="R5074" s="0" t="n">
        <f aca="false">R5073+P5074*S5073</f>
        <v>627</v>
      </c>
      <c r="S5074" s="0" t="n">
        <f aca="false">INT(R5074*$O$1/IF(N5074=1,E5074,D5074))*H5074</f>
        <v>-0</v>
      </c>
      <c r="T5074" s="0" t="n">
        <f aca="false">IF(N5074=1,ABS(S5074)+ABS(60),ABS(S5074-S5073))</f>
        <v>0</v>
      </c>
    </row>
    <row r="5075" customFormat="false" ht="15" hidden="false" customHeight="false" outlineLevel="0" collapsed="false">
      <c r="A5075" s="1" t="n">
        <v>43456</v>
      </c>
      <c r="B5075" s="2" t="n">
        <v>9646.16</v>
      </c>
      <c r="C5075" s="2" t="n">
        <v>38302</v>
      </c>
      <c r="D5075" s="2" t="n">
        <v>9588</v>
      </c>
      <c r="E5075" s="2" t="n">
        <v>9570</v>
      </c>
      <c r="F5075" s="2" t="n">
        <f aca="false">AVERAGE(B5016:B5075)</f>
        <v>9911.47633333334</v>
      </c>
      <c r="G5075" s="2" t="n">
        <f aca="false">AVERAGE(C5016:C5075)</f>
        <v>112059.783333333</v>
      </c>
      <c r="H5075" s="2" t="n">
        <f aca="false">SIGN(C5075-G5075)</f>
        <v>-1</v>
      </c>
      <c r="I5075" s="0" t="n">
        <f aca="false">B5075-B5074</f>
        <v>-30.5100000000002</v>
      </c>
      <c r="J5075" s="0" t="n">
        <f aca="false">H5074*I5075</f>
        <v>30.5100000000002</v>
      </c>
      <c r="K5075" s="0" t="n">
        <f aca="false">K5074+I5075*L5074</f>
        <v>4737.10999999825</v>
      </c>
      <c r="L5075" s="0" t="n">
        <f aca="false">INT(K5075*$O$1/B5075)*H5075</f>
        <v>-2</v>
      </c>
      <c r="M5075" s="0" t="n">
        <f aca="false">ABS(L5075-L5074)</f>
        <v>0</v>
      </c>
      <c r="N5075" s="0" t="n">
        <f aca="false">COUNTIF(工作表2!$A$2:$A$248,A5075)</f>
        <v>0</v>
      </c>
      <c r="P5075" s="0" t="n">
        <f aca="false">D5075-IF(N5074=1,E5074,D5074)</f>
        <v>-71</v>
      </c>
      <c r="Q5075" s="0" t="n">
        <f aca="false">H5074*P5075</f>
        <v>71</v>
      </c>
      <c r="R5075" s="0" t="n">
        <f aca="false">R5074+P5075*S5074</f>
        <v>627</v>
      </c>
      <c r="S5075" s="0" t="n">
        <f aca="false">INT(R5075*$O$1/IF(N5075=1,E5075,D5075))*H5075</f>
        <v>-0</v>
      </c>
      <c r="T5075" s="0" t="n">
        <f aca="false">IF(N5075=1,ABS(S5075)+ABS(60),ABS(S5075-S5074))</f>
        <v>0</v>
      </c>
    </row>
    <row r="5076" customFormat="false" ht="15" hidden="false" customHeight="false" outlineLevel="0" collapsed="false">
      <c r="A5076" s="1" t="n">
        <v>43458</v>
      </c>
      <c r="B5076" s="2" t="n">
        <v>9639.7</v>
      </c>
      <c r="C5076" s="2" t="n">
        <v>68160</v>
      </c>
      <c r="D5076" s="2" t="n">
        <v>9620</v>
      </c>
      <c r="E5076" s="2" t="n">
        <v>9598</v>
      </c>
      <c r="F5076" s="2" t="n">
        <f aca="false">AVERAGE(B5017:B5076)</f>
        <v>9887.94133333333</v>
      </c>
      <c r="G5076" s="2" t="n">
        <f aca="false">AVERAGE(C5017:C5076)</f>
        <v>111648.033333333</v>
      </c>
      <c r="H5076" s="2" t="n">
        <f aca="false">SIGN(C5076-G5076)</f>
        <v>-1</v>
      </c>
      <c r="I5076" s="0" t="n">
        <f aca="false">B5076-B5075</f>
        <v>-6.45999999999913</v>
      </c>
      <c r="J5076" s="0" t="n">
        <f aca="false">H5075*I5076</f>
        <v>6.45999999999913</v>
      </c>
      <c r="K5076" s="0" t="n">
        <f aca="false">K5075+I5076*L5075</f>
        <v>4750.02999999825</v>
      </c>
      <c r="L5076" s="0" t="n">
        <f aca="false">INT(K5076*$O$1/B5076)*H5076</f>
        <v>-2</v>
      </c>
      <c r="M5076" s="0" t="n">
        <f aca="false">ABS(L5076-L5075)</f>
        <v>0</v>
      </c>
      <c r="N5076" s="0" t="n">
        <f aca="false">COUNTIF(工作表2!$A$2:$A$248,A5076)</f>
        <v>0</v>
      </c>
      <c r="P5076" s="0" t="n">
        <f aca="false">D5076-IF(N5075=1,E5075,D5075)</f>
        <v>32</v>
      </c>
      <c r="Q5076" s="0" t="n">
        <f aca="false">H5075*P5076</f>
        <v>-32</v>
      </c>
      <c r="R5076" s="0" t="n">
        <f aca="false">R5075+P5076*S5075</f>
        <v>627</v>
      </c>
      <c r="S5076" s="0" t="n">
        <f aca="false">INT(R5076*$O$1/IF(N5076=1,E5076,D5076))*H5076</f>
        <v>-0</v>
      </c>
      <c r="T5076" s="0" t="n">
        <f aca="false">IF(N5076=1,ABS(S5076)+ABS(60),ABS(S5076-S5075))</f>
        <v>0</v>
      </c>
    </row>
    <row r="5077" customFormat="false" ht="15" hidden="false" customHeight="false" outlineLevel="0" collapsed="false">
      <c r="A5077" s="1" t="n">
        <v>43459</v>
      </c>
      <c r="B5077" s="2" t="n">
        <v>9527.09</v>
      </c>
      <c r="C5077" s="2" t="n">
        <v>73015</v>
      </c>
      <c r="D5077" s="2" t="n">
        <v>9478</v>
      </c>
      <c r="E5077" s="2" t="n">
        <v>9460</v>
      </c>
      <c r="F5077" s="2" t="n">
        <f aca="false">AVERAGE(B5018:B5077)</f>
        <v>9864.73233333333</v>
      </c>
      <c r="G5077" s="2" t="n">
        <f aca="false">AVERAGE(C5018:C5077)</f>
        <v>111100.383333333</v>
      </c>
      <c r="H5077" s="2" t="n">
        <f aca="false">SIGN(C5077-G5077)</f>
        <v>-1</v>
      </c>
      <c r="I5077" s="0" t="n">
        <f aca="false">B5077-B5076</f>
        <v>-112.610000000001</v>
      </c>
      <c r="J5077" s="0" t="n">
        <f aca="false">H5076*I5077</f>
        <v>112.610000000001</v>
      </c>
      <c r="K5077" s="0" t="n">
        <f aca="false">K5076+I5077*L5076</f>
        <v>4975.24999999825</v>
      </c>
      <c r="L5077" s="0" t="n">
        <f aca="false">INT(K5077*$O$1/B5077)*H5077</f>
        <v>-3</v>
      </c>
      <c r="M5077" s="0" t="n">
        <f aca="false">ABS(L5077-L5076)</f>
        <v>1</v>
      </c>
      <c r="N5077" s="0" t="n">
        <f aca="false">COUNTIF(工作表2!$A$2:$A$248,A5077)</f>
        <v>0</v>
      </c>
      <c r="P5077" s="0" t="n">
        <f aca="false">D5077-IF(N5076=1,E5076,D5076)</f>
        <v>-142</v>
      </c>
      <c r="Q5077" s="0" t="n">
        <f aca="false">H5076*P5077</f>
        <v>142</v>
      </c>
      <c r="R5077" s="0" t="n">
        <f aca="false">R5076+P5077*S5076</f>
        <v>627</v>
      </c>
      <c r="S5077" s="0" t="n">
        <f aca="false">INT(R5077*$O$1/IF(N5077=1,E5077,D5077))*H5077</f>
        <v>-0</v>
      </c>
      <c r="T5077" s="0" t="n">
        <f aca="false">IF(N5077=1,ABS(S5077)+ABS(60),ABS(S5077-S5076))</f>
        <v>0</v>
      </c>
    </row>
    <row r="5078" customFormat="false" ht="15" hidden="false" customHeight="false" outlineLevel="0" collapsed="false">
      <c r="A5078" s="1" t="n">
        <v>43460</v>
      </c>
      <c r="B5078" s="2" t="n">
        <v>9478.99</v>
      </c>
      <c r="C5078" s="2" t="n">
        <v>68732</v>
      </c>
      <c r="D5078" s="2" t="n">
        <v>9457</v>
      </c>
      <c r="E5078" s="2" t="n">
        <v>9437</v>
      </c>
      <c r="F5078" s="2" t="n">
        <f aca="false">AVERAGE(B5019:B5078)</f>
        <v>9841.64983333333</v>
      </c>
      <c r="G5078" s="2" t="n">
        <f aca="false">AVERAGE(C5019:C5078)</f>
        <v>110595.833333333</v>
      </c>
      <c r="H5078" s="2" t="n">
        <f aca="false">SIGN(C5078-G5078)</f>
        <v>-1</v>
      </c>
      <c r="I5078" s="0" t="n">
        <f aca="false">B5078-B5077</f>
        <v>-48.1000000000004</v>
      </c>
      <c r="J5078" s="0" t="n">
        <f aca="false">H5077*I5078</f>
        <v>48.1000000000004</v>
      </c>
      <c r="K5078" s="0" t="n">
        <f aca="false">K5077+I5078*L5077</f>
        <v>5119.54999999825</v>
      </c>
      <c r="L5078" s="0" t="n">
        <f aca="false">INT(K5078*$O$1/B5078)*H5078</f>
        <v>-3</v>
      </c>
      <c r="M5078" s="0" t="n">
        <f aca="false">ABS(L5078-L5077)</f>
        <v>0</v>
      </c>
      <c r="N5078" s="0" t="n">
        <f aca="false">COUNTIF(工作表2!$A$2:$A$248,A5078)</f>
        <v>0</v>
      </c>
      <c r="P5078" s="0" t="n">
        <f aca="false">D5078-IF(N5077=1,E5077,D5077)</f>
        <v>-21</v>
      </c>
      <c r="Q5078" s="0" t="n">
        <f aca="false">H5077*P5078</f>
        <v>21</v>
      </c>
      <c r="R5078" s="0" t="n">
        <f aca="false">R5077+P5078*S5077</f>
        <v>627</v>
      </c>
      <c r="S5078" s="0" t="n">
        <f aca="false">INT(R5078*$O$1/IF(N5078=1,E5078,D5078))*H5078</f>
        <v>-0</v>
      </c>
      <c r="T5078" s="0" t="n">
        <f aca="false">IF(N5078=1,ABS(S5078)+ABS(60),ABS(S5078-S5077))</f>
        <v>0</v>
      </c>
    </row>
    <row r="5079" customFormat="false" ht="15" hidden="false" customHeight="false" outlineLevel="0" collapsed="false">
      <c r="A5079" s="1" t="n">
        <v>43461</v>
      </c>
      <c r="B5079" s="2" t="n">
        <v>9641.56</v>
      </c>
      <c r="C5079" s="2" t="n">
        <v>81320</v>
      </c>
      <c r="D5079" s="2" t="n">
        <v>9633</v>
      </c>
      <c r="E5079" s="2" t="n">
        <v>9612</v>
      </c>
      <c r="F5079" s="2" t="n">
        <f aca="false">AVERAGE(B5020:B5079)</f>
        <v>9823.694</v>
      </c>
      <c r="G5079" s="2" t="n">
        <f aca="false">AVERAGE(C5020:C5079)</f>
        <v>110121.833333333</v>
      </c>
      <c r="H5079" s="2" t="n">
        <f aca="false">SIGN(C5079-G5079)</f>
        <v>-1</v>
      </c>
      <c r="I5079" s="0" t="n">
        <f aca="false">B5079-B5078</f>
        <v>162.57</v>
      </c>
      <c r="J5079" s="0" t="n">
        <f aca="false">H5078*I5079</f>
        <v>-162.57</v>
      </c>
      <c r="K5079" s="0" t="n">
        <f aca="false">K5078+I5079*L5078</f>
        <v>4631.83999999825</v>
      </c>
      <c r="L5079" s="0" t="n">
        <f aca="false">INT(K5079*$O$1/B5079)*H5079</f>
        <v>-2</v>
      </c>
      <c r="M5079" s="0" t="n">
        <f aca="false">ABS(L5079-L5078)</f>
        <v>1</v>
      </c>
      <c r="N5079" s="0" t="n">
        <f aca="false">COUNTIF(工作表2!$A$2:$A$248,A5079)</f>
        <v>0</v>
      </c>
      <c r="P5079" s="0" t="n">
        <f aca="false">D5079-IF(N5078=1,E5078,D5078)</f>
        <v>176</v>
      </c>
      <c r="Q5079" s="0" t="n">
        <f aca="false">H5078*P5079</f>
        <v>-176</v>
      </c>
      <c r="R5079" s="0" t="n">
        <f aca="false">R5078+P5079*S5078</f>
        <v>627</v>
      </c>
      <c r="S5079" s="0" t="n">
        <f aca="false">INT(R5079*$O$1/IF(N5079=1,E5079,D5079))*H5079</f>
        <v>-0</v>
      </c>
      <c r="T5079" s="0" t="n">
        <f aca="false">IF(N5079=1,ABS(S5079)+ABS(60),ABS(S5079-S5078))</f>
        <v>0</v>
      </c>
    </row>
    <row r="5080" customFormat="false" ht="15" hidden="false" customHeight="false" outlineLevel="0" collapsed="false">
      <c r="A5080" s="1" t="n">
        <v>43462</v>
      </c>
      <c r="B5080" s="2" t="n">
        <v>9727.41</v>
      </c>
      <c r="C5080" s="2" t="n">
        <v>73774</v>
      </c>
      <c r="D5080" s="2" t="n">
        <v>9669</v>
      </c>
      <c r="E5080" s="2" t="n">
        <v>9650</v>
      </c>
      <c r="F5080" s="2" t="n">
        <f aca="false">AVERAGE(B5021:B5080)</f>
        <v>9810.53216666667</v>
      </c>
      <c r="G5080" s="2" t="n">
        <f aca="false">AVERAGE(C5021:C5080)</f>
        <v>108871.333333333</v>
      </c>
      <c r="H5080" s="2" t="n">
        <f aca="false">SIGN(C5080-G5080)</f>
        <v>-1</v>
      </c>
      <c r="I5080" s="0" t="n">
        <f aca="false">B5080-B5079</f>
        <v>85.8500000000004</v>
      </c>
      <c r="J5080" s="0" t="n">
        <f aca="false">H5079*I5080</f>
        <v>-85.8500000000004</v>
      </c>
      <c r="K5080" s="0" t="n">
        <f aca="false">K5079+I5080*L5079</f>
        <v>4460.13999999825</v>
      </c>
      <c r="L5080" s="0" t="n">
        <f aca="false">INT(K5080*$O$1/B5080)*H5080</f>
        <v>-2</v>
      </c>
      <c r="M5080" s="0" t="n">
        <f aca="false">ABS(L5080-L5079)</f>
        <v>0</v>
      </c>
      <c r="N5080" s="0" t="n">
        <f aca="false">COUNTIF(工作表2!$A$2:$A$248,A5080)</f>
        <v>0</v>
      </c>
      <c r="P5080" s="0" t="n">
        <f aca="false">D5080-IF(N5079=1,E5079,D5079)</f>
        <v>36</v>
      </c>
      <c r="Q5080" s="0" t="n">
        <f aca="false">H5079*P5080</f>
        <v>-36</v>
      </c>
      <c r="R5080" s="0" t="n">
        <f aca="false">R5079+P5080*S5079</f>
        <v>627</v>
      </c>
      <c r="S5080" s="0" t="n">
        <f aca="false">INT(R5080*$O$1/IF(N5080=1,E5080,D5080))*H5080</f>
        <v>-0</v>
      </c>
      <c r="T5080" s="0" t="n">
        <f aca="false">IF(N5080=1,ABS(S5080)+ABS(60),ABS(S5080-S5079))</f>
        <v>0</v>
      </c>
    </row>
    <row r="5081" customFormat="false" ht="15" hidden="false" customHeight="false" outlineLevel="0" collapsed="false">
      <c r="A5081" s="1" t="n">
        <v>43467</v>
      </c>
      <c r="B5081" s="2" t="n">
        <v>9554.14</v>
      </c>
      <c r="C5081" s="2" t="n">
        <v>72173</v>
      </c>
      <c r="D5081" s="2" t="n">
        <v>9528</v>
      </c>
      <c r="E5081" s="2" t="n">
        <v>9508</v>
      </c>
      <c r="F5081" s="2" t="n">
        <f aca="false">AVERAGE(B5022:B5081)</f>
        <v>9795.50233333333</v>
      </c>
      <c r="G5081" s="2" t="n">
        <f aca="false">AVERAGE(C5022:C5081)</f>
        <v>107993.483333333</v>
      </c>
      <c r="H5081" s="2" t="n">
        <f aca="false">SIGN(C5081-G5081)</f>
        <v>-1</v>
      </c>
      <c r="I5081" s="0" t="n">
        <f aca="false">B5081-B5080</f>
        <v>-173.27</v>
      </c>
      <c r="J5081" s="0" t="n">
        <f aca="false">H5080*I5081</f>
        <v>173.27</v>
      </c>
      <c r="K5081" s="0" t="n">
        <f aca="false">K5080+I5081*L5080</f>
        <v>4806.67999999825</v>
      </c>
      <c r="L5081" s="0" t="n">
        <f aca="false">INT(K5081*$O$1/B5081)*H5081</f>
        <v>-3</v>
      </c>
      <c r="M5081" s="0" t="n">
        <f aca="false">ABS(L5081-L5080)</f>
        <v>1</v>
      </c>
      <c r="N5081" s="0" t="n">
        <f aca="false">COUNTIF(工作表2!$A$2:$A$248,A5081)</f>
        <v>0</v>
      </c>
      <c r="P5081" s="0" t="n">
        <f aca="false">D5081-IF(N5080=1,E5080,D5080)</f>
        <v>-141</v>
      </c>
      <c r="Q5081" s="0" t="n">
        <f aca="false">H5080*P5081</f>
        <v>141</v>
      </c>
      <c r="R5081" s="0" t="n">
        <f aca="false">R5080+P5081*S5080</f>
        <v>627</v>
      </c>
      <c r="S5081" s="0" t="n">
        <f aca="false">INT(R5081*$O$1/IF(N5081=1,E5081,D5081))*H5081</f>
        <v>-0</v>
      </c>
      <c r="T5081" s="0" t="n">
        <f aca="false">IF(N5081=1,ABS(S5081)+ABS(60),ABS(S5081-S5080))</f>
        <v>0</v>
      </c>
    </row>
    <row r="5082" customFormat="false" ht="15" hidden="false" customHeight="false" outlineLevel="0" collapsed="false">
      <c r="A5082" s="1" t="n">
        <v>43468</v>
      </c>
      <c r="B5082" s="2" t="n">
        <v>9492.42</v>
      </c>
      <c r="C5082" s="2" t="n">
        <v>89682</v>
      </c>
      <c r="D5082" s="2" t="n">
        <v>9441</v>
      </c>
      <c r="E5082" s="2" t="n">
        <v>9422</v>
      </c>
      <c r="F5082" s="2" t="n">
        <f aca="false">AVERAGE(B5023:B5082)</f>
        <v>9779.26216666667</v>
      </c>
      <c r="G5082" s="2" t="n">
        <f aca="false">AVERAGE(C5023:C5082)</f>
        <v>107477.65</v>
      </c>
      <c r="H5082" s="2" t="n">
        <f aca="false">SIGN(C5082-G5082)</f>
        <v>-1</v>
      </c>
      <c r="I5082" s="0" t="n">
        <f aca="false">B5082-B5081</f>
        <v>-61.7199999999994</v>
      </c>
      <c r="J5082" s="0" t="n">
        <f aca="false">H5081*I5082</f>
        <v>61.7199999999994</v>
      </c>
      <c r="K5082" s="0" t="n">
        <f aca="false">K5081+I5082*L5081</f>
        <v>4991.83999999825</v>
      </c>
      <c r="L5082" s="0" t="n">
        <f aca="false">INT(K5082*$O$1/B5082)*H5082</f>
        <v>-3</v>
      </c>
      <c r="M5082" s="0" t="n">
        <f aca="false">ABS(L5082-L5081)</f>
        <v>0</v>
      </c>
      <c r="N5082" s="0" t="n">
        <f aca="false">COUNTIF(工作表2!$A$2:$A$248,A5082)</f>
        <v>0</v>
      </c>
      <c r="P5082" s="0" t="n">
        <f aca="false">D5082-IF(N5081=1,E5081,D5081)</f>
        <v>-87</v>
      </c>
      <c r="Q5082" s="0" t="n">
        <f aca="false">H5081*P5082</f>
        <v>87</v>
      </c>
      <c r="R5082" s="0" t="n">
        <f aca="false">R5081+P5082*S5081</f>
        <v>627</v>
      </c>
      <c r="S5082" s="0" t="n">
        <f aca="false">INT(R5082*$O$1/IF(N5082=1,E5082,D5082))*H5082</f>
        <v>-0</v>
      </c>
      <c r="T5082" s="0" t="n">
        <f aca="false">IF(N5082=1,ABS(S5082)+ABS(60),ABS(S5082-S5081))</f>
        <v>0</v>
      </c>
    </row>
    <row r="5083" customFormat="false" ht="15" hidden="false" customHeight="false" outlineLevel="0" collapsed="false">
      <c r="A5083" s="1" t="n">
        <v>43469</v>
      </c>
      <c r="B5083" s="2" t="n">
        <v>9382.51</v>
      </c>
      <c r="C5083" s="2" t="n">
        <v>105984</v>
      </c>
      <c r="D5083" s="2" t="n">
        <v>9367</v>
      </c>
      <c r="E5083" s="2" t="n">
        <v>9344</v>
      </c>
      <c r="F5083" s="2" t="n">
        <f aca="false">AVERAGE(B5024:B5083)</f>
        <v>9772.20216666667</v>
      </c>
      <c r="G5083" s="2" t="n">
        <f aca="false">AVERAGE(C5024:C5083)</f>
        <v>105821.833333333</v>
      </c>
      <c r="H5083" s="2" t="n">
        <f aca="false">SIGN(C5083-G5083)</f>
        <v>1</v>
      </c>
      <c r="I5083" s="0" t="n">
        <f aca="false">B5083-B5082</f>
        <v>-109.91</v>
      </c>
      <c r="J5083" s="0" t="n">
        <f aca="false">H5082*I5083</f>
        <v>109.91</v>
      </c>
      <c r="K5083" s="0" t="n">
        <f aca="false">K5082+I5083*L5082</f>
        <v>5321.56999999825</v>
      </c>
      <c r="L5083" s="0" t="n">
        <f aca="false">INT(K5083*$O$1/B5083)*H5083</f>
        <v>3</v>
      </c>
      <c r="M5083" s="0" t="n">
        <f aca="false">ABS(L5083-L5082)</f>
        <v>6</v>
      </c>
      <c r="N5083" s="0" t="n">
        <f aca="false">COUNTIF(工作表2!$A$2:$A$248,A5083)</f>
        <v>0</v>
      </c>
      <c r="P5083" s="0" t="n">
        <f aca="false">D5083-IF(N5082=1,E5082,D5082)</f>
        <v>-74</v>
      </c>
      <c r="Q5083" s="0" t="n">
        <f aca="false">H5082*P5083</f>
        <v>74</v>
      </c>
      <c r="R5083" s="0" t="n">
        <f aca="false">R5082+P5083*S5082</f>
        <v>627</v>
      </c>
      <c r="S5083" s="0" t="n">
        <f aca="false">INT(R5083*$O$1/IF(N5083=1,E5083,D5083))*H5083</f>
        <v>0</v>
      </c>
      <c r="T5083" s="0" t="n">
        <f aca="false">IF(N5083=1,ABS(S5083)+ABS(60),ABS(S5083-S5082))</f>
        <v>0</v>
      </c>
    </row>
    <row r="5084" customFormat="false" ht="15" hidden="false" customHeight="false" outlineLevel="0" collapsed="false">
      <c r="A5084" s="1" t="n">
        <v>43472</v>
      </c>
      <c r="B5084" s="2" t="n">
        <v>9590.3</v>
      </c>
      <c r="C5084" s="2" t="n">
        <v>91867</v>
      </c>
      <c r="D5084" s="2" t="n">
        <v>9563</v>
      </c>
      <c r="E5084" s="2" t="n">
        <v>9544</v>
      </c>
      <c r="F5084" s="2" t="n">
        <f aca="false">AVERAGE(B5025:B5084)</f>
        <v>9764.61033333334</v>
      </c>
      <c r="G5084" s="2" t="n">
        <f aca="false">AVERAGE(C5025:C5084)</f>
        <v>104960.683333333</v>
      </c>
      <c r="H5084" s="2" t="n">
        <f aca="false">SIGN(C5084-G5084)</f>
        <v>-1</v>
      </c>
      <c r="I5084" s="0" t="n">
        <f aca="false">B5084-B5083</f>
        <v>207.789999999999</v>
      </c>
      <c r="J5084" s="0" t="n">
        <f aca="false">H5083*I5084</f>
        <v>207.789999999999</v>
      </c>
      <c r="K5084" s="0" t="n">
        <f aca="false">K5083+I5084*L5083</f>
        <v>5944.93999999824</v>
      </c>
      <c r="L5084" s="0" t="n">
        <f aca="false">INT(K5084*$O$1/B5084)*H5084</f>
        <v>-3</v>
      </c>
      <c r="M5084" s="0" t="n">
        <f aca="false">ABS(L5084-L5083)</f>
        <v>6</v>
      </c>
      <c r="N5084" s="0" t="n">
        <f aca="false">COUNTIF(工作表2!$A$2:$A$248,A5084)</f>
        <v>0</v>
      </c>
      <c r="P5084" s="0" t="n">
        <f aca="false">D5084-IF(N5083=1,E5083,D5083)</f>
        <v>196</v>
      </c>
      <c r="Q5084" s="0" t="n">
        <f aca="false">H5083*P5084</f>
        <v>196</v>
      </c>
      <c r="R5084" s="0" t="n">
        <f aca="false">R5083+P5084*S5083</f>
        <v>627</v>
      </c>
      <c r="S5084" s="0" t="n">
        <f aca="false">INT(R5084*$O$1/IF(N5084=1,E5084,D5084))*H5084</f>
        <v>-0</v>
      </c>
      <c r="T5084" s="0" t="n">
        <f aca="false">IF(N5084=1,ABS(S5084)+ABS(60),ABS(S5084-S5083))</f>
        <v>0</v>
      </c>
    </row>
    <row r="5085" customFormat="false" ht="15" hidden="false" customHeight="false" outlineLevel="0" collapsed="false">
      <c r="A5085" s="1" t="n">
        <v>43473</v>
      </c>
      <c r="B5085" s="2" t="n">
        <v>9563.6</v>
      </c>
      <c r="C5085" s="2" t="n">
        <v>77158</v>
      </c>
      <c r="D5085" s="2" t="n">
        <v>9558</v>
      </c>
      <c r="E5085" s="2" t="n">
        <v>9542</v>
      </c>
      <c r="F5085" s="2" t="n">
        <f aca="false">AVERAGE(B5026:B5085)</f>
        <v>9758.985</v>
      </c>
      <c r="G5085" s="2" t="n">
        <f aca="false">AVERAGE(C5026:C5085)</f>
        <v>104319.516666667</v>
      </c>
      <c r="H5085" s="2" t="n">
        <f aca="false">SIGN(C5085-G5085)</f>
        <v>-1</v>
      </c>
      <c r="I5085" s="0" t="n">
        <f aca="false">B5085-B5084</f>
        <v>-26.6999999999989</v>
      </c>
      <c r="J5085" s="0" t="n">
        <f aca="false">H5084*I5085</f>
        <v>26.6999999999989</v>
      </c>
      <c r="K5085" s="0" t="n">
        <f aca="false">K5084+I5085*L5084</f>
        <v>6025.03999999824</v>
      </c>
      <c r="L5085" s="0" t="n">
        <f aca="false">INT(K5085*$O$1/B5085)*H5085</f>
        <v>-3</v>
      </c>
      <c r="M5085" s="0" t="n">
        <f aca="false">ABS(L5085-L5084)</f>
        <v>0</v>
      </c>
      <c r="N5085" s="0" t="n">
        <f aca="false">COUNTIF(工作表2!$A$2:$A$248,A5085)</f>
        <v>0</v>
      </c>
      <c r="P5085" s="0" t="n">
        <f aca="false">D5085-IF(N5084=1,E5084,D5084)</f>
        <v>-5</v>
      </c>
      <c r="Q5085" s="0" t="n">
        <f aca="false">H5084*P5085</f>
        <v>5</v>
      </c>
      <c r="R5085" s="0" t="n">
        <f aca="false">R5084+P5085*S5084</f>
        <v>627</v>
      </c>
      <c r="S5085" s="0" t="n">
        <f aca="false">INT(R5085*$O$1/IF(N5085=1,E5085,D5085))*H5085</f>
        <v>-0</v>
      </c>
      <c r="T5085" s="0" t="n">
        <f aca="false">IF(N5085=1,ABS(S5085)+ABS(60),ABS(S5085-S5084))</f>
        <v>0</v>
      </c>
    </row>
    <row r="5086" customFormat="false" ht="15" hidden="false" customHeight="false" outlineLevel="0" collapsed="false">
      <c r="A5086" s="1" t="n">
        <v>43474</v>
      </c>
      <c r="B5086" s="2" t="n">
        <v>9738.31</v>
      </c>
      <c r="C5086" s="2" t="n">
        <v>125892</v>
      </c>
      <c r="D5086" s="2" t="n">
        <v>9710</v>
      </c>
      <c r="E5086" s="2" t="n">
        <v>9692</v>
      </c>
      <c r="F5086" s="2" t="n">
        <f aca="false">AVERAGE(B5027:B5086)</f>
        <v>9754.9385</v>
      </c>
      <c r="G5086" s="2" t="n">
        <f aca="false">AVERAGE(C5027:C5086)</f>
        <v>104630.783333333</v>
      </c>
      <c r="H5086" s="2" t="n">
        <f aca="false">SIGN(C5086-G5086)</f>
        <v>1</v>
      </c>
      <c r="I5086" s="0" t="n">
        <f aca="false">B5086-B5085</f>
        <v>174.709999999999</v>
      </c>
      <c r="J5086" s="0" t="n">
        <f aca="false">H5085*I5086</f>
        <v>-174.709999999999</v>
      </c>
      <c r="K5086" s="0" t="n">
        <f aca="false">K5085+I5086*L5085</f>
        <v>5500.90999999824</v>
      </c>
      <c r="L5086" s="0" t="n">
        <f aca="false">INT(K5086*$O$1/B5086)*H5086</f>
        <v>3</v>
      </c>
      <c r="M5086" s="0" t="n">
        <f aca="false">ABS(L5086-L5085)</f>
        <v>6</v>
      </c>
      <c r="N5086" s="0" t="n">
        <f aca="false">COUNTIF(工作表2!$A$2:$A$248,A5086)</f>
        <v>0</v>
      </c>
      <c r="P5086" s="0" t="n">
        <f aca="false">D5086-IF(N5085=1,E5085,D5085)</f>
        <v>152</v>
      </c>
      <c r="Q5086" s="0" t="n">
        <f aca="false">H5085*P5086</f>
        <v>-152</v>
      </c>
      <c r="R5086" s="0" t="n">
        <f aca="false">R5085+P5086*S5085</f>
        <v>627</v>
      </c>
      <c r="S5086" s="0" t="n">
        <f aca="false">INT(R5086*$O$1/IF(N5086=1,E5086,D5086))*H5086</f>
        <v>0</v>
      </c>
      <c r="T5086" s="0" t="n">
        <f aca="false">IF(N5086=1,ABS(S5086)+ABS(60),ABS(S5086-S5085))</f>
        <v>0</v>
      </c>
    </row>
    <row r="5087" customFormat="false" ht="15" hidden="false" customHeight="false" outlineLevel="0" collapsed="false">
      <c r="A5087" s="1" t="n">
        <v>43475</v>
      </c>
      <c r="B5087" s="2" t="n">
        <v>9720.69</v>
      </c>
      <c r="C5087" s="2" t="n">
        <v>87431</v>
      </c>
      <c r="D5087" s="2" t="n">
        <v>9694</v>
      </c>
      <c r="E5087" s="2" t="n">
        <v>9679</v>
      </c>
      <c r="F5087" s="2" t="n">
        <f aca="false">AVERAGE(B5028:B5087)</f>
        <v>9750.631</v>
      </c>
      <c r="G5087" s="2" t="n">
        <f aca="false">AVERAGE(C5028:C5087)</f>
        <v>104187.35</v>
      </c>
      <c r="H5087" s="2" t="n">
        <f aca="false">SIGN(C5087-G5087)</f>
        <v>-1</v>
      </c>
      <c r="I5087" s="0" t="n">
        <f aca="false">B5087-B5086</f>
        <v>-17.619999999999</v>
      </c>
      <c r="J5087" s="0" t="n">
        <f aca="false">H5086*I5087</f>
        <v>-17.619999999999</v>
      </c>
      <c r="K5087" s="0" t="n">
        <f aca="false">K5086+I5087*L5086</f>
        <v>5448.04999999825</v>
      </c>
      <c r="L5087" s="0" t="n">
        <f aca="false">INT(K5087*$O$1/B5087)*H5087</f>
        <v>-3</v>
      </c>
      <c r="M5087" s="0" t="n">
        <f aca="false">ABS(L5087-L5086)</f>
        <v>6</v>
      </c>
      <c r="N5087" s="0" t="n">
        <f aca="false">COUNTIF(工作表2!$A$2:$A$248,A5087)</f>
        <v>0</v>
      </c>
      <c r="P5087" s="0" t="n">
        <f aca="false">D5087-IF(N5086=1,E5086,D5086)</f>
        <v>-16</v>
      </c>
      <c r="Q5087" s="0" t="n">
        <f aca="false">H5086*P5087</f>
        <v>-16</v>
      </c>
      <c r="R5087" s="0" t="n">
        <f aca="false">R5086+P5087*S5086</f>
        <v>627</v>
      </c>
      <c r="S5087" s="0" t="n">
        <f aca="false">INT(R5087*$O$1/IF(N5087=1,E5087,D5087))*H5087</f>
        <v>-0</v>
      </c>
      <c r="T5087" s="0" t="n">
        <f aca="false">IF(N5087=1,ABS(S5087)+ABS(60),ABS(S5087-S5086))</f>
        <v>0</v>
      </c>
    </row>
    <row r="5088" customFormat="false" ht="15" hidden="false" customHeight="false" outlineLevel="0" collapsed="false">
      <c r="A5088" s="1" t="n">
        <v>43476</v>
      </c>
      <c r="B5088" s="2" t="n">
        <v>9759.4</v>
      </c>
      <c r="C5088" s="2" t="n">
        <v>93818</v>
      </c>
      <c r="D5088" s="2" t="n">
        <v>9748</v>
      </c>
      <c r="E5088" s="2" t="n">
        <v>9734</v>
      </c>
      <c r="F5088" s="2" t="n">
        <f aca="false">AVERAGE(B5029:B5088)</f>
        <v>9747.39216666666</v>
      </c>
      <c r="G5088" s="2" t="n">
        <f aca="false">AVERAGE(C5029:C5088)</f>
        <v>104163.833333333</v>
      </c>
      <c r="H5088" s="2" t="n">
        <f aca="false">SIGN(C5088-G5088)</f>
        <v>-1</v>
      </c>
      <c r="I5088" s="0" t="n">
        <f aca="false">B5088-B5087</f>
        <v>38.7099999999991</v>
      </c>
      <c r="J5088" s="0" t="n">
        <f aca="false">H5087*I5088</f>
        <v>-38.7099999999991</v>
      </c>
      <c r="K5088" s="0" t="n">
        <f aca="false">K5087+I5088*L5087</f>
        <v>5331.91999999825</v>
      </c>
      <c r="L5088" s="0" t="n">
        <f aca="false">INT(K5088*$O$1/B5088)*H5088</f>
        <v>-3</v>
      </c>
      <c r="M5088" s="0" t="n">
        <f aca="false">ABS(L5088-L5087)</f>
        <v>0</v>
      </c>
      <c r="N5088" s="0" t="n">
        <f aca="false">COUNTIF(工作表2!$A$2:$A$248,A5088)</f>
        <v>0</v>
      </c>
      <c r="P5088" s="0" t="n">
        <f aca="false">D5088-IF(N5087=1,E5087,D5087)</f>
        <v>54</v>
      </c>
      <c r="Q5088" s="0" t="n">
        <f aca="false">H5087*P5088</f>
        <v>-54</v>
      </c>
      <c r="R5088" s="0" t="n">
        <f aca="false">R5087+P5088*S5087</f>
        <v>627</v>
      </c>
      <c r="S5088" s="0" t="n">
        <f aca="false">INT(R5088*$O$1/IF(N5088=1,E5088,D5088))*H5088</f>
        <v>-0</v>
      </c>
      <c r="T5088" s="0" t="n">
        <f aca="false">IF(N5088=1,ABS(S5088)+ABS(60),ABS(S5088-S5087))</f>
        <v>0</v>
      </c>
    </row>
    <row r="5089" customFormat="false" ht="15" hidden="false" customHeight="false" outlineLevel="0" collapsed="false">
      <c r="A5089" s="1" t="n">
        <v>43479</v>
      </c>
      <c r="B5089" s="2" t="n">
        <v>9708.22</v>
      </c>
      <c r="C5089" s="2" t="n">
        <v>71487</v>
      </c>
      <c r="D5089" s="2" t="n">
        <v>9689</v>
      </c>
      <c r="E5089" s="2" t="n">
        <v>9676</v>
      </c>
      <c r="F5089" s="2" t="n">
        <f aca="false">AVERAGE(B5030:B5089)</f>
        <v>9743.87483333333</v>
      </c>
      <c r="G5089" s="2" t="n">
        <f aca="false">AVERAGE(C5030:C5089)</f>
        <v>103281.7</v>
      </c>
      <c r="H5089" s="2" t="n">
        <f aca="false">SIGN(C5089-G5089)</f>
        <v>-1</v>
      </c>
      <c r="I5089" s="0" t="n">
        <f aca="false">B5089-B5088</f>
        <v>-51.1800000000003</v>
      </c>
      <c r="J5089" s="0" t="n">
        <f aca="false">H5088*I5089</f>
        <v>51.1800000000003</v>
      </c>
      <c r="K5089" s="0" t="n">
        <f aca="false">K5088+I5089*L5088</f>
        <v>5485.45999999825</v>
      </c>
      <c r="L5089" s="0" t="n">
        <f aca="false">INT(K5089*$O$1/B5089)*H5089</f>
        <v>-3</v>
      </c>
      <c r="M5089" s="0" t="n">
        <f aca="false">ABS(L5089-L5088)</f>
        <v>0</v>
      </c>
      <c r="N5089" s="0" t="n">
        <f aca="false">COUNTIF(工作表2!$A$2:$A$248,A5089)</f>
        <v>0</v>
      </c>
      <c r="P5089" s="0" t="n">
        <f aca="false">D5089-IF(N5088=1,E5088,D5088)</f>
        <v>-59</v>
      </c>
      <c r="Q5089" s="0" t="n">
        <f aca="false">H5088*P5089</f>
        <v>59</v>
      </c>
      <c r="R5089" s="0" t="n">
        <f aca="false">R5088+P5089*S5088</f>
        <v>627</v>
      </c>
      <c r="S5089" s="0" t="n">
        <f aca="false">INT(R5089*$O$1/IF(N5089=1,E5089,D5089))*H5089</f>
        <v>-0</v>
      </c>
      <c r="T5089" s="0" t="n">
        <f aca="false">IF(N5089=1,ABS(S5089)+ABS(60),ABS(S5089-S5088))</f>
        <v>0</v>
      </c>
    </row>
    <row r="5090" customFormat="false" ht="15" hidden="false" customHeight="false" outlineLevel="0" collapsed="false">
      <c r="A5090" s="1" t="n">
        <v>43480</v>
      </c>
      <c r="B5090" s="2" t="n">
        <v>9806.04</v>
      </c>
      <c r="C5090" s="2" t="n">
        <v>97825</v>
      </c>
      <c r="D5090" s="2" t="n">
        <v>9796</v>
      </c>
      <c r="E5090" s="2" t="n">
        <v>9791</v>
      </c>
      <c r="F5090" s="2" t="n">
        <f aca="false">AVERAGE(B5031:B5090)</f>
        <v>9741.07083333333</v>
      </c>
      <c r="G5090" s="2" t="n">
        <f aca="false">AVERAGE(C5031:C5090)</f>
        <v>103232.733333333</v>
      </c>
      <c r="H5090" s="2" t="n">
        <f aca="false">SIGN(C5090-G5090)</f>
        <v>-1</v>
      </c>
      <c r="I5090" s="0" t="n">
        <f aca="false">B5090-B5089</f>
        <v>97.8200000000015</v>
      </c>
      <c r="J5090" s="0" t="n">
        <f aca="false">H5089*I5090</f>
        <v>-97.8200000000015</v>
      </c>
      <c r="K5090" s="0" t="n">
        <f aca="false">K5089+I5090*L5089</f>
        <v>5191.99999999824</v>
      </c>
      <c r="L5090" s="0" t="n">
        <f aca="false">INT(K5090*$O$1/B5090)*H5090</f>
        <v>-3</v>
      </c>
      <c r="M5090" s="0" t="n">
        <f aca="false">ABS(L5090-L5089)</f>
        <v>0</v>
      </c>
      <c r="N5090" s="0" t="n">
        <f aca="false">COUNTIF(工作表2!$A$2:$A$248,A5090)</f>
        <v>0</v>
      </c>
      <c r="P5090" s="0" t="n">
        <f aca="false">D5090-IF(N5089=1,E5089,D5089)</f>
        <v>107</v>
      </c>
      <c r="Q5090" s="0" t="n">
        <f aca="false">H5089*P5090</f>
        <v>-107</v>
      </c>
      <c r="R5090" s="0" t="n">
        <f aca="false">R5089+P5090*S5089</f>
        <v>627</v>
      </c>
      <c r="S5090" s="0" t="n">
        <f aca="false">INT(R5090*$O$1/IF(N5090=1,E5090,D5090))*H5090</f>
        <v>-0</v>
      </c>
      <c r="T5090" s="0" t="n">
        <f aca="false">IF(N5090=1,ABS(S5090)+ABS(60),ABS(S5090-S5089))</f>
        <v>0</v>
      </c>
    </row>
    <row r="5091" customFormat="false" ht="15" hidden="false" customHeight="false" outlineLevel="0" collapsed="false">
      <c r="A5091" s="1" t="n">
        <v>43481</v>
      </c>
      <c r="B5091" s="2" t="n">
        <v>9763.81</v>
      </c>
      <c r="C5091" s="2" t="n">
        <v>94760</v>
      </c>
      <c r="D5091" s="2" t="n">
        <v>9784</v>
      </c>
      <c r="E5091" s="2" t="n">
        <v>9764</v>
      </c>
      <c r="F5091" s="2" t="n">
        <f aca="false">AVERAGE(B5032:B5091)</f>
        <v>9740.881</v>
      </c>
      <c r="G5091" s="2" t="n">
        <f aca="false">AVERAGE(C5032:C5091)</f>
        <v>103124.116666667</v>
      </c>
      <c r="H5091" s="2" t="n">
        <f aca="false">SIGN(C5091-G5091)</f>
        <v>-1</v>
      </c>
      <c r="I5091" s="0" t="n">
        <f aca="false">B5091-B5090</f>
        <v>-42.2300000000014</v>
      </c>
      <c r="J5091" s="0" t="n">
        <f aca="false">H5090*I5091</f>
        <v>42.2300000000014</v>
      </c>
      <c r="K5091" s="0" t="n">
        <f aca="false">K5090+I5091*L5090</f>
        <v>5318.68999999825</v>
      </c>
      <c r="L5091" s="0" t="n">
        <f aca="false">INT(K5091*$O$1/B5091)*H5091</f>
        <v>-3</v>
      </c>
      <c r="M5091" s="0" t="n">
        <f aca="false">ABS(L5091-L5090)</f>
        <v>0</v>
      </c>
      <c r="N5091" s="0" t="n">
        <f aca="false">COUNTIF(工作表2!$A$2:$A$248,A5091)</f>
        <v>1</v>
      </c>
      <c r="P5091" s="0" t="n">
        <f aca="false">D5091-IF(N5090=1,E5090,D5090)</f>
        <v>-12</v>
      </c>
      <c r="Q5091" s="0" t="n">
        <f aca="false">H5090*P5091</f>
        <v>12</v>
      </c>
      <c r="R5091" s="0" t="n">
        <f aca="false">R5090+P5091*S5090</f>
        <v>627</v>
      </c>
      <c r="S5091" s="0" t="n">
        <f aca="false">INT(R5091*$O$1/IF(N5091=1,E5091,D5091))*H5091</f>
        <v>-0</v>
      </c>
      <c r="T5091" s="0" t="n">
        <f aca="false">IF(N5091=1,ABS(S5091)+ABS(60),ABS(S5091-S5090))</f>
        <v>60</v>
      </c>
    </row>
    <row r="5092" customFormat="false" ht="15" hidden="false" customHeight="false" outlineLevel="0" collapsed="false">
      <c r="A5092" s="1" t="n">
        <v>43482</v>
      </c>
      <c r="B5092" s="2" t="n">
        <v>9789.15</v>
      </c>
      <c r="C5092" s="2" t="n">
        <v>90856</v>
      </c>
      <c r="D5092" s="2" t="n">
        <v>9780</v>
      </c>
      <c r="E5092" s="2" t="n">
        <v>9764</v>
      </c>
      <c r="F5092" s="2" t="n">
        <f aca="false">AVERAGE(B5033:B5092)</f>
        <v>9741.37683333333</v>
      </c>
      <c r="G5092" s="2" t="n">
        <f aca="false">AVERAGE(C5033:C5092)</f>
        <v>102584.8</v>
      </c>
      <c r="H5092" s="2" t="n">
        <f aca="false">SIGN(C5092-G5092)</f>
        <v>-1</v>
      </c>
      <c r="I5092" s="0" t="n">
        <f aca="false">B5092-B5091</f>
        <v>25.3400000000001</v>
      </c>
      <c r="J5092" s="0" t="n">
        <f aca="false">H5091*I5092</f>
        <v>-25.3400000000001</v>
      </c>
      <c r="K5092" s="0" t="n">
        <f aca="false">K5091+I5092*L5091</f>
        <v>5242.66999999825</v>
      </c>
      <c r="L5092" s="0" t="n">
        <f aca="false">INT(K5092*$O$1/B5092)*H5092</f>
        <v>-3</v>
      </c>
      <c r="M5092" s="0" t="n">
        <f aca="false">ABS(L5092-L5091)</f>
        <v>0</v>
      </c>
      <c r="N5092" s="0" t="n">
        <f aca="false">COUNTIF(工作表2!$A$2:$A$248,A5092)</f>
        <v>0</v>
      </c>
      <c r="P5092" s="0" t="n">
        <f aca="false">D5092-IF(N5091=1,E5091,D5091)</f>
        <v>16</v>
      </c>
      <c r="Q5092" s="0" t="n">
        <f aca="false">H5091*P5092</f>
        <v>-16</v>
      </c>
      <c r="R5092" s="0" t="n">
        <f aca="false">R5091+P5092*S5091</f>
        <v>627</v>
      </c>
      <c r="S5092" s="0" t="n">
        <f aca="false">INT(R5092*$O$1/IF(N5092=1,E5092,D5092))*H5092</f>
        <v>-0</v>
      </c>
      <c r="T5092" s="0" t="n">
        <f aca="false">IF(N5092=1,ABS(S5092)+ABS(60),ABS(S5092-S5091))</f>
        <v>0</v>
      </c>
    </row>
    <row r="5093" customFormat="false" ht="15" hidden="false" customHeight="false" outlineLevel="0" collapsed="false">
      <c r="A5093" s="1" t="n">
        <v>43483</v>
      </c>
      <c r="B5093" s="2" t="n">
        <v>9836.06</v>
      </c>
      <c r="C5093" s="2" t="n">
        <v>95827</v>
      </c>
      <c r="D5093" s="2" t="n">
        <v>9822</v>
      </c>
      <c r="E5093" s="2" t="n">
        <v>9807</v>
      </c>
      <c r="F5093" s="2" t="n">
        <f aca="false">AVERAGE(B5034:B5093)</f>
        <v>9746.63133333333</v>
      </c>
      <c r="G5093" s="2" t="n">
        <f aca="false">AVERAGE(C5034:C5093)</f>
        <v>101995.583333333</v>
      </c>
      <c r="H5093" s="2" t="n">
        <f aca="false">SIGN(C5093-G5093)</f>
        <v>-1</v>
      </c>
      <c r="I5093" s="0" t="n">
        <f aca="false">B5093-B5092</f>
        <v>46.9099999999999</v>
      </c>
      <c r="J5093" s="0" t="n">
        <f aca="false">H5092*I5093</f>
        <v>-46.9099999999999</v>
      </c>
      <c r="K5093" s="0" t="n">
        <f aca="false">K5092+I5093*L5092</f>
        <v>5101.93999999825</v>
      </c>
      <c r="L5093" s="0" t="n">
        <f aca="false">INT(K5093*$O$1/B5093)*H5093</f>
        <v>-3</v>
      </c>
      <c r="M5093" s="0" t="n">
        <f aca="false">ABS(L5093-L5092)</f>
        <v>0</v>
      </c>
      <c r="N5093" s="0" t="n">
        <f aca="false">COUNTIF(工作表2!$A$2:$A$248,A5093)</f>
        <v>0</v>
      </c>
      <c r="P5093" s="0" t="n">
        <f aca="false">D5093-IF(N5092=1,E5092,D5092)</f>
        <v>42</v>
      </c>
      <c r="Q5093" s="0" t="n">
        <f aca="false">H5092*P5093</f>
        <v>-42</v>
      </c>
      <c r="R5093" s="0" t="n">
        <f aca="false">R5092+P5093*S5092</f>
        <v>627</v>
      </c>
      <c r="S5093" s="0" t="n">
        <f aca="false">INT(R5093*$O$1/IF(N5093=1,E5093,D5093))*H5093</f>
        <v>-0</v>
      </c>
      <c r="T5093" s="0" t="n">
        <f aca="false">IF(N5093=1,ABS(S5093)+ABS(60),ABS(S5093-S5092))</f>
        <v>0</v>
      </c>
    </row>
    <row r="5094" customFormat="false" ht="15" hidden="false" customHeight="false" outlineLevel="0" collapsed="false">
      <c r="A5094" s="1" t="n">
        <v>43486</v>
      </c>
      <c r="B5094" s="2" t="n">
        <v>9889.4</v>
      </c>
      <c r="C5094" s="2" t="n">
        <v>91795</v>
      </c>
      <c r="D5094" s="2" t="n">
        <v>9866</v>
      </c>
      <c r="E5094" s="2" t="n">
        <v>9852</v>
      </c>
      <c r="F5094" s="2" t="n">
        <f aca="false">AVERAGE(B5035:B5094)</f>
        <v>9753.30166666667</v>
      </c>
      <c r="G5094" s="2" t="n">
        <f aca="false">AVERAGE(C5035:C5094)</f>
        <v>101391.183333333</v>
      </c>
      <c r="H5094" s="2" t="n">
        <f aca="false">SIGN(C5094-G5094)</f>
        <v>-1</v>
      </c>
      <c r="I5094" s="0" t="n">
        <f aca="false">B5094-B5093</f>
        <v>53.3400000000002</v>
      </c>
      <c r="J5094" s="0" t="n">
        <f aca="false">H5093*I5094</f>
        <v>-53.3400000000002</v>
      </c>
      <c r="K5094" s="0" t="n">
        <f aca="false">K5093+I5094*L5093</f>
        <v>4941.91999999825</v>
      </c>
      <c r="L5094" s="0" t="n">
        <f aca="false">INT(K5094*$O$1/B5094)*H5094</f>
        <v>-2</v>
      </c>
      <c r="M5094" s="0" t="n">
        <f aca="false">ABS(L5094-L5093)</f>
        <v>1</v>
      </c>
      <c r="N5094" s="0" t="n">
        <f aca="false">COUNTIF(工作表2!$A$2:$A$248,A5094)</f>
        <v>0</v>
      </c>
      <c r="P5094" s="0" t="n">
        <f aca="false">D5094-IF(N5093=1,E5093,D5093)</f>
        <v>44</v>
      </c>
      <c r="Q5094" s="0" t="n">
        <f aca="false">H5093*P5094</f>
        <v>-44</v>
      </c>
      <c r="R5094" s="0" t="n">
        <f aca="false">R5093+P5094*S5093</f>
        <v>627</v>
      </c>
      <c r="S5094" s="0" t="n">
        <f aca="false">INT(R5094*$O$1/IF(N5094=1,E5094,D5094))*H5094</f>
        <v>-0</v>
      </c>
      <c r="T5094" s="0" t="n">
        <f aca="false">IF(N5094=1,ABS(S5094)+ABS(60),ABS(S5094-S5093))</f>
        <v>0</v>
      </c>
    </row>
    <row r="5095" customFormat="false" ht="15" hidden="false" customHeight="false" outlineLevel="0" collapsed="false">
      <c r="A5095" s="1" t="n">
        <v>43487</v>
      </c>
      <c r="B5095" s="2" t="n">
        <v>9894.66</v>
      </c>
      <c r="C5095" s="2" t="n">
        <v>77167</v>
      </c>
      <c r="D5095" s="2" t="n">
        <v>9845</v>
      </c>
      <c r="E5095" s="2" t="n">
        <v>9833</v>
      </c>
      <c r="F5095" s="2" t="n">
        <f aca="false">AVERAGE(B5036:B5095)</f>
        <v>9759.60733333334</v>
      </c>
      <c r="G5095" s="2" t="n">
        <f aca="false">AVERAGE(C5036:C5095)</f>
        <v>100924</v>
      </c>
      <c r="H5095" s="2" t="n">
        <f aca="false">SIGN(C5095-G5095)</f>
        <v>-1</v>
      </c>
      <c r="I5095" s="0" t="n">
        <f aca="false">B5095-B5094</f>
        <v>5.26000000000022</v>
      </c>
      <c r="J5095" s="0" t="n">
        <f aca="false">H5094*I5095</f>
        <v>-5.26000000000022</v>
      </c>
      <c r="K5095" s="0" t="n">
        <f aca="false">K5094+I5095*L5094</f>
        <v>4931.39999999825</v>
      </c>
      <c r="L5095" s="0" t="n">
        <f aca="false">INT(K5095*$O$1/B5095)*H5095</f>
        <v>-2</v>
      </c>
      <c r="M5095" s="0" t="n">
        <f aca="false">ABS(L5095-L5094)</f>
        <v>0</v>
      </c>
      <c r="N5095" s="0" t="n">
        <f aca="false">COUNTIF(工作表2!$A$2:$A$248,A5095)</f>
        <v>0</v>
      </c>
      <c r="P5095" s="0" t="n">
        <f aca="false">D5095-IF(N5094=1,E5094,D5094)</f>
        <v>-21</v>
      </c>
      <c r="Q5095" s="0" t="n">
        <f aca="false">H5094*P5095</f>
        <v>21</v>
      </c>
      <c r="R5095" s="0" t="n">
        <f aca="false">R5094+P5095*S5094</f>
        <v>627</v>
      </c>
      <c r="S5095" s="0" t="n">
        <f aca="false">INT(R5095*$O$1/IF(N5095=1,E5095,D5095))*H5095</f>
        <v>-0</v>
      </c>
      <c r="T5095" s="0" t="n">
        <f aca="false">IF(N5095=1,ABS(S5095)+ABS(60),ABS(S5095-S5094))</f>
        <v>0</v>
      </c>
    </row>
    <row r="5096" customFormat="false" ht="15" hidden="false" customHeight="false" outlineLevel="0" collapsed="false">
      <c r="A5096" s="1" t="n">
        <v>43488</v>
      </c>
      <c r="B5096" s="2" t="n">
        <v>9846.4</v>
      </c>
      <c r="C5096" s="2" t="n">
        <v>65254</v>
      </c>
      <c r="D5096" s="2" t="n">
        <v>9820</v>
      </c>
      <c r="E5096" s="2" t="n">
        <v>9806</v>
      </c>
      <c r="F5096" s="2" t="n">
        <f aca="false">AVERAGE(B5037:B5096)</f>
        <v>9764.9455</v>
      </c>
      <c r="G5096" s="2" t="n">
        <f aca="false">AVERAGE(C5037:C5096)</f>
        <v>100347.9</v>
      </c>
      <c r="H5096" s="2" t="n">
        <f aca="false">SIGN(C5096-G5096)</f>
        <v>-1</v>
      </c>
      <c r="I5096" s="0" t="n">
        <f aca="false">B5096-B5095</f>
        <v>-48.2600000000002</v>
      </c>
      <c r="J5096" s="0" t="n">
        <f aca="false">H5095*I5096</f>
        <v>48.2600000000002</v>
      </c>
      <c r="K5096" s="0" t="n">
        <f aca="false">K5095+I5096*L5095</f>
        <v>5027.91999999825</v>
      </c>
      <c r="L5096" s="0" t="n">
        <f aca="false">INT(K5096*$O$1/B5096)*H5096</f>
        <v>-3</v>
      </c>
      <c r="M5096" s="0" t="n">
        <f aca="false">ABS(L5096-L5095)</f>
        <v>1</v>
      </c>
      <c r="N5096" s="0" t="n">
        <f aca="false">COUNTIF(工作表2!$A$2:$A$248,A5096)</f>
        <v>0</v>
      </c>
      <c r="P5096" s="0" t="n">
        <f aca="false">D5096-IF(N5095=1,E5095,D5095)</f>
        <v>-25</v>
      </c>
      <c r="Q5096" s="0" t="n">
        <f aca="false">H5095*P5096</f>
        <v>25</v>
      </c>
      <c r="R5096" s="0" t="n">
        <f aca="false">R5095+P5096*S5095</f>
        <v>627</v>
      </c>
      <c r="S5096" s="0" t="n">
        <f aca="false">INT(R5096*$O$1/IF(N5096=1,E5096,D5096))*H5096</f>
        <v>-0</v>
      </c>
      <c r="T5096" s="0" t="n">
        <f aca="false">IF(N5096=1,ABS(S5096)+ABS(60),ABS(S5096-S5095))</f>
        <v>0</v>
      </c>
    </row>
    <row r="5097" customFormat="false" ht="15" hidden="false" customHeight="false" outlineLevel="0" collapsed="false">
      <c r="A5097" s="1" t="n">
        <v>43489</v>
      </c>
      <c r="B5097" s="2" t="n">
        <v>9877.12</v>
      </c>
      <c r="C5097" s="2" t="n">
        <v>83112</v>
      </c>
      <c r="D5097" s="2" t="n">
        <v>9862</v>
      </c>
      <c r="E5097" s="2" t="n">
        <v>9848</v>
      </c>
      <c r="F5097" s="2" t="n">
        <f aca="false">AVERAGE(B5038:B5097)</f>
        <v>9766.19533333334</v>
      </c>
      <c r="G5097" s="2" t="n">
        <f aca="false">AVERAGE(C5038:C5097)</f>
        <v>99587.75</v>
      </c>
      <c r="H5097" s="2" t="n">
        <f aca="false">SIGN(C5097-G5097)</f>
        <v>-1</v>
      </c>
      <c r="I5097" s="0" t="n">
        <f aca="false">B5097-B5096</f>
        <v>30.7200000000012</v>
      </c>
      <c r="J5097" s="0" t="n">
        <f aca="false">H5096*I5097</f>
        <v>-30.7200000000012</v>
      </c>
      <c r="K5097" s="0" t="n">
        <f aca="false">K5096+I5097*L5096</f>
        <v>4935.75999999825</v>
      </c>
      <c r="L5097" s="0" t="n">
        <f aca="false">INT(K5097*$O$1/B5097)*H5097</f>
        <v>-2</v>
      </c>
      <c r="M5097" s="0" t="n">
        <f aca="false">ABS(L5097-L5096)</f>
        <v>1</v>
      </c>
      <c r="N5097" s="0" t="n">
        <f aca="false">COUNTIF(工作表2!$A$2:$A$248,A5097)</f>
        <v>0</v>
      </c>
      <c r="P5097" s="0" t="n">
        <f aca="false">D5097-IF(N5096=1,E5096,D5096)</f>
        <v>42</v>
      </c>
      <c r="Q5097" s="0" t="n">
        <f aca="false">H5096*P5097</f>
        <v>-42</v>
      </c>
      <c r="R5097" s="0" t="n">
        <f aca="false">R5096+P5097*S5096</f>
        <v>627</v>
      </c>
      <c r="S5097" s="0" t="n">
        <f aca="false">INT(R5097*$O$1/IF(N5097=1,E5097,D5097))*H5097</f>
        <v>-0</v>
      </c>
      <c r="T5097" s="0" t="n">
        <f aca="false">IF(N5097=1,ABS(S5097)+ABS(60),ABS(S5097-S5096))</f>
        <v>0</v>
      </c>
    </row>
    <row r="5098" customFormat="false" ht="15" hidden="false" customHeight="false" outlineLevel="0" collapsed="false">
      <c r="A5098" s="1" t="n">
        <v>43490</v>
      </c>
      <c r="B5098" s="2" t="n">
        <v>9969.61</v>
      </c>
      <c r="C5098" s="2" t="n">
        <v>111704</v>
      </c>
      <c r="D5098" s="2" t="n">
        <v>9968</v>
      </c>
      <c r="E5098" s="2" t="n">
        <v>9953</v>
      </c>
      <c r="F5098" s="2" t="n">
        <f aca="false">AVERAGE(B5039:B5098)</f>
        <v>9768.2765</v>
      </c>
      <c r="G5098" s="2" t="n">
        <f aca="false">AVERAGE(C5039:C5098)</f>
        <v>99324.0666666667</v>
      </c>
      <c r="H5098" s="2" t="n">
        <f aca="false">SIGN(C5098-G5098)</f>
        <v>1</v>
      </c>
      <c r="I5098" s="0" t="n">
        <f aca="false">B5098-B5097</f>
        <v>92.4899999999998</v>
      </c>
      <c r="J5098" s="0" t="n">
        <f aca="false">H5097*I5098</f>
        <v>-92.4899999999998</v>
      </c>
      <c r="K5098" s="0" t="n">
        <f aca="false">K5097+I5098*L5097</f>
        <v>4750.77999999825</v>
      </c>
      <c r="L5098" s="0" t="n">
        <f aca="false">INT(K5098*$O$1/B5098)*H5098</f>
        <v>2</v>
      </c>
      <c r="M5098" s="0" t="n">
        <f aca="false">ABS(L5098-L5097)</f>
        <v>4</v>
      </c>
      <c r="N5098" s="0" t="n">
        <f aca="false">COUNTIF(工作表2!$A$2:$A$248,A5098)</f>
        <v>0</v>
      </c>
      <c r="P5098" s="0" t="n">
        <f aca="false">D5098-IF(N5097=1,E5097,D5097)</f>
        <v>106</v>
      </c>
      <c r="Q5098" s="0" t="n">
        <f aca="false">H5097*P5098</f>
        <v>-106</v>
      </c>
      <c r="R5098" s="0" t="n">
        <f aca="false">R5097+P5098*S5097</f>
        <v>627</v>
      </c>
      <c r="S5098" s="0" t="n">
        <f aca="false">INT(R5098*$O$1/IF(N5098=1,E5098,D5098))*H5098</f>
        <v>0</v>
      </c>
      <c r="T5098" s="0" t="n">
        <f aca="false">IF(N5098=1,ABS(S5098)+ABS(60),ABS(S5098-S5097))</f>
        <v>0</v>
      </c>
    </row>
    <row r="5099" customFormat="false" ht="15" hidden="false" customHeight="false" outlineLevel="0" collapsed="false">
      <c r="A5099" s="1" t="n">
        <v>43493</v>
      </c>
      <c r="B5099" s="2" t="n">
        <v>10013.33</v>
      </c>
      <c r="C5099" s="2" t="n">
        <v>92609</v>
      </c>
      <c r="D5099" s="2" t="n">
        <v>9987</v>
      </c>
      <c r="E5099" s="2" t="n">
        <v>9978</v>
      </c>
      <c r="F5099" s="2" t="n">
        <f aca="false">AVERAGE(B5040:B5099)</f>
        <v>9770.0555</v>
      </c>
      <c r="G5099" s="2" t="n">
        <f aca="false">AVERAGE(C5040:C5099)</f>
        <v>98332.0166666667</v>
      </c>
      <c r="H5099" s="2" t="n">
        <f aca="false">SIGN(C5099-G5099)</f>
        <v>-1</v>
      </c>
      <c r="I5099" s="0" t="n">
        <f aca="false">B5099-B5098</f>
        <v>43.7199999999993</v>
      </c>
      <c r="J5099" s="0" t="n">
        <f aca="false">H5098*I5099</f>
        <v>43.7199999999993</v>
      </c>
      <c r="K5099" s="0" t="n">
        <f aca="false">K5098+I5099*L5098</f>
        <v>4838.21999999824</v>
      </c>
      <c r="L5099" s="0" t="n">
        <f aca="false">INT(K5099*$O$1/B5099)*H5099</f>
        <v>-2</v>
      </c>
      <c r="M5099" s="0" t="n">
        <f aca="false">ABS(L5099-L5098)</f>
        <v>4</v>
      </c>
      <c r="N5099" s="0" t="n">
        <f aca="false">COUNTIF(工作表2!$A$2:$A$248,A5099)</f>
        <v>0</v>
      </c>
      <c r="P5099" s="0" t="n">
        <f aca="false">D5099-IF(N5098=1,E5098,D5098)</f>
        <v>19</v>
      </c>
      <c r="Q5099" s="0" t="n">
        <f aca="false">H5098*P5099</f>
        <v>19</v>
      </c>
      <c r="R5099" s="0" t="n">
        <f aca="false">R5098+P5099*S5098</f>
        <v>627</v>
      </c>
      <c r="S5099" s="0" t="n">
        <f aca="false">INT(R5099*$O$1/IF(N5099=1,E5099,D5099))*H5099</f>
        <v>-0</v>
      </c>
      <c r="T5099" s="0" t="n">
        <f aca="false">IF(N5099=1,ABS(S5099)+ABS(60),ABS(S5099-S5098))</f>
        <v>0</v>
      </c>
    </row>
    <row r="5100" customFormat="false" ht="15" hidden="false" customHeight="false" outlineLevel="0" collapsed="false">
      <c r="A5100" s="1" t="n">
        <v>43494</v>
      </c>
      <c r="B5100" s="2" t="n">
        <v>9931.59</v>
      </c>
      <c r="C5100" s="2" t="n">
        <v>88000</v>
      </c>
      <c r="D5100" s="2" t="n">
        <v>9923</v>
      </c>
      <c r="E5100" s="2" t="n">
        <v>9913</v>
      </c>
      <c r="F5100" s="2" t="n">
        <f aca="false">AVERAGE(B5041:B5100)</f>
        <v>9770.75183333333</v>
      </c>
      <c r="G5100" s="2" t="n">
        <f aca="false">AVERAGE(C5041:C5100)</f>
        <v>98084.0166666667</v>
      </c>
      <c r="H5100" s="2" t="n">
        <f aca="false">SIGN(C5100-G5100)</f>
        <v>-1</v>
      </c>
      <c r="I5100" s="0" t="n">
        <f aca="false">B5100-B5099</f>
        <v>-81.7399999999998</v>
      </c>
      <c r="J5100" s="0" t="n">
        <f aca="false">H5099*I5100</f>
        <v>81.7399999999998</v>
      </c>
      <c r="K5100" s="0" t="n">
        <f aca="false">K5099+I5100*L5099</f>
        <v>5001.69999999824</v>
      </c>
      <c r="L5100" s="0" t="n">
        <f aca="false">INT(K5100*$O$1/B5100)*H5100</f>
        <v>-3</v>
      </c>
      <c r="M5100" s="0" t="n">
        <f aca="false">ABS(L5100-L5099)</f>
        <v>1</v>
      </c>
      <c r="N5100" s="0" t="n">
        <f aca="false">COUNTIF(工作表2!$A$2:$A$248,A5100)</f>
        <v>0</v>
      </c>
      <c r="P5100" s="0" t="n">
        <f aca="false">D5100-IF(N5099=1,E5099,D5099)</f>
        <v>-64</v>
      </c>
      <c r="Q5100" s="0" t="n">
        <f aca="false">H5099*P5100</f>
        <v>64</v>
      </c>
      <c r="R5100" s="0" t="n">
        <f aca="false">R5099+P5100*S5099</f>
        <v>627</v>
      </c>
      <c r="S5100" s="0" t="n">
        <f aca="false">INT(R5100*$O$1/IF(N5100=1,E5100,D5100))*H5100</f>
        <v>-0</v>
      </c>
      <c r="T5100" s="0" t="n">
        <f aca="false">IF(N5100=1,ABS(S5100)+ABS(60),ABS(S5100-S5099))</f>
        <v>0</v>
      </c>
    </row>
    <row r="5101" customFormat="false" ht="15" hidden="false" customHeight="false" outlineLevel="0" collapsed="false">
      <c r="A5101" s="1" t="n">
        <v>43495</v>
      </c>
      <c r="B5101" s="2" t="n">
        <v>9932.26</v>
      </c>
      <c r="C5101" s="2" t="n">
        <v>99102</v>
      </c>
      <c r="D5101" s="2" t="n">
        <v>9924</v>
      </c>
      <c r="E5101" s="2" t="n">
        <v>9915</v>
      </c>
      <c r="F5101" s="2" t="n">
        <f aca="false">AVERAGE(B5042:B5101)</f>
        <v>9772.54033333333</v>
      </c>
      <c r="G5101" s="2" t="n">
        <f aca="false">AVERAGE(C5042:C5101)</f>
        <v>97787.7166666667</v>
      </c>
      <c r="H5101" s="2" t="n">
        <f aca="false">SIGN(C5101-G5101)</f>
        <v>1</v>
      </c>
      <c r="I5101" s="0" t="n">
        <f aca="false">B5101-B5100</f>
        <v>0.670000000000073</v>
      </c>
      <c r="J5101" s="0" t="n">
        <f aca="false">H5100*I5101</f>
        <v>-0.670000000000073</v>
      </c>
      <c r="K5101" s="0" t="n">
        <f aca="false">K5100+I5101*L5100</f>
        <v>4999.68999999824</v>
      </c>
      <c r="L5101" s="0" t="n">
        <f aca="false">INT(K5101*$O$1/B5101)*H5101</f>
        <v>3</v>
      </c>
      <c r="M5101" s="0" t="n">
        <f aca="false">ABS(L5101-L5100)</f>
        <v>6</v>
      </c>
      <c r="N5101" s="0" t="n">
        <f aca="false">COUNTIF(工作表2!$A$2:$A$248,A5101)</f>
        <v>0</v>
      </c>
      <c r="P5101" s="0" t="n">
        <f aca="false">D5101-IF(N5100=1,E5100,D5100)</f>
        <v>1</v>
      </c>
      <c r="Q5101" s="0" t="n">
        <f aca="false">H5100*P5101</f>
        <v>-1</v>
      </c>
      <c r="R5101" s="0" t="n">
        <f aca="false">R5100+P5101*S5100</f>
        <v>627</v>
      </c>
      <c r="S5101" s="0" t="n">
        <f aca="false">INT(R5101*$O$1/IF(N5101=1,E5101,D5101))*H5101</f>
        <v>0</v>
      </c>
      <c r="T5101" s="0" t="n">
        <f aca="false">IF(N5101=1,ABS(S5101)+ABS(60),ABS(S5101-S5100))</f>
        <v>0</v>
      </c>
    </row>
    <row r="5102" customFormat="false" ht="15" hidden="false" customHeight="false" outlineLevel="0" collapsed="false">
      <c r="A5102" s="1" t="n">
        <v>43507</v>
      </c>
      <c r="B5102" s="2" t="n">
        <v>10004.25</v>
      </c>
      <c r="C5102" s="2" t="n">
        <v>131969</v>
      </c>
      <c r="D5102" s="2" t="n">
        <v>9998</v>
      </c>
      <c r="E5102" s="2" t="n">
        <v>9986</v>
      </c>
      <c r="F5102" s="2" t="n">
        <f aca="false">AVERAGE(B5043:B5102)</f>
        <v>9774.13866666667</v>
      </c>
      <c r="G5102" s="2" t="n">
        <f aca="false">AVERAGE(C5043:C5102)</f>
        <v>98049.0333333333</v>
      </c>
      <c r="H5102" s="2" t="n">
        <f aca="false">SIGN(C5102-G5102)</f>
        <v>1</v>
      </c>
      <c r="I5102" s="0" t="n">
        <f aca="false">B5102-B5101</f>
        <v>71.9899999999998</v>
      </c>
      <c r="J5102" s="0" t="n">
        <f aca="false">H5101*I5102</f>
        <v>71.9899999999998</v>
      </c>
      <c r="K5102" s="0" t="n">
        <f aca="false">K5101+I5102*L5101</f>
        <v>5215.65999999824</v>
      </c>
      <c r="L5102" s="0" t="n">
        <f aca="false">INT(K5102*$O$1/B5102)*H5102</f>
        <v>3</v>
      </c>
      <c r="M5102" s="0" t="n">
        <f aca="false">ABS(L5102-L5101)</f>
        <v>0</v>
      </c>
      <c r="N5102" s="0" t="n">
        <f aca="false">COUNTIF(工作表2!$A$2:$A$248,A5102)</f>
        <v>0</v>
      </c>
      <c r="P5102" s="0" t="n">
        <f aca="false">D5102-IF(N5101=1,E5101,D5101)</f>
        <v>74</v>
      </c>
      <c r="Q5102" s="0" t="n">
        <f aca="false">H5101*P5102</f>
        <v>74</v>
      </c>
      <c r="R5102" s="0" t="n">
        <f aca="false">R5101+P5102*S5101</f>
        <v>627</v>
      </c>
      <c r="S5102" s="0" t="n">
        <f aca="false">INT(R5102*$O$1/IF(N5102=1,E5102,D5102))*H5102</f>
        <v>0</v>
      </c>
      <c r="T5102" s="0" t="n">
        <f aca="false">IF(N5102=1,ABS(S5102)+ABS(60),ABS(S5102-S5101))</f>
        <v>0</v>
      </c>
    </row>
    <row r="5103" customFormat="false" ht="15" hidden="false" customHeight="false" outlineLevel="0" collapsed="false">
      <c r="A5103" s="1" t="n">
        <v>43508</v>
      </c>
      <c r="B5103" s="2" t="n">
        <v>10097.74</v>
      </c>
      <c r="C5103" s="2" t="n">
        <v>122973</v>
      </c>
      <c r="D5103" s="2" t="n">
        <v>10085</v>
      </c>
      <c r="E5103" s="2" t="n">
        <v>10075</v>
      </c>
      <c r="F5103" s="2" t="n">
        <f aca="false">AVERAGE(B5044:B5103)</f>
        <v>9776.67916666667</v>
      </c>
      <c r="G5103" s="2" t="n">
        <f aca="false">AVERAGE(C5044:C5103)</f>
        <v>98124.6</v>
      </c>
      <c r="H5103" s="2" t="n">
        <f aca="false">SIGN(C5103-G5103)</f>
        <v>1</v>
      </c>
      <c r="I5103" s="0" t="n">
        <f aca="false">B5103-B5102</f>
        <v>93.4899999999998</v>
      </c>
      <c r="J5103" s="0" t="n">
        <f aca="false">H5102*I5103</f>
        <v>93.4899999999998</v>
      </c>
      <c r="K5103" s="0" t="n">
        <f aca="false">K5102+I5103*L5102</f>
        <v>5496.12999999824</v>
      </c>
      <c r="L5103" s="0" t="n">
        <f aca="false">INT(K5103*$O$1/B5103)*H5103</f>
        <v>3</v>
      </c>
      <c r="M5103" s="0" t="n">
        <f aca="false">ABS(L5103-L5102)</f>
        <v>0</v>
      </c>
      <c r="N5103" s="0" t="n">
        <f aca="false">COUNTIF(工作表2!$A$2:$A$248,A5103)</f>
        <v>0</v>
      </c>
      <c r="P5103" s="0" t="n">
        <f aca="false">D5103-IF(N5102=1,E5102,D5102)</f>
        <v>87</v>
      </c>
      <c r="Q5103" s="0" t="n">
        <f aca="false">H5102*P5103</f>
        <v>87</v>
      </c>
      <c r="R5103" s="0" t="n">
        <f aca="false">R5102+P5103*S5102</f>
        <v>627</v>
      </c>
      <c r="S5103" s="0" t="n">
        <f aca="false">INT(R5103*$O$1/IF(N5103=1,E5103,D5103))*H5103</f>
        <v>0</v>
      </c>
      <c r="T5103" s="0" t="n">
        <f aca="false">IF(N5103=1,ABS(S5103)+ABS(60),ABS(S5103-S5102))</f>
        <v>0</v>
      </c>
    </row>
    <row r="5104" customFormat="false" ht="15" hidden="false" customHeight="false" outlineLevel="0" collapsed="false">
      <c r="A5104" s="1" t="n">
        <v>43509</v>
      </c>
      <c r="B5104" s="2" t="n">
        <v>10090.58</v>
      </c>
      <c r="C5104" s="2" t="n">
        <v>138323</v>
      </c>
      <c r="D5104" s="2" t="n">
        <v>10085</v>
      </c>
      <c r="E5104" s="2" t="n">
        <v>10077</v>
      </c>
      <c r="F5104" s="2" t="n">
        <f aca="false">AVERAGE(B5045:B5104)</f>
        <v>9781.022</v>
      </c>
      <c r="G5104" s="2" t="n">
        <f aca="false">AVERAGE(C5045:C5104)</f>
        <v>98734.1166666667</v>
      </c>
      <c r="H5104" s="2" t="n">
        <f aca="false">SIGN(C5104-G5104)</f>
        <v>1</v>
      </c>
      <c r="I5104" s="0" t="n">
        <f aca="false">B5104-B5103</f>
        <v>-7.15999999999985</v>
      </c>
      <c r="J5104" s="0" t="n">
        <f aca="false">H5103*I5104</f>
        <v>-7.15999999999985</v>
      </c>
      <c r="K5104" s="0" t="n">
        <f aca="false">K5103+I5104*L5103</f>
        <v>5474.64999999824</v>
      </c>
      <c r="L5104" s="0" t="n">
        <f aca="false">INT(K5104*$O$1/B5104)*H5104</f>
        <v>3</v>
      </c>
      <c r="M5104" s="0" t="n">
        <f aca="false">ABS(L5104-L5103)</f>
        <v>0</v>
      </c>
      <c r="N5104" s="0" t="n">
        <f aca="false">COUNTIF(工作表2!$A$2:$A$248,A5104)</f>
        <v>0</v>
      </c>
      <c r="P5104" s="0" t="n">
        <f aca="false">D5104-IF(N5103=1,E5103,D5103)</f>
        <v>0</v>
      </c>
      <c r="Q5104" s="0" t="n">
        <f aca="false">H5103*P5104</f>
        <v>0</v>
      </c>
      <c r="R5104" s="0" t="n">
        <f aca="false">R5103+P5104*S5103</f>
        <v>627</v>
      </c>
      <c r="S5104" s="0" t="n">
        <f aca="false">INT(R5104*$O$1/IF(N5104=1,E5104,D5104))*H5104</f>
        <v>0</v>
      </c>
      <c r="T5104" s="0" t="n">
        <f aca="false">IF(N5104=1,ABS(S5104)+ABS(60),ABS(S5104-S5103))</f>
        <v>0</v>
      </c>
    </row>
    <row r="5105" customFormat="false" ht="15" hidden="false" customHeight="false" outlineLevel="0" collapsed="false">
      <c r="A5105" s="1" t="n">
        <v>43510</v>
      </c>
      <c r="B5105" s="2" t="n">
        <v>10089.01</v>
      </c>
      <c r="C5105" s="2" t="n">
        <v>112069</v>
      </c>
      <c r="D5105" s="2" t="n">
        <v>10080</v>
      </c>
      <c r="E5105" s="2" t="n">
        <v>10071</v>
      </c>
      <c r="F5105" s="2" t="n">
        <f aca="false">AVERAGE(B5046:B5105)</f>
        <v>9785.31866666667</v>
      </c>
      <c r="G5105" s="2" t="n">
        <f aca="false">AVERAGE(C5046:C5105)</f>
        <v>99095.0333333333</v>
      </c>
      <c r="H5105" s="2" t="n">
        <f aca="false">SIGN(C5105-G5105)</f>
        <v>1</v>
      </c>
      <c r="I5105" s="0" t="n">
        <f aca="false">B5105-B5104</f>
        <v>-1.56999999999971</v>
      </c>
      <c r="J5105" s="0" t="n">
        <f aca="false">H5104*I5105</f>
        <v>-1.56999999999971</v>
      </c>
      <c r="K5105" s="0" t="n">
        <f aca="false">K5104+I5105*L5104</f>
        <v>5469.93999999824</v>
      </c>
      <c r="L5105" s="0" t="n">
        <f aca="false">INT(K5105*$O$1/B5105)*H5105</f>
        <v>3</v>
      </c>
      <c r="M5105" s="0" t="n">
        <f aca="false">ABS(L5105-L5104)</f>
        <v>0</v>
      </c>
      <c r="N5105" s="0" t="n">
        <f aca="false">COUNTIF(工作表2!$A$2:$A$248,A5105)</f>
        <v>0</v>
      </c>
      <c r="P5105" s="0" t="n">
        <f aca="false">D5105-IF(N5104=1,E5104,D5104)</f>
        <v>-5</v>
      </c>
      <c r="Q5105" s="0" t="n">
        <f aca="false">H5104*P5105</f>
        <v>-5</v>
      </c>
      <c r="R5105" s="0" t="n">
        <f aca="false">R5104+P5105*S5104</f>
        <v>627</v>
      </c>
      <c r="S5105" s="0" t="n">
        <f aca="false">INT(R5105*$O$1/IF(N5105=1,E5105,D5105))*H5105</f>
        <v>0</v>
      </c>
      <c r="T5105" s="0" t="n">
        <f aca="false">IF(N5105=1,ABS(S5105)+ABS(60),ABS(S5105-S5104))</f>
        <v>0</v>
      </c>
    </row>
    <row r="5106" customFormat="false" ht="15" hidden="false" customHeight="false" outlineLevel="0" collapsed="false">
      <c r="A5106" s="1" t="n">
        <v>43511</v>
      </c>
      <c r="B5106" s="2" t="n">
        <v>10064.78</v>
      </c>
      <c r="C5106" s="2" t="n">
        <v>112550</v>
      </c>
      <c r="D5106" s="2" t="n">
        <v>10043</v>
      </c>
      <c r="E5106" s="2" t="n">
        <v>10038</v>
      </c>
      <c r="F5106" s="2" t="n">
        <f aca="false">AVERAGE(B5047:B5106)</f>
        <v>9790.13433333333</v>
      </c>
      <c r="G5106" s="2" t="n">
        <f aca="false">AVERAGE(C5047:C5106)</f>
        <v>99106.3833333333</v>
      </c>
      <c r="H5106" s="2" t="n">
        <f aca="false">SIGN(C5106-G5106)</f>
        <v>1</v>
      </c>
      <c r="I5106" s="0" t="n">
        <f aca="false">B5106-B5105</f>
        <v>-24.2299999999996</v>
      </c>
      <c r="J5106" s="0" t="n">
        <f aca="false">H5105*I5106</f>
        <v>-24.2299999999996</v>
      </c>
      <c r="K5106" s="0" t="n">
        <f aca="false">K5105+I5106*L5105</f>
        <v>5397.24999999824</v>
      </c>
      <c r="L5106" s="0" t="n">
        <f aca="false">INT(K5106*$O$1/B5106)*H5106</f>
        <v>3</v>
      </c>
      <c r="M5106" s="0" t="n">
        <f aca="false">ABS(L5106-L5105)</f>
        <v>0</v>
      </c>
      <c r="N5106" s="0" t="n">
        <f aca="false">COUNTIF(工作表2!$A$2:$A$248,A5106)</f>
        <v>0</v>
      </c>
      <c r="P5106" s="0" t="n">
        <f aca="false">D5106-IF(N5105=1,E5105,D5105)</f>
        <v>-37</v>
      </c>
      <c r="Q5106" s="0" t="n">
        <f aca="false">H5105*P5106</f>
        <v>-37</v>
      </c>
      <c r="R5106" s="0" t="n">
        <f aca="false">R5105+P5106*S5105</f>
        <v>627</v>
      </c>
      <c r="S5106" s="0" t="n">
        <f aca="false">INT(R5106*$O$1/IF(N5106=1,E5106,D5106))*H5106</f>
        <v>0</v>
      </c>
      <c r="T5106" s="0" t="n">
        <f aca="false">IF(N5106=1,ABS(S5106)+ABS(60),ABS(S5106-S5105))</f>
        <v>0</v>
      </c>
    </row>
    <row r="5107" customFormat="false" ht="15" hidden="false" customHeight="false" outlineLevel="0" collapsed="false">
      <c r="A5107" s="1" t="n">
        <v>43514</v>
      </c>
      <c r="B5107" s="2" t="n">
        <v>10145.28</v>
      </c>
      <c r="C5107" s="2" t="n">
        <v>102719</v>
      </c>
      <c r="D5107" s="2" t="n">
        <v>10140</v>
      </c>
      <c r="E5107" s="2" t="n">
        <v>10137</v>
      </c>
      <c r="F5107" s="2" t="n">
        <f aca="false">AVERAGE(B5048:B5107)</f>
        <v>9796.02433333334</v>
      </c>
      <c r="G5107" s="2" t="n">
        <f aca="false">AVERAGE(C5048:C5107)</f>
        <v>99120.7833333333</v>
      </c>
      <c r="H5107" s="2" t="n">
        <f aca="false">SIGN(C5107-G5107)</f>
        <v>1</v>
      </c>
      <c r="I5107" s="0" t="n">
        <f aca="false">B5107-B5106</f>
        <v>80.5</v>
      </c>
      <c r="J5107" s="0" t="n">
        <f aca="false">H5106*I5107</f>
        <v>80.5</v>
      </c>
      <c r="K5107" s="0" t="n">
        <f aca="false">K5106+I5107*L5106</f>
        <v>5638.74999999825</v>
      </c>
      <c r="L5107" s="0" t="n">
        <f aca="false">INT(K5107*$O$1/B5107)*H5107</f>
        <v>3</v>
      </c>
      <c r="M5107" s="0" t="n">
        <f aca="false">ABS(L5107-L5106)</f>
        <v>0</v>
      </c>
      <c r="N5107" s="0" t="n">
        <f aca="false">COUNTIF(工作表2!$A$2:$A$248,A5107)</f>
        <v>0</v>
      </c>
      <c r="P5107" s="0" t="n">
        <f aca="false">D5107-IF(N5106=1,E5106,D5106)</f>
        <v>97</v>
      </c>
      <c r="Q5107" s="0" t="n">
        <f aca="false">H5106*P5107</f>
        <v>97</v>
      </c>
      <c r="R5107" s="0" t="n">
        <f aca="false">R5106+P5107*S5106</f>
        <v>627</v>
      </c>
      <c r="S5107" s="0" t="n">
        <f aca="false">INT(R5107*$O$1/IF(N5107=1,E5107,D5107))*H5107</f>
        <v>0</v>
      </c>
      <c r="T5107" s="0" t="n">
        <f aca="false">IF(N5107=1,ABS(S5107)+ABS(60),ABS(S5107-S5106))</f>
        <v>0</v>
      </c>
    </row>
    <row r="5108" customFormat="false" ht="15" hidden="false" customHeight="false" outlineLevel="0" collapsed="false">
      <c r="A5108" s="1" t="n">
        <v>43515</v>
      </c>
      <c r="B5108" s="2" t="n">
        <v>10152.26</v>
      </c>
      <c r="C5108" s="2" t="n">
        <v>101392</v>
      </c>
      <c r="D5108" s="2" t="n">
        <v>10142</v>
      </c>
      <c r="E5108" s="2" t="n">
        <v>10145</v>
      </c>
      <c r="F5108" s="2" t="n">
        <f aca="false">AVERAGE(B5049:B5108)</f>
        <v>9801.45433333333</v>
      </c>
      <c r="G5108" s="2" t="n">
        <f aca="false">AVERAGE(C5049:C5108)</f>
        <v>99206.1333333333</v>
      </c>
      <c r="H5108" s="2" t="n">
        <f aca="false">SIGN(C5108-G5108)</f>
        <v>1</v>
      </c>
      <c r="I5108" s="0" t="n">
        <f aca="false">B5108-B5107</f>
        <v>6.97999999999956</v>
      </c>
      <c r="J5108" s="0" t="n">
        <f aca="false">H5107*I5108</f>
        <v>6.97999999999956</v>
      </c>
      <c r="K5108" s="0" t="n">
        <f aca="false">K5107+I5108*L5107</f>
        <v>5659.68999999824</v>
      </c>
      <c r="L5108" s="0" t="n">
        <f aca="false">INT(K5108*$O$1/B5108)*H5108</f>
        <v>3</v>
      </c>
      <c r="M5108" s="0" t="n">
        <f aca="false">ABS(L5108-L5107)</f>
        <v>0</v>
      </c>
      <c r="N5108" s="0" t="n">
        <f aca="false">COUNTIF(工作表2!$A$2:$A$248,A5108)</f>
        <v>0</v>
      </c>
      <c r="P5108" s="0" t="n">
        <f aca="false">D5108-IF(N5107=1,E5107,D5107)</f>
        <v>2</v>
      </c>
      <c r="Q5108" s="0" t="n">
        <f aca="false">H5107*P5108</f>
        <v>2</v>
      </c>
      <c r="R5108" s="0" t="n">
        <f aca="false">R5107+P5108*S5107</f>
        <v>627</v>
      </c>
      <c r="S5108" s="0" t="n">
        <f aca="false">INT(R5108*$O$1/IF(N5108=1,E5108,D5108))*H5108</f>
        <v>0</v>
      </c>
      <c r="T5108" s="0" t="n">
        <f aca="false">IF(N5108=1,ABS(S5108)+ABS(60),ABS(S5108-S5107))</f>
        <v>0</v>
      </c>
    </row>
    <row r="5109" customFormat="false" ht="15" hidden="false" customHeight="false" outlineLevel="0" collapsed="false">
      <c r="A5109" s="1" t="n">
        <v>43516</v>
      </c>
      <c r="B5109" s="2" t="n">
        <v>10272.46</v>
      </c>
      <c r="C5109" s="2" t="n">
        <v>131989</v>
      </c>
      <c r="D5109" s="2" t="n">
        <v>10256</v>
      </c>
      <c r="E5109" s="2" t="n">
        <v>10248</v>
      </c>
      <c r="F5109" s="2" t="n">
        <f aca="false">AVERAGE(B5050:B5109)</f>
        <v>9809.37716666667</v>
      </c>
      <c r="G5109" s="2" t="n">
        <f aca="false">AVERAGE(C5050:C5109)</f>
        <v>99468.55</v>
      </c>
      <c r="H5109" s="2" t="n">
        <f aca="false">SIGN(C5109-G5109)</f>
        <v>1</v>
      </c>
      <c r="I5109" s="0" t="n">
        <f aca="false">B5109-B5108</f>
        <v>120.199999999999</v>
      </c>
      <c r="J5109" s="0" t="n">
        <f aca="false">H5108*I5109</f>
        <v>120.199999999999</v>
      </c>
      <c r="K5109" s="0" t="n">
        <f aca="false">K5108+I5109*L5108</f>
        <v>6020.28999999824</v>
      </c>
      <c r="L5109" s="0" t="n">
        <f aca="false">INT(K5109*$O$1/B5109)*H5109</f>
        <v>3</v>
      </c>
      <c r="M5109" s="0" t="n">
        <f aca="false">ABS(L5109-L5108)</f>
        <v>0</v>
      </c>
      <c r="N5109" s="0" t="n">
        <f aca="false">COUNTIF(工作表2!$A$2:$A$248,A5109)</f>
        <v>1</v>
      </c>
      <c r="P5109" s="0" t="n">
        <f aca="false">D5109-IF(N5108=1,E5108,D5108)</f>
        <v>114</v>
      </c>
      <c r="Q5109" s="0" t="n">
        <f aca="false">H5108*P5109</f>
        <v>114</v>
      </c>
      <c r="R5109" s="0" t="n">
        <f aca="false">R5108+P5109*S5108</f>
        <v>627</v>
      </c>
      <c r="S5109" s="0" t="n">
        <f aca="false">INT(R5109*$O$1/IF(N5109=1,E5109,D5109))*H5109</f>
        <v>0</v>
      </c>
      <c r="T5109" s="0" t="n">
        <f aca="false">IF(N5109=1,ABS(S5109)+ABS(60),ABS(S5109-S5108))</f>
        <v>60</v>
      </c>
    </row>
    <row r="5110" customFormat="false" ht="15" hidden="false" customHeight="false" outlineLevel="0" collapsed="false">
      <c r="A5110" s="1" t="n">
        <v>43517</v>
      </c>
      <c r="B5110" s="2" t="n">
        <v>10319.53</v>
      </c>
      <c r="C5110" s="2" t="n">
        <v>123830</v>
      </c>
      <c r="D5110" s="2" t="n">
        <v>10324</v>
      </c>
      <c r="E5110" s="2" t="n">
        <v>10310</v>
      </c>
      <c r="F5110" s="2" t="n">
        <f aca="false">AVERAGE(B5051:B5110)</f>
        <v>9817.55783333333</v>
      </c>
      <c r="G5110" s="2" t="n">
        <f aca="false">AVERAGE(C5051:C5110)</f>
        <v>100004.633333333</v>
      </c>
      <c r="H5110" s="2" t="n">
        <f aca="false">SIGN(C5110-G5110)</f>
        <v>1</v>
      </c>
      <c r="I5110" s="0" t="n">
        <f aca="false">B5110-B5109</f>
        <v>47.0700000000015</v>
      </c>
      <c r="J5110" s="0" t="n">
        <f aca="false">H5109*I5110</f>
        <v>47.0700000000015</v>
      </c>
      <c r="K5110" s="0" t="n">
        <f aca="false">K5109+I5110*L5109</f>
        <v>6161.49999999824</v>
      </c>
      <c r="L5110" s="0" t="n">
        <f aca="false">INT(K5110*$O$1/B5110)*H5110</f>
        <v>3</v>
      </c>
      <c r="M5110" s="0" t="n">
        <f aca="false">ABS(L5110-L5109)</f>
        <v>0</v>
      </c>
      <c r="N5110" s="0" t="n">
        <f aca="false">COUNTIF(工作表2!$A$2:$A$248,A5110)</f>
        <v>0</v>
      </c>
      <c r="P5110" s="0" t="n">
        <f aca="false">D5110-IF(N5109=1,E5109,D5109)</f>
        <v>76</v>
      </c>
      <c r="Q5110" s="0" t="n">
        <f aca="false">H5109*P5110</f>
        <v>76</v>
      </c>
      <c r="R5110" s="0" t="n">
        <f aca="false">R5109+P5110*S5109</f>
        <v>627</v>
      </c>
      <c r="S5110" s="0" t="n">
        <f aca="false">INT(R5110*$O$1/IF(N5110=1,E5110,D5110))*H5110</f>
        <v>0</v>
      </c>
      <c r="T5110" s="0" t="n">
        <f aca="false">IF(N5110=1,ABS(S5110)+ABS(60),ABS(S5110-S5109))</f>
        <v>0</v>
      </c>
    </row>
    <row r="5111" customFormat="false" ht="15" hidden="false" customHeight="false" outlineLevel="0" collapsed="false">
      <c r="A5111" s="1" t="n">
        <v>43518</v>
      </c>
      <c r="B5111" s="2" t="n">
        <v>10322.92</v>
      </c>
      <c r="C5111" s="2" t="n">
        <v>116379</v>
      </c>
      <c r="D5111" s="2" t="n">
        <v>10310</v>
      </c>
      <c r="E5111" s="2" t="n">
        <v>10299</v>
      </c>
      <c r="F5111" s="2" t="n">
        <f aca="false">AVERAGE(B5052:B5111)</f>
        <v>9827.20666666667</v>
      </c>
      <c r="G5111" s="2" t="n">
        <f aca="false">AVERAGE(C5052:C5111)</f>
        <v>100408.466666667</v>
      </c>
      <c r="H5111" s="2" t="n">
        <f aca="false">SIGN(C5111-G5111)</f>
        <v>1</v>
      </c>
      <c r="I5111" s="0" t="n">
        <f aca="false">B5111-B5110</f>
        <v>3.38999999999942</v>
      </c>
      <c r="J5111" s="0" t="n">
        <f aca="false">H5110*I5111</f>
        <v>3.38999999999942</v>
      </c>
      <c r="K5111" s="0" t="n">
        <f aca="false">K5110+I5111*L5110</f>
        <v>6171.66999999824</v>
      </c>
      <c r="L5111" s="0" t="n">
        <f aca="false">INT(K5111*$O$1/B5111)*H5111</f>
        <v>3</v>
      </c>
      <c r="M5111" s="0" t="n">
        <f aca="false">ABS(L5111-L5110)</f>
        <v>0</v>
      </c>
      <c r="N5111" s="0" t="n">
        <f aca="false">COUNTIF(工作表2!$A$2:$A$248,A5111)</f>
        <v>0</v>
      </c>
      <c r="P5111" s="0" t="n">
        <f aca="false">D5111-IF(N5110=1,E5110,D5110)</f>
        <v>-14</v>
      </c>
      <c r="Q5111" s="0" t="n">
        <f aca="false">H5110*P5111</f>
        <v>-14</v>
      </c>
      <c r="R5111" s="0" t="n">
        <f aca="false">R5110+P5111*S5110</f>
        <v>627</v>
      </c>
      <c r="S5111" s="0" t="n">
        <f aca="false">INT(R5111*$O$1/IF(N5111=1,E5111,D5111))*H5111</f>
        <v>0</v>
      </c>
      <c r="T5111" s="0" t="n">
        <f aca="false">IF(N5111=1,ABS(S5111)+ABS(60),ABS(S5111-S5110))</f>
        <v>0</v>
      </c>
    </row>
    <row r="5112" customFormat="false" ht="15" hidden="false" customHeight="false" outlineLevel="0" collapsed="false">
      <c r="A5112" s="1" t="n">
        <v>43521</v>
      </c>
      <c r="B5112" s="2" t="n">
        <v>10390.93</v>
      </c>
      <c r="C5112" s="2" t="n">
        <v>133563</v>
      </c>
      <c r="D5112" s="2" t="n">
        <v>10366</v>
      </c>
      <c r="E5112" s="2" t="n">
        <v>10356</v>
      </c>
      <c r="F5112" s="2" t="n">
        <f aca="false">AVERAGE(B5053:B5112)</f>
        <v>9838.03016666667</v>
      </c>
      <c r="G5112" s="2" t="n">
        <f aca="false">AVERAGE(C5053:C5112)</f>
        <v>100948.383333333</v>
      </c>
      <c r="H5112" s="2" t="n">
        <f aca="false">SIGN(C5112-G5112)</f>
        <v>1</v>
      </c>
      <c r="I5112" s="0" t="n">
        <f aca="false">B5112-B5111</f>
        <v>68.0100000000002</v>
      </c>
      <c r="J5112" s="0" t="n">
        <f aca="false">H5111*I5112</f>
        <v>68.0100000000002</v>
      </c>
      <c r="K5112" s="0" t="n">
        <f aca="false">K5111+I5112*L5111</f>
        <v>6375.69999999824</v>
      </c>
      <c r="L5112" s="0" t="n">
        <f aca="false">INT(K5112*$O$1/B5112)*H5112</f>
        <v>3</v>
      </c>
      <c r="M5112" s="0" t="n">
        <f aca="false">ABS(L5112-L5111)</f>
        <v>0</v>
      </c>
      <c r="N5112" s="0" t="n">
        <f aca="false">COUNTIF(工作表2!$A$2:$A$248,A5112)</f>
        <v>0</v>
      </c>
      <c r="P5112" s="0" t="n">
        <f aca="false">D5112-IF(N5111=1,E5111,D5111)</f>
        <v>56</v>
      </c>
      <c r="Q5112" s="0" t="n">
        <f aca="false">H5111*P5112</f>
        <v>56</v>
      </c>
      <c r="R5112" s="0" t="n">
        <f aca="false">R5111+P5112*S5111</f>
        <v>627</v>
      </c>
      <c r="S5112" s="0" t="n">
        <f aca="false">INT(R5112*$O$1/IF(N5112=1,E5112,D5112))*H5112</f>
        <v>0</v>
      </c>
      <c r="T5112" s="0" t="n">
        <f aca="false">IF(N5112=1,ABS(S5112)+ABS(60),ABS(S5112-S5111))</f>
        <v>0</v>
      </c>
    </row>
    <row r="5113" customFormat="false" ht="15" hidden="false" customHeight="false" outlineLevel="0" collapsed="false">
      <c r="A5113" s="1" t="n">
        <v>43522</v>
      </c>
      <c r="B5113" s="2" t="n">
        <v>10391.55</v>
      </c>
      <c r="C5113" s="2" t="n">
        <v>139300</v>
      </c>
      <c r="D5113" s="2" t="n">
        <v>10354</v>
      </c>
      <c r="E5113" s="2" t="n">
        <v>10340</v>
      </c>
      <c r="F5113" s="2" t="n">
        <f aca="false">AVERAGE(B5054:B5113)</f>
        <v>9849.31083333334</v>
      </c>
      <c r="G5113" s="2" t="n">
        <f aca="false">AVERAGE(C5054:C5113)</f>
        <v>101616.133333333</v>
      </c>
      <c r="H5113" s="2" t="n">
        <f aca="false">SIGN(C5113-G5113)</f>
        <v>1</v>
      </c>
      <c r="I5113" s="0" t="n">
        <f aca="false">B5113-B5112</f>
        <v>0.619999999998981</v>
      </c>
      <c r="J5113" s="0" t="n">
        <f aca="false">H5112*I5113</f>
        <v>0.619999999998981</v>
      </c>
      <c r="K5113" s="0" t="n">
        <f aca="false">K5112+I5113*L5112</f>
        <v>6377.55999999824</v>
      </c>
      <c r="L5113" s="0" t="n">
        <f aca="false">INT(K5113*$O$1/B5113)*H5113</f>
        <v>3</v>
      </c>
      <c r="M5113" s="0" t="n">
        <f aca="false">ABS(L5113-L5112)</f>
        <v>0</v>
      </c>
      <c r="N5113" s="0" t="n">
        <f aca="false">COUNTIF(工作表2!$A$2:$A$248,A5113)</f>
        <v>0</v>
      </c>
      <c r="P5113" s="0" t="n">
        <f aca="false">D5113-IF(N5112=1,E5112,D5112)</f>
        <v>-12</v>
      </c>
      <c r="Q5113" s="0" t="n">
        <f aca="false">H5112*P5113</f>
        <v>-12</v>
      </c>
      <c r="R5113" s="0" t="n">
        <f aca="false">R5112+P5113*S5112</f>
        <v>627</v>
      </c>
      <c r="S5113" s="0" t="n">
        <f aca="false">INT(R5113*$O$1/IF(N5113=1,E5113,D5113))*H5113</f>
        <v>0</v>
      </c>
      <c r="T5113" s="0" t="n">
        <f aca="false">IF(N5113=1,ABS(S5113)+ABS(60),ABS(S5113-S5112))</f>
        <v>0</v>
      </c>
    </row>
    <row r="5114" customFormat="false" ht="15" hidden="false" customHeight="false" outlineLevel="0" collapsed="false">
      <c r="A5114" s="1" t="n">
        <v>43523</v>
      </c>
      <c r="B5114" s="2" t="n">
        <v>10389.17</v>
      </c>
      <c r="C5114" s="2" t="n">
        <v>133136</v>
      </c>
      <c r="D5114" s="2" t="n">
        <v>10362</v>
      </c>
      <c r="E5114" s="2" t="n">
        <v>10352</v>
      </c>
      <c r="F5114" s="2" t="n">
        <f aca="false">AVERAGE(B5055:B5114)</f>
        <v>9861.342</v>
      </c>
      <c r="G5114" s="2" t="n">
        <f aca="false">AVERAGE(C5055:C5114)</f>
        <v>102558.416666667</v>
      </c>
      <c r="H5114" s="2" t="n">
        <f aca="false">SIGN(C5114-G5114)</f>
        <v>1</v>
      </c>
      <c r="I5114" s="0" t="n">
        <f aca="false">B5114-B5113</f>
        <v>-2.3799999999992</v>
      </c>
      <c r="J5114" s="0" t="n">
        <f aca="false">H5113*I5114</f>
        <v>-2.3799999999992</v>
      </c>
      <c r="K5114" s="0" t="n">
        <f aca="false">K5113+I5114*L5113</f>
        <v>6370.41999999824</v>
      </c>
      <c r="L5114" s="0" t="n">
        <f aca="false">INT(K5114*$O$1/B5114)*H5114</f>
        <v>3</v>
      </c>
      <c r="M5114" s="0" t="n">
        <f aca="false">ABS(L5114-L5113)</f>
        <v>0</v>
      </c>
      <c r="N5114" s="0" t="n">
        <f aca="false">COUNTIF(工作表2!$A$2:$A$248,A5114)</f>
        <v>0</v>
      </c>
      <c r="P5114" s="0" t="n">
        <f aca="false">D5114-IF(N5113=1,E5113,D5113)</f>
        <v>8</v>
      </c>
      <c r="Q5114" s="0" t="n">
        <f aca="false">H5113*P5114</f>
        <v>8</v>
      </c>
      <c r="R5114" s="0" t="n">
        <f aca="false">R5113+P5114*S5113</f>
        <v>627</v>
      </c>
      <c r="S5114" s="0" t="n">
        <f aca="false">INT(R5114*$O$1/IF(N5114=1,E5114,D5114))*H5114</f>
        <v>0</v>
      </c>
      <c r="T5114" s="0" t="n">
        <f aca="false">IF(N5114=1,ABS(S5114)+ABS(60),ABS(S5114-S5113))</f>
        <v>0</v>
      </c>
    </row>
    <row r="5115" customFormat="false" ht="15" hidden="false" customHeight="false" outlineLevel="0" collapsed="false">
      <c r="A5115" s="1" t="n">
        <v>43528</v>
      </c>
      <c r="B5115" s="2" t="n">
        <v>10349.88</v>
      </c>
      <c r="C5115" s="2" t="n">
        <v>137312</v>
      </c>
      <c r="D5115" s="2" t="n">
        <v>10313</v>
      </c>
      <c r="E5115" s="2" t="n">
        <v>10300</v>
      </c>
      <c r="F5115" s="2" t="n">
        <f aca="false">AVERAGE(B5056:B5115)</f>
        <v>9871.08400000001</v>
      </c>
      <c r="G5115" s="2" t="n">
        <f aca="false">AVERAGE(C5056:C5115)</f>
        <v>103375.15</v>
      </c>
      <c r="H5115" s="2" t="n">
        <f aca="false">SIGN(C5115-G5115)</f>
        <v>1</v>
      </c>
      <c r="I5115" s="0" t="n">
        <f aca="false">B5115-B5114</f>
        <v>-39.2900000000009</v>
      </c>
      <c r="J5115" s="0" t="n">
        <f aca="false">H5114*I5115</f>
        <v>-39.2900000000009</v>
      </c>
      <c r="K5115" s="0" t="n">
        <f aca="false">K5114+I5115*L5114</f>
        <v>6252.54999999824</v>
      </c>
      <c r="L5115" s="0" t="n">
        <f aca="false">INT(K5115*$O$1/B5115)*H5115</f>
        <v>3</v>
      </c>
      <c r="M5115" s="0" t="n">
        <f aca="false">ABS(L5115-L5114)</f>
        <v>0</v>
      </c>
      <c r="N5115" s="0" t="n">
        <f aca="false">COUNTIF(工作表2!$A$2:$A$248,A5115)</f>
        <v>0</v>
      </c>
      <c r="P5115" s="0" t="n">
        <f aca="false">D5115-IF(N5114=1,E5114,D5114)</f>
        <v>-49</v>
      </c>
      <c r="Q5115" s="0" t="n">
        <f aca="false">H5114*P5115</f>
        <v>-49</v>
      </c>
      <c r="R5115" s="0" t="n">
        <f aca="false">R5114+P5115*S5114</f>
        <v>627</v>
      </c>
      <c r="S5115" s="0" t="n">
        <f aca="false">INT(R5115*$O$1/IF(N5115=1,E5115,D5115))*H5115</f>
        <v>0</v>
      </c>
      <c r="T5115" s="0" t="n">
        <f aca="false">IF(N5115=1,ABS(S5115)+ABS(60),ABS(S5115-S5114))</f>
        <v>0</v>
      </c>
    </row>
    <row r="5116" customFormat="false" ht="15" hidden="false" customHeight="false" outlineLevel="0" collapsed="false">
      <c r="A5116" s="1" t="n">
        <v>43529</v>
      </c>
      <c r="B5116" s="2" t="n">
        <v>10305.26</v>
      </c>
      <c r="C5116" s="2" t="n">
        <v>104170</v>
      </c>
      <c r="D5116" s="2" t="n">
        <v>10275</v>
      </c>
      <c r="E5116" s="2" t="n">
        <v>10265</v>
      </c>
      <c r="F5116" s="2" t="n">
        <f aca="false">AVERAGE(B5057:B5116)</f>
        <v>9879.86133333334</v>
      </c>
      <c r="G5116" s="2" t="n">
        <f aca="false">AVERAGE(C5057:C5116)</f>
        <v>103453.05</v>
      </c>
      <c r="H5116" s="2" t="n">
        <f aca="false">SIGN(C5116-G5116)</f>
        <v>1</v>
      </c>
      <c r="I5116" s="0" t="n">
        <f aca="false">B5116-B5115</f>
        <v>-44.619999999999</v>
      </c>
      <c r="J5116" s="0" t="n">
        <f aca="false">H5115*I5116</f>
        <v>-44.619999999999</v>
      </c>
      <c r="K5116" s="0" t="n">
        <f aca="false">K5115+I5116*L5115</f>
        <v>6118.68999999824</v>
      </c>
      <c r="L5116" s="0" t="n">
        <f aca="false">INT(K5116*$O$1/B5116)*H5116</f>
        <v>3</v>
      </c>
      <c r="M5116" s="0" t="n">
        <f aca="false">ABS(L5116-L5115)</f>
        <v>0</v>
      </c>
      <c r="N5116" s="0" t="n">
        <f aca="false">COUNTIF(工作表2!$A$2:$A$248,A5116)</f>
        <v>0</v>
      </c>
      <c r="P5116" s="0" t="n">
        <f aca="false">D5116-IF(N5115=1,E5115,D5115)</f>
        <v>-38</v>
      </c>
      <c r="Q5116" s="0" t="n">
        <f aca="false">H5115*P5116</f>
        <v>-38</v>
      </c>
      <c r="R5116" s="0" t="n">
        <f aca="false">R5115+P5116*S5115</f>
        <v>627</v>
      </c>
      <c r="S5116" s="0" t="n">
        <f aca="false">INT(R5116*$O$1/IF(N5116=1,E5116,D5116))*H5116</f>
        <v>0</v>
      </c>
      <c r="T5116" s="0" t="n">
        <f aca="false">IF(N5116=1,ABS(S5116)+ABS(60),ABS(S5116-S5115))</f>
        <v>0</v>
      </c>
    </row>
    <row r="5117" customFormat="false" ht="15" hidden="false" customHeight="false" outlineLevel="0" collapsed="false">
      <c r="A5117" s="1" t="n">
        <v>43530</v>
      </c>
      <c r="B5117" s="2" t="n">
        <v>10357.15</v>
      </c>
      <c r="C5117" s="2" t="n">
        <v>99691</v>
      </c>
      <c r="D5117" s="2" t="n">
        <v>10324</v>
      </c>
      <c r="E5117" s="2" t="n">
        <v>10312</v>
      </c>
      <c r="F5117" s="2" t="n">
        <f aca="false">AVERAGE(B5058:B5117)</f>
        <v>9887.74200000001</v>
      </c>
      <c r="G5117" s="2" t="n">
        <f aca="false">AVERAGE(C5058:C5117)</f>
        <v>103000.616666667</v>
      </c>
      <c r="H5117" s="2" t="n">
        <f aca="false">SIGN(C5117-G5117)</f>
        <v>-1</v>
      </c>
      <c r="I5117" s="0" t="n">
        <f aca="false">B5117-B5116</f>
        <v>51.8899999999994</v>
      </c>
      <c r="J5117" s="0" t="n">
        <f aca="false">H5116*I5117</f>
        <v>51.8899999999994</v>
      </c>
      <c r="K5117" s="0" t="n">
        <f aca="false">K5116+I5117*L5116</f>
        <v>6274.35999999824</v>
      </c>
      <c r="L5117" s="0" t="n">
        <f aca="false">INT(K5117*$O$1/B5117)*H5117</f>
        <v>-3</v>
      </c>
      <c r="M5117" s="0" t="n">
        <f aca="false">ABS(L5117-L5116)</f>
        <v>6</v>
      </c>
      <c r="N5117" s="0" t="n">
        <f aca="false">COUNTIF(工作表2!$A$2:$A$248,A5117)</f>
        <v>0</v>
      </c>
      <c r="P5117" s="0" t="n">
        <f aca="false">D5117-IF(N5116=1,E5116,D5116)</f>
        <v>49</v>
      </c>
      <c r="Q5117" s="0" t="n">
        <f aca="false">H5116*P5117</f>
        <v>49</v>
      </c>
      <c r="R5117" s="0" t="n">
        <f aca="false">R5116+P5117*S5116</f>
        <v>627</v>
      </c>
      <c r="S5117" s="0" t="n">
        <f aca="false">INT(R5117*$O$1/IF(N5117=1,E5117,D5117))*H5117</f>
        <v>-0</v>
      </c>
      <c r="T5117" s="0" t="n">
        <f aca="false">IF(N5117=1,ABS(S5117)+ABS(60),ABS(S5117-S5116))</f>
        <v>0</v>
      </c>
    </row>
    <row r="5118" customFormat="false" ht="15" hidden="false" customHeight="false" outlineLevel="0" collapsed="false">
      <c r="A5118" s="1" t="n">
        <v>43531</v>
      </c>
      <c r="B5118" s="2" t="n">
        <v>10311.68</v>
      </c>
      <c r="C5118" s="2" t="n">
        <v>107653</v>
      </c>
      <c r="D5118" s="2" t="n">
        <v>10261</v>
      </c>
      <c r="E5118" s="2" t="n">
        <v>10252</v>
      </c>
      <c r="F5118" s="2" t="n">
        <f aca="false">AVERAGE(B5059:B5118)</f>
        <v>9894.84733333334</v>
      </c>
      <c r="G5118" s="2" t="n">
        <f aca="false">AVERAGE(C5059:C5118)</f>
        <v>102413.066666667</v>
      </c>
      <c r="H5118" s="2" t="n">
        <f aca="false">SIGN(C5118-G5118)</f>
        <v>1</v>
      </c>
      <c r="I5118" s="0" t="n">
        <f aca="false">B5118-B5117</f>
        <v>-45.4699999999994</v>
      </c>
      <c r="J5118" s="0" t="n">
        <f aca="false">H5117*I5118</f>
        <v>45.4699999999994</v>
      </c>
      <c r="K5118" s="0" t="n">
        <f aca="false">K5117+I5118*L5117</f>
        <v>6410.76999999824</v>
      </c>
      <c r="L5118" s="0" t="n">
        <f aca="false">INT(K5118*$O$1/B5118)*H5118</f>
        <v>3</v>
      </c>
      <c r="M5118" s="0" t="n">
        <f aca="false">ABS(L5118-L5117)</f>
        <v>6</v>
      </c>
      <c r="N5118" s="0" t="n">
        <f aca="false">COUNTIF(工作表2!$A$2:$A$248,A5118)</f>
        <v>0</v>
      </c>
      <c r="P5118" s="0" t="n">
        <f aca="false">D5118-IF(N5117=1,E5117,D5117)</f>
        <v>-63</v>
      </c>
      <c r="Q5118" s="0" t="n">
        <f aca="false">H5117*P5118</f>
        <v>63</v>
      </c>
      <c r="R5118" s="0" t="n">
        <f aca="false">R5117+P5118*S5117</f>
        <v>627</v>
      </c>
      <c r="S5118" s="0" t="n">
        <f aca="false">INT(R5118*$O$1/IF(N5118=1,E5118,D5118))*H5118</f>
        <v>0</v>
      </c>
      <c r="T5118" s="0" t="n">
        <f aca="false">IF(N5118=1,ABS(S5118)+ABS(60),ABS(S5118-S5117))</f>
        <v>0</v>
      </c>
    </row>
    <row r="5119" customFormat="false" ht="15" hidden="false" customHeight="false" outlineLevel="0" collapsed="false">
      <c r="A5119" s="1" t="n">
        <v>43532</v>
      </c>
      <c r="B5119" s="2" t="n">
        <v>10241.75</v>
      </c>
      <c r="C5119" s="2" t="n">
        <v>104613</v>
      </c>
      <c r="D5119" s="2" t="n">
        <v>10202</v>
      </c>
      <c r="E5119" s="2" t="n">
        <v>10194</v>
      </c>
      <c r="F5119" s="2" t="n">
        <f aca="false">AVERAGE(B5060:B5119)</f>
        <v>9900.74266666667</v>
      </c>
      <c r="G5119" s="2" t="n">
        <f aca="false">AVERAGE(C5060:C5119)</f>
        <v>101364.466666667</v>
      </c>
      <c r="H5119" s="2" t="n">
        <f aca="false">SIGN(C5119-G5119)</f>
        <v>1</v>
      </c>
      <c r="I5119" s="0" t="n">
        <f aca="false">B5119-B5118</f>
        <v>-69.9300000000003</v>
      </c>
      <c r="J5119" s="0" t="n">
        <f aca="false">H5118*I5119</f>
        <v>-69.9300000000003</v>
      </c>
      <c r="K5119" s="0" t="n">
        <f aca="false">K5118+I5119*L5118</f>
        <v>6200.97999999824</v>
      </c>
      <c r="L5119" s="0" t="n">
        <f aca="false">INT(K5119*$O$1/B5119)*H5119</f>
        <v>3</v>
      </c>
      <c r="M5119" s="0" t="n">
        <f aca="false">ABS(L5119-L5118)</f>
        <v>0</v>
      </c>
      <c r="N5119" s="0" t="n">
        <f aca="false">COUNTIF(工作表2!$A$2:$A$248,A5119)</f>
        <v>0</v>
      </c>
      <c r="P5119" s="0" t="n">
        <f aca="false">D5119-IF(N5118=1,E5118,D5118)</f>
        <v>-59</v>
      </c>
      <c r="Q5119" s="0" t="n">
        <f aca="false">H5118*P5119</f>
        <v>-59</v>
      </c>
      <c r="R5119" s="0" t="n">
        <f aca="false">R5118+P5119*S5118</f>
        <v>627</v>
      </c>
      <c r="S5119" s="0" t="n">
        <f aca="false">INT(R5119*$O$1/IF(N5119=1,E5119,D5119))*H5119</f>
        <v>0</v>
      </c>
      <c r="T5119" s="0" t="n">
        <f aca="false">IF(N5119=1,ABS(S5119)+ABS(60),ABS(S5119-S5118))</f>
        <v>0</v>
      </c>
    </row>
    <row r="5120" customFormat="false" ht="15" hidden="false" customHeight="false" outlineLevel="0" collapsed="false">
      <c r="A5120" s="1" t="n">
        <v>43535</v>
      </c>
      <c r="B5120" s="2" t="n">
        <v>10250.28</v>
      </c>
      <c r="C5120" s="2" t="n">
        <v>90708</v>
      </c>
      <c r="D5120" s="2" t="n">
        <v>10227</v>
      </c>
      <c r="E5120" s="2" t="n">
        <v>10219</v>
      </c>
      <c r="F5120" s="2" t="n">
        <f aca="false">AVERAGE(B5061:B5120)</f>
        <v>9902.61616666667</v>
      </c>
      <c r="G5120" s="2" t="n">
        <f aca="false">AVERAGE(C5061:C5120)</f>
        <v>100095.566666667</v>
      </c>
      <c r="H5120" s="2" t="n">
        <f aca="false">SIGN(C5120-G5120)</f>
        <v>-1</v>
      </c>
      <c r="I5120" s="0" t="n">
        <f aca="false">B5120-B5119</f>
        <v>8.53000000000066</v>
      </c>
      <c r="J5120" s="0" t="n">
        <f aca="false">H5119*I5120</f>
        <v>8.53000000000066</v>
      </c>
      <c r="K5120" s="0" t="n">
        <f aca="false">K5119+I5120*L5119</f>
        <v>6226.56999999824</v>
      </c>
      <c r="L5120" s="0" t="n">
        <f aca="false">INT(K5120*$O$1/B5120)*H5120</f>
        <v>-3</v>
      </c>
      <c r="M5120" s="0" t="n">
        <f aca="false">ABS(L5120-L5119)</f>
        <v>6</v>
      </c>
      <c r="N5120" s="0" t="n">
        <f aca="false">COUNTIF(工作表2!$A$2:$A$248,A5120)</f>
        <v>0</v>
      </c>
      <c r="P5120" s="0" t="n">
        <f aca="false">D5120-IF(N5119=1,E5119,D5119)</f>
        <v>25</v>
      </c>
      <c r="Q5120" s="0" t="n">
        <f aca="false">H5119*P5120</f>
        <v>25</v>
      </c>
      <c r="R5120" s="0" t="n">
        <f aca="false">R5119+P5120*S5119</f>
        <v>627</v>
      </c>
      <c r="S5120" s="0" t="n">
        <f aca="false">INT(R5120*$O$1/IF(N5120=1,E5120,D5120))*H5120</f>
        <v>-0</v>
      </c>
      <c r="T5120" s="0" t="n">
        <f aca="false">IF(N5120=1,ABS(S5120)+ABS(60),ABS(S5120-S5119))</f>
        <v>0</v>
      </c>
    </row>
    <row r="5121" customFormat="false" ht="15" hidden="false" customHeight="false" outlineLevel="0" collapsed="false">
      <c r="A5121" s="1" t="n">
        <v>43536</v>
      </c>
      <c r="B5121" s="2" t="n">
        <v>10343.33</v>
      </c>
      <c r="C5121" s="2" t="n">
        <v>109871</v>
      </c>
      <c r="D5121" s="2" t="n">
        <v>10350</v>
      </c>
      <c r="E5121" s="2" t="n">
        <v>10342</v>
      </c>
      <c r="F5121" s="2" t="n">
        <f aca="false">AVERAGE(B5062:B5121)</f>
        <v>9906.946</v>
      </c>
      <c r="G5121" s="2" t="n">
        <f aca="false">AVERAGE(C5062:C5121)</f>
        <v>99534.45</v>
      </c>
      <c r="H5121" s="2" t="n">
        <f aca="false">SIGN(C5121-G5121)</f>
        <v>1</v>
      </c>
      <c r="I5121" s="0" t="n">
        <f aca="false">B5121-B5120</f>
        <v>93.0499999999993</v>
      </c>
      <c r="J5121" s="0" t="n">
        <f aca="false">H5120*I5121</f>
        <v>-93.0499999999993</v>
      </c>
      <c r="K5121" s="0" t="n">
        <f aca="false">K5120+I5121*L5120</f>
        <v>5947.41999999824</v>
      </c>
      <c r="L5121" s="0" t="n">
        <f aca="false">INT(K5121*$O$1/B5121)*H5121</f>
        <v>3</v>
      </c>
      <c r="M5121" s="0" t="n">
        <f aca="false">ABS(L5121-L5120)</f>
        <v>6</v>
      </c>
      <c r="N5121" s="0" t="n">
        <f aca="false">COUNTIF(工作表2!$A$2:$A$248,A5121)</f>
        <v>0</v>
      </c>
      <c r="P5121" s="0" t="n">
        <f aca="false">D5121-IF(N5120=1,E5120,D5120)</f>
        <v>123</v>
      </c>
      <c r="Q5121" s="0" t="n">
        <f aca="false">H5120*P5121</f>
        <v>-123</v>
      </c>
      <c r="R5121" s="0" t="n">
        <f aca="false">R5120+P5121*S5120</f>
        <v>627</v>
      </c>
      <c r="S5121" s="0" t="n">
        <f aca="false">INT(R5121*$O$1/IF(N5121=1,E5121,D5121))*H5121</f>
        <v>0</v>
      </c>
      <c r="T5121" s="0" t="n">
        <f aca="false">IF(N5121=1,ABS(S5121)+ABS(60),ABS(S5121-S5120))</f>
        <v>0</v>
      </c>
    </row>
    <row r="5122" customFormat="false" ht="15" hidden="false" customHeight="false" outlineLevel="0" collapsed="false">
      <c r="A5122" s="1" t="n">
        <v>43537</v>
      </c>
      <c r="B5122" s="2" t="n">
        <v>10373.32</v>
      </c>
      <c r="C5122" s="2" t="n">
        <v>94357</v>
      </c>
      <c r="D5122" s="2" t="n">
        <v>10362</v>
      </c>
      <c r="E5122" s="2" t="n">
        <v>10355</v>
      </c>
      <c r="F5122" s="2" t="n">
        <f aca="false">AVERAGE(B5063:B5122)</f>
        <v>9914.55566666667</v>
      </c>
      <c r="G5122" s="2" t="n">
        <f aca="false">AVERAGE(C5063:C5122)</f>
        <v>99211.9166666667</v>
      </c>
      <c r="H5122" s="2" t="n">
        <f aca="false">SIGN(C5122-G5122)</f>
        <v>-1</v>
      </c>
      <c r="I5122" s="0" t="n">
        <f aca="false">B5122-B5121</f>
        <v>29.9899999999998</v>
      </c>
      <c r="J5122" s="0" t="n">
        <f aca="false">H5121*I5122</f>
        <v>29.9899999999998</v>
      </c>
      <c r="K5122" s="0" t="n">
        <f aca="false">K5121+I5122*L5121</f>
        <v>6037.38999999824</v>
      </c>
      <c r="L5122" s="0" t="n">
        <f aca="false">INT(K5122*$O$1/B5122)*H5122</f>
        <v>-3</v>
      </c>
      <c r="M5122" s="0" t="n">
        <f aca="false">ABS(L5122-L5121)</f>
        <v>6</v>
      </c>
      <c r="N5122" s="0" t="n">
        <f aca="false">COUNTIF(工作表2!$A$2:$A$248,A5122)</f>
        <v>0</v>
      </c>
      <c r="P5122" s="0" t="n">
        <f aca="false">D5122-IF(N5121=1,E5121,D5121)</f>
        <v>12</v>
      </c>
      <c r="Q5122" s="0" t="n">
        <f aca="false">H5121*P5122</f>
        <v>12</v>
      </c>
      <c r="R5122" s="0" t="n">
        <f aca="false">R5121+P5122*S5121</f>
        <v>627</v>
      </c>
      <c r="S5122" s="0" t="n">
        <f aca="false">INT(R5122*$O$1/IF(N5122=1,E5122,D5122))*H5122</f>
        <v>-0</v>
      </c>
      <c r="T5122" s="0" t="n">
        <f aca="false">IF(N5122=1,ABS(S5122)+ABS(60),ABS(S5122-S5121))</f>
        <v>0</v>
      </c>
    </row>
    <row r="5123" customFormat="false" ht="15" hidden="false" customHeight="false" outlineLevel="0" collapsed="false">
      <c r="A5123" s="1" t="n">
        <v>43538</v>
      </c>
      <c r="B5123" s="2" t="n">
        <v>10348.65</v>
      </c>
      <c r="C5123" s="2" t="n">
        <v>113865</v>
      </c>
      <c r="D5123" s="2" t="n">
        <v>10338</v>
      </c>
      <c r="E5123" s="2" t="n">
        <v>10332</v>
      </c>
      <c r="F5123" s="2" t="n">
        <f aca="false">AVERAGE(B5064:B5123)</f>
        <v>9925.62116666667</v>
      </c>
      <c r="G5123" s="2" t="n">
        <f aca="false">AVERAGE(C5064:C5123)</f>
        <v>98729.4166666667</v>
      </c>
      <c r="H5123" s="2" t="n">
        <f aca="false">SIGN(C5123-G5123)</f>
        <v>1</v>
      </c>
      <c r="I5123" s="0" t="n">
        <f aca="false">B5123-B5122</f>
        <v>-24.6700000000001</v>
      </c>
      <c r="J5123" s="0" t="n">
        <f aca="false">H5122*I5123</f>
        <v>24.6700000000001</v>
      </c>
      <c r="K5123" s="0" t="n">
        <f aca="false">K5122+I5123*L5122</f>
        <v>6111.39999999824</v>
      </c>
      <c r="L5123" s="0" t="n">
        <f aca="false">INT(K5123*$O$1/B5123)*H5123</f>
        <v>3</v>
      </c>
      <c r="M5123" s="0" t="n">
        <f aca="false">ABS(L5123-L5122)</f>
        <v>6</v>
      </c>
      <c r="N5123" s="0" t="n">
        <f aca="false">COUNTIF(工作表2!$A$2:$A$248,A5123)</f>
        <v>0</v>
      </c>
      <c r="P5123" s="0" t="n">
        <f aca="false">D5123-IF(N5122=1,E5122,D5122)</f>
        <v>-24</v>
      </c>
      <c r="Q5123" s="0" t="n">
        <f aca="false">H5122*P5123</f>
        <v>24</v>
      </c>
      <c r="R5123" s="0" t="n">
        <f aca="false">R5122+P5123*S5122</f>
        <v>627</v>
      </c>
      <c r="S5123" s="0" t="n">
        <f aca="false">INT(R5123*$O$1/IF(N5123=1,E5123,D5123))*H5123</f>
        <v>0</v>
      </c>
      <c r="T5123" s="0" t="n">
        <f aca="false">IF(N5123=1,ABS(S5123)+ABS(60),ABS(S5123-S5122))</f>
        <v>0</v>
      </c>
    </row>
    <row r="5124" customFormat="false" ht="15" hidden="false" customHeight="false" outlineLevel="0" collapsed="false">
      <c r="A5124" s="1" t="n">
        <v>43539</v>
      </c>
      <c r="B5124" s="2" t="n">
        <v>10439.24</v>
      </c>
      <c r="C5124" s="2" t="n">
        <v>152996</v>
      </c>
      <c r="D5124" s="2" t="n">
        <v>10415</v>
      </c>
      <c r="E5124" s="2" t="n">
        <v>10408</v>
      </c>
      <c r="F5124" s="2" t="n">
        <f aca="false">AVERAGE(B5065:B5124)</f>
        <v>9936.92716666667</v>
      </c>
      <c r="G5124" s="2" t="n">
        <f aca="false">AVERAGE(C5065:C5124)</f>
        <v>99675.85</v>
      </c>
      <c r="H5124" s="2" t="n">
        <f aca="false">SIGN(C5124-G5124)</f>
        <v>1</v>
      </c>
      <c r="I5124" s="0" t="n">
        <f aca="false">B5124-B5123</f>
        <v>90.5900000000002</v>
      </c>
      <c r="J5124" s="0" t="n">
        <f aca="false">H5123*I5124</f>
        <v>90.5900000000002</v>
      </c>
      <c r="K5124" s="0" t="n">
        <f aca="false">K5123+I5124*L5123</f>
        <v>6383.16999999824</v>
      </c>
      <c r="L5124" s="0" t="n">
        <f aca="false">INT(K5124*$O$1/B5124)*H5124</f>
        <v>3</v>
      </c>
      <c r="M5124" s="0" t="n">
        <f aca="false">ABS(L5124-L5123)</f>
        <v>0</v>
      </c>
      <c r="N5124" s="0" t="n">
        <f aca="false">COUNTIF(工作表2!$A$2:$A$248,A5124)</f>
        <v>0</v>
      </c>
      <c r="P5124" s="0" t="n">
        <f aca="false">D5124-IF(N5123=1,E5123,D5123)</f>
        <v>77</v>
      </c>
      <c r="Q5124" s="0" t="n">
        <f aca="false">H5123*P5124</f>
        <v>77</v>
      </c>
      <c r="R5124" s="0" t="n">
        <f aca="false">R5123+P5124*S5123</f>
        <v>627</v>
      </c>
      <c r="S5124" s="0" t="n">
        <f aca="false">INT(R5124*$O$1/IF(N5124=1,E5124,D5124))*H5124</f>
        <v>0</v>
      </c>
      <c r="T5124" s="0" t="n">
        <f aca="false">IF(N5124=1,ABS(S5124)+ABS(60),ABS(S5124-S5123))</f>
        <v>0</v>
      </c>
    </row>
    <row r="5125" customFormat="false" ht="15" hidden="false" customHeight="false" outlineLevel="0" collapsed="false">
      <c r="A5125" s="1" t="n">
        <v>43542</v>
      </c>
      <c r="B5125" s="2" t="n">
        <v>10512.7</v>
      </c>
      <c r="C5125" s="2" t="n">
        <v>115803</v>
      </c>
      <c r="D5125" s="2" t="n">
        <v>10478</v>
      </c>
      <c r="E5125" s="2" t="n">
        <v>10475</v>
      </c>
      <c r="F5125" s="2" t="n">
        <f aca="false">AVERAGE(B5066:B5125)</f>
        <v>9951.3465</v>
      </c>
      <c r="G5125" s="2" t="n">
        <f aca="false">AVERAGE(C5066:C5125)</f>
        <v>99971.4666666667</v>
      </c>
      <c r="H5125" s="2" t="n">
        <f aca="false">SIGN(C5125-G5125)</f>
        <v>1</v>
      </c>
      <c r="I5125" s="0" t="n">
        <f aca="false">B5125-B5124</f>
        <v>73.4600000000009</v>
      </c>
      <c r="J5125" s="0" t="n">
        <f aca="false">H5124*I5125</f>
        <v>73.4600000000009</v>
      </c>
      <c r="K5125" s="0" t="n">
        <f aca="false">K5124+I5125*L5124</f>
        <v>6603.54999999825</v>
      </c>
      <c r="L5125" s="0" t="n">
        <f aca="false">INT(K5125*$O$1/B5125)*H5125</f>
        <v>3</v>
      </c>
      <c r="M5125" s="0" t="n">
        <f aca="false">ABS(L5125-L5124)</f>
        <v>0</v>
      </c>
      <c r="N5125" s="0" t="n">
        <f aca="false">COUNTIF(工作表2!$A$2:$A$248,A5125)</f>
        <v>0</v>
      </c>
      <c r="P5125" s="0" t="n">
        <f aca="false">D5125-IF(N5124=1,E5124,D5124)</f>
        <v>63</v>
      </c>
      <c r="Q5125" s="0" t="n">
        <f aca="false">H5124*P5125</f>
        <v>63</v>
      </c>
      <c r="R5125" s="0" t="n">
        <f aca="false">R5124+P5125*S5124</f>
        <v>627</v>
      </c>
      <c r="S5125" s="0" t="n">
        <f aca="false">INT(R5125*$O$1/IF(N5125=1,E5125,D5125))*H5125</f>
        <v>0</v>
      </c>
      <c r="T5125" s="0" t="n">
        <f aca="false">IF(N5125=1,ABS(S5125)+ABS(60),ABS(S5125-S5124))</f>
        <v>0</v>
      </c>
    </row>
    <row r="5126" customFormat="false" ht="15" hidden="false" customHeight="false" outlineLevel="0" collapsed="false">
      <c r="A5126" s="1" t="n">
        <v>43543</v>
      </c>
      <c r="B5126" s="2" t="n">
        <v>10512.32</v>
      </c>
      <c r="C5126" s="2" t="n">
        <v>114690</v>
      </c>
      <c r="D5126" s="2" t="n">
        <v>10502</v>
      </c>
      <c r="E5126" s="2" t="n">
        <v>10493</v>
      </c>
      <c r="F5126" s="2" t="n">
        <f aca="false">AVERAGE(B5067:B5126)</f>
        <v>9964.76783333333</v>
      </c>
      <c r="G5126" s="2" t="n">
        <f aca="false">AVERAGE(C5067:C5126)</f>
        <v>100349.7</v>
      </c>
      <c r="H5126" s="2" t="n">
        <f aca="false">SIGN(C5126-G5126)</f>
        <v>1</v>
      </c>
      <c r="I5126" s="0" t="n">
        <f aca="false">B5126-B5125</f>
        <v>-0.380000000001019</v>
      </c>
      <c r="J5126" s="0" t="n">
        <f aca="false">H5125*I5126</f>
        <v>-0.380000000001019</v>
      </c>
      <c r="K5126" s="0" t="n">
        <f aca="false">K5125+I5126*L5125</f>
        <v>6602.40999999824</v>
      </c>
      <c r="L5126" s="0" t="n">
        <f aca="false">INT(K5126*$O$1/B5126)*H5126</f>
        <v>3</v>
      </c>
      <c r="M5126" s="0" t="n">
        <f aca="false">ABS(L5126-L5125)</f>
        <v>0</v>
      </c>
      <c r="N5126" s="0" t="n">
        <f aca="false">COUNTIF(工作表2!$A$2:$A$248,A5126)</f>
        <v>0</v>
      </c>
      <c r="P5126" s="0" t="n">
        <f aca="false">D5126-IF(N5125=1,E5125,D5125)</f>
        <v>24</v>
      </c>
      <c r="Q5126" s="0" t="n">
        <f aca="false">H5125*P5126</f>
        <v>24</v>
      </c>
      <c r="R5126" s="0" t="n">
        <f aca="false">R5125+P5126*S5125</f>
        <v>627</v>
      </c>
      <c r="S5126" s="0" t="n">
        <f aca="false">INT(R5126*$O$1/IF(N5126=1,E5126,D5126))*H5126</f>
        <v>0</v>
      </c>
      <c r="T5126" s="0" t="n">
        <f aca="false">IF(N5126=1,ABS(S5126)+ABS(60),ABS(S5126-S5125))</f>
        <v>0</v>
      </c>
    </row>
    <row r="5127" customFormat="false" ht="15" hidden="false" customHeight="false" outlineLevel="0" collapsed="false">
      <c r="A5127" s="1" t="n">
        <v>43544</v>
      </c>
      <c r="B5127" s="2" t="n">
        <v>10551.56</v>
      </c>
      <c r="C5127" s="2" t="n">
        <v>118667</v>
      </c>
      <c r="D5127" s="2" t="n">
        <v>10545</v>
      </c>
      <c r="E5127" s="2" t="n">
        <v>10515</v>
      </c>
      <c r="F5127" s="2" t="n">
        <f aca="false">AVERAGE(B5068:B5127)</f>
        <v>9977.01966666667</v>
      </c>
      <c r="G5127" s="2" t="n">
        <f aca="false">AVERAGE(C5068:C5127)</f>
        <v>100722.216666667</v>
      </c>
      <c r="H5127" s="2" t="n">
        <f aca="false">SIGN(C5127-G5127)</f>
        <v>1</v>
      </c>
      <c r="I5127" s="0" t="n">
        <f aca="false">B5127-B5126</f>
        <v>39.2399999999998</v>
      </c>
      <c r="J5127" s="0" t="n">
        <f aca="false">H5126*I5127</f>
        <v>39.2399999999998</v>
      </c>
      <c r="K5127" s="0" t="n">
        <f aca="false">K5126+I5127*L5126</f>
        <v>6720.12999999824</v>
      </c>
      <c r="L5127" s="0" t="n">
        <f aca="false">INT(K5127*$O$1/B5127)*H5127</f>
        <v>3</v>
      </c>
      <c r="M5127" s="0" t="n">
        <f aca="false">ABS(L5127-L5126)</f>
        <v>0</v>
      </c>
      <c r="N5127" s="0" t="n">
        <f aca="false">COUNTIF(工作表2!$A$2:$A$248,A5127)</f>
        <v>1</v>
      </c>
      <c r="P5127" s="0" t="n">
        <f aca="false">D5127-IF(N5126=1,E5126,D5126)</f>
        <v>43</v>
      </c>
      <c r="Q5127" s="0" t="n">
        <f aca="false">H5126*P5127</f>
        <v>43</v>
      </c>
      <c r="R5127" s="0" t="n">
        <f aca="false">R5126+P5127*S5126</f>
        <v>627</v>
      </c>
      <c r="S5127" s="0" t="n">
        <f aca="false">INT(R5127*$O$1/IF(N5127=1,E5127,D5127))*H5127</f>
        <v>0</v>
      </c>
      <c r="T5127" s="0" t="n">
        <f aca="false">IF(N5127=1,ABS(S5127)+ABS(60),ABS(S5127-S5126))</f>
        <v>60</v>
      </c>
    </row>
    <row r="5128" customFormat="false" ht="15" hidden="false" customHeight="false" outlineLevel="0" collapsed="false">
      <c r="A5128" s="1" t="n">
        <v>43545</v>
      </c>
      <c r="B5128" s="2" t="n">
        <v>10609.55</v>
      </c>
      <c r="C5128" s="2" t="n">
        <v>111123</v>
      </c>
      <c r="D5128" s="2" t="n">
        <v>10585</v>
      </c>
      <c r="E5128" s="2" t="n">
        <v>10575</v>
      </c>
      <c r="F5128" s="2" t="n">
        <f aca="false">AVERAGE(B5069:B5128)</f>
        <v>9989.53283333334</v>
      </c>
      <c r="G5128" s="2" t="n">
        <f aca="false">AVERAGE(C5069:C5128)</f>
        <v>100707.833333333</v>
      </c>
      <c r="H5128" s="2" t="n">
        <f aca="false">SIGN(C5128-G5128)</f>
        <v>1</v>
      </c>
      <c r="I5128" s="0" t="n">
        <f aca="false">B5128-B5127</f>
        <v>57.9899999999998</v>
      </c>
      <c r="J5128" s="0" t="n">
        <f aca="false">H5127*I5128</f>
        <v>57.9899999999998</v>
      </c>
      <c r="K5128" s="0" t="n">
        <f aca="false">K5127+I5128*L5127</f>
        <v>6894.09999999824</v>
      </c>
      <c r="L5128" s="0" t="n">
        <f aca="false">INT(K5128*$O$1/B5128)*H5128</f>
        <v>3</v>
      </c>
      <c r="M5128" s="0" t="n">
        <f aca="false">ABS(L5128-L5127)</f>
        <v>0</v>
      </c>
      <c r="N5128" s="0" t="n">
        <f aca="false">COUNTIF(工作表2!$A$2:$A$248,A5128)</f>
        <v>0</v>
      </c>
      <c r="P5128" s="0" t="n">
        <f aca="false">D5128-IF(N5127=1,E5127,D5127)</f>
        <v>70</v>
      </c>
      <c r="Q5128" s="0" t="n">
        <f aca="false">H5127*P5128</f>
        <v>70</v>
      </c>
      <c r="R5128" s="0" t="n">
        <f aca="false">R5127+P5128*S5127</f>
        <v>627</v>
      </c>
      <c r="S5128" s="0" t="n">
        <f aca="false">INT(R5128*$O$1/IF(N5128=1,E5128,D5128))*H5128</f>
        <v>0</v>
      </c>
      <c r="T5128" s="0" t="n">
        <f aca="false">IF(N5128=1,ABS(S5128)+ABS(60),ABS(S5128-S5127))</f>
        <v>0</v>
      </c>
    </row>
    <row r="5129" customFormat="false" ht="15" hidden="false" customHeight="false" outlineLevel="0" collapsed="false">
      <c r="A5129" s="1" t="n">
        <v>43546</v>
      </c>
      <c r="B5129" s="2" t="n">
        <v>10639.07</v>
      </c>
      <c r="C5129" s="2" t="n">
        <v>130355</v>
      </c>
      <c r="D5129" s="2" t="n">
        <v>10614</v>
      </c>
      <c r="E5129" s="2" t="n">
        <v>10604</v>
      </c>
      <c r="F5129" s="2" t="n">
        <f aca="false">AVERAGE(B5070:B5129)</f>
        <v>10003.948</v>
      </c>
      <c r="G5129" s="2" t="n">
        <f aca="false">AVERAGE(C5070:C5129)</f>
        <v>101287.933333333</v>
      </c>
      <c r="H5129" s="2" t="n">
        <f aca="false">SIGN(C5129-G5129)</f>
        <v>1</v>
      </c>
      <c r="I5129" s="0" t="n">
        <f aca="false">B5129-B5128</f>
        <v>29.5200000000004</v>
      </c>
      <c r="J5129" s="0" t="n">
        <f aca="false">H5128*I5129</f>
        <v>29.5200000000004</v>
      </c>
      <c r="K5129" s="0" t="n">
        <f aca="false">K5128+I5129*L5128</f>
        <v>6982.65999999824</v>
      </c>
      <c r="L5129" s="0" t="n">
        <f aca="false">INT(K5129*$O$1/B5129)*H5129</f>
        <v>3</v>
      </c>
      <c r="M5129" s="0" t="n">
        <f aca="false">ABS(L5129-L5128)</f>
        <v>0</v>
      </c>
      <c r="N5129" s="0" t="n">
        <f aca="false">COUNTIF(工作表2!$A$2:$A$248,A5129)</f>
        <v>0</v>
      </c>
      <c r="P5129" s="0" t="n">
        <f aca="false">D5129-IF(N5128=1,E5128,D5128)</f>
        <v>29</v>
      </c>
      <c r="Q5129" s="0" t="n">
        <f aca="false">H5128*P5129</f>
        <v>29</v>
      </c>
      <c r="R5129" s="0" t="n">
        <f aca="false">R5128+P5129*S5128</f>
        <v>627</v>
      </c>
      <c r="S5129" s="0" t="n">
        <f aca="false">INT(R5129*$O$1/IF(N5129=1,E5129,D5129))*H5129</f>
        <v>0</v>
      </c>
      <c r="T5129" s="0" t="n">
        <f aca="false">IF(N5129=1,ABS(S5129)+ABS(60),ABS(S5129-S5128))</f>
        <v>0</v>
      </c>
    </row>
    <row r="5130" customFormat="false" ht="15" hidden="false" customHeight="false" outlineLevel="0" collapsed="false">
      <c r="A5130" s="1" t="n">
        <v>43549</v>
      </c>
      <c r="B5130" s="2" t="n">
        <v>10479.48</v>
      </c>
      <c r="C5130" s="2" t="n">
        <v>107713</v>
      </c>
      <c r="D5130" s="2" t="n">
        <v>10439</v>
      </c>
      <c r="E5130" s="2" t="n">
        <v>10431</v>
      </c>
      <c r="F5130" s="2" t="n">
        <f aca="false">AVERAGE(B5071:B5130)</f>
        <v>10015.4805</v>
      </c>
      <c r="G5130" s="2" t="n">
        <f aca="false">AVERAGE(C5071:C5130)</f>
        <v>101784.233333333</v>
      </c>
      <c r="H5130" s="2" t="n">
        <f aca="false">SIGN(C5130-G5130)</f>
        <v>1</v>
      </c>
      <c r="I5130" s="0" t="n">
        <f aca="false">B5130-B5129</f>
        <v>-159.59</v>
      </c>
      <c r="J5130" s="0" t="n">
        <f aca="false">H5129*I5130</f>
        <v>-159.59</v>
      </c>
      <c r="K5130" s="0" t="n">
        <f aca="false">K5129+I5130*L5129</f>
        <v>6503.88999999824</v>
      </c>
      <c r="L5130" s="0" t="n">
        <f aca="false">INT(K5130*$O$1/B5130)*H5130</f>
        <v>3</v>
      </c>
      <c r="M5130" s="0" t="n">
        <f aca="false">ABS(L5130-L5129)</f>
        <v>0</v>
      </c>
      <c r="N5130" s="0" t="n">
        <f aca="false">COUNTIF(工作表2!$A$2:$A$248,A5130)</f>
        <v>0</v>
      </c>
      <c r="P5130" s="0" t="n">
        <f aca="false">D5130-IF(N5129=1,E5129,D5129)</f>
        <v>-175</v>
      </c>
      <c r="Q5130" s="0" t="n">
        <f aca="false">H5129*P5130</f>
        <v>-175</v>
      </c>
      <c r="R5130" s="0" t="n">
        <f aca="false">R5129+P5130*S5129</f>
        <v>627</v>
      </c>
      <c r="S5130" s="0" t="n">
        <f aca="false">INT(R5130*$O$1/IF(N5130=1,E5130,D5130))*H5130</f>
        <v>0</v>
      </c>
      <c r="T5130" s="0" t="n">
        <f aca="false">IF(N5130=1,ABS(S5130)+ABS(60),ABS(S5130-S5129))</f>
        <v>0</v>
      </c>
    </row>
    <row r="5131" customFormat="false" ht="15" hidden="false" customHeight="false" outlineLevel="0" collapsed="false">
      <c r="A5131" s="1" t="n">
        <v>43550</v>
      </c>
      <c r="B5131" s="2" t="n">
        <v>10559.2</v>
      </c>
      <c r="C5131" s="2" t="n">
        <v>102825</v>
      </c>
      <c r="D5131" s="2" t="n">
        <v>10523</v>
      </c>
      <c r="E5131" s="2" t="n">
        <v>10513</v>
      </c>
      <c r="F5131" s="2" t="n">
        <f aca="false">AVERAGE(B5072:B5131)</f>
        <v>10029.4868333333</v>
      </c>
      <c r="G5131" s="2" t="n">
        <f aca="false">AVERAGE(C5072:C5131)</f>
        <v>101928.133333333</v>
      </c>
      <c r="H5131" s="2" t="n">
        <f aca="false">SIGN(C5131-G5131)</f>
        <v>1</v>
      </c>
      <c r="I5131" s="0" t="n">
        <f aca="false">B5131-B5130</f>
        <v>79.7200000000012</v>
      </c>
      <c r="J5131" s="0" t="n">
        <f aca="false">H5130*I5131</f>
        <v>79.7200000000012</v>
      </c>
      <c r="K5131" s="0" t="n">
        <f aca="false">K5130+I5131*L5130</f>
        <v>6743.04999999825</v>
      </c>
      <c r="L5131" s="0" t="n">
        <f aca="false">INT(K5131*$O$1/B5131)*H5131</f>
        <v>3</v>
      </c>
      <c r="M5131" s="0" t="n">
        <f aca="false">ABS(L5131-L5130)</f>
        <v>0</v>
      </c>
      <c r="N5131" s="0" t="n">
        <f aca="false">COUNTIF(工作表2!$A$2:$A$248,A5131)</f>
        <v>0</v>
      </c>
      <c r="P5131" s="0" t="n">
        <f aca="false">D5131-IF(N5130=1,E5130,D5130)</f>
        <v>84</v>
      </c>
      <c r="Q5131" s="0" t="n">
        <f aca="false">H5130*P5131</f>
        <v>84</v>
      </c>
      <c r="R5131" s="0" t="n">
        <f aca="false">R5130+P5131*S5130</f>
        <v>627</v>
      </c>
      <c r="S5131" s="0" t="n">
        <f aca="false">INT(R5131*$O$1/IF(N5131=1,E5131,D5131))*H5131</f>
        <v>0</v>
      </c>
      <c r="T5131" s="0" t="n">
        <f aca="false">IF(N5131=1,ABS(S5131)+ABS(60),ABS(S5131-S5130))</f>
        <v>0</v>
      </c>
    </row>
    <row r="5132" customFormat="false" ht="15" hidden="false" customHeight="false" outlineLevel="0" collapsed="false">
      <c r="A5132" s="1" t="n">
        <v>43551</v>
      </c>
      <c r="B5132" s="2" t="n">
        <v>10542.7</v>
      </c>
      <c r="C5132" s="2" t="n">
        <v>103110</v>
      </c>
      <c r="D5132" s="2" t="n">
        <v>10520</v>
      </c>
      <c r="E5132" s="2" t="n">
        <v>10510</v>
      </c>
      <c r="F5132" s="2" t="n">
        <f aca="false">AVERAGE(B5073:B5132)</f>
        <v>10042.145</v>
      </c>
      <c r="G5132" s="2" t="n">
        <f aca="false">AVERAGE(C5073:C5132)</f>
        <v>102174.866666667</v>
      </c>
      <c r="H5132" s="2" t="n">
        <f aca="false">SIGN(C5132-G5132)</f>
        <v>1</v>
      </c>
      <c r="I5132" s="0" t="n">
        <f aca="false">B5132-B5131</f>
        <v>-16.5</v>
      </c>
      <c r="J5132" s="0" t="n">
        <f aca="false">H5131*I5132</f>
        <v>-16.5</v>
      </c>
      <c r="K5132" s="0" t="n">
        <f aca="false">K5131+I5132*L5131</f>
        <v>6693.54999999825</v>
      </c>
      <c r="L5132" s="0" t="n">
        <f aca="false">INT(K5132*$O$1/B5132)*H5132</f>
        <v>3</v>
      </c>
      <c r="M5132" s="0" t="n">
        <f aca="false">ABS(L5132-L5131)</f>
        <v>0</v>
      </c>
      <c r="N5132" s="0" t="n">
        <f aca="false">COUNTIF(工作表2!$A$2:$A$248,A5132)</f>
        <v>0</v>
      </c>
      <c r="P5132" s="0" t="n">
        <f aca="false">D5132-IF(N5131=1,E5131,D5131)</f>
        <v>-3</v>
      </c>
      <c r="Q5132" s="0" t="n">
        <f aca="false">H5131*P5132</f>
        <v>-3</v>
      </c>
      <c r="R5132" s="0" t="n">
        <f aca="false">R5131+P5132*S5131</f>
        <v>627</v>
      </c>
      <c r="S5132" s="0" t="n">
        <f aca="false">INT(R5132*$O$1/IF(N5132=1,E5132,D5132))*H5132</f>
        <v>0</v>
      </c>
      <c r="T5132" s="0" t="n">
        <f aca="false">IF(N5132=1,ABS(S5132)+ABS(60),ABS(S5132-S5131))</f>
        <v>0</v>
      </c>
    </row>
    <row r="5133" customFormat="false" ht="15" hidden="false" customHeight="false" outlineLevel="0" collapsed="false">
      <c r="A5133" s="1" t="n">
        <v>43552</v>
      </c>
      <c r="B5133" s="2" t="n">
        <v>10536.26</v>
      </c>
      <c r="C5133" s="2" t="n">
        <v>88679</v>
      </c>
      <c r="D5133" s="2" t="n">
        <v>10494</v>
      </c>
      <c r="E5133" s="2" t="n">
        <v>10483</v>
      </c>
      <c r="F5133" s="2" t="n">
        <f aca="false">AVERAGE(B5074:B5133)</f>
        <v>10056.5073333333</v>
      </c>
      <c r="G5133" s="2" t="n">
        <f aca="false">AVERAGE(C5074:C5133)</f>
        <v>102092.4</v>
      </c>
      <c r="H5133" s="2" t="n">
        <f aca="false">SIGN(C5133-G5133)</f>
        <v>-1</v>
      </c>
      <c r="I5133" s="0" t="n">
        <f aca="false">B5133-B5132</f>
        <v>-6.44000000000051</v>
      </c>
      <c r="J5133" s="0" t="n">
        <f aca="false">H5132*I5133</f>
        <v>-6.44000000000051</v>
      </c>
      <c r="K5133" s="0" t="n">
        <f aca="false">K5132+I5133*L5132</f>
        <v>6674.22999999824</v>
      </c>
      <c r="L5133" s="0" t="n">
        <f aca="false">INT(K5133*$O$1/B5133)*H5133</f>
        <v>-3</v>
      </c>
      <c r="M5133" s="0" t="n">
        <f aca="false">ABS(L5133-L5132)</f>
        <v>6</v>
      </c>
      <c r="N5133" s="0" t="n">
        <f aca="false">COUNTIF(工作表2!$A$2:$A$248,A5133)</f>
        <v>0</v>
      </c>
      <c r="P5133" s="0" t="n">
        <f aca="false">D5133-IF(N5132=1,E5132,D5132)</f>
        <v>-26</v>
      </c>
      <c r="Q5133" s="0" t="n">
        <f aca="false">H5132*P5133</f>
        <v>-26</v>
      </c>
      <c r="R5133" s="0" t="n">
        <f aca="false">R5132+P5133*S5132</f>
        <v>627</v>
      </c>
      <c r="S5133" s="0" t="n">
        <f aca="false">INT(R5133*$O$1/IF(N5133=1,E5133,D5133))*H5133</f>
        <v>-0</v>
      </c>
      <c r="T5133" s="0" t="n">
        <f aca="false">IF(N5133=1,ABS(S5133)+ABS(60),ABS(S5133-S5132))</f>
        <v>0</v>
      </c>
      <c r="V5133" s="3" t="n">
        <f aca="false">(K5140/K60)^(1/20)-1</f>
        <v>-0.0173874579185536</v>
      </c>
      <c r="W5133" s="3" t="n">
        <f aca="false">(R5140/R60)^(1/20)-1</f>
        <v>-0.129310359892309</v>
      </c>
    </row>
    <row r="5134" customFormat="false" ht="15" hidden="false" customHeight="false" outlineLevel="0" collapsed="false">
      <c r="A5134" s="1" t="n">
        <v>43553</v>
      </c>
      <c r="B5134" s="2" t="n">
        <v>10641.04</v>
      </c>
      <c r="C5134" s="2" t="n">
        <v>120989</v>
      </c>
      <c r="D5134" s="2" t="n">
        <v>10597</v>
      </c>
      <c r="E5134" s="2" t="n">
        <v>10587</v>
      </c>
      <c r="F5134" s="2" t="n">
        <f aca="false">AVERAGE(B5075:B5134)</f>
        <v>10072.5801666667</v>
      </c>
      <c r="G5134" s="2" t="n">
        <f aca="false">AVERAGE(C5075:C5134)</f>
        <v>102269.8</v>
      </c>
      <c r="H5134" s="2" t="n">
        <f aca="false">SIGN(C5134-G5134)</f>
        <v>1</v>
      </c>
      <c r="I5134" s="0" t="n">
        <f aca="false">B5134-B5133</f>
        <v>104.780000000001</v>
      </c>
      <c r="J5134" s="0" t="n">
        <f aca="false">H5133*I5134</f>
        <v>-104.780000000001</v>
      </c>
      <c r="K5134" s="0" t="n">
        <f aca="false">K5133+I5134*L5133</f>
        <v>6359.88999999824</v>
      </c>
      <c r="L5134" s="0" t="n">
        <f aca="false">INT(K5134*$O$1/B5134)*H5134</f>
        <v>3</v>
      </c>
      <c r="M5134" s="0" t="n">
        <f aca="false">ABS(L5134-L5133)</f>
        <v>6</v>
      </c>
      <c r="N5134" s="0" t="n">
        <f aca="false">COUNTIF(工作表2!$A$2:$A$248,A5134)</f>
        <v>0</v>
      </c>
      <c r="P5134" s="0" t="n">
        <f aca="false">D5134-IF(N5133=1,E5133,D5133)</f>
        <v>103</v>
      </c>
      <c r="Q5134" s="0" t="n">
        <f aca="false">H5133*P5134</f>
        <v>-103</v>
      </c>
      <c r="R5134" s="0" t="n">
        <f aca="false">R5133+P5134*S5133</f>
        <v>627</v>
      </c>
      <c r="S5134" s="0" t="n">
        <f aca="false">INT(R5134*$O$1/IF(N5134=1,E5134,D5134))*H5134</f>
        <v>0</v>
      </c>
      <c r="T5134" s="0" t="n">
        <f aca="false">IF(N5134=1,ABS(S5134)+ABS(60),ABS(S5134-S5133))</f>
        <v>0</v>
      </c>
      <c r="U5134" s="0" t="n">
        <v>1</v>
      </c>
      <c r="V5134" s="3" t="n">
        <v>0.11337802382377</v>
      </c>
      <c r="W5134" s="3" t="n">
        <v>0.075012005588216</v>
      </c>
    </row>
    <row r="5135" customFormat="false" ht="15" hidden="false" customHeight="false" outlineLevel="0" collapsed="false">
      <c r="A5135" s="1" t="n">
        <v>43556</v>
      </c>
      <c r="B5135" s="2" t="n">
        <v>10642.63</v>
      </c>
      <c r="C5135" s="2" t="n">
        <v>153056</v>
      </c>
      <c r="D5135" s="2" t="n">
        <v>10638</v>
      </c>
      <c r="E5135" s="2" t="n">
        <v>10629</v>
      </c>
      <c r="F5135" s="2" t="n">
        <f aca="false">AVERAGE(B5076:B5135)</f>
        <v>10089.188</v>
      </c>
      <c r="G5135" s="2" t="n">
        <f aca="false">AVERAGE(C5076:C5135)</f>
        <v>104182.366666667</v>
      </c>
      <c r="H5135" s="2" t="n">
        <f aca="false">SIGN(C5135-G5135)</f>
        <v>1</v>
      </c>
      <c r="I5135" s="0" t="n">
        <f aca="false">B5135-B5134</f>
        <v>1.58999999999833</v>
      </c>
      <c r="J5135" s="0" t="n">
        <f aca="false">H5134*I5135</f>
        <v>1.58999999999833</v>
      </c>
      <c r="K5135" s="0" t="n">
        <f aca="false">K5134+I5135*L5134</f>
        <v>6364.65999999824</v>
      </c>
      <c r="L5135" s="0" t="n">
        <f aca="false">INT(K5135*$O$1/B5135)*H5135</f>
        <v>3</v>
      </c>
      <c r="M5135" s="0" t="n">
        <f aca="false">ABS(L5135-L5134)</f>
        <v>0</v>
      </c>
      <c r="N5135" s="0" t="n">
        <f aca="false">COUNTIF(工作表2!$A$2:$A$248,A5135)</f>
        <v>0</v>
      </c>
      <c r="P5135" s="0" t="n">
        <f aca="false">D5135-IF(N5134=1,E5134,D5134)</f>
        <v>41</v>
      </c>
      <c r="Q5135" s="0" t="n">
        <f aca="false">H5134*P5135</f>
        <v>41</v>
      </c>
      <c r="R5135" s="0" t="n">
        <f aca="false">R5134+P5135*S5134</f>
        <v>627</v>
      </c>
      <c r="S5135" s="0" t="n">
        <f aca="false">INT(R5135*$O$1/IF(N5135=1,E5135,D5135))*H5135</f>
        <v>0</v>
      </c>
      <c r="T5135" s="0" t="n">
        <f aca="false">IF(N5135=1,ABS(S5135)+ABS(60),ABS(S5135-S5134))</f>
        <v>0</v>
      </c>
      <c r="U5135" s="0" t="n">
        <v>1.5</v>
      </c>
      <c r="V5135" s="3" t="n">
        <v>0.15412669241238</v>
      </c>
      <c r="W5135" s="3" t="n">
        <v>0.100647941126539</v>
      </c>
    </row>
    <row r="5136" customFormat="false" ht="15" hidden="false" customHeight="false" outlineLevel="0" collapsed="false">
      <c r="A5136" s="1" t="n">
        <v>43557</v>
      </c>
      <c r="B5136" s="2" t="n">
        <v>10690.3</v>
      </c>
      <c r="C5136" s="2" t="n">
        <v>133367</v>
      </c>
      <c r="D5136" s="2" t="n">
        <v>10679</v>
      </c>
      <c r="E5136" s="2" t="n">
        <v>10666</v>
      </c>
      <c r="F5136" s="2" t="n">
        <f aca="false">AVERAGE(B5077:B5136)</f>
        <v>10106.698</v>
      </c>
      <c r="G5136" s="2" t="n">
        <f aca="false">AVERAGE(C5077:C5136)</f>
        <v>105269.15</v>
      </c>
      <c r="H5136" s="2" t="n">
        <f aca="false">SIGN(C5136-G5136)</f>
        <v>1</v>
      </c>
      <c r="I5136" s="0" t="n">
        <f aca="false">B5136-B5135</f>
        <v>47.6700000000001</v>
      </c>
      <c r="J5136" s="0" t="n">
        <f aca="false">H5135*I5136</f>
        <v>47.6700000000001</v>
      </c>
      <c r="K5136" s="0" t="n">
        <f aca="false">K5135+I5136*L5135</f>
        <v>6507.66999999824</v>
      </c>
      <c r="L5136" s="0" t="n">
        <f aca="false">INT(K5136*$O$1/B5136)*H5136</f>
        <v>3</v>
      </c>
      <c r="M5136" s="0" t="n">
        <f aca="false">ABS(L5136-L5135)</f>
        <v>0</v>
      </c>
      <c r="N5136" s="0" t="n">
        <f aca="false">COUNTIF(工作表2!$A$2:$A$248,A5136)</f>
        <v>0</v>
      </c>
      <c r="P5136" s="0" t="n">
        <f aca="false">D5136-IF(N5135=1,E5135,D5135)</f>
        <v>41</v>
      </c>
      <c r="Q5136" s="0" t="n">
        <f aca="false">H5135*P5136</f>
        <v>41</v>
      </c>
      <c r="R5136" s="0" t="n">
        <f aca="false">R5135+P5136*S5135</f>
        <v>627</v>
      </c>
      <c r="S5136" s="0" t="n">
        <f aca="false">INT(R5136*$O$1/IF(N5136=1,E5136,D5136))*H5136</f>
        <v>0</v>
      </c>
      <c r="T5136" s="0" t="n">
        <f aca="false">IF(N5136=1,ABS(S5136)+ABS(60),ABS(S5136-S5135))</f>
        <v>0</v>
      </c>
      <c r="U5136" s="0" t="n">
        <v>2</v>
      </c>
      <c r="V5136" s="3" t="n">
        <v>0.196054593669301</v>
      </c>
      <c r="W5136" s="3" t="n">
        <v>0.0994834700528235</v>
      </c>
    </row>
    <row r="5137" customFormat="false" ht="15" hidden="false" customHeight="false" outlineLevel="0" collapsed="false">
      <c r="A5137" s="1" t="n">
        <v>43558</v>
      </c>
      <c r="B5137" s="2" t="n">
        <v>10704.38</v>
      </c>
      <c r="C5137" s="2" t="n">
        <v>116004</v>
      </c>
      <c r="D5137" s="2" t="n">
        <v>10696</v>
      </c>
      <c r="E5137" s="2" t="n">
        <v>10686</v>
      </c>
      <c r="F5137" s="2" t="n">
        <f aca="false">AVERAGE(B5078:B5137)</f>
        <v>10126.3195</v>
      </c>
      <c r="G5137" s="2" t="n">
        <f aca="false">AVERAGE(C5078:C5137)</f>
        <v>105985.633333333</v>
      </c>
      <c r="H5137" s="2" t="n">
        <f aca="false">SIGN(C5137-G5137)</f>
        <v>1</v>
      </c>
      <c r="I5137" s="0" t="n">
        <f aca="false">B5137-B5136</f>
        <v>14.0799999999999</v>
      </c>
      <c r="J5137" s="0" t="n">
        <f aca="false">H5136*I5137</f>
        <v>14.0799999999999</v>
      </c>
      <c r="K5137" s="0" t="n">
        <f aca="false">K5136+I5137*L5136</f>
        <v>6549.90999999824</v>
      </c>
      <c r="L5137" s="0" t="n">
        <f aca="false">INT(K5137*$O$1/B5137)*H5137</f>
        <v>3</v>
      </c>
      <c r="M5137" s="0" t="n">
        <f aca="false">ABS(L5137-L5136)</f>
        <v>0</v>
      </c>
      <c r="N5137" s="0" t="n">
        <f aca="false">COUNTIF(工作表2!$A$2:$A$248,A5137)</f>
        <v>0</v>
      </c>
      <c r="P5137" s="0" t="n">
        <f aca="false">D5137-IF(N5136=1,E5136,D5136)</f>
        <v>17</v>
      </c>
      <c r="Q5137" s="0" t="n">
        <f aca="false">H5136*P5137</f>
        <v>17</v>
      </c>
      <c r="R5137" s="0" t="n">
        <f aca="false">R5136+P5137*S5136</f>
        <v>627</v>
      </c>
      <c r="S5137" s="0" t="n">
        <f aca="false">INT(R5137*$O$1/IF(N5137=1,E5137,D5137))*H5137</f>
        <v>0</v>
      </c>
      <c r="T5137" s="0" t="n">
        <f aca="false">IF(N5137=1,ABS(S5137)+ABS(60),ABS(S5137-S5136))</f>
        <v>0</v>
      </c>
      <c r="U5137" s="0" t="n">
        <v>2.5</v>
      </c>
      <c r="V5137" s="3" t="n">
        <v>0.236597030962582</v>
      </c>
      <c r="W5137" s="3" t="n">
        <v>0.0782367319618833</v>
      </c>
    </row>
    <row r="5138" customFormat="false" ht="15" hidden="false" customHeight="false" outlineLevel="0" collapsed="false">
      <c r="A5138" s="1" t="n">
        <v>43563</v>
      </c>
      <c r="B5138" s="2" t="n">
        <v>10800.57</v>
      </c>
      <c r="C5138" s="2" t="n">
        <v>155624</v>
      </c>
      <c r="D5138" s="2" t="n">
        <v>10771</v>
      </c>
      <c r="E5138" s="2" t="n">
        <v>10762</v>
      </c>
      <c r="F5138" s="2" t="n">
        <f aca="false">AVERAGE(B5079:B5138)</f>
        <v>10148.3458333333</v>
      </c>
      <c r="G5138" s="2" t="n">
        <f aca="false">AVERAGE(C5079:C5138)</f>
        <v>107433.833333333</v>
      </c>
      <c r="H5138" s="2" t="n">
        <f aca="false">SIGN(C5138-G5138)</f>
        <v>1</v>
      </c>
      <c r="I5138" s="0" t="n">
        <f aca="false">B5138-B5137</f>
        <v>96.1900000000005</v>
      </c>
      <c r="J5138" s="0" t="n">
        <f aca="false">H5137*I5138</f>
        <v>96.1900000000005</v>
      </c>
      <c r="K5138" s="0" t="n">
        <f aca="false">K5137+I5138*L5137</f>
        <v>6838.47999999824</v>
      </c>
      <c r="L5138" s="0" t="n">
        <f aca="false">INT(K5138*$O$1/B5138)*H5138</f>
        <v>3</v>
      </c>
      <c r="M5138" s="0" t="n">
        <f aca="false">ABS(L5138-L5137)</f>
        <v>0</v>
      </c>
      <c r="N5138" s="0" t="n">
        <f aca="false">COUNTIF(工作表2!$A$2:$A$248,A5138)</f>
        <v>0</v>
      </c>
      <c r="P5138" s="0" t="n">
        <f aca="false">D5138-IF(N5137=1,E5137,D5137)</f>
        <v>75</v>
      </c>
      <c r="Q5138" s="0" t="n">
        <f aca="false">H5137*P5138</f>
        <v>75</v>
      </c>
      <c r="R5138" s="0" t="n">
        <f aca="false">R5137+P5138*S5137</f>
        <v>627</v>
      </c>
      <c r="S5138" s="0" t="n">
        <f aca="false">INT(R5138*$O$1/IF(N5138=1,E5138,D5138))*H5138</f>
        <v>0</v>
      </c>
      <c r="T5138" s="0" t="n">
        <f aca="false">IF(N5138=1,ABS(S5138)+ABS(60),ABS(S5138-S5137))</f>
        <v>0</v>
      </c>
      <c r="U5138" s="0" t="n">
        <v>3</v>
      </c>
      <c r="V5138" s="3" t="n">
        <v>0.234053311428994</v>
      </c>
      <c r="W5138" s="3" t="n">
        <v>0.0667723889168357</v>
      </c>
    </row>
    <row r="5139" customFormat="false" ht="15" hidden="false" customHeight="false" outlineLevel="0" collapsed="false">
      <c r="A5139" s="1" t="n">
        <v>43564</v>
      </c>
      <c r="B5139" s="2" t="n">
        <v>10851.6</v>
      </c>
      <c r="C5139" s="2" t="n">
        <v>138206</v>
      </c>
      <c r="D5139" s="2" t="n">
        <v>10845</v>
      </c>
      <c r="E5139" s="2" t="n">
        <v>10837</v>
      </c>
      <c r="F5139" s="2" t="n">
        <f aca="false">AVERAGE(B5080:B5139)</f>
        <v>10168.5131666667</v>
      </c>
      <c r="G5139" s="2" t="n">
        <f aca="false">AVERAGE(C5080:C5139)</f>
        <v>108381.933333333</v>
      </c>
      <c r="H5139" s="2" t="n">
        <f aca="false">SIGN(C5139-G5139)</f>
        <v>1</v>
      </c>
      <c r="I5139" s="0" t="n">
        <f aca="false">B5139-B5138</f>
        <v>51.0300000000007</v>
      </c>
      <c r="J5139" s="0" t="n">
        <f aca="false">H5138*I5139</f>
        <v>51.0300000000007</v>
      </c>
      <c r="K5139" s="0" t="n">
        <f aca="false">K5138+I5139*L5138</f>
        <v>6991.56999999824</v>
      </c>
      <c r="L5139" s="0" t="n">
        <f aca="false">INT(K5139*$O$1/B5139)*H5139</f>
        <v>3</v>
      </c>
      <c r="M5139" s="0" t="n">
        <f aca="false">ABS(L5139-L5138)</f>
        <v>0</v>
      </c>
      <c r="N5139" s="0" t="n">
        <f aca="false">COUNTIF(工作表2!$A$2:$A$248,A5139)</f>
        <v>0</v>
      </c>
      <c r="P5139" s="0" t="n">
        <f aca="false">D5139-IF(N5138=1,E5138,D5138)</f>
        <v>74</v>
      </c>
      <c r="Q5139" s="0" t="n">
        <f aca="false">H5138*P5139</f>
        <v>74</v>
      </c>
      <c r="R5139" s="0" t="n">
        <f aca="false">R5138+P5139*S5138</f>
        <v>627</v>
      </c>
      <c r="S5139" s="0" t="n">
        <f aca="false">INT(R5139*$O$1/IF(N5139=1,E5139,D5139))*H5139</f>
        <v>0</v>
      </c>
      <c r="T5139" s="0" t="n">
        <f aca="false">IF(N5139=1,ABS(S5139)+ABS(60),ABS(S5139-S5138))</f>
        <v>0</v>
      </c>
      <c r="U5139" s="0" t="n">
        <v>3.5</v>
      </c>
      <c r="V5139" s="3" t="n">
        <v>0.24178282336971</v>
      </c>
      <c r="W5139" s="3" t="n">
        <v>0.0285460773843311</v>
      </c>
    </row>
    <row r="5140" customFormat="false" ht="12.8" hidden="false" customHeight="true" outlineLevel="0" collapsed="false">
      <c r="A5140" s="1" t="n">
        <v>43565</v>
      </c>
      <c r="B5140" s="2" t="n">
        <v>10868.14</v>
      </c>
      <c r="C5140" s="2" t="n">
        <v>128465</v>
      </c>
      <c r="D5140" s="2" t="n">
        <v>10862</v>
      </c>
      <c r="E5140" s="2" t="n">
        <v>10856</v>
      </c>
      <c r="F5140" s="2" t="n">
        <f aca="false">AVERAGE(B5081:B5140)</f>
        <v>10187.5253333333</v>
      </c>
      <c r="G5140" s="2" t="n">
        <f aca="false">AVERAGE(C5081:C5140)</f>
        <v>109293.45</v>
      </c>
      <c r="H5140" s="2" t="n">
        <f aca="false">SIGN(C5140-G5140)</f>
        <v>1</v>
      </c>
      <c r="I5140" s="0" t="n">
        <f aca="false">B5140-B5139</f>
        <v>16.5399999999991</v>
      </c>
      <c r="J5140" s="0" t="n">
        <f aca="false">H5139*I5140</f>
        <v>16.5399999999991</v>
      </c>
      <c r="K5140" s="0" t="n">
        <f aca="false">K5139+I5140*L5139</f>
        <v>7041.18999999824</v>
      </c>
      <c r="L5140" s="0" t="n">
        <f aca="false">INT(K5140*$O$1/B5140)*H5140</f>
        <v>3</v>
      </c>
      <c r="M5140" s="0" t="n">
        <f aca="false">ABS(L5140-L5139)</f>
        <v>0</v>
      </c>
      <c r="N5140" s="0" t="n">
        <f aca="false">COUNTIF(工作表2!$A$2:$A$248,A5140)</f>
        <v>0</v>
      </c>
      <c r="P5140" s="0" t="n">
        <f aca="false">D5140-IF(N5139=1,E5139,D5139)</f>
        <v>17</v>
      </c>
      <c r="Q5140" s="0" t="n">
        <f aca="false">H5139*P5140</f>
        <v>17</v>
      </c>
      <c r="R5140" s="0" t="n">
        <f aca="false">R5139+P5140*S5139</f>
        <v>627</v>
      </c>
      <c r="S5140" s="0" t="n">
        <f aca="false">INT(R5140*$O$1/IF(N5140=1,E5140,D5140))*H5140</f>
        <v>0</v>
      </c>
      <c r="T5140" s="0" t="n">
        <f aca="false">IF(N5140=1,ABS(S5140)+ABS(60),ABS(S5140-S5139))</f>
        <v>0</v>
      </c>
      <c r="U5140" s="0" t="n">
        <v>4</v>
      </c>
      <c r="V5140" s="3" t="n">
        <v>0.213787165915415</v>
      </c>
      <c r="W5140" s="3" t="n">
        <v>-0.0815087176387865</v>
      </c>
    </row>
    <row r="5141" customFormat="false" ht="15" hidden="false" customHeight="false" outlineLevel="0" collapsed="false">
      <c r="U5141" s="0" t="n">
        <v>4.5</v>
      </c>
      <c r="V5141" s="3" t="n">
        <v>0.181779950542647</v>
      </c>
      <c r="W5141" s="3" t="n">
        <v>-0.0959497262111688</v>
      </c>
    </row>
    <row r="5142" customFormat="false" ht="15" hidden="false" customHeight="false" outlineLevel="0" collapsed="false">
      <c r="U5142" s="0" t="n">
        <v>5</v>
      </c>
      <c r="V5142" s="3" t="n">
        <v>0.135330215922078</v>
      </c>
      <c r="W5142" s="3" t="n">
        <v>-0.117548810970478</v>
      </c>
    </row>
    <row r="5143" customFormat="false" ht="15" hidden="false" customHeight="false" outlineLevel="0" collapsed="false">
      <c r="U5143" s="0" t="n">
        <v>5.5</v>
      </c>
      <c r="V5143" s="3" t="n">
        <v>0.0652716764574643</v>
      </c>
      <c r="W5143" s="3" t="n">
        <v>-0.122364126153132</v>
      </c>
    </row>
    <row r="5144" customFormat="false" ht="15" hidden="false" customHeight="false" outlineLevel="0" collapsed="false">
      <c r="U5144" s="0" t="n">
        <v>6</v>
      </c>
      <c r="V5144" s="3" t="n">
        <v>-0.0173874579185536</v>
      </c>
      <c r="W5144" s="3" t="n">
        <v>-0.129310359892309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2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V5134:W5144 A1"/>
    </sheetView>
  </sheetViews>
  <sheetFormatPr defaultRowHeight="15" zeroHeight="false" outlineLevelRow="0" outlineLevelCol="0"/>
  <cols>
    <col collapsed="false" customWidth="false" hidden="false" outlineLevel="0" max="1" min="1" style="0" width="11.41"/>
    <col collapsed="false" customWidth="true" hidden="false" outlineLevel="0" max="1025" min="2" style="0" width="8.54"/>
  </cols>
  <sheetData>
    <row r="1" customFormat="false" ht="15" hidden="false" customHeight="false" outlineLevel="0" collapsed="false">
      <c r="A1" s="4" t="s">
        <v>13</v>
      </c>
    </row>
    <row r="2" customFormat="false" ht="15" hidden="false" customHeight="false" outlineLevel="0" collapsed="false">
      <c r="A2" s="5" t="n">
        <v>36054</v>
      </c>
    </row>
    <row r="3" customFormat="false" ht="15" hidden="false" customHeight="false" outlineLevel="0" collapsed="false">
      <c r="A3" s="5" t="n">
        <v>36089</v>
      </c>
    </row>
    <row r="4" customFormat="false" ht="15" hidden="false" customHeight="false" outlineLevel="0" collapsed="false">
      <c r="A4" s="5" t="n">
        <v>36117</v>
      </c>
    </row>
    <row r="5" customFormat="false" ht="15" hidden="false" customHeight="false" outlineLevel="0" collapsed="false">
      <c r="A5" s="5" t="n">
        <v>36145</v>
      </c>
    </row>
    <row r="6" customFormat="false" ht="15" hidden="false" customHeight="false" outlineLevel="0" collapsed="false">
      <c r="A6" s="5" t="n">
        <v>36180</v>
      </c>
    </row>
    <row r="7" customFormat="false" ht="15" hidden="false" customHeight="false" outlineLevel="0" collapsed="false">
      <c r="A7" s="5" t="n">
        <v>36211</v>
      </c>
    </row>
    <row r="8" customFormat="false" ht="15" hidden="false" customHeight="false" outlineLevel="0" collapsed="false">
      <c r="A8" s="5" t="n">
        <v>36236</v>
      </c>
    </row>
    <row r="9" customFormat="false" ht="15" hidden="false" customHeight="false" outlineLevel="0" collapsed="false">
      <c r="A9" s="5" t="n">
        <v>36271</v>
      </c>
    </row>
    <row r="10" customFormat="false" ht="15" hidden="false" customHeight="false" outlineLevel="0" collapsed="false">
      <c r="A10" s="5" t="n">
        <v>36299</v>
      </c>
    </row>
    <row r="11" customFormat="false" ht="15" hidden="false" customHeight="false" outlineLevel="0" collapsed="false">
      <c r="A11" s="5" t="n">
        <v>36327</v>
      </c>
    </row>
    <row r="12" customFormat="false" ht="15" hidden="false" customHeight="false" outlineLevel="0" collapsed="false">
      <c r="A12" s="5" t="n">
        <v>36362</v>
      </c>
    </row>
    <row r="13" customFormat="false" ht="15" hidden="false" customHeight="false" outlineLevel="0" collapsed="false">
      <c r="A13" s="5" t="n">
        <v>36390</v>
      </c>
    </row>
    <row r="14" customFormat="false" ht="15" hidden="false" customHeight="false" outlineLevel="0" collapsed="false">
      <c r="A14" s="5" t="n">
        <v>36418</v>
      </c>
    </row>
    <row r="15" customFormat="false" ht="15" hidden="false" customHeight="false" outlineLevel="0" collapsed="false">
      <c r="A15" s="5" t="n">
        <v>36453</v>
      </c>
    </row>
    <row r="16" customFormat="false" ht="15" hidden="false" customHeight="false" outlineLevel="0" collapsed="false">
      <c r="A16" s="5" t="n">
        <v>36481</v>
      </c>
    </row>
    <row r="17" customFormat="false" ht="15" hidden="false" customHeight="false" outlineLevel="0" collapsed="false">
      <c r="A17" s="5" t="n">
        <v>36509</v>
      </c>
    </row>
    <row r="18" customFormat="false" ht="15" hidden="false" customHeight="false" outlineLevel="0" collapsed="false">
      <c r="A18" s="5" t="n">
        <v>36544</v>
      </c>
    </row>
    <row r="19" customFormat="false" ht="15" hidden="false" customHeight="false" outlineLevel="0" collapsed="false">
      <c r="A19" s="5" t="n">
        <v>36572</v>
      </c>
    </row>
    <row r="20" customFormat="false" ht="15" hidden="false" customHeight="false" outlineLevel="0" collapsed="false">
      <c r="A20" s="5" t="n">
        <v>36600</v>
      </c>
    </row>
    <row r="21" customFormat="false" ht="15" hidden="false" customHeight="false" outlineLevel="0" collapsed="false">
      <c r="A21" s="5" t="n">
        <v>36635</v>
      </c>
    </row>
    <row r="22" customFormat="false" ht="15" hidden="false" customHeight="false" outlineLevel="0" collapsed="false">
      <c r="A22" s="5" t="n">
        <v>36663</v>
      </c>
    </row>
    <row r="23" customFormat="false" ht="15" hidden="false" customHeight="false" outlineLevel="0" collapsed="false">
      <c r="A23" s="5" t="n">
        <v>36698</v>
      </c>
    </row>
    <row r="24" customFormat="false" ht="15" hidden="false" customHeight="false" outlineLevel="0" collapsed="false">
      <c r="A24" s="5" t="n">
        <v>36726</v>
      </c>
    </row>
    <row r="25" customFormat="false" ht="15" hidden="false" customHeight="false" outlineLevel="0" collapsed="false">
      <c r="A25" s="5" t="n">
        <v>36754</v>
      </c>
    </row>
    <row r="26" customFormat="false" ht="15" hidden="false" customHeight="false" outlineLevel="0" collapsed="false">
      <c r="A26" s="5" t="n">
        <v>36789</v>
      </c>
    </row>
    <row r="27" customFormat="false" ht="15" hidden="false" customHeight="false" outlineLevel="0" collapsed="false">
      <c r="A27" s="5" t="n">
        <v>36817</v>
      </c>
    </row>
    <row r="28" customFormat="false" ht="15" hidden="false" customHeight="false" outlineLevel="0" collapsed="false">
      <c r="A28" s="5" t="n">
        <v>36845</v>
      </c>
    </row>
    <row r="29" customFormat="false" ht="15" hidden="false" customHeight="false" outlineLevel="0" collapsed="false">
      <c r="A29" s="5" t="n">
        <v>36880</v>
      </c>
    </row>
    <row r="30" customFormat="false" ht="15" hidden="false" customHeight="false" outlineLevel="0" collapsed="false">
      <c r="A30" s="5" t="n">
        <v>36908</v>
      </c>
    </row>
    <row r="31" customFormat="false" ht="15" hidden="false" customHeight="false" outlineLevel="0" collapsed="false">
      <c r="A31" s="5" t="n">
        <v>36943</v>
      </c>
    </row>
    <row r="32" customFormat="false" ht="15" hidden="false" customHeight="false" outlineLevel="0" collapsed="false">
      <c r="A32" s="5" t="n">
        <v>36971</v>
      </c>
    </row>
    <row r="33" customFormat="false" ht="15" hidden="false" customHeight="false" outlineLevel="0" collapsed="false">
      <c r="A33" s="5" t="n">
        <v>36999</v>
      </c>
    </row>
    <row r="34" customFormat="false" ht="15" hidden="false" customHeight="false" outlineLevel="0" collapsed="false">
      <c r="A34" s="5" t="n">
        <v>37027</v>
      </c>
    </row>
    <row r="35" customFormat="false" ht="15" hidden="false" customHeight="false" outlineLevel="0" collapsed="false">
      <c r="A35" s="5" t="n">
        <v>37062</v>
      </c>
    </row>
    <row r="36" customFormat="false" ht="15" hidden="false" customHeight="false" outlineLevel="0" collapsed="false">
      <c r="A36" s="5" t="n">
        <v>37090</v>
      </c>
    </row>
    <row r="37" customFormat="false" ht="15" hidden="false" customHeight="false" outlineLevel="0" collapsed="false">
      <c r="A37" s="5" t="n">
        <v>37118</v>
      </c>
    </row>
    <row r="38" customFormat="false" ht="15" hidden="false" customHeight="false" outlineLevel="0" collapsed="false">
      <c r="A38" s="5" t="n">
        <v>37153</v>
      </c>
    </row>
    <row r="39" customFormat="false" ht="15" hidden="false" customHeight="false" outlineLevel="0" collapsed="false">
      <c r="A39" s="5" t="n">
        <v>37181</v>
      </c>
    </row>
    <row r="40" customFormat="false" ht="15" hidden="false" customHeight="false" outlineLevel="0" collapsed="false">
      <c r="A40" s="5" t="n">
        <v>37216</v>
      </c>
    </row>
    <row r="41" customFormat="false" ht="15" hidden="false" customHeight="false" outlineLevel="0" collapsed="false">
      <c r="A41" s="5" t="n">
        <v>37244</v>
      </c>
    </row>
    <row r="42" customFormat="false" ht="15" hidden="false" customHeight="false" outlineLevel="0" collapsed="false">
      <c r="A42" s="5" t="n">
        <v>37272</v>
      </c>
    </row>
    <row r="43" customFormat="false" ht="15" hidden="false" customHeight="false" outlineLevel="0" collapsed="false">
      <c r="A43" s="5" t="n">
        <v>37307</v>
      </c>
    </row>
    <row r="44" customFormat="false" ht="15" hidden="false" customHeight="false" outlineLevel="0" collapsed="false">
      <c r="A44" s="5" t="n">
        <v>37335</v>
      </c>
    </row>
    <row r="45" customFormat="false" ht="15" hidden="false" customHeight="false" outlineLevel="0" collapsed="false">
      <c r="A45" s="5" t="n">
        <v>37363</v>
      </c>
    </row>
    <row r="46" customFormat="false" ht="15" hidden="false" customHeight="false" outlineLevel="0" collapsed="false">
      <c r="A46" s="5" t="n">
        <v>37391</v>
      </c>
    </row>
    <row r="47" customFormat="false" ht="15" hidden="false" customHeight="false" outlineLevel="0" collapsed="false">
      <c r="A47" s="5" t="n">
        <v>37426</v>
      </c>
    </row>
    <row r="48" customFormat="false" ht="15" hidden="false" customHeight="false" outlineLevel="0" collapsed="false">
      <c r="A48" s="5" t="n">
        <v>37454</v>
      </c>
    </row>
    <row r="49" customFormat="false" ht="15" hidden="false" customHeight="false" outlineLevel="0" collapsed="false">
      <c r="A49" s="5" t="n">
        <v>37489</v>
      </c>
    </row>
    <row r="50" customFormat="false" ht="15" hidden="false" customHeight="false" outlineLevel="0" collapsed="false">
      <c r="A50" s="5" t="n">
        <v>37517</v>
      </c>
    </row>
    <row r="51" customFormat="false" ht="15" hidden="false" customHeight="false" outlineLevel="0" collapsed="false">
      <c r="A51" s="5" t="n">
        <v>37545</v>
      </c>
    </row>
    <row r="52" customFormat="false" ht="15" hidden="false" customHeight="false" outlineLevel="0" collapsed="false">
      <c r="A52" s="5" t="n">
        <v>37580</v>
      </c>
    </row>
    <row r="53" customFormat="false" ht="15" hidden="false" customHeight="false" outlineLevel="0" collapsed="false">
      <c r="A53" s="5" t="n">
        <v>37608</v>
      </c>
    </row>
    <row r="54" customFormat="false" ht="15" hidden="false" customHeight="false" outlineLevel="0" collapsed="false">
      <c r="A54" s="5" t="n">
        <v>37636</v>
      </c>
    </row>
    <row r="55" customFormat="false" ht="15" hidden="false" customHeight="false" outlineLevel="0" collapsed="false">
      <c r="A55" s="5" t="n">
        <v>37671</v>
      </c>
    </row>
    <row r="56" customFormat="false" ht="15" hidden="false" customHeight="false" outlineLevel="0" collapsed="false">
      <c r="A56" s="5" t="n">
        <v>37699</v>
      </c>
    </row>
    <row r="57" customFormat="false" ht="15" hidden="false" customHeight="false" outlineLevel="0" collapsed="false">
      <c r="A57" s="5" t="n">
        <v>37727</v>
      </c>
    </row>
    <row r="58" customFormat="false" ht="15" hidden="false" customHeight="false" outlineLevel="0" collapsed="false">
      <c r="A58" s="5" t="n">
        <v>37762</v>
      </c>
    </row>
    <row r="59" customFormat="false" ht="15" hidden="false" customHeight="false" outlineLevel="0" collapsed="false">
      <c r="A59" s="5" t="n">
        <v>37790</v>
      </c>
    </row>
    <row r="60" customFormat="false" ht="15" hidden="false" customHeight="false" outlineLevel="0" collapsed="false">
      <c r="A60" s="5" t="n">
        <v>37818</v>
      </c>
    </row>
    <row r="61" customFormat="false" ht="15" hidden="false" customHeight="false" outlineLevel="0" collapsed="false">
      <c r="A61" s="5" t="n">
        <v>37853</v>
      </c>
    </row>
    <row r="62" customFormat="false" ht="15" hidden="false" customHeight="false" outlineLevel="0" collapsed="false">
      <c r="A62" s="5" t="n">
        <v>37881</v>
      </c>
    </row>
    <row r="63" customFormat="false" ht="15" hidden="false" customHeight="false" outlineLevel="0" collapsed="false">
      <c r="A63" s="5" t="n">
        <v>37909</v>
      </c>
    </row>
    <row r="64" customFormat="false" ht="15" hidden="false" customHeight="false" outlineLevel="0" collapsed="false">
      <c r="A64" s="5" t="n">
        <v>37944</v>
      </c>
    </row>
    <row r="65" customFormat="false" ht="15" hidden="false" customHeight="false" outlineLevel="0" collapsed="false">
      <c r="A65" s="5" t="n">
        <v>37972</v>
      </c>
    </row>
    <row r="66" customFormat="false" ht="15" hidden="false" customHeight="false" outlineLevel="0" collapsed="false">
      <c r="A66" s="5" t="n">
        <v>38013</v>
      </c>
    </row>
    <row r="67" customFormat="false" ht="15" hidden="false" customHeight="false" outlineLevel="0" collapsed="false">
      <c r="A67" s="5" t="n">
        <v>38035</v>
      </c>
    </row>
    <row r="68" customFormat="false" ht="15" hidden="false" customHeight="false" outlineLevel="0" collapsed="false">
      <c r="A68" s="5" t="n">
        <v>38063</v>
      </c>
    </row>
    <row r="69" customFormat="false" ht="15" hidden="false" customHeight="false" outlineLevel="0" collapsed="false">
      <c r="A69" s="5" t="n">
        <v>38098</v>
      </c>
    </row>
    <row r="70" customFormat="false" ht="15" hidden="false" customHeight="false" outlineLevel="0" collapsed="false">
      <c r="A70" s="5" t="n">
        <v>38126</v>
      </c>
    </row>
    <row r="71" customFormat="false" ht="15" hidden="false" customHeight="false" outlineLevel="0" collapsed="false">
      <c r="A71" s="5" t="n">
        <v>38154</v>
      </c>
    </row>
    <row r="72" customFormat="false" ht="15" hidden="false" customHeight="false" outlineLevel="0" collapsed="false">
      <c r="A72" s="5" t="n">
        <v>38189</v>
      </c>
    </row>
    <row r="73" customFormat="false" ht="15" hidden="false" customHeight="false" outlineLevel="0" collapsed="false">
      <c r="A73" s="5" t="n">
        <v>38217</v>
      </c>
    </row>
    <row r="74" customFormat="false" ht="15" hidden="false" customHeight="false" outlineLevel="0" collapsed="false">
      <c r="A74" s="5" t="n">
        <v>38245</v>
      </c>
    </row>
    <row r="75" customFormat="false" ht="15" hidden="false" customHeight="false" outlineLevel="0" collapsed="false">
      <c r="A75" s="5" t="n">
        <v>38280</v>
      </c>
    </row>
    <row r="76" customFormat="false" ht="15" hidden="false" customHeight="false" outlineLevel="0" collapsed="false">
      <c r="A76" s="5" t="n">
        <v>38308</v>
      </c>
    </row>
    <row r="77" customFormat="false" ht="15" hidden="false" customHeight="false" outlineLevel="0" collapsed="false">
      <c r="A77" s="5" t="n">
        <v>38336</v>
      </c>
    </row>
    <row r="78" customFormat="false" ht="15" hidden="false" customHeight="false" outlineLevel="0" collapsed="false">
      <c r="A78" s="5" t="n">
        <v>38371</v>
      </c>
    </row>
    <row r="79" customFormat="false" ht="15" hidden="false" customHeight="false" outlineLevel="0" collapsed="false">
      <c r="A79" s="5" t="n">
        <v>38399</v>
      </c>
    </row>
    <row r="80" customFormat="false" ht="15" hidden="false" customHeight="false" outlineLevel="0" collapsed="false">
      <c r="A80" s="5" t="n">
        <v>38427</v>
      </c>
    </row>
    <row r="81" customFormat="false" ht="15" hidden="false" customHeight="false" outlineLevel="0" collapsed="false">
      <c r="A81" s="5" t="n">
        <v>38462</v>
      </c>
    </row>
    <row r="82" customFormat="false" ht="15" hidden="false" customHeight="false" outlineLevel="0" collapsed="false">
      <c r="A82" s="5" t="n">
        <v>38490</v>
      </c>
    </row>
    <row r="83" customFormat="false" ht="15" hidden="false" customHeight="false" outlineLevel="0" collapsed="false">
      <c r="A83" s="5" t="n">
        <v>38518</v>
      </c>
    </row>
    <row r="84" customFormat="false" ht="15" hidden="false" customHeight="false" outlineLevel="0" collapsed="false">
      <c r="A84" s="5" t="n">
        <v>38553</v>
      </c>
    </row>
    <row r="85" customFormat="false" ht="15" hidden="false" customHeight="false" outlineLevel="0" collapsed="false">
      <c r="A85" s="5" t="n">
        <v>38581</v>
      </c>
    </row>
    <row r="86" customFormat="false" ht="15" hidden="false" customHeight="false" outlineLevel="0" collapsed="false">
      <c r="A86" s="5" t="n">
        <v>38616</v>
      </c>
    </row>
    <row r="87" customFormat="false" ht="15" hidden="false" customHeight="false" outlineLevel="0" collapsed="false">
      <c r="A87" s="5" t="n">
        <v>38644</v>
      </c>
    </row>
    <row r="88" customFormat="false" ht="15" hidden="false" customHeight="false" outlineLevel="0" collapsed="false">
      <c r="A88" s="5" t="n">
        <v>38672</v>
      </c>
    </row>
    <row r="89" customFormat="false" ht="15" hidden="false" customHeight="false" outlineLevel="0" collapsed="false">
      <c r="A89" s="5" t="n">
        <v>38707</v>
      </c>
    </row>
    <row r="90" customFormat="false" ht="15" hidden="false" customHeight="false" outlineLevel="0" collapsed="false">
      <c r="A90" s="5" t="n">
        <v>38735</v>
      </c>
    </row>
    <row r="91" customFormat="false" ht="15" hidden="false" customHeight="false" outlineLevel="0" collapsed="false">
      <c r="A91" s="5" t="n">
        <v>38763</v>
      </c>
    </row>
    <row r="92" customFormat="false" ht="15" hidden="false" customHeight="false" outlineLevel="0" collapsed="false">
      <c r="A92" s="5" t="n">
        <v>38791</v>
      </c>
    </row>
    <row r="93" customFormat="false" ht="15" hidden="false" customHeight="false" outlineLevel="0" collapsed="false">
      <c r="A93" s="5" t="n">
        <v>38826</v>
      </c>
    </row>
    <row r="94" customFormat="false" ht="15" hidden="false" customHeight="false" outlineLevel="0" collapsed="false">
      <c r="A94" s="5" t="n">
        <v>38854</v>
      </c>
    </row>
    <row r="95" customFormat="false" ht="15" hidden="false" customHeight="false" outlineLevel="0" collapsed="false">
      <c r="A95" s="5" t="n">
        <v>38889</v>
      </c>
    </row>
    <row r="96" customFormat="false" ht="15" hidden="false" customHeight="false" outlineLevel="0" collapsed="false">
      <c r="A96" s="5" t="n">
        <v>38917</v>
      </c>
    </row>
    <row r="97" customFormat="false" ht="15" hidden="false" customHeight="false" outlineLevel="0" collapsed="false">
      <c r="A97" s="5" t="n">
        <v>38945</v>
      </c>
    </row>
    <row r="98" customFormat="false" ht="15" hidden="false" customHeight="false" outlineLevel="0" collapsed="false">
      <c r="A98" s="5" t="n">
        <v>38980</v>
      </c>
    </row>
    <row r="99" customFormat="false" ht="15" hidden="false" customHeight="false" outlineLevel="0" collapsed="false">
      <c r="A99" s="5" t="n">
        <v>39008</v>
      </c>
    </row>
    <row r="100" customFormat="false" ht="15" hidden="false" customHeight="false" outlineLevel="0" collapsed="false">
      <c r="A100" s="5" t="n">
        <v>39036</v>
      </c>
    </row>
    <row r="101" customFormat="false" ht="15" hidden="false" customHeight="false" outlineLevel="0" collapsed="false">
      <c r="A101" s="5" t="n">
        <v>39071</v>
      </c>
    </row>
    <row r="102" customFormat="false" ht="15" hidden="false" customHeight="false" outlineLevel="0" collapsed="false">
      <c r="A102" s="5" t="n">
        <v>39099</v>
      </c>
    </row>
    <row r="103" customFormat="false" ht="15" hidden="false" customHeight="false" outlineLevel="0" collapsed="false">
      <c r="A103" s="5" t="n">
        <v>39139</v>
      </c>
    </row>
    <row r="104" customFormat="false" ht="15" hidden="false" customHeight="false" outlineLevel="0" collapsed="false">
      <c r="A104" s="5" t="n">
        <v>39162</v>
      </c>
    </row>
    <row r="105" customFormat="false" ht="15" hidden="false" customHeight="false" outlineLevel="0" collapsed="false">
      <c r="A105" s="5" t="n">
        <v>39190</v>
      </c>
    </row>
    <row r="106" customFormat="false" ht="15" hidden="false" customHeight="false" outlineLevel="0" collapsed="false">
      <c r="A106" s="5" t="n">
        <v>39218</v>
      </c>
    </row>
    <row r="107" customFormat="false" ht="15" hidden="false" customHeight="false" outlineLevel="0" collapsed="false">
      <c r="A107" s="5" t="n">
        <v>39253</v>
      </c>
    </row>
    <row r="108" customFormat="false" ht="15" hidden="false" customHeight="false" outlineLevel="0" collapsed="false">
      <c r="A108" s="5" t="n">
        <v>39281</v>
      </c>
    </row>
    <row r="109" customFormat="false" ht="15" hidden="false" customHeight="false" outlineLevel="0" collapsed="false">
      <c r="A109" s="5" t="n">
        <v>39309</v>
      </c>
    </row>
    <row r="110" customFormat="false" ht="15" hidden="false" customHeight="false" outlineLevel="0" collapsed="false">
      <c r="A110" s="5" t="n">
        <v>39344</v>
      </c>
    </row>
    <row r="111" customFormat="false" ht="15" hidden="false" customHeight="false" outlineLevel="0" collapsed="false">
      <c r="A111" s="5" t="n">
        <v>39372</v>
      </c>
    </row>
    <row r="112" customFormat="false" ht="15" hidden="false" customHeight="false" outlineLevel="0" collapsed="false">
      <c r="A112" s="5" t="n">
        <v>39407</v>
      </c>
    </row>
    <row r="113" customFormat="false" ht="15" hidden="false" customHeight="false" outlineLevel="0" collapsed="false">
      <c r="A113" s="5" t="n">
        <v>39435</v>
      </c>
    </row>
    <row r="114" customFormat="false" ht="15" hidden="false" customHeight="false" outlineLevel="0" collapsed="false">
      <c r="A114" s="5" t="n">
        <v>39463</v>
      </c>
    </row>
    <row r="115" customFormat="false" ht="15" hidden="false" customHeight="false" outlineLevel="0" collapsed="false">
      <c r="A115" s="5" t="n">
        <v>39498</v>
      </c>
    </row>
    <row r="116" customFormat="false" ht="15" hidden="false" customHeight="false" outlineLevel="0" collapsed="false">
      <c r="A116" s="5" t="n">
        <v>39526</v>
      </c>
    </row>
    <row r="117" customFormat="false" ht="15" hidden="false" customHeight="false" outlineLevel="0" collapsed="false">
      <c r="A117" s="5" t="n">
        <v>39554</v>
      </c>
    </row>
    <row r="118" customFormat="false" ht="15" hidden="false" customHeight="false" outlineLevel="0" collapsed="false">
      <c r="A118" s="5" t="n">
        <v>39589</v>
      </c>
    </row>
    <row r="119" customFormat="false" ht="15" hidden="false" customHeight="false" outlineLevel="0" collapsed="false">
      <c r="A119" s="5" t="n">
        <v>39617</v>
      </c>
    </row>
    <row r="120" customFormat="false" ht="15" hidden="false" customHeight="false" outlineLevel="0" collapsed="false">
      <c r="A120" s="5" t="n">
        <v>39645</v>
      </c>
    </row>
    <row r="121" customFormat="false" ht="15" hidden="false" customHeight="false" outlineLevel="0" collapsed="false">
      <c r="A121" s="5" t="n">
        <v>39680</v>
      </c>
    </row>
    <row r="122" customFormat="false" ht="15" hidden="false" customHeight="false" outlineLevel="0" collapsed="false">
      <c r="A122" s="5" t="n">
        <v>39708</v>
      </c>
    </row>
    <row r="123" customFormat="false" ht="15" hidden="false" customHeight="false" outlineLevel="0" collapsed="false">
      <c r="A123" s="5" t="n">
        <v>39736</v>
      </c>
    </row>
    <row r="124" customFormat="false" ht="15" hidden="false" customHeight="false" outlineLevel="0" collapsed="false">
      <c r="A124" s="5" t="n">
        <v>39771</v>
      </c>
    </row>
    <row r="125" customFormat="false" ht="15" hidden="false" customHeight="false" outlineLevel="0" collapsed="false">
      <c r="A125" s="5" t="n">
        <v>39799</v>
      </c>
    </row>
    <row r="126" customFormat="false" ht="15" hidden="false" customHeight="false" outlineLevel="0" collapsed="false">
      <c r="A126" s="5" t="n">
        <v>39834</v>
      </c>
    </row>
    <row r="127" customFormat="false" ht="15" hidden="false" customHeight="false" outlineLevel="0" collapsed="false">
      <c r="A127" s="5" t="n">
        <v>39862</v>
      </c>
    </row>
    <row r="128" customFormat="false" ht="15" hidden="false" customHeight="false" outlineLevel="0" collapsed="false">
      <c r="A128" s="5" t="n">
        <v>39890</v>
      </c>
    </row>
    <row r="129" customFormat="false" ht="15" hidden="false" customHeight="false" outlineLevel="0" collapsed="false">
      <c r="A129" s="5" t="n">
        <v>39918</v>
      </c>
    </row>
    <row r="130" customFormat="false" ht="15" hidden="false" customHeight="false" outlineLevel="0" collapsed="false">
      <c r="A130" s="5" t="n">
        <v>39953</v>
      </c>
    </row>
    <row r="131" customFormat="false" ht="15" hidden="false" customHeight="false" outlineLevel="0" collapsed="false">
      <c r="A131" s="5" t="n">
        <v>39981</v>
      </c>
    </row>
    <row r="132" customFormat="false" ht="15" hidden="false" customHeight="false" outlineLevel="0" collapsed="false">
      <c r="A132" s="5" t="n">
        <v>40009</v>
      </c>
    </row>
    <row r="133" customFormat="false" ht="15" hidden="false" customHeight="false" outlineLevel="0" collapsed="false">
      <c r="A133" s="5" t="n">
        <v>40044</v>
      </c>
    </row>
    <row r="134" customFormat="false" ht="15" hidden="false" customHeight="false" outlineLevel="0" collapsed="false">
      <c r="A134" s="5" t="n">
        <v>40072</v>
      </c>
    </row>
    <row r="135" customFormat="false" ht="15" hidden="false" customHeight="false" outlineLevel="0" collapsed="false">
      <c r="A135" s="5" t="n">
        <v>40107</v>
      </c>
    </row>
    <row r="136" customFormat="false" ht="15" hidden="false" customHeight="false" outlineLevel="0" collapsed="false">
      <c r="A136" s="5" t="n">
        <v>40135</v>
      </c>
    </row>
    <row r="137" customFormat="false" ht="15" hidden="false" customHeight="false" outlineLevel="0" collapsed="false">
      <c r="A137" s="5" t="n">
        <v>40163</v>
      </c>
    </row>
    <row r="138" customFormat="false" ht="15" hidden="false" customHeight="false" outlineLevel="0" collapsed="false">
      <c r="A138" s="5" t="n">
        <v>40198</v>
      </c>
    </row>
    <row r="139" customFormat="false" ht="15" hidden="false" customHeight="false" outlineLevel="0" collapsed="false">
      <c r="A139" s="5" t="n">
        <v>40231</v>
      </c>
    </row>
    <row r="140" customFormat="false" ht="15" hidden="false" customHeight="false" outlineLevel="0" collapsed="false">
      <c r="A140" s="5" t="n">
        <v>40254</v>
      </c>
    </row>
    <row r="141" customFormat="false" ht="15" hidden="false" customHeight="false" outlineLevel="0" collapsed="false">
      <c r="A141" s="5" t="n">
        <v>40289</v>
      </c>
    </row>
    <row r="142" customFormat="false" ht="15" hidden="false" customHeight="false" outlineLevel="0" collapsed="false">
      <c r="A142" s="5" t="n">
        <v>40317</v>
      </c>
    </row>
    <row r="143" customFormat="false" ht="15" hidden="false" customHeight="false" outlineLevel="0" collapsed="false">
      <c r="A143" s="5" t="n">
        <v>40346</v>
      </c>
    </row>
    <row r="144" customFormat="false" ht="15" hidden="false" customHeight="false" outlineLevel="0" collapsed="false">
      <c r="A144" s="5" t="n">
        <v>40380</v>
      </c>
    </row>
    <row r="145" customFormat="false" ht="15" hidden="false" customHeight="false" outlineLevel="0" collapsed="false">
      <c r="A145" s="5" t="n">
        <v>40408</v>
      </c>
    </row>
    <row r="146" customFormat="false" ht="15" hidden="false" customHeight="false" outlineLevel="0" collapsed="false">
      <c r="A146" s="5" t="n">
        <v>40436</v>
      </c>
    </row>
    <row r="147" customFormat="false" ht="15" hidden="false" customHeight="false" outlineLevel="0" collapsed="false">
      <c r="A147" s="5" t="n">
        <v>40471</v>
      </c>
    </row>
    <row r="148" customFormat="false" ht="15" hidden="false" customHeight="false" outlineLevel="0" collapsed="false">
      <c r="A148" s="5" t="n">
        <v>40499</v>
      </c>
    </row>
    <row r="149" customFormat="false" ht="15" hidden="false" customHeight="false" outlineLevel="0" collapsed="false">
      <c r="A149" s="5" t="n">
        <v>40527</v>
      </c>
    </row>
    <row r="150" customFormat="false" ht="15" hidden="false" customHeight="false" outlineLevel="0" collapsed="false">
      <c r="A150" s="5" t="n">
        <v>40562</v>
      </c>
    </row>
    <row r="151" customFormat="false" ht="15" hidden="false" customHeight="false" outlineLevel="0" collapsed="false">
      <c r="A151" s="5" t="n">
        <v>40590</v>
      </c>
    </row>
    <row r="152" customFormat="false" ht="15" hidden="false" customHeight="false" outlineLevel="0" collapsed="false">
      <c r="A152" s="5" t="n">
        <v>40618</v>
      </c>
    </row>
    <row r="153" customFormat="false" ht="15" hidden="false" customHeight="false" outlineLevel="0" collapsed="false">
      <c r="A153" s="5" t="n">
        <v>40653</v>
      </c>
    </row>
    <row r="154" customFormat="false" ht="15" hidden="false" customHeight="false" outlineLevel="0" collapsed="false">
      <c r="A154" s="5" t="n">
        <v>40681</v>
      </c>
    </row>
    <row r="155" customFormat="false" ht="15" hidden="false" customHeight="false" outlineLevel="0" collapsed="false">
      <c r="A155" s="5" t="n">
        <v>40709</v>
      </c>
    </row>
    <row r="156" customFormat="false" ht="15" hidden="false" customHeight="false" outlineLevel="0" collapsed="false">
      <c r="A156" s="5" t="n">
        <v>40744</v>
      </c>
    </row>
    <row r="157" customFormat="false" ht="15" hidden="false" customHeight="false" outlineLevel="0" collapsed="false">
      <c r="A157" s="5" t="n">
        <v>40772</v>
      </c>
    </row>
    <row r="158" customFormat="false" ht="15" hidden="false" customHeight="false" outlineLevel="0" collapsed="false">
      <c r="A158" s="5" t="n">
        <v>40807</v>
      </c>
    </row>
    <row r="159" customFormat="false" ht="15" hidden="false" customHeight="false" outlineLevel="0" collapsed="false">
      <c r="A159" s="5" t="n">
        <v>40835</v>
      </c>
    </row>
    <row r="160" customFormat="false" ht="15" hidden="false" customHeight="false" outlineLevel="0" collapsed="false">
      <c r="A160" s="5" t="n">
        <v>40863</v>
      </c>
    </row>
    <row r="161" customFormat="false" ht="15" hidden="false" customHeight="false" outlineLevel="0" collapsed="false">
      <c r="A161" s="5" t="n">
        <v>40898</v>
      </c>
    </row>
    <row r="162" customFormat="false" ht="15" hidden="false" customHeight="false" outlineLevel="0" collapsed="false">
      <c r="A162" s="5" t="n">
        <v>40926</v>
      </c>
    </row>
    <row r="163" customFormat="false" ht="15" hidden="false" customHeight="false" outlineLevel="0" collapsed="false">
      <c r="A163" s="5" t="n">
        <v>40954</v>
      </c>
    </row>
    <row r="164" customFormat="false" ht="15" hidden="false" customHeight="false" outlineLevel="0" collapsed="false">
      <c r="A164" s="5" t="n">
        <v>40989</v>
      </c>
    </row>
    <row r="165" customFormat="false" ht="15" hidden="false" customHeight="false" outlineLevel="0" collapsed="false">
      <c r="A165" s="5" t="n">
        <v>41017</v>
      </c>
    </row>
    <row r="166" customFormat="false" ht="15" hidden="false" customHeight="false" outlineLevel="0" collapsed="false">
      <c r="A166" s="5" t="n">
        <v>41045</v>
      </c>
    </row>
    <row r="167" customFormat="false" ht="15" hidden="false" customHeight="false" outlineLevel="0" collapsed="false">
      <c r="A167" s="5" t="n">
        <v>41080</v>
      </c>
    </row>
    <row r="168" customFormat="false" ht="15" hidden="false" customHeight="false" outlineLevel="0" collapsed="false">
      <c r="A168" s="5" t="n">
        <v>41108</v>
      </c>
    </row>
    <row r="169" customFormat="false" ht="15" hidden="false" customHeight="false" outlineLevel="0" collapsed="false">
      <c r="A169" s="5" t="n">
        <v>41136</v>
      </c>
    </row>
    <row r="170" customFormat="false" ht="15" hidden="false" customHeight="false" outlineLevel="0" collapsed="false">
      <c r="A170" s="5" t="n">
        <v>41171</v>
      </c>
    </row>
    <row r="171" customFormat="false" ht="15" hidden="false" customHeight="false" outlineLevel="0" collapsed="false">
      <c r="A171" s="5" t="n">
        <v>41199</v>
      </c>
    </row>
    <row r="172" customFormat="false" ht="15" hidden="false" customHeight="false" outlineLevel="0" collapsed="false">
      <c r="A172" s="5" t="n">
        <v>41234</v>
      </c>
    </row>
    <row r="173" customFormat="false" ht="15" hidden="false" customHeight="false" outlineLevel="0" collapsed="false">
      <c r="A173" s="5" t="n">
        <v>41262</v>
      </c>
    </row>
    <row r="174" customFormat="false" ht="15" hidden="false" customHeight="false" outlineLevel="0" collapsed="false">
      <c r="A174" s="5" t="n">
        <v>41290</v>
      </c>
    </row>
    <row r="175" customFormat="false" ht="15" hidden="false" customHeight="false" outlineLevel="0" collapsed="false">
      <c r="A175" s="5" t="n">
        <v>41325</v>
      </c>
    </row>
    <row r="176" customFormat="false" ht="15" hidden="false" customHeight="false" outlineLevel="0" collapsed="false">
      <c r="A176" s="5" t="n">
        <v>41353</v>
      </c>
    </row>
    <row r="177" customFormat="false" ht="15" hidden="false" customHeight="false" outlineLevel="0" collapsed="false">
      <c r="A177" s="5" t="n">
        <v>41381</v>
      </c>
    </row>
    <row r="178" customFormat="false" ht="15" hidden="false" customHeight="false" outlineLevel="0" collapsed="false">
      <c r="A178" s="5" t="n">
        <v>41409</v>
      </c>
    </row>
    <row r="179" customFormat="false" ht="15" hidden="false" customHeight="false" outlineLevel="0" collapsed="false">
      <c r="A179" s="5" t="n">
        <v>41444</v>
      </c>
    </row>
    <row r="180" customFormat="false" ht="15" hidden="false" customHeight="false" outlineLevel="0" collapsed="false">
      <c r="A180" s="5" t="n">
        <v>41472</v>
      </c>
    </row>
    <row r="181" customFormat="false" ht="15" hidden="false" customHeight="false" outlineLevel="0" collapsed="false">
      <c r="A181" s="5" t="n">
        <v>41508</v>
      </c>
    </row>
    <row r="182" customFormat="false" ht="15" hidden="false" customHeight="false" outlineLevel="0" collapsed="false">
      <c r="A182" s="5" t="n">
        <v>41535</v>
      </c>
    </row>
    <row r="183" customFormat="false" ht="15" hidden="false" customHeight="false" outlineLevel="0" collapsed="false">
      <c r="A183" s="5" t="n">
        <v>41563</v>
      </c>
    </row>
    <row r="184" customFormat="false" ht="15" hidden="false" customHeight="false" outlineLevel="0" collapsed="false">
      <c r="A184" s="5" t="n">
        <v>41598</v>
      </c>
    </row>
    <row r="185" customFormat="false" ht="15" hidden="false" customHeight="false" outlineLevel="0" collapsed="false">
      <c r="A185" s="5" t="n">
        <v>41626</v>
      </c>
    </row>
    <row r="186" customFormat="false" ht="15" hidden="false" customHeight="false" outlineLevel="0" collapsed="false">
      <c r="A186" s="5" t="n">
        <v>41654</v>
      </c>
    </row>
    <row r="187" customFormat="false" ht="15" hidden="false" customHeight="false" outlineLevel="0" collapsed="false">
      <c r="A187" s="5" t="n">
        <v>41689</v>
      </c>
    </row>
    <row r="188" customFormat="false" ht="15" hidden="false" customHeight="false" outlineLevel="0" collapsed="false">
      <c r="A188" s="5" t="n">
        <v>41717</v>
      </c>
    </row>
    <row r="189" customFormat="false" ht="15" hidden="false" customHeight="false" outlineLevel="0" collapsed="false">
      <c r="A189" s="5" t="n">
        <v>41745</v>
      </c>
    </row>
    <row r="190" customFormat="false" ht="15" hidden="false" customHeight="false" outlineLevel="0" collapsed="false">
      <c r="A190" s="5" t="n">
        <v>41780</v>
      </c>
    </row>
    <row r="191" customFormat="false" ht="15" hidden="false" customHeight="false" outlineLevel="0" collapsed="false">
      <c r="A191" s="5" t="n">
        <v>41808</v>
      </c>
    </row>
    <row r="192" customFormat="false" ht="15" hidden="false" customHeight="false" outlineLevel="0" collapsed="false">
      <c r="A192" s="5" t="n">
        <v>41836</v>
      </c>
    </row>
    <row r="193" customFormat="false" ht="15" hidden="false" customHeight="false" outlineLevel="0" collapsed="false">
      <c r="A193" s="5" t="n">
        <v>41871</v>
      </c>
    </row>
    <row r="194" customFormat="false" ht="15" hidden="false" customHeight="false" outlineLevel="0" collapsed="false">
      <c r="A194" s="5" t="n">
        <v>41899</v>
      </c>
    </row>
    <row r="195" customFormat="false" ht="15" hidden="false" customHeight="false" outlineLevel="0" collapsed="false">
      <c r="A195" s="5" t="n">
        <v>41927</v>
      </c>
    </row>
    <row r="196" customFormat="false" ht="15" hidden="false" customHeight="false" outlineLevel="0" collapsed="false">
      <c r="A196" s="5" t="n">
        <v>41962</v>
      </c>
    </row>
    <row r="197" customFormat="false" ht="15" hidden="false" customHeight="false" outlineLevel="0" collapsed="false">
      <c r="A197" s="5" t="n">
        <v>41990</v>
      </c>
    </row>
    <row r="198" customFormat="false" ht="15" hidden="false" customHeight="false" outlineLevel="0" collapsed="false">
      <c r="A198" s="5" t="n">
        <v>42025</v>
      </c>
    </row>
    <row r="199" customFormat="false" ht="15" hidden="false" customHeight="false" outlineLevel="0" collapsed="false">
      <c r="A199" s="5" t="n">
        <v>42059</v>
      </c>
    </row>
    <row r="200" customFormat="false" ht="15" hidden="false" customHeight="false" outlineLevel="0" collapsed="false">
      <c r="A200" s="5" t="n">
        <v>42081</v>
      </c>
    </row>
    <row r="201" customFormat="false" ht="15" hidden="false" customHeight="false" outlineLevel="0" collapsed="false">
      <c r="A201" s="5" t="n">
        <v>42109</v>
      </c>
    </row>
    <row r="202" customFormat="false" ht="15" hidden="false" customHeight="false" outlineLevel="0" collapsed="false">
      <c r="A202" s="5" t="n">
        <v>42144</v>
      </c>
    </row>
    <row r="203" customFormat="false" ht="15" hidden="false" customHeight="false" outlineLevel="0" collapsed="false">
      <c r="A203" s="5" t="n">
        <v>42172</v>
      </c>
    </row>
    <row r="204" customFormat="false" ht="15" hidden="false" customHeight="false" outlineLevel="0" collapsed="false">
      <c r="A204" s="5" t="n">
        <v>42200</v>
      </c>
    </row>
    <row r="205" customFormat="false" ht="15" hidden="false" customHeight="false" outlineLevel="0" collapsed="false">
      <c r="A205" s="5" t="n">
        <v>42235</v>
      </c>
    </row>
    <row r="206" customFormat="false" ht="15" hidden="false" customHeight="false" outlineLevel="0" collapsed="false">
      <c r="A206" s="5" t="n">
        <v>42263</v>
      </c>
    </row>
    <row r="207" customFormat="false" ht="15" hidden="false" customHeight="false" outlineLevel="0" collapsed="false">
      <c r="A207" s="5" t="n">
        <v>42298</v>
      </c>
    </row>
    <row r="208" customFormat="false" ht="15" hidden="false" customHeight="false" outlineLevel="0" collapsed="false">
      <c r="A208" s="5" t="n">
        <v>42326</v>
      </c>
    </row>
    <row r="209" customFormat="false" ht="15" hidden="false" customHeight="false" outlineLevel="0" collapsed="false">
      <c r="A209" s="5" t="n">
        <v>42354</v>
      </c>
    </row>
    <row r="210" customFormat="false" ht="15" hidden="false" customHeight="false" outlineLevel="0" collapsed="false">
      <c r="A210" s="5" t="n">
        <v>42389</v>
      </c>
    </row>
    <row r="211" customFormat="false" ht="15" hidden="false" customHeight="false" outlineLevel="0" collapsed="false">
      <c r="A211" s="5" t="n">
        <v>42417</v>
      </c>
    </row>
    <row r="212" customFormat="false" ht="15" hidden="false" customHeight="false" outlineLevel="0" collapsed="false">
      <c r="A212" s="5" t="n">
        <v>42445</v>
      </c>
    </row>
    <row r="213" customFormat="false" ht="15" hidden="false" customHeight="false" outlineLevel="0" collapsed="false">
      <c r="A213" s="5" t="n">
        <v>42480</v>
      </c>
    </row>
    <row r="214" customFormat="false" ht="15" hidden="false" customHeight="false" outlineLevel="0" collapsed="false">
      <c r="A214" s="5" t="n">
        <v>42508</v>
      </c>
    </row>
    <row r="215" customFormat="false" ht="15" hidden="false" customHeight="false" outlineLevel="0" collapsed="false">
      <c r="A215" s="5" t="n">
        <v>42536</v>
      </c>
    </row>
    <row r="216" customFormat="false" ht="15" hidden="false" customHeight="false" outlineLevel="0" collapsed="false">
      <c r="A216" s="5" t="n">
        <v>42571</v>
      </c>
    </row>
    <row r="217" customFormat="false" ht="15" hidden="false" customHeight="false" outlineLevel="0" collapsed="false">
      <c r="A217" s="5" t="n">
        <v>42599</v>
      </c>
    </row>
    <row r="218" customFormat="false" ht="15" hidden="false" customHeight="false" outlineLevel="0" collapsed="false">
      <c r="A218" s="5" t="n">
        <v>42634</v>
      </c>
    </row>
    <row r="219" customFormat="false" ht="15" hidden="false" customHeight="false" outlineLevel="0" collapsed="false">
      <c r="A219" s="5" t="n">
        <v>42662</v>
      </c>
    </row>
    <row r="220" customFormat="false" ht="15" hidden="false" customHeight="false" outlineLevel="0" collapsed="false">
      <c r="A220" s="5" t="n">
        <v>42690</v>
      </c>
    </row>
    <row r="221" customFormat="false" ht="15" hidden="false" customHeight="false" outlineLevel="0" collapsed="false">
      <c r="A221" s="5" t="n">
        <v>42725</v>
      </c>
    </row>
    <row r="222" customFormat="false" ht="15" hidden="false" customHeight="false" outlineLevel="0" collapsed="false">
      <c r="A222" s="5" t="n">
        <v>42753</v>
      </c>
    </row>
    <row r="223" customFormat="false" ht="15" hidden="false" customHeight="false" outlineLevel="0" collapsed="false">
      <c r="A223" s="5" t="n">
        <v>42781</v>
      </c>
    </row>
    <row r="224" customFormat="false" ht="15" hidden="false" customHeight="false" outlineLevel="0" collapsed="false">
      <c r="A224" s="5" t="n">
        <v>42809</v>
      </c>
    </row>
    <row r="225" customFormat="false" ht="15" hidden="false" customHeight="false" outlineLevel="0" collapsed="false">
      <c r="A225" s="5" t="n">
        <v>42844</v>
      </c>
    </row>
    <row r="226" customFormat="false" ht="15" hidden="false" customHeight="false" outlineLevel="0" collapsed="false">
      <c r="A226" s="5" t="n">
        <v>42872</v>
      </c>
    </row>
    <row r="227" customFormat="false" ht="15" hidden="false" customHeight="false" outlineLevel="0" collapsed="false">
      <c r="A227" s="5" t="n">
        <v>42907</v>
      </c>
    </row>
    <row r="228" customFormat="false" ht="15" hidden="false" customHeight="false" outlineLevel="0" collapsed="false">
      <c r="A228" s="5" t="n">
        <v>42935</v>
      </c>
    </row>
    <row r="229" customFormat="false" ht="15" hidden="false" customHeight="false" outlineLevel="0" collapsed="false">
      <c r="A229" s="5" t="n">
        <v>42963</v>
      </c>
    </row>
    <row r="230" customFormat="false" ht="15" hidden="false" customHeight="false" outlineLevel="0" collapsed="false">
      <c r="A230" s="5" t="n">
        <v>42998</v>
      </c>
    </row>
    <row r="231" customFormat="false" ht="15" hidden="false" customHeight="false" outlineLevel="0" collapsed="false">
      <c r="A231" s="5" t="n">
        <v>43026</v>
      </c>
    </row>
    <row r="232" customFormat="false" ht="15" hidden="false" customHeight="false" outlineLevel="0" collapsed="false">
      <c r="A232" s="5" t="n">
        <v>43054</v>
      </c>
    </row>
    <row r="233" customFormat="false" ht="15" hidden="false" customHeight="false" outlineLevel="0" collapsed="false">
      <c r="A233" s="5" t="n">
        <v>43089</v>
      </c>
    </row>
    <row r="234" customFormat="false" ht="15" hidden="false" customHeight="false" outlineLevel="0" collapsed="false">
      <c r="A234" s="5" t="n">
        <v>43117</v>
      </c>
    </row>
    <row r="235" customFormat="false" ht="15" hidden="false" customHeight="false" outlineLevel="0" collapsed="false">
      <c r="A235" s="5" t="n">
        <v>43152</v>
      </c>
    </row>
    <row r="236" customFormat="false" ht="15" hidden="false" customHeight="false" outlineLevel="0" collapsed="false">
      <c r="A236" s="5" t="n">
        <v>43180</v>
      </c>
    </row>
    <row r="237" customFormat="false" ht="15" hidden="false" customHeight="false" outlineLevel="0" collapsed="false">
      <c r="A237" s="5" t="n">
        <v>43208</v>
      </c>
    </row>
    <row r="238" customFormat="false" ht="15" hidden="false" customHeight="false" outlineLevel="0" collapsed="false">
      <c r="A238" s="5" t="n">
        <v>43236</v>
      </c>
    </row>
    <row r="239" customFormat="false" ht="15" hidden="false" customHeight="false" outlineLevel="0" collapsed="false">
      <c r="A239" s="5" t="n">
        <v>43271</v>
      </c>
    </row>
    <row r="240" customFormat="false" ht="15" hidden="false" customHeight="false" outlineLevel="0" collapsed="false">
      <c r="A240" s="5" t="n">
        <v>43299</v>
      </c>
    </row>
    <row r="241" customFormat="false" ht="15" hidden="false" customHeight="false" outlineLevel="0" collapsed="false">
      <c r="A241" s="5" t="n">
        <v>43327</v>
      </c>
    </row>
    <row r="242" customFormat="false" ht="15" hidden="false" customHeight="false" outlineLevel="0" collapsed="false">
      <c r="A242" s="5" t="n">
        <v>43362</v>
      </c>
    </row>
    <row r="243" customFormat="false" ht="15" hidden="false" customHeight="false" outlineLevel="0" collapsed="false">
      <c r="A243" s="5" t="n">
        <v>43390</v>
      </c>
    </row>
    <row r="244" customFormat="false" ht="15" hidden="false" customHeight="false" outlineLevel="0" collapsed="false">
      <c r="A244" s="5" t="n">
        <v>43425</v>
      </c>
    </row>
    <row r="245" customFormat="false" ht="15" hidden="false" customHeight="false" outlineLevel="0" collapsed="false">
      <c r="A245" s="5" t="n">
        <v>43453</v>
      </c>
    </row>
    <row r="246" customFormat="false" ht="15" hidden="false" customHeight="false" outlineLevel="0" collapsed="false">
      <c r="A246" s="5" t="n">
        <v>43481</v>
      </c>
    </row>
    <row r="247" customFormat="false" ht="15" hidden="false" customHeight="false" outlineLevel="0" collapsed="false">
      <c r="A247" s="5" t="n">
        <v>43516</v>
      </c>
    </row>
    <row r="248" customFormat="false" ht="15" hidden="false" customHeight="false" outlineLevel="0" collapsed="false">
      <c r="A248" s="5" t="n">
        <v>43544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V5134:W5144 A1"/>
    </sheetView>
  </sheetViews>
  <sheetFormatPr defaultRowHeight="17" zeroHeight="false" outlineLevelRow="0" outlineLevelCol="0"/>
  <cols>
    <col collapsed="false" customWidth="true" hidden="false" outlineLevel="0" max="1025" min="1" style="0" width="8.54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LibreOffice/6.2.3.2$Windows_X86_64 LibreOffice_project/aecc05fe267cc68dde00352a451aa867b3b546ac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2017-08-13T06:45:16Z</dcterms:created>
  <dc:creator>alexanlala</dc:creator>
  <dc:description/>
  <dc:language>zh-TW</dc:language>
  <cp:lastModifiedBy/>
  <dcterms:modified xsi:type="dcterms:W3CDTF">2019-08-27T01:21:34Z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